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6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'3.1'!$A$1:$J$99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<sst xmlns="http://schemas.openxmlformats.org/spreadsheetml/2006/main" count="677" uniqueCount="163">
  <si>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</si>
  <si>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</si>
  <si>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</si>
  <si>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</si>
  <si>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</si>
  <si>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</si>
  <si>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</si>
  <si>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</si>
  <si>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</si>
  <si>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</si>
  <si>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</si>
  <si>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</si>
  <si>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</si>
  <si>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</si>
  <si>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</si>
  <si>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</si>
  <si>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</si>
  <si>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</si>
  <si>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</si>
  <si>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</si>
  <si>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</si>
  <si>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</si>
  <si>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</si>
  <si>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</si>
  <si>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</si>
  <si>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</si>
  <si>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</si>
  <si>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</si>
  <si>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</si>
  <si>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</si>
  <si>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</si>
  <si>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</si>
  <si>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</si>
  <si>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</si>
  <si>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</si>
  <si>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</si>
  <si>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</si>
  <si>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</si>
  <si>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</si>
  <si>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</si>
  <si>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</si>
  <si>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</si>
  <si>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</si>
  <si>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</si>
  <si>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</si>
  <si>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</si>
  <si>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</si>
  <si>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</si>
  <si>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</si>
  <si>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</si>
  <si>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</si>
  <si>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</si>
  <si>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</si>
  <si>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</si>
  <si>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</si>
  <si>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</si>
  <si>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</si>
  <si>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</si>
  <si>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</si>
  <si>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</si>
  <si>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</si>
  <si>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</si>
  <si>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</si>
  <si>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</si>
  <si>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</si>
  <si>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</si>
  <si>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</si>
  <si>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</si>
  <si>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</si>
  <si>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</si>
  <si>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</si>
  <si>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</si>
  <si>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</si>
  <si>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</si>
  <si>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</si>
  <si>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</si>
  <si>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</si>
  <si>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</si>
  <si>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</si>
  <si>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</si>
  <si>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</si>
  <si>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</si>
  <si>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</si>
  <si>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</si>
  <si>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</si>
  <si>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</si>
  <si>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</si>
  <si>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</si>
  <si>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</si>
  <si>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</si>
  <si>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</si>
  <si>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</si>
  <si>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</si>
  <si>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</si>
  <si>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</si>
  <si>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</si>
  <si>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</si>
  <si>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</si>
  <si>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</si>
  <si>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</si>
  <si>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</si>
  <si>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</si>
  <si>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</si>
  <si>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</si>
  <si>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</si>
  <si>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</si>
  <si>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</si>
  <si>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</si>
  <si>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</si>
  <si>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</si>
  <si>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</si>
  <si>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</si>
  <si>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</si>
  <si>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</si>
  <si>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</si>
  <si>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</si>
  <si>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</si>
  <si>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</si>
  <si>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</si>
  <si>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</si>
  <si>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</si>
  <si>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</si>
  <si>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</si>
  <si>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</si>
  <si>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</si>
  <si>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</si>
  <si>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</si>
  <si>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</si>
  <si>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</si>
  <si>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</si>
  <si>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</si>
  <si>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</si>
  <si>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</si>
  <si>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</si>
  <si>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</si>
  <si>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</si>
  <si>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</si>
  <si>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</si>
  <si>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– 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</si>
  <si>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</si>
  <si>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</si>
  <si>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</si>
  <si>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</si>
  <si>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</si>
  <si>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</si>
  <si>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</si>
  <si>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</si>
  <si>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</si>
  <si>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</si>
  <si>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</si>
  <si>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</si>
  <si>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</si>
  <si>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</si>
  <si>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</si>
  <si>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</si>
  <si>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Provincias y Comunidades Autónomas</t>
  </si>
  <si>
    <t>3.2. Estado comparativo de la distribución general de la tierra,  2008-2007 (miles de hectáreas)</t>
  </si>
  <si>
    <t>3.3. Distribución de la superficie según grandes usos y aprovechamientos del suelo, 2008 (hectáreas)</t>
  </si>
  <si>
    <t>3.4. Distribución de las tierras de cultivo según grandes grupos de cultivo y ocupación principal, 2008 (hectáreas)</t>
  </si>
  <si>
    <t>3.5.1. Distribución de la superficie de prados y pastizales según aprovechamientos, 2008 (hectáreas)</t>
  </si>
  <si>
    <t xml:space="preserve">  2008</t>
  </si>
  <si>
    <t>3.5.3. Distribución de la superficie no cultivada según usos, 2008 (hectáreas)</t>
  </si>
  <si>
    <t>3.5.2. Distribución de la superficie de terreno forestal según aprovechamientos, 2008 (hectáreas)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</si>
</sst>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182" fontId="0" fillId="0" borderId="3" xfId="22" applyNumberFormat="1" applyFont="1" applyBorder="1" applyProtection="1">
      <alignment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182" fontId="0" fillId="0" borderId="6" xfId="22" applyNumberFormat="1" applyFont="1" applyBorder="1" applyProtection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Protection="1">
      <alignment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182" fontId="0" fillId="0" borderId="12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2" xfId="22" applyNumberFormat="1" applyFont="1" applyBorder="1" applyProtection="1">
      <alignment/>
      <protection/>
    </xf>
    <xf numFmtId="182" fontId="0" fillId="0" borderId="12" xfId="22" applyFont="1" applyBorder="1">
      <alignment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fill"/>
      <protection/>
    </xf>
    <xf numFmtId="182" fontId="0" fillId="3" borderId="10" xfId="22" applyFont="1" applyFill="1" applyBorder="1">
      <alignment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19" fontId="1" fillId="2" borderId="7" xfId="0" applyNumberFormat="1" applyFont="1" applyFill="1" applyBorder="1" applyAlignment="1" applyProtection="1">
      <alignment horizontal="right"/>
      <protection/>
    </xf>
    <xf numFmtId="219" fontId="1" fillId="2" borderId="8" xfId="0" applyNumberFormat="1" applyFont="1" applyFill="1" applyBorder="1" applyAlignment="1" applyProtection="1">
      <alignment horizontal="right"/>
      <protection/>
    </xf>
    <xf numFmtId="220" fontId="0" fillId="2" borderId="7" xfId="0" applyNumberFormat="1" applyFont="1" applyFill="1" applyBorder="1" applyAlignment="1" applyProtection="1">
      <alignment horizontal="right"/>
      <protection/>
    </xf>
    <xf numFmtId="220" fontId="1" fillId="2" borderId="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4" xfId="0" applyNumberFormat="1" applyFont="1" applyBorder="1" applyAlignment="1">
      <alignment/>
    </xf>
    <xf numFmtId="199" fontId="0" fillId="0" borderId="5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/>
    </xf>
    <xf numFmtId="199" fontId="0" fillId="0" borderId="8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199" fontId="1" fillId="0" borderId="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 horizontal="right"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9" fontId="1" fillId="0" borderId="10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4" xfId="0" applyNumberFormat="1" applyFont="1" applyFill="1" applyBorder="1" applyAlignment="1" applyProtection="1">
      <alignment horizontal="right"/>
      <protection/>
    </xf>
    <xf numFmtId="199" fontId="0" fillId="0" borderId="4" xfId="0" applyNumberFormat="1" applyFont="1" applyBorder="1" applyAlignment="1" applyProtection="1">
      <alignment horizontal="right"/>
      <protection/>
    </xf>
    <xf numFmtId="220" fontId="0" fillId="2" borderId="4" xfId="0" applyNumberFormat="1" applyFont="1" applyFill="1" applyBorder="1" applyAlignment="1" applyProtection="1">
      <alignment horizontal="right"/>
      <protection/>
    </xf>
    <xf numFmtId="200" fontId="0" fillId="0" borderId="4" xfId="0" applyNumberFormat="1" applyFont="1" applyFill="1" applyBorder="1" applyAlignment="1">
      <alignment horizontal="right"/>
    </xf>
    <xf numFmtId="199" fontId="0" fillId="0" borderId="4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7" xfId="0" applyNumberFormat="1" applyFont="1" applyBorder="1" applyAlignment="1" applyProtection="1">
      <alignment horizontal="right"/>
      <protection/>
    </xf>
    <xf numFmtId="200" fontId="0" fillId="0" borderId="7" xfId="0" applyNumberFormat="1" applyFont="1" applyFill="1" applyBorder="1" applyAlignment="1">
      <alignment horizontal="right"/>
    </xf>
    <xf numFmtId="199" fontId="0" fillId="0" borderId="7" xfId="0" applyNumberFormat="1" applyBorder="1" applyAlignment="1">
      <alignment/>
    </xf>
    <xf numFmtId="199" fontId="0" fillId="0" borderId="8" xfId="0" applyNumberFormat="1" applyBorder="1" applyAlignment="1">
      <alignment/>
    </xf>
    <xf numFmtId="199" fontId="0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>
      <alignment horizontal="right"/>
    </xf>
    <xf numFmtId="199" fontId="1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99" fontId="0" fillId="0" borderId="4" xfId="0" applyNumberFormat="1" applyFont="1" applyBorder="1" applyAlignment="1">
      <alignment horizontal="right"/>
    </xf>
    <xf numFmtId="199" fontId="0" fillId="0" borderId="5" xfId="0" applyNumberFormat="1" applyFont="1" applyBorder="1" applyAlignment="1">
      <alignment horizontal="right"/>
    </xf>
    <xf numFmtId="199" fontId="0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99" fontId="0" fillId="0" borderId="8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99" fontId="1" fillId="3" borderId="7" xfId="0" applyNumberFormat="1" applyFont="1" applyFill="1" applyBorder="1" applyAlignment="1">
      <alignment/>
    </xf>
    <xf numFmtId="199" fontId="1" fillId="3" borderId="8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99" fontId="1" fillId="3" borderId="7" xfId="0" applyNumberFormat="1" applyFont="1" applyFill="1" applyBorder="1" applyAlignment="1" applyProtection="1">
      <alignment horizontal="right"/>
      <protection/>
    </xf>
    <xf numFmtId="220" fontId="1" fillId="3" borderId="7" xfId="0" applyNumberFormat="1" applyFont="1" applyFill="1" applyBorder="1" applyAlignment="1" applyProtection="1">
      <alignment horizontal="right"/>
      <protection/>
    </xf>
    <xf numFmtId="199" fontId="1" fillId="3" borderId="7" xfId="0" applyNumberFormat="1" applyFont="1" applyFill="1" applyBorder="1" applyAlignment="1">
      <alignment horizontal="right"/>
    </xf>
    <xf numFmtId="199" fontId="1" fillId="3" borderId="8" xfId="0" applyNumberFormat="1" applyFont="1" applyFill="1" applyBorder="1" applyAlignment="1">
      <alignment horizontal="right"/>
    </xf>
    <xf numFmtId="200" fontId="1" fillId="3" borderId="7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/>
    </xf>
    <xf numFmtId="199" fontId="1" fillId="3" borderId="10" xfId="0" applyNumberFormat="1" applyFont="1" applyFill="1" applyBorder="1" applyAlignment="1">
      <alignment horizontal="right"/>
    </xf>
    <xf numFmtId="199" fontId="1" fillId="3" borderId="11" xfId="0" applyNumberFormat="1" applyFont="1" applyFill="1" applyBorder="1" applyAlignment="1">
      <alignment horizontal="right"/>
    </xf>
    <xf numFmtId="199" fontId="1" fillId="0" borderId="7" xfId="0" applyNumberFormat="1" applyFont="1" applyFill="1" applyBorder="1" applyAlignment="1">
      <alignment horizontal="right"/>
    </xf>
    <xf numFmtId="199" fontId="1" fillId="0" borderId="8" xfId="0" applyNumberFormat="1" applyFont="1" applyFill="1" applyBorder="1" applyAlignment="1">
      <alignment horizontal="right"/>
    </xf>
    <xf numFmtId="199" fontId="1" fillId="3" borderId="7" xfId="0" applyNumberFormat="1" applyFont="1" applyFill="1" applyBorder="1" applyAlignment="1" applyProtection="1" quotePrefix="1">
      <alignment horizontal="right"/>
      <protection/>
    </xf>
    <xf numFmtId="220" fontId="0" fillId="3" borderId="7" xfId="0" applyNumberFormat="1" applyFont="1" applyFill="1" applyBorder="1" applyAlignment="1" applyProtection="1">
      <alignment horizontal="right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23" xfId="22" applyNumberFormat="1" applyFont="1" applyFill="1" applyBorder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28" xfId="22" applyNumberFormat="1" applyFont="1" applyFill="1" applyBorder="1" applyAlignment="1" applyProtection="1">
      <alignment horizontal="center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30" xfId="22" applyNumberFormat="1" applyFont="1" applyFill="1" applyBorder="1" applyAlignment="1" applyProtection="1">
      <alignment horizontal="center" vertical="distributed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7" xfId="22" applyNumberFormat="1" applyFont="1" applyFill="1" applyBorder="1" applyAlignment="1" applyProtection="1">
      <alignment horizontal="center" vertical="distributed"/>
      <protection/>
    </xf>
    <xf numFmtId="182" fontId="0" fillId="3" borderId="10" xfId="22" applyNumberFormat="1" applyFont="1" applyFill="1" applyBorder="1" applyAlignment="1" applyProtection="1">
      <alignment horizontal="center" vertical="distributed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0" xfId="22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 vertical="distributed"/>
    </xf>
    <xf numFmtId="0" fontId="0" fillId="3" borderId="12" xfId="0" applyFont="1" applyFill="1" applyBorder="1" applyAlignment="1">
      <alignment horizontal="center" vertical="distributed"/>
    </xf>
    <xf numFmtId="0" fontId="0" fillId="3" borderId="23" xfId="0" applyFont="1" applyFill="1" applyBorder="1" applyAlignment="1">
      <alignment horizontal="center" vertical="distributed"/>
    </xf>
    <xf numFmtId="0" fontId="0" fillId="3" borderId="30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3" fontId="0" fillId="3" borderId="5" xfId="0" applyNumberFormat="1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2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/>
            </c:strRef>
          </c:cat>
          <c:val>
            <c:numRef>
              <c:f>'3.1'!$H$10:$H$28</c:f>
              <c:numCache/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/>
            </c:strRef>
          </c:cat>
          <c:val>
            <c:numRef>
              <c:f>'3.1'!$I$10:$I$28</c:f>
              <c:numCache/>
            </c:numRef>
          </c:val>
        </c:ser>
        <c:overlap val="100"/>
        <c:axId val="3206825"/>
        <c:axId val="28861426"/>
      </c:barChart>
      <c:catAx>
        <c:axId val="3206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861426"/>
        <c:crosses val="autoZero"/>
        <c:auto val="1"/>
        <c:lblOffset val="100"/>
        <c:noMultiLvlLbl val="0"/>
      </c:catAx>
      <c:valAx>
        <c:axId val="28861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682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28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'3.1'!$H$10:$H$28</c:f>
              <c:numCache/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'3.1'!$I$10:$I$28</c:f>
              <c:numCache/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'3.1'!$J$10:$J$28</c:f>
              <c:numCache/>
            </c:numRef>
          </c:val>
          <c:smooth val="0"/>
        </c:ser>
        <c:axId val="58426243"/>
        <c:axId val="56074140"/>
      </c:lineChart>
      <c:catAx>
        <c:axId val="5842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74140"/>
        <c:crosses val="autoZero"/>
        <c:auto val="1"/>
        <c:lblOffset val="100"/>
        <c:tickLblSkip val="2"/>
        <c:noMultiLvlLbl val="0"/>
      </c:catAx>
      <c:valAx>
        <c:axId val="56074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262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Distribución general de la tierra. 
Año 2007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Distribución general de la tierra. 
Año 2008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63</xdr:row>
      <xdr:rowOff>9525</xdr:rowOff>
    </xdr:from>
    <xdr:to>
      <xdr:col>8</xdr:col>
      <xdr:colOff>828675</xdr:colOff>
      <xdr:row>81</xdr:row>
      <xdr:rowOff>133350</xdr:rowOff>
    </xdr:to>
    <xdr:graphicFrame>
      <xdr:nvGraphicFramePr>
        <xdr:cNvPr id="1" name="Chart 1"/>
        <xdr:cNvGraphicFramePr/>
      </xdr:nvGraphicFramePr>
      <xdr:xfrm>
        <a:off x="200025" y="1034415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84</xdr:row>
      <xdr:rowOff>38100</xdr:rowOff>
    </xdr:from>
    <xdr:to>
      <xdr:col>9</xdr:col>
      <xdr:colOff>314325</xdr:colOff>
      <xdr:row>98</xdr:row>
      <xdr:rowOff>95250</xdr:rowOff>
    </xdr:to>
    <xdr:graphicFrame>
      <xdr:nvGraphicFramePr>
        <xdr:cNvPr id="2" name="Chart 2"/>
        <xdr:cNvGraphicFramePr/>
      </xdr:nvGraphicFramePr>
      <xdr:xfrm>
        <a:off x="314325" y="1377315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61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51" t="s">
        <v>142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52" t="s">
        <v>153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" customHeight="1">
      <c r="A4" s="153" t="s">
        <v>154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60" t="s">
        <v>1</v>
      </c>
      <c r="B6" s="156" t="s">
        <v>0</v>
      </c>
      <c r="C6" s="157"/>
      <c r="D6" s="157"/>
      <c r="E6" s="157"/>
      <c r="F6" s="157"/>
      <c r="G6" s="157"/>
      <c r="H6" s="157"/>
      <c r="I6" s="157"/>
      <c r="J6" s="157"/>
    </row>
    <row r="7" spans="1:10" ht="12.75" customHeight="1">
      <c r="A7" s="161"/>
      <c r="B7" s="163" t="s">
        <v>2</v>
      </c>
      <c r="C7" s="164"/>
      <c r="D7" s="158" t="s">
        <v>3</v>
      </c>
      <c r="E7" s="165"/>
      <c r="F7" s="158" t="s">
        <v>2</v>
      </c>
      <c r="G7" s="159"/>
      <c r="H7" s="168" t="s">
        <v>7</v>
      </c>
      <c r="I7" s="169"/>
      <c r="J7" s="169"/>
    </row>
    <row r="8" spans="1:10" ht="12.75" customHeight="1">
      <c r="A8" s="161"/>
      <c r="B8" s="154" t="s">
        <v>4</v>
      </c>
      <c r="C8" s="155"/>
      <c r="D8" s="175" t="s">
        <v>5</v>
      </c>
      <c r="E8" s="176"/>
      <c r="F8" s="175" t="s">
        <v>6</v>
      </c>
      <c r="G8" s="176"/>
      <c r="H8" s="170"/>
      <c r="I8" s="171"/>
      <c r="J8" s="171"/>
    </row>
    <row r="9" spans="1:10" ht="12.75" customHeight="1" thickBot="1">
      <c r="A9" s="162"/>
      <c r="B9" s="46" t="s">
        <v>8</v>
      </c>
      <c r="C9" s="46" t="s">
        <v>9</v>
      </c>
      <c r="D9" s="46" t="s">
        <v>8</v>
      </c>
      <c r="E9" s="46" t="s">
        <v>9</v>
      </c>
      <c r="F9" s="46" t="s">
        <v>8</v>
      </c>
      <c r="G9" s="46" t="s">
        <v>9</v>
      </c>
      <c r="H9" s="46" t="s">
        <v>8</v>
      </c>
      <c r="I9" s="46" t="s">
        <v>9</v>
      </c>
      <c r="J9" s="47" t="s">
        <v>7</v>
      </c>
    </row>
    <row r="10" spans="1:12" ht="12.75" customHeight="1">
      <c r="A10" s="33" t="s">
        <v>10</v>
      </c>
      <c r="B10" s="34">
        <v>8898.7</v>
      </c>
      <c r="C10" s="34">
        <v>2274.4</v>
      </c>
      <c r="D10" s="34">
        <v>3979.1</v>
      </c>
      <c r="E10" s="34">
        <v>183.2</v>
      </c>
      <c r="F10" s="34">
        <v>4095.6</v>
      </c>
      <c r="G10" s="34">
        <v>741.4</v>
      </c>
      <c r="H10" s="34">
        <v>16973.4</v>
      </c>
      <c r="I10" s="34">
        <v>3199</v>
      </c>
      <c r="J10" s="35">
        <v>20172.4</v>
      </c>
      <c r="K10" s="3"/>
      <c r="L10" s="3"/>
    </row>
    <row r="11" spans="1:12" ht="12.75" customHeight="1">
      <c r="A11" s="36" t="s">
        <v>11</v>
      </c>
      <c r="B11" s="37">
        <v>8958.1</v>
      </c>
      <c r="C11" s="37">
        <v>2244.9</v>
      </c>
      <c r="D11" s="37">
        <v>3854.7</v>
      </c>
      <c r="E11" s="37">
        <v>200.4</v>
      </c>
      <c r="F11" s="37">
        <v>4082.5</v>
      </c>
      <c r="G11" s="37">
        <v>748.1</v>
      </c>
      <c r="H11" s="37">
        <v>16895.3</v>
      </c>
      <c r="I11" s="37">
        <v>3193.4</v>
      </c>
      <c r="J11" s="38">
        <v>20088.7</v>
      </c>
      <c r="K11" s="3"/>
      <c r="L11" s="3"/>
    </row>
    <row r="12" spans="1:12" ht="12.75" customHeight="1">
      <c r="A12" s="36" t="s">
        <v>12</v>
      </c>
      <c r="B12" s="37">
        <v>8962</v>
      </c>
      <c r="C12" s="37">
        <v>2203</v>
      </c>
      <c r="D12" s="37">
        <v>3777.3</v>
      </c>
      <c r="E12" s="37">
        <v>258.4</v>
      </c>
      <c r="F12" s="37">
        <v>3999.7</v>
      </c>
      <c r="G12" s="37">
        <v>746.4</v>
      </c>
      <c r="H12" s="37">
        <v>16739</v>
      </c>
      <c r="I12" s="37">
        <v>3207.8</v>
      </c>
      <c r="J12" s="38">
        <v>19946.8</v>
      </c>
      <c r="K12" s="3"/>
      <c r="L12" s="3"/>
    </row>
    <row r="13" spans="1:12" ht="12.75" customHeight="1">
      <c r="A13" s="36" t="s">
        <v>13</v>
      </c>
      <c r="B13" s="37">
        <v>8541.6</v>
      </c>
      <c r="C13" s="37">
        <v>2198.4</v>
      </c>
      <c r="D13" s="37">
        <v>3948.9</v>
      </c>
      <c r="E13" s="37">
        <v>292.4</v>
      </c>
      <c r="F13" s="37">
        <v>3926.7</v>
      </c>
      <c r="G13" s="37">
        <v>748.6</v>
      </c>
      <c r="H13" s="37">
        <v>16417.2</v>
      </c>
      <c r="I13" s="37">
        <v>3239.4</v>
      </c>
      <c r="J13" s="38">
        <v>19656.6</v>
      </c>
      <c r="K13" s="3"/>
      <c r="L13" s="3"/>
    </row>
    <row r="14" spans="1:12" ht="12.75" customHeight="1">
      <c r="A14" s="36" t="s">
        <v>14</v>
      </c>
      <c r="B14" s="37">
        <v>8079.8</v>
      </c>
      <c r="C14" s="37">
        <v>2183.2</v>
      </c>
      <c r="D14" s="37">
        <v>3313.8</v>
      </c>
      <c r="E14" s="37">
        <v>187.6</v>
      </c>
      <c r="F14" s="37">
        <v>3935.2</v>
      </c>
      <c r="G14" s="37">
        <v>754.5</v>
      </c>
      <c r="H14" s="37">
        <v>15328.8</v>
      </c>
      <c r="I14" s="37">
        <v>3125.3</v>
      </c>
      <c r="J14" s="38">
        <v>18454.1</v>
      </c>
      <c r="K14" s="3"/>
      <c r="L14" s="3"/>
    </row>
    <row r="15" spans="1:12" ht="12.75" customHeight="1">
      <c r="A15" s="36" t="s">
        <v>15</v>
      </c>
      <c r="B15" s="37">
        <v>8116.1</v>
      </c>
      <c r="C15" s="37">
        <v>2158.8</v>
      </c>
      <c r="D15" s="37">
        <v>3560.5</v>
      </c>
      <c r="E15" s="37">
        <v>210.1</v>
      </c>
      <c r="F15" s="37">
        <v>3898.7</v>
      </c>
      <c r="G15" s="37">
        <v>809</v>
      </c>
      <c r="H15" s="37">
        <v>15575.3</v>
      </c>
      <c r="I15" s="37">
        <v>3177.9</v>
      </c>
      <c r="J15" s="38">
        <v>18753.2</v>
      </c>
      <c r="K15" s="3"/>
      <c r="L15" s="3"/>
    </row>
    <row r="16" spans="1:12" ht="12.75" customHeight="1">
      <c r="A16" s="36" t="s">
        <v>16</v>
      </c>
      <c r="B16" s="37">
        <v>8280.8</v>
      </c>
      <c r="C16" s="37">
        <v>2309.4</v>
      </c>
      <c r="D16" s="37">
        <v>3582.6</v>
      </c>
      <c r="E16" s="37">
        <v>278</v>
      </c>
      <c r="F16" s="37">
        <v>3854</v>
      </c>
      <c r="G16" s="37">
        <v>839.5</v>
      </c>
      <c r="H16" s="37">
        <v>15717.4</v>
      </c>
      <c r="I16" s="37">
        <v>3426.9</v>
      </c>
      <c r="J16" s="38">
        <v>19144.3</v>
      </c>
      <c r="K16" s="3"/>
      <c r="L16" s="3"/>
    </row>
    <row r="17" spans="1:12" ht="12.75" customHeight="1">
      <c r="A17" s="36" t="s">
        <v>17</v>
      </c>
      <c r="B17" s="37">
        <v>8202.96</v>
      </c>
      <c r="C17" s="37">
        <v>2349.369</v>
      </c>
      <c r="D17" s="37">
        <v>3092.7</v>
      </c>
      <c r="E17" s="37">
        <v>203.7</v>
      </c>
      <c r="F17" s="37">
        <v>3888.984</v>
      </c>
      <c r="G17" s="37">
        <v>885.142</v>
      </c>
      <c r="H17" s="37">
        <v>15184.643999999998</v>
      </c>
      <c r="I17" s="37">
        <v>3438.2110000000002</v>
      </c>
      <c r="J17" s="38">
        <v>18622.855</v>
      </c>
      <c r="K17" s="3"/>
      <c r="L17" s="3"/>
    </row>
    <row r="18" spans="1:12" ht="12.75" customHeight="1">
      <c r="A18" s="36" t="s">
        <v>18</v>
      </c>
      <c r="B18" s="37">
        <v>7967.9</v>
      </c>
      <c r="C18" s="37">
        <v>2302.5</v>
      </c>
      <c r="D18" s="37">
        <v>3270.7</v>
      </c>
      <c r="E18" s="37">
        <v>141.7</v>
      </c>
      <c r="F18" s="37">
        <v>3911.2</v>
      </c>
      <c r="G18" s="37">
        <v>920.5</v>
      </c>
      <c r="H18" s="37">
        <v>15149.8</v>
      </c>
      <c r="I18" s="37">
        <v>3364.7</v>
      </c>
      <c r="J18" s="38">
        <v>18514.5</v>
      </c>
      <c r="K18" s="3"/>
      <c r="L18" s="3"/>
    </row>
    <row r="19" spans="1:12" ht="12.75" customHeight="1">
      <c r="A19" s="36" t="s">
        <v>19</v>
      </c>
      <c r="B19" s="37">
        <v>7931.4</v>
      </c>
      <c r="C19" s="37">
        <v>2287.2</v>
      </c>
      <c r="D19" s="37">
        <v>3113.019</v>
      </c>
      <c r="E19" s="37">
        <v>149.269</v>
      </c>
      <c r="F19" s="37">
        <v>3896.828</v>
      </c>
      <c r="G19" s="37">
        <v>960.736</v>
      </c>
      <c r="H19" s="37">
        <v>14941.2</v>
      </c>
      <c r="I19" s="37">
        <v>3397.175</v>
      </c>
      <c r="J19" s="38">
        <v>18338.375</v>
      </c>
      <c r="K19" s="3"/>
      <c r="L19" s="3"/>
    </row>
    <row r="20" spans="1:12" ht="12.75" customHeight="1">
      <c r="A20" s="36" t="s">
        <v>20</v>
      </c>
      <c r="B20" s="37">
        <v>7888.465</v>
      </c>
      <c r="C20" s="37">
        <v>2289.916</v>
      </c>
      <c r="D20" s="37">
        <v>3115.55</v>
      </c>
      <c r="E20" s="37">
        <v>106.476</v>
      </c>
      <c r="F20" s="37">
        <v>3892.503</v>
      </c>
      <c r="G20" s="37">
        <v>1011.293</v>
      </c>
      <c r="H20" s="37">
        <v>14896.518</v>
      </c>
      <c r="I20" s="37">
        <v>3407.6850000000004</v>
      </c>
      <c r="J20" s="38">
        <v>18304.203</v>
      </c>
      <c r="K20" s="3"/>
      <c r="L20" s="3"/>
    </row>
    <row r="21" spans="1:12" ht="12.75" customHeight="1">
      <c r="A21" s="36" t="s">
        <v>36</v>
      </c>
      <c r="B21" s="37">
        <v>7338.059</v>
      </c>
      <c r="C21" s="37">
        <v>2215.83</v>
      </c>
      <c r="D21" s="37">
        <v>3407.875</v>
      </c>
      <c r="E21" s="37">
        <v>102.501</v>
      </c>
      <c r="F21" s="37">
        <v>3924.859</v>
      </c>
      <c r="G21" s="37">
        <v>1054.591</v>
      </c>
      <c r="H21" s="37">
        <v>14670.793</v>
      </c>
      <c r="I21" s="37">
        <v>3372.922</v>
      </c>
      <c r="J21" s="38">
        <v>18043.715</v>
      </c>
      <c r="K21" s="3"/>
      <c r="L21" s="3"/>
    </row>
    <row r="22" spans="1:12" ht="12.75" customHeight="1">
      <c r="A22" s="36" t="s">
        <v>126</v>
      </c>
      <c r="B22" s="37">
        <v>7591.412</v>
      </c>
      <c r="C22" s="37">
        <v>2180.686</v>
      </c>
      <c r="D22" s="37">
        <v>3020.78349764</v>
      </c>
      <c r="E22" s="37">
        <v>174.27616316</v>
      </c>
      <c r="F22" s="37">
        <v>3859.277</v>
      </c>
      <c r="G22" s="37">
        <v>1117.814</v>
      </c>
      <c r="H22" s="37">
        <v>14471.47249764</v>
      </c>
      <c r="I22" s="37">
        <v>3472.77616316</v>
      </c>
      <c r="J22" s="38">
        <v>17944.2486608</v>
      </c>
      <c r="K22" s="3"/>
      <c r="L22" s="3"/>
    </row>
    <row r="23" spans="1:12" ht="12.75" customHeight="1">
      <c r="A23" s="36" t="s">
        <v>127</v>
      </c>
      <c r="B23" s="37">
        <v>7496.967</v>
      </c>
      <c r="C23" s="37">
        <v>2167.3</v>
      </c>
      <c r="D23" s="37">
        <v>3158.504</v>
      </c>
      <c r="E23" s="37">
        <v>194.6</v>
      </c>
      <c r="F23" s="37">
        <v>3846.151</v>
      </c>
      <c r="G23" s="37">
        <v>1117.6</v>
      </c>
      <c r="H23" s="37">
        <v>14501.622</v>
      </c>
      <c r="I23" s="37">
        <v>3479.5</v>
      </c>
      <c r="J23" s="38">
        <v>17981.122</v>
      </c>
      <c r="K23" s="3"/>
      <c r="L23" s="3"/>
    </row>
    <row r="24" spans="1:12" ht="12.75" customHeight="1">
      <c r="A24" s="36" t="s">
        <v>128</v>
      </c>
      <c r="B24" s="37">
        <v>7451.998</v>
      </c>
      <c r="C24" s="37">
        <v>2173.381</v>
      </c>
      <c r="D24" s="37">
        <v>3014.1013357994</v>
      </c>
      <c r="E24" s="37">
        <v>386.35</v>
      </c>
      <c r="F24" s="37">
        <v>3818.951</v>
      </c>
      <c r="G24" s="37">
        <v>1113.047</v>
      </c>
      <c r="H24" s="37">
        <v>14285.0503357994</v>
      </c>
      <c r="I24" s="37">
        <v>3672.778</v>
      </c>
      <c r="J24" s="38">
        <v>17957.8283357994</v>
      </c>
      <c r="K24" s="3"/>
      <c r="L24" s="3"/>
    </row>
    <row r="25" spans="1:12" ht="12.75" customHeight="1">
      <c r="A25" s="36" t="s">
        <v>130</v>
      </c>
      <c r="B25" s="37">
        <v>7278.235</v>
      </c>
      <c r="C25" s="37">
        <v>2135.203</v>
      </c>
      <c r="D25" s="37">
        <v>3056.4770487272</v>
      </c>
      <c r="E25" s="37">
        <v>443.165</v>
      </c>
      <c r="F25" s="37">
        <v>3782.31</v>
      </c>
      <c r="G25" s="37">
        <v>1148.802</v>
      </c>
      <c r="H25" s="37">
        <v>14117.0220487272</v>
      </c>
      <c r="I25" s="37">
        <v>3727.17</v>
      </c>
      <c r="J25" s="38">
        <v>17844.1920487272</v>
      </c>
      <c r="K25" s="3"/>
      <c r="L25" s="3"/>
    </row>
    <row r="26" spans="1:12" ht="12.75" customHeight="1">
      <c r="A26" s="36" t="s">
        <v>136</v>
      </c>
      <c r="B26" s="37">
        <v>6906.464</v>
      </c>
      <c r="C26" s="37">
        <v>2013.762</v>
      </c>
      <c r="D26" s="37">
        <v>3279.38230946596</v>
      </c>
      <c r="E26" s="37">
        <v>520.498</v>
      </c>
      <c r="F26" s="37">
        <v>3679.417</v>
      </c>
      <c r="G26" s="37">
        <v>1179.005</v>
      </c>
      <c r="H26" s="37">
        <v>13865.26330946596</v>
      </c>
      <c r="I26" s="37">
        <v>3713.2650000000003</v>
      </c>
      <c r="J26" s="38">
        <v>17578.52830946596</v>
      </c>
      <c r="K26" s="28"/>
      <c r="L26" s="3"/>
    </row>
    <row r="27" spans="1:12" ht="12.75" customHeight="1">
      <c r="A27" s="36" t="s">
        <v>139</v>
      </c>
      <c r="B27" s="37">
        <f>6698831/1000</f>
        <v>6698.831</v>
      </c>
      <c r="C27" s="37">
        <f>1992706/1000</f>
        <v>1992.706</v>
      </c>
      <c r="D27" s="37">
        <f>3397972.46771616/1000</f>
        <v>3397.9724677161603</v>
      </c>
      <c r="E27" s="37">
        <f>496931/1000</f>
        <v>496.931</v>
      </c>
      <c r="F27" s="37">
        <f>3610764/1000</f>
        <v>3610.764</v>
      </c>
      <c r="G27" s="37">
        <f>1199749/1000</f>
        <v>1199.749</v>
      </c>
      <c r="H27" s="37">
        <v>13707.567467716159</v>
      </c>
      <c r="I27" s="37">
        <f>C27+E27+G27</f>
        <v>3689.3859999999995</v>
      </c>
      <c r="J27" s="38">
        <f>H27+I27</f>
        <v>17396.953467716157</v>
      </c>
      <c r="K27" s="28"/>
      <c r="L27" s="3"/>
    </row>
    <row r="28" spans="1:12" ht="12.75" customHeight="1" thickBot="1">
      <c r="A28" s="39" t="s">
        <v>160</v>
      </c>
      <c r="B28" s="40">
        <v>7104.887</v>
      </c>
      <c r="C28" s="40">
        <v>2019.844</v>
      </c>
      <c r="D28" s="40">
        <v>2904.343</v>
      </c>
      <c r="E28" s="40">
        <v>458.294</v>
      </c>
      <c r="F28" s="40">
        <v>3571.977</v>
      </c>
      <c r="G28" s="40">
        <v>1211.582</v>
      </c>
      <c r="H28" s="40">
        <f>B28+D28+F28</f>
        <v>13581.206999999999</v>
      </c>
      <c r="I28" s="40">
        <f>C28+E28+G28</f>
        <v>3689.7200000000003</v>
      </c>
      <c r="J28" s="41">
        <f>H28+I28</f>
        <v>17270.927</v>
      </c>
      <c r="K28" s="28"/>
      <c r="L28" s="3"/>
    </row>
    <row r="29" spans="1:12" ht="12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3"/>
      <c r="L29" s="3"/>
    </row>
    <row r="30" spans="1:1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2.75" customHeight="1"/>
    <row r="32" spans="1:12" ht="12.75" customHeight="1" thickBot="1">
      <c r="A32" s="43"/>
      <c r="B32" s="43"/>
      <c r="C32" s="43"/>
      <c r="D32" s="43"/>
      <c r="E32" s="43"/>
      <c r="F32" s="43"/>
      <c r="G32" s="43"/>
      <c r="H32" s="43"/>
      <c r="I32" s="43"/>
      <c r="J32" s="3"/>
      <c r="K32" s="3"/>
      <c r="L32" s="3"/>
    </row>
    <row r="33" spans="1:12" ht="12.75" customHeight="1">
      <c r="A33" s="160" t="s">
        <v>1</v>
      </c>
      <c r="B33" s="147"/>
      <c r="C33" s="167"/>
      <c r="D33" s="172" t="s">
        <v>27</v>
      </c>
      <c r="E33" s="147"/>
      <c r="F33" s="166"/>
      <c r="G33" s="167"/>
      <c r="H33" s="49"/>
      <c r="I33" s="48" t="s">
        <v>21</v>
      </c>
      <c r="J33" s="3"/>
      <c r="K33" s="3"/>
      <c r="L33" s="3"/>
    </row>
    <row r="34" spans="1:12" ht="12.75" customHeight="1">
      <c r="A34" s="161"/>
      <c r="B34" s="148" t="s">
        <v>22</v>
      </c>
      <c r="C34" s="150"/>
      <c r="D34" s="173"/>
      <c r="E34" s="148" t="s">
        <v>23</v>
      </c>
      <c r="F34" s="149"/>
      <c r="G34" s="150"/>
      <c r="H34" s="51"/>
      <c r="I34" s="50" t="s">
        <v>24</v>
      </c>
      <c r="J34" s="3"/>
      <c r="K34" s="3"/>
      <c r="L34" s="3"/>
    </row>
    <row r="35" spans="1:12" ht="12.75" customHeight="1">
      <c r="A35" s="161"/>
      <c r="B35" s="154"/>
      <c r="C35" s="155"/>
      <c r="D35" s="173"/>
      <c r="E35" s="154"/>
      <c r="F35" s="177"/>
      <c r="G35" s="155"/>
      <c r="H35" s="52" t="s">
        <v>25</v>
      </c>
      <c r="I35" s="50" t="s">
        <v>26</v>
      </c>
      <c r="J35" s="3"/>
      <c r="K35" s="3"/>
      <c r="L35" s="3"/>
    </row>
    <row r="36" spans="1:12" ht="12.75" customHeight="1">
      <c r="A36" s="161"/>
      <c r="B36" s="53"/>
      <c r="C36" s="53"/>
      <c r="D36" s="173"/>
      <c r="E36" s="178" t="s">
        <v>45</v>
      </c>
      <c r="F36" s="178" t="s">
        <v>46</v>
      </c>
      <c r="G36" s="178" t="s">
        <v>47</v>
      </c>
      <c r="H36" s="52" t="s">
        <v>28</v>
      </c>
      <c r="I36" s="50" t="s">
        <v>29</v>
      </c>
      <c r="J36" s="3"/>
      <c r="K36" s="3"/>
      <c r="L36" s="3"/>
    </row>
    <row r="37" spans="1:12" ht="12.75" customHeight="1">
      <c r="A37" s="161"/>
      <c r="B37" s="52" t="s">
        <v>8</v>
      </c>
      <c r="C37" s="52" t="s">
        <v>9</v>
      </c>
      <c r="D37" s="173"/>
      <c r="E37" s="179"/>
      <c r="F37" s="179"/>
      <c r="G37" s="179"/>
      <c r="H37" s="51"/>
      <c r="I37" s="50" t="s">
        <v>30</v>
      </c>
      <c r="J37" s="3"/>
      <c r="K37" s="3"/>
      <c r="L37" s="3"/>
    </row>
    <row r="38" spans="1:12" ht="12.75" customHeight="1" thickBot="1">
      <c r="A38" s="162"/>
      <c r="B38" s="54"/>
      <c r="C38" s="54"/>
      <c r="D38" s="174"/>
      <c r="E38" s="180"/>
      <c r="F38" s="180"/>
      <c r="G38" s="180"/>
      <c r="H38" s="55"/>
      <c r="I38" s="56" t="s">
        <v>31</v>
      </c>
      <c r="J38" s="3"/>
      <c r="K38" s="3"/>
      <c r="L38" s="3"/>
    </row>
    <row r="39" spans="1:21" ht="12.75" customHeight="1">
      <c r="A39" s="33" t="s">
        <v>10</v>
      </c>
      <c r="B39" s="34">
        <v>1185.5</v>
      </c>
      <c r="C39" s="34">
        <v>204.2</v>
      </c>
      <c r="D39" s="34">
        <v>5368.3</v>
      </c>
      <c r="E39" s="34">
        <v>7188.7</v>
      </c>
      <c r="F39" s="34">
        <v>3636.4</v>
      </c>
      <c r="G39" s="34">
        <v>4981.4</v>
      </c>
      <c r="H39" s="34">
        <v>7734.3</v>
      </c>
      <c r="I39" s="35">
        <v>269.4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6" t="s">
        <v>11</v>
      </c>
      <c r="B40" s="37">
        <v>1135.5</v>
      </c>
      <c r="C40" s="37">
        <v>194.9</v>
      </c>
      <c r="D40" s="37">
        <v>5107.1</v>
      </c>
      <c r="E40" s="37">
        <v>7253.1</v>
      </c>
      <c r="F40" s="37">
        <v>3599.3</v>
      </c>
      <c r="G40" s="37">
        <v>5005.6</v>
      </c>
      <c r="H40" s="37">
        <v>8084.1</v>
      </c>
      <c r="I40" s="38">
        <v>239.7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6" t="s">
        <v>12</v>
      </c>
      <c r="B41" s="37">
        <v>1125.3</v>
      </c>
      <c r="C41" s="37">
        <v>195.3</v>
      </c>
      <c r="D41" s="37">
        <v>5151.4</v>
      </c>
      <c r="E41" s="37">
        <v>7254.5</v>
      </c>
      <c r="F41" s="37">
        <v>3696.1</v>
      </c>
      <c r="G41" s="37">
        <v>4964.6</v>
      </c>
      <c r="H41" s="37">
        <v>8145.5</v>
      </c>
      <c r="I41" s="38">
        <v>252.8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6" t="s">
        <v>13</v>
      </c>
      <c r="B42" s="37">
        <v>1110.6</v>
      </c>
      <c r="C42" s="37">
        <v>195.9</v>
      </c>
      <c r="D42" s="37">
        <v>5187.8</v>
      </c>
      <c r="E42" s="37">
        <v>7367.9</v>
      </c>
      <c r="F42" s="37">
        <v>3738.6</v>
      </c>
      <c r="G42" s="37">
        <v>5030.3</v>
      </c>
      <c r="H42" s="37">
        <v>8191.8</v>
      </c>
      <c r="I42" s="38">
        <v>217.8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6" t="s">
        <v>14</v>
      </c>
      <c r="B43" s="37">
        <v>1114.9</v>
      </c>
      <c r="C43" s="37">
        <v>358.5</v>
      </c>
      <c r="D43" s="37">
        <v>6098.2</v>
      </c>
      <c r="E43" s="37">
        <v>7364.6</v>
      </c>
      <c r="F43" s="37">
        <v>3749.6</v>
      </c>
      <c r="G43" s="37">
        <v>5031.3</v>
      </c>
      <c r="H43" s="37">
        <v>8308.3</v>
      </c>
      <c r="I43" s="38">
        <v>204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6" t="s">
        <v>15</v>
      </c>
      <c r="B44" s="37">
        <v>1146.3</v>
      </c>
      <c r="C44" s="37">
        <v>353.3</v>
      </c>
      <c r="D44" s="37">
        <v>5506.7</v>
      </c>
      <c r="E44" s="37">
        <v>7216.3</v>
      </c>
      <c r="F44" s="37">
        <v>4210.8</v>
      </c>
      <c r="G44" s="37">
        <v>4964.2</v>
      </c>
      <c r="H44" s="37">
        <v>8336.9</v>
      </c>
      <c r="I44" s="38">
        <v>315.6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6" t="s">
        <v>16</v>
      </c>
      <c r="B45" s="37">
        <v>1095.2</v>
      </c>
      <c r="C45" s="37">
        <v>175.6</v>
      </c>
      <c r="D45" s="37">
        <v>5203.9</v>
      </c>
      <c r="E45" s="37">
        <v>7240.9</v>
      </c>
      <c r="F45" s="37">
        <v>4130.3</v>
      </c>
      <c r="G45" s="37">
        <v>5041.9</v>
      </c>
      <c r="H45" s="37">
        <v>8455.7</v>
      </c>
      <c r="I45" s="38">
        <v>360.8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6" t="s">
        <v>17</v>
      </c>
      <c r="B46" s="37">
        <v>1244.244</v>
      </c>
      <c r="C46" s="37">
        <v>196</v>
      </c>
      <c r="D46" s="37">
        <v>5596.1</v>
      </c>
      <c r="E46" s="37">
        <v>7254.865</v>
      </c>
      <c r="F46" s="37">
        <v>3866.251</v>
      </c>
      <c r="G46" s="37">
        <v>5177.329</v>
      </c>
      <c r="H46" s="37">
        <v>8534.628</v>
      </c>
      <c r="I46" s="38">
        <v>197.031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6" t="s">
        <v>18</v>
      </c>
      <c r="B47" s="37">
        <v>1199.4</v>
      </c>
      <c r="C47" s="37">
        <v>286.5</v>
      </c>
      <c r="D47" s="37">
        <v>5627.9</v>
      </c>
      <c r="E47" s="37">
        <v>7421.6</v>
      </c>
      <c r="F47" s="37">
        <v>3867.6</v>
      </c>
      <c r="G47" s="37">
        <v>5122.3</v>
      </c>
      <c r="H47" s="37">
        <v>8448.9</v>
      </c>
      <c r="I47" s="38">
        <v>227.4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6" t="s">
        <v>19</v>
      </c>
      <c r="B48" s="37">
        <v>1199.847</v>
      </c>
      <c r="C48" s="37">
        <v>291.412</v>
      </c>
      <c r="D48" s="37">
        <v>5701.049</v>
      </c>
      <c r="E48" s="37">
        <v>7539.014</v>
      </c>
      <c r="F48" s="37">
        <v>3858.012</v>
      </c>
      <c r="G48" s="37">
        <v>5124.551</v>
      </c>
      <c r="H48" s="37">
        <v>8436.377</v>
      </c>
      <c r="I48" s="38">
        <v>213.104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6" t="s">
        <v>20</v>
      </c>
      <c r="B49" s="37">
        <v>1213.351</v>
      </c>
      <c r="C49" s="37">
        <v>326.885</v>
      </c>
      <c r="D49" s="37">
        <v>5492.832</v>
      </c>
      <c r="E49" s="37">
        <v>7460.255</v>
      </c>
      <c r="F49" s="37">
        <v>3892.65</v>
      </c>
      <c r="G49" s="37">
        <v>5055.187</v>
      </c>
      <c r="H49" s="37">
        <v>8754.294</v>
      </c>
      <c r="I49" s="38">
        <v>207.668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6" t="s">
        <v>36</v>
      </c>
      <c r="B50" s="37">
        <v>1309.524</v>
      </c>
      <c r="C50" s="37">
        <v>353.816</v>
      </c>
      <c r="D50" s="37">
        <v>5547.195</v>
      </c>
      <c r="E50" s="37">
        <v>7661.867</v>
      </c>
      <c r="F50" s="37">
        <v>4045.625</v>
      </c>
      <c r="G50" s="37">
        <v>4752.331</v>
      </c>
      <c r="H50" s="37">
        <v>8788.098</v>
      </c>
      <c r="I50" s="38">
        <v>180.897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6" t="s">
        <v>126</v>
      </c>
      <c r="B51" s="37">
        <v>1261.452</v>
      </c>
      <c r="C51" s="37">
        <v>317.73683684</v>
      </c>
      <c r="D51" s="37">
        <v>5658.65350236</v>
      </c>
      <c r="E51" s="37">
        <v>7557.242</v>
      </c>
      <c r="F51" s="37">
        <v>4297.124</v>
      </c>
      <c r="G51" s="37">
        <v>4638.289</v>
      </c>
      <c r="H51" s="37">
        <v>8857.272</v>
      </c>
      <c r="I51" s="38">
        <v>113.354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6" t="s">
        <v>127</v>
      </c>
      <c r="B52" s="37">
        <v>1253.52</v>
      </c>
      <c r="C52" s="37">
        <v>292.01</v>
      </c>
      <c r="D52" s="37">
        <v>5548.15</v>
      </c>
      <c r="E52" s="37">
        <v>7613.67</v>
      </c>
      <c r="F52" s="37">
        <v>4246.14</v>
      </c>
      <c r="G52" s="37">
        <v>5007.34</v>
      </c>
      <c r="H52" s="37">
        <v>8594.84</v>
      </c>
      <c r="I52" s="38">
        <v>112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6" t="s">
        <v>128</v>
      </c>
      <c r="B53" s="37">
        <v>1280.874</v>
      </c>
      <c r="C53" s="37">
        <v>127.454</v>
      </c>
      <c r="D53" s="37">
        <v>5569.5636642006</v>
      </c>
      <c r="E53" s="37">
        <v>7733.145</v>
      </c>
      <c r="F53" s="37">
        <v>4093.403</v>
      </c>
      <c r="G53" s="37">
        <v>5046.556</v>
      </c>
      <c r="H53" s="37">
        <v>8728.024</v>
      </c>
      <c r="I53" s="38">
        <v>112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6" t="s">
        <v>130</v>
      </c>
      <c r="B54" s="37">
        <v>1279.684</v>
      </c>
      <c r="C54" s="37">
        <v>130.573</v>
      </c>
      <c r="D54" s="37">
        <v>5758.3099512727995</v>
      </c>
      <c r="E54" s="37">
        <v>7634.438</v>
      </c>
      <c r="F54" s="37">
        <v>4168.138</v>
      </c>
      <c r="G54" s="37">
        <v>4987.162</v>
      </c>
      <c r="H54" s="37">
        <v>8734.351</v>
      </c>
      <c r="I54" s="38">
        <v>112.004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>
      <c r="A55" s="36" t="s">
        <v>136</v>
      </c>
      <c r="B55" s="37">
        <v>1425.805</v>
      </c>
      <c r="C55" s="37">
        <v>126.96</v>
      </c>
      <c r="D55" s="37">
        <v>5428.37669053404</v>
      </c>
      <c r="E55" s="37">
        <v>7834.598</v>
      </c>
      <c r="F55" s="37">
        <v>4324.435</v>
      </c>
      <c r="G55" s="37">
        <v>5231.831</v>
      </c>
      <c r="H55" s="37">
        <v>8585.974</v>
      </c>
      <c r="I55" s="38">
        <v>108.06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 customHeight="1">
      <c r="A56" s="36" t="s">
        <v>139</v>
      </c>
      <c r="B56" s="37">
        <f>1351803/1000</f>
        <v>1351.803</v>
      </c>
      <c r="C56" s="37">
        <f>125223/1000</f>
        <v>125.223</v>
      </c>
      <c r="D56" s="37">
        <f>5342956.53228384/1000</f>
        <v>5342.95653228384</v>
      </c>
      <c r="E56" s="37">
        <f>8299695/1000</f>
        <v>8299.695</v>
      </c>
      <c r="F56" s="37">
        <f>4414759/1000</f>
        <v>4414.759</v>
      </c>
      <c r="G56" s="37">
        <f>5231082/1000</f>
        <v>5231.082</v>
      </c>
      <c r="H56" s="37">
        <f>8374036/1000</f>
        <v>8374.036</v>
      </c>
      <c r="I56" s="38">
        <v>112.004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 customHeight="1" thickBot="1">
      <c r="A57" s="39" t="s">
        <v>160</v>
      </c>
      <c r="B57" s="40">
        <v>1365.209</v>
      </c>
      <c r="C57" s="40">
        <v>128.381</v>
      </c>
      <c r="D57" s="40">
        <v>5466.006</v>
      </c>
      <c r="E57" s="40">
        <v>8306.882</v>
      </c>
      <c r="F57" s="40">
        <v>4342.305</v>
      </c>
      <c r="G57" s="40">
        <v>5146.455</v>
      </c>
      <c r="H57" s="40">
        <v>8510.344000000001</v>
      </c>
      <c r="I57" s="41">
        <v>112.004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9" ht="12.75" customHeight="1">
      <c r="A58" s="44" t="s">
        <v>32</v>
      </c>
      <c r="B58" s="44"/>
      <c r="C58" s="44"/>
      <c r="D58" s="44"/>
      <c r="E58" s="44"/>
      <c r="F58" s="45"/>
      <c r="G58" s="45"/>
      <c r="H58" s="45"/>
      <c r="I58" s="45"/>
    </row>
    <row r="59" spans="1:5" ht="12.75" customHeight="1">
      <c r="A59" s="3" t="s">
        <v>33</v>
      </c>
      <c r="B59" s="3"/>
      <c r="C59" s="3"/>
      <c r="D59" s="3"/>
      <c r="E59" s="3"/>
    </row>
    <row r="60" spans="1:5" ht="12.75" customHeight="1">
      <c r="A60" s="3" t="s">
        <v>34</v>
      </c>
      <c r="B60" s="3"/>
      <c r="C60" s="3"/>
      <c r="D60" s="3"/>
      <c r="E60" s="3"/>
    </row>
    <row r="61" spans="1:5" ht="12.75" customHeight="1">
      <c r="A61" s="3" t="s">
        <v>35</v>
      </c>
      <c r="B61" s="3"/>
      <c r="C61" s="3"/>
      <c r="D61" s="3"/>
      <c r="E61" s="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23">
    <mergeCell ref="A33:A38"/>
    <mergeCell ref="D33:D38"/>
    <mergeCell ref="B35:C35"/>
    <mergeCell ref="D8:E8"/>
    <mergeCell ref="E35:G35"/>
    <mergeCell ref="F8:G8"/>
    <mergeCell ref="E36:E38"/>
    <mergeCell ref="F36:F38"/>
    <mergeCell ref="G36:G38"/>
    <mergeCell ref="B34:C34"/>
    <mergeCell ref="E34:G34"/>
    <mergeCell ref="E33:G33"/>
    <mergeCell ref="B33:C33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84" t="s">
        <v>142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">
      <c r="A3" s="183" t="s">
        <v>156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3.5" thickBot="1">
      <c r="A4" s="57"/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70"/>
      <c r="B5" s="71"/>
      <c r="C5" s="72" t="s">
        <v>8</v>
      </c>
      <c r="D5" s="73"/>
      <c r="E5" s="71"/>
      <c r="F5" s="72" t="s">
        <v>9</v>
      </c>
      <c r="G5" s="73"/>
      <c r="H5" s="71"/>
      <c r="I5" s="72" t="s">
        <v>7</v>
      </c>
      <c r="J5" s="74"/>
    </row>
    <row r="6" spans="1:10" ht="12.75">
      <c r="A6" s="75" t="s">
        <v>37</v>
      </c>
      <c r="B6" s="76">
        <v>2007</v>
      </c>
      <c r="C6" s="76">
        <v>2008</v>
      </c>
      <c r="D6" s="76">
        <v>2008</v>
      </c>
      <c r="E6" s="76">
        <v>2007</v>
      </c>
      <c r="F6" s="76">
        <v>2008</v>
      </c>
      <c r="G6" s="76">
        <v>2008</v>
      </c>
      <c r="H6" s="76">
        <v>2007</v>
      </c>
      <c r="I6" s="76">
        <v>2008</v>
      </c>
      <c r="J6" s="77">
        <v>2008</v>
      </c>
    </row>
    <row r="7" spans="1:10" ht="13.5" thickBot="1">
      <c r="A7" s="78"/>
      <c r="B7" s="79" t="s">
        <v>131</v>
      </c>
      <c r="C7" s="79" t="s">
        <v>131</v>
      </c>
      <c r="D7" s="79" t="s">
        <v>137</v>
      </c>
      <c r="E7" s="79" t="s">
        <v>131</v>
      </c>
      <c r="F7" s="79" t="s">
        <v>131</v>
      </c>
      <c r="G7" s="79" t="s">
        <v>137</v>
      </c>
      <c r="H7" s="79" t="s">
        <v>131</v>
      </c>
      <c r="I7" s="79" t="s">
        <v>131</v>
      </c>
      <c r="J7" s="80" t="s">
        <v>137</v>
      </c>
    </row>
    <row r="8" spans="1:10" ht="12.75">
      <c r="A8" s="60" t="s">
        <v>38</v>
      </c>
      <c r="B8" s="34">
        <v>6698.831</v>
      </c>
      <c r="C8" s="34">
        <v>7104.887</v>
      </c>
      <c r="D8" s="34">
        <v>106.06159492604007</v>
      </c>
      <c r="E8" s="34">
        <v>1992.706</v>
      </c>
      <c r="F8" s="34">
        <v>2019.844</v>
      </c>
      <c r="G8" s="34">
        <v>101.36186672795687</v>
      </c>
      <c r="H8" s="34">
        <v>8691.537</v>
      </c>
      <c r="I8" s="34">
        <v>9124.731</v>
      </c>
      <c r="J8" s="35">
        <v>104.98408969552796</v>
      </c>
    </row>
    <row r="9" spans="1:10" ht="12.75">
      <c r="A9" s="61" t="s">
        <v>39</v>
      </c>
      <c r="B9" s="37">
        <v>3397.9724677161603</v>
      </c>
      <c r="C9" s="37">
        <v>2904.343</v>
      </c>
      <c r="D9" s="37">
        <v>85.47282320836644</v>
      </c>
      <c r="E9" s="37">
        <v>496.931</v>
      </c>
      <c r="F9" s="37">
        <v>458.294</v>
      </c>
      <c r="G9" s="37">
        <v>92.22487629067216</v>
      </c>
      <c r="H9" s="37">
        <v>3894.9034677161603</v>
      </c>
      <c r="I9" s="37">
        <v>3362.6369999999997</v>
      </c>
      <c r="J9" s="38">
        <v>86.33428345200392</v>
      </c>
    </row>
    <row r="10" spans="1:10" ht="12.75">
      <c r="A10" s="61" t="s">
        <v>40</v>
      </c>
      <c r="B10" s="37">
        <v>3610.764</v>
      </c>
      <c r="C10" s="37">
        <v>3571.977</v>
      </c>
      <c r="D10" s="37">
        <v>98.92579520566838</v>
      </c>
      <c r="E10" s="37">
        <v>1199.749</v>
      </c>
      <c r="F10" s="37">
        <v>1211.582</v>
      </c>
      <c r="G10" s="37">
        <v>100.98628963224809</v>
      </c>
      <c r="H10" s="37">
        <v>4810.513</v>
      </c>
      <c r="I10" s="37">
        <v>4783.559</v>
      </c>
      <c r="J10" s="38">
        <v>99.43968553873569</v>
      </c>
    </row>
    <row r="11" spans="1:10" s="11" customFormat="1" ht="12.75">
      <c r="A11" s="62" t="s">
        <v>41</v>
      </c>
      <c r="B11" s="63">
        <v>13707.567467716159</v>
      </c>
      <c r="C11" s="63">
        <v>13581.206999999999</v>
      </c>
      <c r="D11" s="63">
        <v>99.07817001073487</v>
      </c>
      <c r="E11" s="63">
        <v>3689.3859999999995</v>
      </c>
      <c r="F11" s="63">
        <v>3689.72</v>
      </c>
      <c r="G11" s="63">
        <v>100.00905299689435</v>
      </c>
      <c r="H11" s="63">
        <v>17396.95346771616</v>
      </c>
      <c r="I11" s="63">
        <v>17270.927</v>
      </c>
      <c r="J11" s="64">
        <v>99.27558311890624</v>
      </c>
    </row>
    <row r="12" spans="1:10" ht="12.75">
      <c r="A12" s="62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2.75">
      <c r="A13" s="61" t="s">
        <v>42</v>
      </c>
      <c r="B13" s="37">
        <v>1351.803</v>
      </c>
      <c r="C13" s="37">
        <v>1365.209</v>
      </c>
      <c r="D13" s="37">
        <v>100.99171254983159</v>
      </c>
      <c r="E13" s="37">
        <v>125.223</v>
      </c>
      <c r="F13" s="37">
        <v>128.381</v>
      </c>
      <c r="G13" s="37">
        <v>102.52190092874312</v>
      </c>
      <c r="H13" s="37">
        <v>1477.026</v>
      </c>
      <c r="I13" s="37">
        <v>1493.59</v>
      </c>
      <c r="J13" s="38">
        <v>101.12144268279637</v>
      </c>
    </row>
    <row r="14" spans="1:12" ht="12.75">
      <c r="A14" s="61" t="s">
        <v>27</v>
      </c>
      <c r="B14" s="37">
        <v>5342.95653228384</v>
      </c>
      <c r="C14" s="37">
        <v>5466.006</v>
      </c>
      <c r="D14" s="37">
        <v>102.30302206227313</v>
      </c>
      <c r="E14" s="65" t="s">
        <v>43</v>
      </c>
      <c r="F14" s="65" t="s">
        <v>43</v>
      </c>
      <c r="G14" s="65" t="s">
        <v>43</v>
      </c>
      <c r="H14" s="37">
        <v>5342.95653228384</v>
      </c>
      <c r="I14" s="37">
        <v>5466.006</v>
      </c>
      <c r="J14" s="38">
        <v>102.30302206227313</v>
      </c>
      <c r="L14" s="24"/>
    </row>
    <row r="15" spans="1:10" s="11" customFormat="1" ht="12.75">
      <c r="A15" s="62" t="s">
        <v>44</v>
      </c>
      <c r="B15" s="63">
        <v>6694.75953228384</v>
      </c>
      <c r="C15" s="63">
        <v>6831.215</v>
      </c>
      <c r="D15" s="63">
        <v>102.03824300272679</v>
      </c>
      <c r="E15" s="63">
        <v>125.223</v>
      </c>
      <c r="F15" s="63">
        <v>128.381</v>
      </c>
      <c r="G15" s="63">
        <v>102.52190092874312</v>
      </c>
      <c r="H15" s="63">
        <v>6819.98253228384</v>
      </c>
      <c r="I15" s="63">
        <v>6959.5960000000005</v>
      </c>
      <c r="J15" s="64">
        <v>102.04712353815088</v>
      </c>
    </row>
    <row r="16" spans="1:12" ht="12.75">
      <c r="A16" s="62"/>
      <c r="B16" s="37"/>
      <c r="C16" s="37"/>
      <c r="D16" s="37"/>
      <c r="E16" s="37"/>
      <c r="F16" s="37"/>
      <c r="G16" s="37"/>
      <c r="H16" s="37"/>
      <c r="I16" s="37"/>
      <c r="J16" s="38"/>
      <c r="L16" s="24"/>
    </row>
    <row r="17" spans="1:10" ht="12.75">
      <c r="A17" s="61" t="s">
        <v>45</v>
      </c>
      <c r="B17" s="37">
        <v>8299.695</v>
      </c>
      <c r="C17" s="37">
        <v>8306.882</v>
      </c>
      <c r="D17" s="37">
        <v>100.08659354349768</v>
      </c>
      <c r="E17" s="65" t="s">
        <v>43</v>
      </c>
      <c r="F17" s="65" t="s">
        <v>43</v>
      </c>
      <c r="G17" s="65" t="s">
        <v>43</v>
      </c>
      <c r="H17" s="37">
        <v>8299.695</v>
      </c>
      <c r="I17" s="37">
        <v>8306.882</v>
      </c>
      <c r="J17" s="38">
        <v>100.08659354349768</v>
      </c>
    </row>
    <row r="18" spans="1:10" ht="12.75">
      <c r="A18" s="61" t="s">
        <v>46</v>
      </c>
      <c r="B18" s="37">
        <v>4414.759</v>
      </c>
      <c r="C18" s="37">
        <v>4342.305</v>
      </c>
      <c r="D18" s="37">
        <v>98.35882321096123</v>
      </c>
      <c r="E18" s="65" t="s">
        <v>43</v>
      </c>
      <c r="F18" s="65" t="s">
        <v>43</v>
      </c>
      <c r="G18" s="65" t="s">
        <v>43</v>
      </c>
      <c r="H18" s="37">
        <v>4414.759</v>
      </c>
      <c r="I18" s="37">
        <v>4342.305</v>
      </c>
      <c r="J18" s="38">
        <v>98.35882321096123</v>
      </c>
    </row>
    <row r="19" spans="1:10" ht="12.75">
      <c r="A19" s="61" t="s">
        <v>47</v>
      </c>
      <c r="B19" s="37">
        <v>5231.082</v>
      </c>
      <c r="C19" s="37">
        <v>5146.455</v>
      </c>
      <c r="D19" s="37">
        <v>98.38222761562521</v>
      </c>
      <c r="E19" s="65" t="s">
        <v>43</v>
      </c>
      <c r="F19" s="65" t="s">
        <v>43</v>
      </c>
      <c r="G19" s="65" t="s">
        <v>43</v>
      </c>
      <c r="H19" s="37">
        <v>5231.082</v>
      </c>
      <c r="I19" s="37">
        <v>5146.455</v>
      </c>
      <c r="J19" s="38">
        <v>98.38222761562521</v>
      </c>
    </row>
    <row r="20" spans="1:12" s="11" customFormat="1" ht="12.75">
      <c r="A20" s="62" t="s">
        <v>48</v>
      </c>
      <c r="B20" s="63">
        <v>17945.536</v>
      </c>
      <c r="C20" s="63">
        <v>17795.642</v>
      </c>
      <c r="D20" s="63">
        <v>99.16472820873112</v>
      </c>
      <c r="E20" s="66" t="s">
        <v>43</v>
      </c>
      <c r="F20" s="66" t="s">
        <v>43</v>
      </c>
      <c r="G20" s="66" t="s">
        <v>43</v>
      </c>
      <c r="H20" s="63">
        <v>17945.536</v>
      </c>
      <c r="I20" s="63">
        <v>17795.642</v>
      </c>
      <c r="J20" s="64">
        <v>99.16472820873112</v>
      </c>
      <c r="L20" s="25"/>
    </row>
    <row r="21" spans="1:10" ht="12.75">
      <c r="A21" s="62"/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2.75">
      <c r="A22" s="61" t="s">
        <v>49</v>
      </c>
      <c r="B22" s="37">
        <v>3788.078</v>
      </c>
      <c r="C22" s="37">
        <v>3910.34</v>
      </c>
      <c r="D22" s="37">
        <v>103.22754705684518</v>
      </c>
      <c r="E22" s="65" t="s">
        <v>43</v>
      </c>
      <c r="F22" s="65" t="s">
        <v>43</v>
      </c>
      <c r="G22" s="65" t="s">
        <v>43</v>
      </c>
      <c r="H22" s="37">
        <v>3788.078</v>
      </c>
      <c r="I22" s="37">
        <v>3910.34</v>
      </c>
      <c r="J22" s="38">
        <v>103.22754705684518</v>
      </c>
    </row>
    <row r="23" spans="1:10" ht="12.75">
      <c r="A23" s="61" t="s">
        <v>50</v>
      </c>
      <c r="B23" s="37">
        <v>358.847</v>
      </c>
      <c r="C23" s="37">
        <v>424.372</v>
      </c>
      <c r="D23" s="37">
        <v>118.25987119858883</v>
      </c>
      <c r="E23" s="65" t="s">
        <v>43</v>
      </c>
      <c r="F23" s="65" t="s">
        <v>43</v>
      </c>
      <c r="G23" s="65" t="s">
        <v>43</v>
      </c>
      <c r="H23" s="37">
        <v>358.847</v>
      </c>
      <c r="I23" s="37">
        <v>424.372</v>
      </c>
      <c r="J23" s="38">
        <v>118.25987119858883</v>
      </c>
    </row>
    <row r="24" spans="1:10" ht="12.75">
      <c r="A24" s="61" t="s">
        <v>51</v>
      </c>
      <c r="B24" s="37">
        <v>1277.352</v>
      </c>
      <c r="C24" s="37">
        <v>1224.898</v>
      </c>
      <c r="D24" s="37">
        <v>95.89353600260537</v>
      </c>
      <c r="E24" s="65" t="s">
        <v>43</v>
      </c>
      <c r="F24" s="65" t="s">
        <v>43</v>
      </c>
      <c r="G24" s="65" t="s">
        <v>43</v>
      </c>
      <c r="H24" s="37">
        <v>1277.352</v>
      </c>
      <c r="I24" s="37">
        <v>1224.898</v>
      </c>
      <c r="J24" s="38">
        <v>95.89353600260537</v>
      </c>
    </row>
    <row r="25" spans="1:10" ht="12.75">
      <c r="A25" s="61" t="s">
        <v>52</v>
      </c>
      <c r="B25" s="37">
        <v>2324.056</v>
      </c>
      <c r="C25" s="37">
        <v>2293.278</v>
      </c>
      <c r="D25" s="37">
        <v>98.6756773502876</v>
      </c>
      <c r="E25" s="65" t="s">
        <v>43</v>
      </c>
      <c r="F25" s="65" t="s">
        <v>43</v>
      </c>
      <c r="G25" s="65" t="s">
        <v>43</v>
      </c>
      <c r="H25" s="37">
        <v>2324.056</v>
      </c>
      <c r="I25" s="37">
        <v>2293.278</v>
      </c>
      <c r="J25" s="38">
        <v>98.6756773502876</v>
      </c>
    </row>
    <row r="26" spans="1:13" ht="12.75">
      <c r="A26" s="61" t="s">
        <v>53</v>
      </c>
      <c r="B26" s="37">
        <v>625.703</v>
      </c>
      <c r="C26" s="37">
        <v>657.456</v>
      </c>
      <c r="D26" s="37">
        <v>105.07477189657075</v>
      </c>
      <c r="E26" s="65" t="s">
        <v>43</v>
      </c>
      <c r="F26" s="65" t="s">
        <v>43</v>
      </c>
      <c r="G26" s="65" t="s">
        <v>43</v>
      </c>
      <c r="H26" s="37">
        <v>625.703</v>
      </c>
      <c r="I26" s="37">
        <v>657.456</v>
      </c>
      <c r="J26" s="38">
        <v>105.07477189657075</v>
      </c>
      <c r="M26" s="22"/>
    </row>
    <row r="27" spans="1:10" s="11" customFormat="1" ht="12.75">
      <c r="A27" s="62" t="s">
        <v>54</v>
      </c>
      <c r="B27" s="63">
        <v>8374.036</v>
      </c>
      <c r="C27" s="63">
        <v>8510.344000000001</v>
      </c>
      <c r="D27" s="63">
        <v>101.62774556975873</v>
      </c>
      <c r="E27" s="66" t="s">
        <v>43</v>
      </c>
      <c r="F27" s="66" t="s">
        <v>43</v>
      </c>
      <c r="G27" s="66" t="s">
        <v>43</v>
      </c>
      <c r="H27" s="63">
        <v>8374.036</v>
      </c>
      <c r="I27" s="63">
        <v>8510.344000000001</v>
      </c>
      <c r="J27" s="64">
        <v>101.62774556975873</v>
      </c>
    </row>
    <row r="28" spans="1:10" ht="12.75">
      <c r="A28" s="61"/>
      <c r="B28" s="37"/>
      <c r="C28" s="37"/>
      <c r="D28" s="37"/>
      <c r="E28" s="37"/>
      <c r="F28" s="37"/>
      <c r="G28" s="37"/>
      <c r="H28" s="37"/>
      <c r="I28" s="37"/>
      <c r="J28" s="38"/>
    </row>
    <row r="29" spans="1:11" s="11" customFormat="1" ht="12.75">
      <c r="A29" s="62" t="s">
        <v>143</v>
      </c>
      <c r="B29" s="63">
        <v>46721.899</v>
      </c>
      <c r="C29" s="63">
        <v>46718.407999999996</v>
      </c>
      <c r="D29" s="63">
        <v>99.99252812904716</v>
      </c>
      <c r="E29" s="63">
        <v>3814.6089999999995</v>
      </c>
      <c r="F29" s="63">
        <v>3818.101</v>
      </c>
      <c r="G29" s="63">
        <v>100.09154280294523</v>
      </c>
      <c r="H29" s="63">
        <v>50536.508</v>
      </c>
      <c r="I29" s="63">
        <v>50536.509000000005</v>
      </c>
      <c r="J29" s="64">
        <v>100.00000197876751</v>
      </c>
      <c r="K29" s="25"/>
    </row>
    <row r="30" spans="1:10" ht="12.75">
      <c r="A30" s="61"/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2.75">
      <c r="A31" s="61" t="s">
        <v>55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3.5" thickBot="1">
      <c r="A32" s="67" t="s">
        <v>56</v>
      </c>
      <c r="B32" s="40">
        <v>112.004</v>
      </c>
      <c r="C32" s="40">
        <v>112.004</v>
      </c>
      <c r="D32" s="40">
        <v>100</v>
      </c>
      <c r="E32" s="68" t="s">
        <v>43</v>
      </c>
      <c r="F32" s="68" t="s">
        <v>43</v>
      </c>
      <c r="G32" s="68" t="s">
        <v>43</v>
      </c>
      <c r="H32" s="68" t="s">
        <v>43</v>
      </c>
      <c r="I32" s="68" t="s">
        <v>43</v>
      </c>
      <c r="J32" s="69" t="s">
        <v>43</v>
      </c>
    </row>
    <row r="33" spans="1:10" ht="12.75">
      <c r="A33" s="185" t="s">
        <v>132</v>
      </c>
      <c r="B33" s="185"/>
      <c r="C33" s="185"/>
      <c r="D33" s="185"/>
      <c r="E33" s="185"/>
      <c r="F33" s="185"/>
      <c r="G33" s="185"/>
      <c r="H33" s="185"/>
      <c r="I33" s="185"/>
      <c r="J33" s="185"/>
    </row>
    <row r="34" spans="1:10" ht="12.75">
      <c r="A34" s="181" t="s">
        <v>134</v>
      </c>
      <c r="B34" s="181"/>
      <c r="C34" s="181"/>
      <c r="D34" s="181"/>
      <c r="E34" s="181"/>
      <c r="F34" s="181"/>
      <c r="G34" s="181"/>
      <c r="H34" s="181"/>
      <c r="I34" s="181"/>
      <c r="J34" s="181"/>
    </row>
    <row r="35" spans="1:10" ht="12.75">
      <c r="A35" s="182" t="s">
        <v>133</v>
      </c>
      <c r="B35" s="182"/>
      <c r="C35" s="182"/>
      <c r="D35" s="182"/>
      <c r="E35" s="182"/>
      <c r="F35" s="182"/>
      <c r="G35" s="182"/>
      <c r="H35" s="182"/>
      <c r="I35" s="182"/>
      <c r="J35" s="182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6" t="s">
        <v>142</v>
      </c>
      <c r="B1" s="186"/>
      <c r="C1" s="186"/>
      <c r="D1" s="186"/>
      <c r="E1" s="186"/>
      <c r="F1" s="186"/>
    </row>
    <row r="2" spans="1:6" ht="12.75">
      <c r="A2" s="8"/>
      <c r="B2" s="8"/>
      <c r="C2" s="8"/>
      <c r="D2" s="8"/>
      <c r="E2" s="8"/>
      <c r="F2" s="8"/>
    </row>
    <row r="3" spans="1:6" ht="15">
      <c r="A3" s="187" t="s">
        <v>157</v>
      </c>
      <c r="B3" s="187"/>
      <c r="C3" s="187"/>
      <c r="D3" s="187"/>
      <c r="E3" s="187"/>
      <c r="F3" s="187"/>
    </row>
    <row r="4" spans="1:6" ht="13.5" thickBot="1">
      <c r="A4" s="188"/>
      <c r="B4" s="188"/>
      <c r="C4" s="188"/>
      <c r="D4" s="188"/>
      <c r="E4" s="188"/>
      <c r="F4" s="188"/>
    </row>
    <row r="5" spans="1:6" ht="26.25" thickBot="1">
      <c r="A5" s="97" t="s">
        <v>155</v>
      </c>
      <c r="B5" s="98" t="s">
        <v>59</v>
      </c>
      <c r="C5" s="98" t="s">
        <v>60</v>
      </c>
      <c r="D5" s="98" t="s">
        <v>61</v>
      </c>
      <c r="E5" s="98" t="s">
        <v>62</v>
      </c>
      <c r="F5" s="99" t="s">
        <v>63</v>
      </c>
    </row>
    <row r="6" spans="1:54" ht="12.75">
      <c r="A6" s="59" t="s">
        <v>64</v>
      </c>
      <c r="B6" s="82">
        <v>146725</v>
      </c>
      <c r="C6" s="82">
        <v>92152</v>
      </c>
      <c r="D6" s="82">
        <v>451703</v>
      </c>
      <c r="E6" s="82">
        <v>104747</v>
      </c>
      <c r="F6" s="83">
        <v>795327</v>
      </c>
      <c r="BB6" s="10"/>
    </row>
    <row r="7" spans="1:54" ht="12.75">
      <c r="A7" s="84" t="s">
        <v>65</v>
      </c>
      <c r="B7" s="85">
        <v>154091</v>
      </c>
      <c r="C7" s="85">
        <v>177334</v>
      </c>
      <c r="D7" s="85">
        <v>583119</v>
      </c>
      <c r="E7" s="85">
        <v>71056</v>
      </c>
      <c r="F7" s="86">
        <v>985600</v>
      </c>
      <c r="G7" s="15"/>
      <c r="BB7" s="10"/>
    </row>
    <row r="8" spans="1:54" ht="12.75">
      <c r="A8" s="84" t="s">
        <v>66</v>
      </c>
      <c r="B8" s="85">
        <v>60918</v>
      </c>
      <c r="C8" s="85">
        <v>139037</v>
      </c>
      <c r="D8" s="85">
        <v>454896</v>
      </c>
      <c r="E8" s="85">
        <v>72490</v>
      </c>
      <c r="F8" s="86">
        <v>727341</v>
      </c>
      <c r="BB8" s="10"/>
    </row>
    <row r="9" spans="1:54" ht="12.75">
      <c r="A9" s="84" t="s">
        <v>67</v>
      </c>
      <c r="B9" s="85">
        <v>55875</v>
      </c>
      <c r="C9" s="85">
        <v>55747</v>
      </c>
      <c r="D9" s="85">
        <v>270547</v>
      </c>
      <c r="E9" s="85">
        <v>67405</v>
      </c>
      <c r="F9" s="86">
        <v>449574</v>
      </c>
      <c r="BB9" s="10"/>
    </row>
    <row r="10" spans="1:54" s="6" customFormat="1" ht="12.75">
      <c r="A10" s="130" t="s">
        <v>68</v>
      </c>
      <c r="B10" s="131">
        <v>417609</v>
      </c>
      <c r="C10" s="131">
        <v>464270</v>
      </c>
      <c r="D10" s="131">
        <v>1760265</v>
      </c>
      <c r="E10" s="131">
        <v>315698</v>
      </c>
      <c r="F10" s="132">
        <v>2957842</v>
      </c>
      <c r="BB10" s="7"/>
    </row>
    <row r="11" spans="1:54" ht="12.75">
      <c r="A11" s="61"/>
      <c r="B11" s="85"/>
      <c r="C11" s="85"/>
      <c r="D11" s="85"/>
      <c r="E11" s="85"/>
      <c r="F11" s="86"/>
      <c r="BB11" s="10"/>
    </row>
    <row r="12" spans="1:54" s="6" customFormat="1" ht="12.75">
      <c r="A12" s="133" t="s">
        <v>69</v>
      </c>
      <c r="B12" s="131">
        <v>21995</v>
      </c>
      <c r="C12" s="131">
        <v>310256</v>
      </c>
      <c r="D12" s="131">
        <v>458089</v>
      </c>
      <c r="E12" s="131">
        <v>270019</v>
      </c>
      <c r="F12" s="132">
        <v>1060359</v>
      </c>
      <c r="BB12" s="7"/>
    </row>
    <row r="13" spans="1:54" ht="12.75">
      <c r="A13" s="84"/>
      <c r="B13" s="85"/>
      <c r="C13" s="85"/>
      <c r="D13" s="85"/>
      <c r="E13" s="85"/>
      <c r="F13" s="86"/>
      <c r="BB13" s="10"/>
    </row>
    <row r="14" spans="1:54" s="6" customFormat="1" ht="12.75">
      <c r="A14" s="133" t="s">
        <v>70</v>
      </c>
      <c r="B14" s="131">
        <v>9283</v>
      </c>
      <c r="C14" s="131">
        <v>323554</v>
      </c>
      <c r="D14" s="131">
        <v>137974</v>
      </c>
      <c r="E14" s="131">
        <v>61323</v>
      </c>
      <c r="F14" s="132">
        <v>532134</v>
      </c>
      <c r="BB14" s="7"/>
    </row>
    <row r="15" spans="1:54" ht="12.75">
      <c r="A15" s="84"/>
      <c r="B15" s="85"/>
      <c r="C15" s="85"/>
      <c r="D15" s="85"/>
      <c r="E15" s="85"/>
      <c r="F15" s="86"/>
      <c r="BB15" s="10"/>
    </row>
    <row r="16" spans="1:54" ht="12.75">
      <c r="A16" s="84" t="s">
        <v>144</v>
      </c>
      <c r="B16" s="85">
        <v>75227</v>
      </c>
      <c r="C16" s="85">
        <v>52200</v>
      </c>
      <c r="D16" s="85">
        <v>133472</v>
      </c>
      <c r="E16" s="85">
        <v>43830</v>
      </c>
      <c r="F16" s="86">
        <v>304729</v>
      </c>
      <c r="BB16" s="10"/>
    </row>
    <row r="17" spans="1:54" ht="12.75">
      <c r="A17" s="84" t="s">
        <v>71</v>
      </c>
      <c r="B17" s="85">
        <v>3989</v>
      </c>
      <c r="C17" s="85">
        <v>47306</v>
      </c>
      <c r="D17" s="85">
        <v>129599</v>
      </c>
      <c r="E17" s="85">
        <v>17753</v>
      </c>
      <c r="F17" s="86">
        <v>198647</v>
      </c>
      <c r="BB17" s="10"/>
    </row>
    <row r="18" spans="1:54" ht="12.75">
      <c r="A18" s="84" t="s">
        <v>72</v>
      </c>
      <c r="B18" s="85">
        <v>5414</v>
      </c>
      <c r="C18" s="85">
        <v>52363</v>
      </c>
      <c r="D18" s="85">
        <v>128786</v>
      </c>
      <c r="E18" s="85">
        <v>35133</v>
      </c>
      <c r="F18" s="86">
        <v>221696</v>
      </c>
      <c r="BB18" s="10"/>
    </row>
    <row r="19" spans="1:54" s="6" customFormat="1" ht="12.75">
      <c r="A19" s="133" t="s">
        <v>145</v>
      </c>
      <c r="B19" s="131">
        <v>84630</v>
      </c>
      <c r="C19" s="131">
        <v>151869</v>
      </c>
      <c r="D19" s="131">
        <v>391857</v>
      </c>
      <c r="E19" s="131">
        <v>96716</v>
      </c>
      <c r="F19" s="132">
        <v>725072</v>
      </c>
      <c r="BB19" s="7"/>
    </row>
    <row r="20" spans="1:54" ht="12.75">
      <c r="A20" s="84"/>
      <c r="B20" s="85"/>
      <c r="C20" s="85"/>
      <c r="D20" s="85"/>
      <c r="E20" s="85"/>
      <c r="F20" s="86"/>
      <c r="BB20" s="10"/>
    </row>
    <row r="21" spans="1:54" s="6" customFormat="1" ht="12.75">
      <c r="A21" s="133" t="s">
        <v>73</v>
      </c>
      <c r="B21" s="131">
        <v>368770</v>
      </c>
      <c r="C21" s="131">
        <v>82438</v>
      </c>
      <c r="D21" s="131">
        <v>531025</v>
      </c>
      <c r="E21" s="131">
        <v>56900</v>
      </c>
      <c r="F21" s="132">
        <v>1039133</v>
      </c>
      <c r="BB21" s="7"/>
    </row>
    <row r="22" spans="1:54" ht="12.75">
      <c r="A22" s="84"/>
      <c r="B22" s="85"/>
      <c r="C22" s="85"/>
      <c r="D22" s="85"/>
      <c r="E22" s="85"/>
      <c r="F22" s="86"/>
      <c r="BB22" s="10"/>
    </row>
    <row r="23" spans="1:54" s="6" customFormat="1" ht="12.75">
      <c r="A23" s="133" t="s">
        <v>74</v>
      </c>
      <c r="B23" s="131">
        <v>157781</v>
      </c>
      <c r="C23" s="131">
        <v>102001</v>
      </c>
      <c r="D23" s="131">
        <v>147866</v>
      </c>
      <c r="E23" s="131">
        <v>95740</v>
      </c>
      <c r="F23" s="132">
        <v>503388</v>
      </c>
      <c r="BB23" s="7"/>
    </row>
    <row r="24" spans="1:54" ht="12.75">
      <c r="A24" s="84"/>
      <c r="B24" s="85"/>
      <c r="C24" s="85"/>
      <c r="D24" s="85"/>
      <c r="E24" s="85"/>
      <c r="F24" s="86"/>
      <c r="BB24" s="10"/>
    </row>
    <row r="25" spans="1:54" ht="12.75">
      <c r="A25" s="84" t="s">
        <v>75</v>
      </c>
      <c r="B25" s="85">
        <v>537995</v>
      </c>
      <c r="C25" s="85">
        <v>137844</v>
      </c>
      <c r="D25" s="85">
        <v>477929</v>
      </c>
      <c r="E25" s="85">
        <v>408525</v>
      </c>
      <c r="F25" s="86">
        <v>1562293</v>
      </c>
      <c r="BB25" s="10"/>
    </row>
    <row r="26" spans="1:54" ht="12.75">
      <c r="A26" s="84" t="s">
        <v>76</v>
      </c>
      <c r="B26" s="85">
        <v>438739</v>
      </c>
      <c r="C26" s="85">
        <v>197456</v>
      </c>
      <c r="D26" s="85">
        <v>478920</v>
      </c>
      <c r="E26" s="85">
        <v>365223</v>
      </c>
      <c r="F26" s="86">
        <v>1480338</v>
      </c>
      <c r="BB26" s="10"/>
    </row>
    <row r="27" spans="1:54" ht="12.75">
      <c r="A27" s="84" t="s">
        <v>77</v>
      </c>
      <c r="B27" s="85">
        <v>766061</v>
      </c>
      <c r="C27" s="85">
        <v>134910</v>
      </c>
      <c r="D27" s="85">
        <v>351333</v>
      </c>
      <c r="E27" s="85">
        <v>475119</v>
      </c>
      <c r="F27" s="86">
        <v>1727423</v>
      </c>
      <c r="BB27" s="10"/>
    </row>
    <row r="28" spans="1:54" s="6" customFormat="1" ht="12.75">
      <c r="A28" s="133" t="s">
        <v>146</v>
      </c>
      <c r="B28" s="131">
        <v>1742795</v>
      </c>
      <c r="C28" s="131">
        <v>470210</v>
      </c>
      <c r="D28" s="131">
        <v>1308182</v>
      </c>
      <c r="E28" s="131">
        <v>1248867</v>
      </c>
      <c r="F28" s="132">
        <v>4770054</v>
      </c>
      <c r="BB28" s="7"/>
    </row>
    <row r="29" spans="1:54" ht="12.75">
      <c r="A29" s="84"/>
      <c r="B29" s="85"/>
      <c r="C29" s="85"/>
      <c r="D29" s="85"/>
      <c r="E29" s="85"/>
      <c r="F29" s="86"/>
      <c r="BB29" s="10"/>
    </row>
    <row r="30" spans="1:54" ht="12.75">
      <c r="A30" s="84" t="s">
        <v>78</v>
      </c>
      <c r="B30" s="85">
        <v>135073</v>
      </c>
      <c r="C30" s="85">
        <v>25335</v>
      </c>
      <c r="D30" s="85">
        <v>461809</v>
      </c>
      <c r="E30" s="85">
        <v>150893</v>
      </c>
      <c r="F30" s="86">
        <v>773110</v>
      </c>
      <c r="BB30" s="10"/>
    </row>
    <row r="31" spans="1:54" ht="12.75">
      <c r="A31" s="84" t="s">
        <v>79</v>
      </c>
      <c r="B31" s="85">
        <v>102075</v>
      </c>
      <c r="C31" s="85">
        <v>37389</v>
      </c>
      <c r="D31" s="85">
        <v>382847</v>
      </c>
      <c r="E31" s="85">
        <v>66669</v>
      </c>
      <c r="F31" s="86">
        <v>588980</v>
      </c>
      <c r="BB31" s="10"/>
    </row>
    <row r="32" spans="1:54" ht="12.75">
      <c r="A32" s="84" t="s">
        <v>80</v>
      </c>
      <c r="B32" s="85">
        <v>384354</v>
      </c>
      <c r="C32" s="85">
        <v>26610</v>
      </c>
      <c r="D32" s="85">
        <v>746104</v>
      </c>
      <c r="E32" s="85">
        <v>57452</v>
      </c>
      <c r="F32" s="86">
        <v>1214520</v>
      </c>
      <c r="BB32" s="10"/>
    </row>
    <row r="33" spans="1:54" ht="12.75">
      <c r="A33" s="84" t="s">
        <v>81</v>
      </c>
      <c r="B33" s="85">
        <v>236149</v>
      </c>
      <c r="C33" s="85">
        <v>9899</v>
      </c>
      <c r="D33" s="85">
        <v>306717</v>
      </c>
      <c r="E33" s="85">
        <v>76405</v>
      </c>
      <c r="F33" s="86">
        <v>629170</v>
      </c>
      <c r="BB33" s="10"/>
    </row>
    <row r="34" spans="1:54" s="6" customFormat="1" ht="12.75">
      <c r="A34" s="133" t="s">
        <v>82</v>
      </c>
      <c r="B34" s="131">
        <v>857651</v>
      </c>
      <c r="C34" s="131">
        <v>99233</v>
      </c>
      <c r="D34" s="131">
        <v>1897477</v>
      </c>
      <c r="E34" s="131">
        <v>351419</v>
      </c>
      <c r="F34" s="132">
        <v>3205780</v>
      </c>
      <c r="BB34" s="7"/>
    </row>
    <row r="35" spans="1:54" ht="12.75">
      <c r="A35" s="84"/>
      <c r="B35" s="85"/>
      <c r="C35" s="85"/>
      <c r="D35" s="85"/>
      <c r="E35" s="85"/>
      <c r="F35" s="86"/>
      <c r="BB35" s="10"/>
    </row>
    <row r="36" spans="1:54" s="6" customFormat="1" ht="12.75">
      <c r="A36" s="133" t="s">
        <v>83</v>
      </c>
      <c r="B36" s="131">
        <v>155798</v>
      </c>
      <c r="C36" s="131">
        <v>13825</v>
      </c>
      <c r="D36" s="131">
        <v>186245</v>
      </c>
      <c r="E36" s="131">
        <v>138334</v>
      </c>
      <c r="F36" s="132">
        <v>494202</v>
      </c>
      <c r="BB36" s="7"/>
    </row>
    <row r="37" spans="1:54" ht="12.75">
      <c r="A37" s="84"/>
      <c r="B37" s="85"/>
      <c r="C37" s="85"/>
      <c r="D37" s="85"/>
      <c r="E37" s="85"/>
      <c r="F37" s="86"/>
      <c r="BB37" s="10"/>
    </row>
    <row r="38" spans="1:54" ht="12.75">
      <c r="A38" s="84" t="s">
        <v>147</v>
      </c>
      <c r="B38" s="85">
        <v>184889</v>
      </c>
      <c r="C38" s="85">
        <v>250136</v>
      </c>
      <c r="D38" s="85">
        <v>249555</v>
      </c>
      <c r="E38" s="85">
        <v>120432</v>
      </c>
      <c r="F38" s="86">
        <v>805012</v>
      </c>
      <c r="BB38" s="10"/>
    </row>
    <row r="39" spans="1:54" ht="12.75">
      <c r="A39" s="84" t="s">
        <v>84</v>
      </c>
      <c r="B39" s="85">
        <v>605101</v>
      </c>
      <c r="C39" s="85">
        <v>378633</v>
      </c>
      <c r="D39" s="85">
        <v>383340</v>
      </c>
      <c r="E39" s="85">
        <v>62138</v>
      </c>
      <c r="F39" s="86">
        <v>1429212</v>
      </c>
      <c r="BB39" s="10"/>
    </row>
    <row r="40" spans="1:54" ht="12.75">
      <c r="A40" s="84" t="s">
        <v>85</v>
      </c>
      <c r="B40" s="85">
        <v>303390</v>
      </c>
      <c r="C40" s="85">
        <v>265980</v>
      </c>
      <c r="D40" s="85">
        <v>743923</v>
      </c>
      <c r="E40" s="85">
        <v>244795</v>
      </c>
      <c r="F40" s="86">
        <v>1558088</v>
      </c>
      <c r="BB40" s="10"/>
    </row>
    <row r="41" spans="1:54" ht="12.75">
      <c r="A41" s="84" t="s">
        <v>86</v>
      </c>
      <c r="B41" s="85">
        <v>472240</v>
      </c>
      <c r="C41" s="85">
        <v>94280</v>
      </c>
      <c r="D41" s="85">
        <v>136228</v>
      </c>
      <c r="E41" s="85">
        <v>100786</v>
      </c>
      <c r="F41" s="86">
        <v>803534</v>
      </c>
      <c r="BB41" s="10"/>
    </row>
    <row r="42" spans="1:54" ht="12.75">
      <c r="A42" s="84" t="s">
        <v>87</v>
      </c>
      <c r="B42" s="85">
        <v>309798</v>
      </c>
      <c r="C42" s="85">
        <v>378387</v>
      </c>
      <c r="D42" s="85">
        <v>449076</v>
      </c>
      <c r="E42" s="85">
        <v>97728</v>
      </c>
      <c r="F42" s="86">
        <v>1234989</v>
      </c>
      <c r="BB42" s="10"/>
    </row>
    <row r="43" spans="1:54" ht="12.75">
      <c r="A43" s="84" t="s">
        <v>88</v>
      </c>
      <c r="B43" s="85">
        <v>269050</v>
      </c>
      <c r="C43" s="85">
        <v>136043</v>
      </c>
      <c r="D43" s="85">
        <v>188553</v>
      </c>
      <c r="E43" s="85">
        <v>98413</v>
      </c>
      <c r="F43" s="86">
        <v>692059</v>
      </c>
      <c r="BB43" s="10"/>
    </row>
    <row r="44" spans="1:54" ht="12.75">
      <c r="A44" s="84" t="s">
        <v>89</v>
      </c>
      <c r="B44" s="85">
        <v>349436</v>
      </c>
      <c r="C44" s="85">
        <v>18263</v>
      </c>
      <c r="D44" s="85">
        <v>440575</v>
      </c>
      <c r="E44" s="85">
        <v>222371</v>
      </c>
      <c r="F44" s="86">
        <v>1030645</v>
      </c>
      <c r="BB44" s="10"/>
    </row>
    <row r="45" spans="1:54" ht="12.75">
      <c r="A45" s="84" t="s">
        <v>90</v>
      </c>
      <c r="B45" s="85">
        <v>577920</v>
      </c>
      <c r="C45" s="85">
        <v>38616</v>
      </c>
      <c r="D45" s="85">
        <v>111020</v>
      </c>
      <c r="E45" s="85">
        <v>83497</v>
      </c>
      <c r="F45" s="86">
        <v>811053</v>
      </c>
      <c r="BB45" s="10"/>
    </row>
    <row r="46" spans="1:54" ht="12.75">
      <c r="A46" s="84" t="s">
        <v>91</v>
      </c>
      <c r="B46" s="85">
        <v>422005</v>
      </c>
      <c r="C46" s="85">
        <v>97960</v>
      </c>
      <c r="D46" s="85">
        <v>240973</v>
      </c>
      <c r="E46" s="85">
        <v>294989</v>
      </c>
      <c r="F46" s="86">
        <v>1055927</v>
      </c>
      <c r="BB46" s="10"/>
    </row>
    <row r="47" spans="1:54" s="6" customFormat="1" ht="12.75">
      <c r="A47" s="133" t="s">
        <v>148</v>
      </c>
      <c r="B47" s="131">
        <v>3493829</v>
      </c>
      <c r="C47" s="131">
        <v>1658298</v>
      </c>
      <c r="D47" s="131">
        <v>2943243</v>
      </c>
      <c r="E47" s="131">
        <v>1325149</v>
      </c>
      <c r="F47" s="132">
        <v>9420519</v>
      </c>
      <c r="BB47" s="7"/>
    </row>
    <row r="48" spans="1:54" ht="12.75">
      <c r="A48" s="84"/>
      <c r="B48" s="85"/>
      <c r="C48" s="85"/>
      <c r="D48" s="85"/>
      <c r="E48" s="85"/>
      <c r="F48" s="86"/>
      <c r="BB48" s="10"/>
    </row>
    <row r="49" spans="1:54" s="6" customFormat="1" ht="12.75">
      <c r="A49" s="133" t="s">
        <v>92</v>
      </c>
      <c r="B49" s="131">
        <v>233887</v>
      </c>
      <c r="C49" s="131">
        <v>106623</v>
      </c>
      <c r="D49" s="131">
        <v>193849</v>
      </c>
      <c r="E49" s="131">
        <v>268433</v>
      </c>
      <c r="F49" s="132">
        <v>802792</v>
      </c>
      <c r="BB49" s="7"/>
    </row>
    <row r="50" spans="1:54" ht="12.75">
      <c r="A50" s="84"/>
      <c r="B50" s="85"/>
      <c r="C50" s="85"/>
      <c r="D50" s="85"/>
      <c r="E50" s="85"/>
      <c r="F50" s="86"/>
      <c r="BB50" s="10"/>
    </row>
    <row r="51" spans="1:54" ht="12.75">
      <c r="A51" s="84" t="s">
        <v>93</v>
      </c>
      <c r="B51" s="85">
        <v>652120</v>
      </c>
      <c r="C51" s="85">
        <v>188409</v>
      </c>
      <c r="D51" s="85">
        <v>348023</v>
      </c>
      <c r="E51" s="85">
        <v>297248</v>
      </c>
      <c r="F51" s="86">
        <v>1485800</v>
      </c>
      <c r="BB51" s="10"/>
    </row>
    <row r="52" spans="1:54" ht="12.75">
      <c r="A52" s="84" t="s">
        <v>94</v>
      </c>
      <c r="B52" s="85">
        <v>1013147</v>
      </c>
      <c r="C52" s="85">
        <v>314429</v>
      </c>
      <c r="D52" s="85">
        <v>458847</v>
      </c>
      <c r="E52" s="85">
        <v>188460</v>
      </c>
      <c r="F52" s="86">
        <v>1974883</v>
      </c>
      <c r="BB52" s="10"/>
    </row>
    <row r="53" spans="1:54" ht="12.75">
      <c r="A53" s="84" t="s">
        <v>95</v>
      </c>
      <c r="B53" s="85">
        <v>780906</v>
      </c>
      <c r="C53" s="85">
        <v>102402</v>
      </c>
      <c r="D53" s="85">
        <v>703238</v>
      </c>
      <c r="E53" s="85">
        <v>119462</v>
      </c>
      <c r="F53" s="86">
        <v>1706008</v>
      </c>
      <c r="BB53" s="10"/>
    </row>
    <row r="54" spans="1:54" ht="12.75">
      <c r="A54" s="84" t="s">
        <v>96</v>
      </c>
      <c r="B54" s="85">
        <v>302472</v>
      </c>
      <c r="C54" s="85">
        <v>105784</v>
      </c>
      <c r="D54" s="85">
        <v>328000</v>
      </c>
      <c r="E54" s="85">
        <v>482784</v>
      </c>
      <c r="F54" s="86">
        <v>1219040</v>
      </c>
      <c r="BB54" s="10"/>
    </row>
    <row r="55" spans="1:54" ht="12.75">
      <c r="A55" s="84" t="s">
        <v>97</v>
      </c>
      <c r="B55" s="85">
        <v>904332</v>
      </c>
      <c r="C55" s="85">
        <v>219751</v>
      </c>
      <c r="D55" s="85">
        <v>204063</v>
      </c>
      <c r="E55" s="85">
        <v>208839</v>
      </c>
      <c r="F55" s="86">
        <v>1536985</v>
      </c>
      <c r="BB55" s="10"/>
    </row>
    <row r="56" spans="1:54" s="6" customFormat="1" ht="12.75">
      <c r="A56" s="133" t="s">
        <v>98</v>
      </c>
      <c r="B56" s="131">
        <v>3652977</v>
      </c>
      <c r="C56" s="131">
        <v>930775</v>
      </c>
      <c r="D56" s="131">
        <v>2042171</v>
      </c>
      <c r="E56" s="131">
        <v>1296793</v>
      </c>
      <c r="F56" s="132">
        <v>7922716</v>
      </c>
      <c r="BB56" s="7"/>
    </row>
    <row r="57" spans="1:54" ht="12.75">
      <c r="A57" s="84"/>
      <c r="B57" s="85"/>
      <c r="C57" s="85"/>
      <c r="D57" s="85"/>
      <c r="E57" s="85"/>
      <c r="F57" s="86"/>
      <c r="BB57" s="10"/>
    </row>
    <row r="58" spans="1:54" ht="12.75">
      <c r="A58" s="84" t="s">
        <v>99</v>
      </c>
      <c r="B58" s="85">
        <v>190149</v>
      </c>
      <c r="C58" s="85">
        <v>420</v>
      </c>
      <c r="D58" s="85">
        <v>211409</v>
      </c>
      <c r="E58" s="85">
        <v>179923</v>
      </c>
      <c r="F58" s="86">
        <v>581901</v>
      </c>
      <c r="BB58" s="10"/>
    </row>
    <row r="59" spans="1:54" ht="12.75">
      <c r="A59" s="84" t="s">
        <v>100</v>
      </c>
      <c r="B59" s="85">
        <v>151988</v>
      </c>
      <c r="C59" s="85">
        <v>19795</v>
      </c>
      <c r="D59" s="85">
        <v>378561</v>
      </c>
      <c r="E59" s="85">
        <v>114484</v>
      </c>
      <c r="F59" s="86">
        <v>664828</v>
      </c>
      <c r="BB59" s="10"/>
    </row>
    <row r="60" spans="1:54" ht="12.75">
      <c r="A60" s="84" t="s">
        <v>101</v>
      </c>
      <c r="B60" s="85">
        <v>351501</v>
      </c>
      <c r="C60" s="85">
        <v>1033</v>
      </c>
      <c r="D60" s="85">
        <v>567855</v>
      </c>
      <c r="E60" s="85">
        <v>158858</v>
      </c>
      <c r="F60" s="86">
        <v>1079247</v>
      </c>
      <c r="BB60" s="10"/>
    </row>
    <row r="61" spans="1:54" s="6" customFormat="1" ht="12.75">
      <c r="A61" s="133" t="s">
        <v>102</v>
      </c>
      <c r="B61" s="131">
        <v>693638</v>
      </c>
      <c r="C61" s="131">
        <v>21248</v>
      </c>
      <c r="D61" s="131">
        <v>1157825</v>
      </c>
      <c r="E61" s="131">
        <v>453265</v>
      </c>
      <c r="F61" s="132">
        <v>2325976</v>
      </c>
      <c r="BB61" s="7"/>
    </row>
    <row r="62" spans="1:54" ht="12.75">
      <c r="A62" s="84"/>
      <c r="B62" s="85"/>
      <c r="C62" s="85"/>
      <c r="D62" s="85"/>
      <c r="E62" s="85"/>
      <c r="F62" s="86"/>
      <c r="BB62" s="10"/>
    </row>
    <row r="63" spans="1:54" s="6" customFormat="1" ht="12.75">
      <c r="A63" s="133" t="s">
        <v>103</v>
      </c>
      <c r="B63" s="131">
        <v>493848</v>
      </c>
      <c r="C63" s="131">
        <v>88469</v>
      </c>
      <c r="D63" s="131">
        <v>277905</v>
      </c>
      <c r="E63" s="131">
        <v>271176</v>
      </c>
      <c r="F63" s="132">
        <v>1131398</v>
      </c>
      <c r="BB63" s="7"/>
    </row>
    <row r="64" spans="1:54" ht="12.75">
      <c r="A64" s="84"/>
      <c r="B64" s="85"/>
      <c r="C64" s="85"/>
      <c r="D64" s="85"/>
      <c r="E64" s="85"/>
      <c r="F64" s="86"/>
      <c r="BB64" s="10"/>
    </row>
    <row r="65" spans="1:54" ht="12.75">
      <c r="A65" s="84" t="s">
        <v>104</v>
      </c>
      <c r="B65" s="85">
        <v>901523</v>
      </c>
      <c r="C65" s="85">
        <v>448700</v>
      </c>
      <c r="D65" s="85">
        <v>662700</v>
      </c>
      <c r="E65" s="85">
        <v>163700</v>
      </c>
      <c r="F65" s="86">
        <v>2176623</v>
      </c>
      <c r="BB65" s="10"/>
    </row>
    <row r="66" spans="1:54" ht="12.75">
      <c r="A66" s="84" t="s">
        <v>105</v>
      </c>
      <c r="B66" s="85">
        <v>257074</v>
      </c>
      <c r="C66" s="85">
        <v>598244</v>
      </c>
      <c r="D66" s="85">
        <v>951500</v>
      </c>
      <c r="E66" s="85">
        <v>180000</v>
      </c>
      <c r="F66" s="86">
        <v>1986818</v>
      </c>
      <c r="BB66" s="10"/>
    </row>
    <row r="67" spans="1:54" s="6" customFormat="1" ht="12.75">
      <c r="A67" s="133" t="s">
        <v>106</v>
      </c>
      <c r="B67" s="131">
        <v>1158597</v>
      </c>
      <c r="C67" s="131">
        <v>1046944</v>
      </c>
      <c r="D67" s="131">
        <v>1614200</v>
      </c>
      <c r="E67" s="131">
        <v>343700</v>
      </c>
      <c r="F67" s="132">
        <v>4163441</v>
      </c>
      <c r="BB67" s="7"/>
    </row>
    <row r="68" spans="1:54" ht="12.75">
      <c r="A68" s="84"/>
      <c r="B68" s="85"/>
      <c r="C68" s="85"/>
      <c r="D68" s="85"/>
      <c r="E68" s="85"/>
      <c r="F68" s="86"/>
      <c r="BB68" s="10"/>
    </row>
    <row r="69" spans="1:54" ht="12.75">
      <c r="A69" s="84" t="s">
        <v>107</v>
      </c>
      <c r="B69" s="85">
        <v>218622</v>
      </c>
      <c r="C69" s="85">
        <v>79173</v>
      </c>
      <c r="D69" s="85">
        <v>182311</v>
      </c>
      <c r="E69" s="85">
        <v>397529</v>
      </c>
      <c r="F69" s="86">
        <v>877635</v>
      </c>
      <c r="BB69" s="10"/>
    </row>
    <row r="70" spans="1:54" ht="12.75">
      <c r="A70" s="84" t="s">
        <v>108</v>
      </c>
      <c r="B70" s="85">
        <v>279574</v>
      </c>
      <c r="C70" s="85">
        <v>107497</v>
      </c>
      <c r="D70" s="85">
        <v>233330</v>
      </c>
      <c r="E70" s="85">
        <v>118136</v>
      </c>
      <c r="F70" s="86">
        <v>738537</v>
      </c>
      <c r="BB70" s="10"/>
    </row>
    <row r="71" spans="1:54" ht="12.75">
      <c r="A71" s="84" t="s">
        <v>109</v>
      </c>
      <c r="B71" s="85">
        <v>664767</v>
      </c>
      <c r="C71" s="85">
        <v>183278</v>
      </c>
      <c r="D71" s="85">
        <v>439216</v>
      </c>
      <c r="E71" s="85">
        <v>89870</v>
      </c>
      <c r="F71" s="86">
        <v>1377131</v>
      </c>
      <c r="BB71" s="10"/>
    </row>
    <row r="72" spans="1:54" ht="12.75">
      <c r="A72" s="84" t="s">
        <v>110</v>
      </c>
      <c r="B72" s="85">
        <v>539402</v>
      </c>
      <c r="C72" s="85">
        <v>198952</v>
      </c>
      <c r="D72" s="85">
        <v>285451</v>
      </c>
      <c r="E72" s="85">
        <v>229330</v>
      </c>
      <c r="F72" s="86">
        <v>1253135</v>
      </c>
      <c r="BB72" s="10"/>
    </row>
    <row r="73" spans="1:54" ht="12.75">
      <c r="A73" s="84" t="s">
        <v>111</v>
      </c>
      <c r="B73" s="85">
        <v>176569</v>
      </c>
      <c r="C73" s="85">
        <v>135182</v>
      </c>
      <c r="D73" s="85">
        <v>588053</v>
      </c>
      <c r="E73" s="85">
        <v>108669</v>
      </c>
      <c r="F73" s="86">
        <v>1008473</v>
      </c>
      <c r="BB73" s="10"/>
    </row>
    <row r="74" spans="1:54" ht="12.75">
      <c r="A74" s="84" t="s">
        <v>112</v>
      </c>
      <c r="B74" s="85">
        <v>643630</v>
      </c>
      <c r="C74" s="85">
        <v>182402</v>
      </c>
      <c r="D74" s="85">
        <v>397831</v>
      </c>
      <c r="E74" s="85">
        <v>125947</v>
      </c>
      <c r="F74" s="86">
        <v>1349810</v>
      </c>
      <c r="BB74" s="10"/>
    </row>
    <row r="75" spans="1:54" ht="12.75">
      <c r="A75" s="84" t="s">
        <v>113</v>
      </c>
      <c r="B75" s="85">
        <v>298709</v>
      </c>
      <c r="C75" s="85">
        <v>42812</v>
      </c>
      <c r="D75" s="85">
        <v>197988</v>
      </c>
      <c r="E75" s="85">
        <v>189389</v>
      </c>
      <c r="F75" s="86">
        <v>728898</v>
      </c>
      <c r="BB75" s="10"/>
    </row>
    <row r="76" spans="1:54" ht="12.75">
      <c r="A76" s="84" t="s">
        <v>114</v>
      </c>
      <c r="B76" s="85">
        <v>852513</v>
      </c>
      <c r="C76" s="85">
        <v>130361</v>
      </c>
      <c r="D76" s="85">
        <v>271347</v>
      </c>
      <c r="E76" s="85">
        <v>149213</v>
      </c>
      <c r="F76" s="86">
        <v>1403434</v>
      </c>
      <c r="BB76" s="10"/>
    </row>
    <row r="77" spans="1:54" s="6" customFormat="1" ht="12.75">
      <c r="A77" s="133" t="s">
        <v>149</v>
      </c>
      <c r="B77" s="131">
        <v>3673786</v>
      </c>
      <c r="C77" s="131">
        <v>1059657</v>
      </c>
      <c r="D77" s="131">
        <v>2595527</v>
      </c>
      <c r="E77" s="131">
        <v>1408083</v>
      </c>
      <c r="F77" s="132">
        <v>8737053</v>
      </c>
      <c r="BB77" s="7"/>
    </row>
    <row r="78" spans="1:54" ht="12.75">
      <c r="A78" s="84"/>
      <c r="B78" s="85"/>
      <c r="C78" s="85"/>
      <c r="D78" s="85"/>
      <c r="E78" s="85"/>
      <c r="F78" s="86"/>
      <c r="BB78" s="10"/>
    </row>
    <row r="79" spans="1:54" ht="12.75">
      <c r="A79" s="84" t="s">
        <v>115</v>
      </c>
      <c r="B79" s="85">
        <v>15462</v>
      </c>
      <c r="C79" s="90">
        <v>30</v>
      </c>
      <c r="D79" s="85">
        <v>18300</v>
      </c>
      <c r="E79" s="85">
        <v>372767</v>
      </c>
      <c r="F79" s="86">
        <v>406559</v>
      </c>
      <c r="BB79" s="10"/>
    </row>
    <row r="80" spans="1:54" ht="12.75">
      <c r="A80" s="84" t="s">
        <v>116</v>
      </c>
      <c r="B80" s="85">
        <v>38591</v>
      </c>
      <c r="C80" s="85">
        <v>29896</v>
      </c>
      <c r="D80" s="85">
        <v>133642</v>
      </c>
      <c r="E80" s="85">
        <v>135962</v>
      </c>
      <c r="F80" s="86">
        <v>338091</v>
      </c>
      <c r="BB80" s="10"/>
    </row>
    <row r="81" spans="1:54" s="6" customFormat="1" ht="12.75">
      <c r="A81" s="133" t="s">
        <v>117</v>
      </c>
      <c r="B81" s="131">
        <v>54053</v>
      </c>
      <c r="C81" s="131">
        <v>29926</v>
      </c>
      <c r="D81" s="131">
        <v>151942</v>
      </c>
      <c r="E81" s="131">
        <v>508729</v>
      </c>
      <c r="F81" s="132">
        <v>744650</v>
      </c>
      <c r="BB81" s="7"/>
    </row>
    <row r="82" spans="1:54" s="6" customFormat="1" ht="12.75">
      <c r="A82" s="89"/>
      <c r="B82" s="87"/>
      <c r="C82" s="87"/>
      <c r="D82" s="87"/>
      <c r="E82" s="87"/>
      <c r="F82" s="88"/>
      <c r="BB82" s="7"/>
    </row>
    <row r="83" spans="1:54" s="6" customFormat="1" ht="12.75">
      <c r="A83" s="134" t="s">
        <v>141</v>
      </c>
      <c r="B83" s="87"/>
      <c r="C83" s="87"/>
      <c r="D83" s="87"/>
      <c r="E83" s="87"/>
      <c r="F83" s="88"/>
      <c r="BB83" s="7"/>
    </row>
    <row r="84" spans="1:54" s="6" customFormat="1" ht="12.75">
      <c r="A84" s="84" t="s">
        <v>124</v>
      </c>
      <c r="B84" s="85">
        <v>3</v>
      </c>
      <c r="C84" s="91">
        <v>48</v>
      </c>
      <c r="D84" s="85">
        <v>377</v>
      </c>
      <c r="E84" s="85">
        <v>321</v>
      </c>
      <c r="F84" s="86">
        <v>19</v>
      </c>
      <c r="BB84" s="7"/>
    </row>
    <row r="85" spans="1:54" s="6" customFormat="1" ht="12.75">
      <c r="A85" s="84" t="s">
        <v>125</v>
      </c>
      <c r="B85" s="85">
        <v>25</v>
      </c>
      <c r="C85" s="65" t="s">
        <v>43</v>
      </c>
      <c r="D85" s="85">
        <v>97</v>
      </c>
      <c r="E85" s="85">
        <v>105</v>
      </c>
      <c r="F85" s="86">
        <v>13</v>
      </c>
      <c r="BB85" s="7"/>
    </row>
    <row r="86" spans="1:54" ht="12.75">
      <c r="A86" s="84"/>
      <c r="B86" s="85"/>
      <c r="C86" s="85"/>
      <c r="D86" s="85"/>
      <c r="E86" s="85"/>
      <c r="F86" s="86"/>
      <c r="BB86" s="10"/>
    </row>
    <row r="87" spans="1:54" ht="13.5" thickBot="1">
      <c r="A87" s="92" t="s">
        <v>118</v>
      </c>
      <c r="B87" s="93">
        <v>17270927</v>
      </c>
      <c r="C87" s="93">
        <v>6959596</v>
      </c>
      <c r="D87" s="93">
        <v>17795642</v>
      </c>
      <c r="E87" s="93">
        <v>8510344</v>
      </c>
      <c r="F87" s="94">
        <v>50536509</v>
      </c>
      <c r="BB87" s="10"/>
    </row>
    <row r="88" spans="1:6" ht="12.75">
      <c r="A88" s="95" t="s">
        <v>135</v>
      </c>
      <c r="B88" s="96"/>
      <c r="C88" s="96"/>
      <c r="D88" s="96"/>
      <c r="E88" s="96"/>
      <c r="F88" s="96"/>
    </row>
    <row r="89" spans="1:3" ht="14.25">
      <c r="A89" s="29" t="s">
        <v>140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E8" sqref="E8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5" t="s">
        <v>142</v>
      </c>
      <c r="B1" s="195"/>
      <c r="C1" s="195"/>
      <c r="D1" s="195"/>
      <c r="E1" s="195"/>
      <c r="F1" s="195"/>
      <c r="G1" s="195"/>
      <c r="H1" s="195"/>
      <c r="I1" s="195"/>
      <c r="J1" s="12"/>
    </row>
    <row r="3" spans="1:9" ht="15">
      <c r="A3" s="193" t="s">
        <v>158</v>
      </c>
      <c r="B3" s="193"/>
      <c r="C3" s="193"/>
      <c r="D3" s="193"/>
      <c r="E3" s="193"/>
      <c r="F3" s="193"/>
      <c r="G3" s="193"/>
      <c r="H3" s="193"/>
      <c r="I3" s="193"/>
    </row>
    <row r="4" spans="1:9" ht="13.5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202" t="s">
        <v>155</v>
      </c>
      <c r="B5" s="189" t="s">
        <v>38</v>
      </c>
      <c r="C5" s="196"/>
      <c r="D5" s="198" t="s">
        <v>39</v>
      </c>
      <c r="E5" s="199"/>
      <c r="F5" s="189" t="s">
        <v>40</v>
      </c>
      <c r="G5" s="196"/>
      <c r="H5" s="189" t="s">
        <v>119</v>
      </c>
      <c r="I5" s="190"/>
    </row>
    <row r="6" spans="1:9" ht="12.75">
      <c r="A6" s="203"/>
      <c r="B6" s="191"/>
      <c r="C6" s="197"/>
      <c r="D6" s="200"/>
      <c r="E6" s="201"/>
      <c r="F6" s="191"/>
      <c r="G6" s="197"/>
      <c r="H6" s="191"/>
      <c r="I6" s="192"/>
    </row>
    <row r="7" spans="1:9" ht="13.5" thickBot="1">
      <c r="A7" s="204"/>
      <c r="B7" s="118" t="s">
        <v>8</v>
      </c>
      <c r="C7" s="118" t="s">
        <v>9</v>
      </c>
      <c r="D7" s="119" t="s">
        <v>8</v>
      </c>
      <c r="E7" s="119" t="s">
        <v>9</v>
      </c>
      <c r="F7" s="118" t="s">
        <v>8</v>
      </c>
      <c r="G7" s="118" t="s">
        <v>9</v>
      </c>
      <c r="H7" s="118" t="s">
        <v>8</v>
      </c>
      <c r="I7" s="120" t="s">
        <v>9</v>
      </c>
    </row>
    <row r="8" spans="1:12" ht="12.75">
      <c r="A8" s="59" t="s">
        <v>64</v>
      </c>
      <c r="B8" s="100">
        <v>122420</v>
      </c>
      <c r="C8" s="101">
        <v>4475</v>
      </c>
      <c r="D8" s="101">
        <v>9994</v>
      </c>
      <c r="E8" s="101" t="s">
        <v>138</v>
      </c>
      <c r="F8" s="101">
        <v>8859</v>
      </c>
      <c r="G8" s="103">
        <v>977</v>
      </c>
      <c r="H8" s="104">
        <v>141273</v>
      </c>
      <c r="I8" s="105">
        <v>5452</v>
      </c>
      <c r="J8" s="10"/>
      <c r="K8" s="27"/>
      <c r="L8" s="10"/>
    </row>
    <row r="9" spans="1:12" ht="12.75">
      <c r="A9" s="84" t="s">
        <v>65</v>
      </c>
      <c r="B9" s="91">
        <v>131072</v>
      </c>
      <c r="C9" s="106">
        <v>3794</v>
      </c>
      <c r="D9" s="106">
        <v>7871</v>
      </c>
      <c r="E9" s="106" t="s">
        <v>138</v>
      </c>
      <c r="F9" s="106">
        <v>10830</v>
      </c>
      <c r="G9" s="107">
        <v>524</v>
      </c>
      <c r="H9" s="108">
        <v>149773</v>
      </c>
      <c r="I9" s="109">
        <v>4318</v>
      </c>
      <c r="J9" s="10"/>
      <c r="K9" s="27"/>
      <c r="L9" s="10"/>
    </row>
    <row r="10" spans="1:12" ht="12.75">
      <c r="A10" s="84" t="s">
        <v>66</v>
      </c>
      <c r="B10" s="91">
        <v>23220</v>
      </c>
      <c r="C10" s="106">
        <v>5382</v>
      </c>
      <c r="D10" s="106">
        <v>8794</v>
      </c>
      <c r="E10" s="106" t="s">
        <v>138</v>
      </c>
      <c r="F10" s="106">
        <v>22531</v>
      </c>
      <c r="G10" s="106">
        <v>991</v>
      </c>
      <c r="H10" s="90">
        <v>54545</v>
      </c>
      <c r="I10" s="110">
        <v>6373</v>
      </c>
      <c r="J10" s="10"/>
      <c r="K10" s="27"/>
      <c r="L10" s="10"/>
    </row>
    <row r="11" spans="1:12" ht="12.75">
      <c r="A11" s="84" t="s">
        <v>67</v>
      </c>
      <c r="B11" s="91">
        <v>31597</v>
      </c>
      <c r="C11" s="106">
        <v>3005</v>
      </c>
      <c r="D11" s="106">
        <v>5934</v>
      </c>
      <c r="E11" s="106" t="s">
        <v>138</v>
      </c>
      <c r="F11" s="106">
        <v>14922</v>
      </c>
      <c r="G11" s="106">
        <v>417</v>
      </c>
      <c r="H11" s="90">
        <v>52453</v>
      </c>
      <c r="I11" s="110">
        <v>3422</v>
      </c>
      <c r="J11" s="10"/>
      <c r="K11" s="27"/>
      <c r="L11" s="10"/>
    </row>
    <row r="12" spans="1:12" s="6" customFormat="1" ht="12.75">
      <c r="A12" s="133" t="s">
        <v>68</v>
      </c>
      <c r="B12" s="135">
        <v>308309</v>
      </c>
      <c r="C12" s="135">
        <v>16656</v>
      </c>
      <c r="D12" s="135">
        <v>32593</v>
      </c>
      <c r="E12" s="135" t="s">
        <v>138</v>
      </c>
      <c r="F12" s="135">
        <v>57142</v>
      </c>
      <c r="G12" s="135">
        <v>2909</v>
      </c>
      <c r="H12" s="137">
        <v>398044</v>
      </c>
      <c r="I12" s="138">
        <v>19565</v>
      </c>
      <c r="J12" s="10"/>
      <c r="K12" s="27"/>
      <c r="L12" s="7"/>
    </row>
    <row r="13" spans="1:12" s="6" customFormat="1" ht="12.75">
      <c r="A13" s="89"/>
      <c r="B13" s="111"/>
      <c r="C13" s="111"/>
      <c r="D13" s="111"/>
      <c r="E13" s="65"/>
      <c r="F13" s="111"/>
      <c r="G13" s="111"/>
      <c r="H13" s="112"/>
      <c r="I13" s="113"/>
      <c r="J13" s="10"/>
      <c r="K13" s="27"/>
      <c r="L13" s="7"/>
    </row>
    <row r="14" spans="1:12" s="6" customFormat="1" ht="12.75">
      <c r="A14" s="130" t="s">
        <v>69</v>
      </c>
      <c r="B14" s="135">
        <v>20378</v>
      </c>
      <c r="C14" s="135">
        <v>351</v>
      </c>
      <c r="D14" s="135" t="s">
        <v>138</v>
      </c>
      <c r="E14" s="135" t="s">
        <v>138</v>
      </c>
      <c r="F14" s="135">
        <v>935</v>
      </c>
      <c r="G14" s="135">
        <v>331</v>
      </c>
      <c r="H14" s="137">
        <v>21313</v>
      </c>
      <c r="I14" s="138">
        <v>682</v>
      </c>
      <c r="J14" s="10"/>
      <c r="K14" s="27"/>
      <c r="L14" s="7"/>
    </row>
    <row r="15" spans="1:12" s="6" customFormat="1" ht="12.75">
      <c r="A15" s="89"/>
      <c r="B15" s="112"/>
      <c r="C15" s="112"/>
      <c r="D15" s="112"/>
      <c r="E15" s="65"/>
      <c r="F15" s="112"/>
      <c r="G15" s="112"/>
      <c r="H15" s="112"/>
      <c r="I15" s="113"/>
      <c r="J15" s="10"/>
      <c r="K15" s="27"/>
      <c r="L15" s="7"/>
    </row>
    <row r="16" spans="1:12" s="6" customFormat="1" ht="12.75">
      <c r="A16" s="133" t="s">
        <v>70</v>
      </c>
      <c r="B16" s="135">
        <v>8620</v>
      </c>
      <c r="C16" s="135">
        <v>4</v>
      </c>
      <c r="D16" s="135">
        <v>294</v>
      </c>
      <c r="E16" s="135" t="s">
        <v>138</v>
      </c>
      <c r="F16" s="135">
        <v>353</v>
      </c>
      <c r="G16" s="135">
        <v>12</v>
      </c>
      <c r="H16" s="137">
        <v>9267</v>
      </c>
      <c r="I16" s="138">
        <v>16</v>
      </c>
      <c r="J16" s="10"/>
      <c r="K16" s="27"/>
      <c r="L16" s="7"/>
    </row>
    <row r="17" spans="1:12" s="6" customFormat="1" ht="12.75">
      <c r="A17" s="89"/>
      <c r="B17" s="111"/>
      <c r="C17" s="111"/>
      <c r="D17" s="111"/>
      <c r="E17" s="65"/>
      <c r="F17" s="111"/>
      <c r="G17" s="111"/>
      <c r="H17" s="112"/>
      <c r="I17" s="113"/>
      <c r="J17" s="10"/>
      <c r="K17" s="27"/>
      <c r="L17" s="7"/>
    </row>
    <row r="18" spans="1:12" ht="12.75">
      <c r="A18" s="84" t="s">
        <v>144</v>
      </c>
      <c r="B18" s="106">
        <v>54859</v>
      </c>
      <c r="C18" s="106">
        <v>5184</v>
      </c>
      <c r="D18" s="106">
        <v>1694</v>
      </c>
      <c r="E18" s="65" t="s">
        <v>138</v>
      </c>
      <c r="F18" s="106">
        <v>10840</v>
      </c>
      <c r="G18" s="106">
        <v>2650</v>
      </c>
      <c r="H18" s="90">
        <v>67393</v>
      </c>
      <c r="I18" s="110">
        <v>7834</v>
      </c>
      <c r="J18" s="10"/>
      <c r="K18" s="27"/>
      <c r="L18" s="10"/>
    </row>
    <row r="19" spans="1:12" ht="12.75">
      <c r="A19" s="84" t="s">
        <v>71</v>
      </c>
      <c r="B19" s="106">
        <v>2914</v>
      </c>
      <c r="C19" s="106">
        <v>234</v>
      </c>
      <c r="D19" s="107" t="s">
        <v>138</v>
      </c>
      <c r="E19" s="65" t="s">
        <v>138</v>
      </c>
      <c r="F19" s="106">
        <v>794</v>
      </c>
      <c r="G19" s="106">
        <v>47</v>
      </c>
      <c r="H19" s="90">
        <v>3708</v>
      </c>
      <c r="I19" s="110">
        <v>281</v>
      </c>
      <c r="J19" s="10"/>
      <c r="K19" s="27"/>
      <c r="L19" s="10"/>
    </row>
    <row r="20" spans="1:12" ht="12.75">
      <c r="A20" s="84" t="s">
        <v>72</v>
      </c>
      <c r="B20" s="106">
        <v>3320</v>
      </c>
      <c r="C20" s="106">
        <v>484</v>
      </c>
      <c r="D20" s="106">
        <v>656</v>
      </c>
      <c r="E20" s="65" t="s">
        <v>138</v>
      </c>
      <c r="F20" s="106">
        <v>865</v>
      </c>
      <c r="G20" s="106">
        <v>89</v>
      </c>
      <c r="H20" s="90">
        <v>4841</v>
      </c>
      <c r="I20" s="110">
        <v>573</v>
      </c>
      <c r="J20" s="10"/>
      <c r="K20" s="27"/>
      <c r="L20" s="10"/>
    </row>
    <row r="21" spans="1:12" s="6" customFormat="1" ht="12.75">
      <c r="A21" s="133" t="s">
        <v>145</v>
      </c>
      <c r="B21" s="135">
        <v>61093</v>
      </c>
      <c r="C21" s="135">
        <v>5902</v>
      </c>
      <c r="D21" s="135">
        <v>2350</v>
      </c>
      <c r="E21" s="136" t="s">
        <v>138</v>
      </c>
      <c r="F21" s="135">
        <v>12499</v>
      </c>
      <c r="G21" s="135">
        <v>2786</v>
      </c>
      <c r="H21" s="137">
        <v>75942</v>
      </c>
      <c r="I21" s="138">
        <v>8688</v>
      </c>
      <c r="J21" s="10"/>
      <c r="K21" s="27"/>
      <c r="L21" s="7"/>
    </row>
    <row r="22" spans="1:12" s="6" customFormat="1" ht="12.75">
      <c r="A22" s="89"/>
      <c r="B22" s="111"/>
      <c r="C22" s="111"/>
      <c r="D22" s="111"/>
      <c r="E22" s="114"/>
      <c r="F22" s="111"/>
      <c r="G22" s="111"/>
      <c r="H22" s="112"/>
      <c r="I22" s="113"/>
      <c r="J22" s="10"/>
      <c r="K22" s="26"/>
      <c r="L22" s="7"/>
    </row>
    <row r="23" spans="1:12" s="6" customFormat="1" ht="12.75">
      <c r="A23" s="133" t="s">
        <v>73</v>
      </c>
      <c r="B23" s="135">
        <v>187136</v>
      </c>
      <c r="C23" s="135">
        <v>65590</v>
      </c>
      <c r="D23" s="135">
        <v>61373</v>
      </c>
      <c r="E23" s="135">
        <v>15904</v>
      </c>
      <c r="F23" s="135">
        <v>18722</v>
      </c>
      <c r="G23" s="135">
        <v>20045</v>
      </c>
      <c r="H23" s="137">
        <v>267231</v>
      </c>
      <c r="I23" s="138">
        <v>101539</v>
      </c>
      <c r="J23" s="10"/>
      <c r="K23" s="26"/>
      <c r="L23" s="7"/>
    </row>
    <row r="24" spans="1:12" s="6" customFormat="1" ht="12.75">
      <c r="A24" s="89"/>
      <c r="B24" s="112"/>
      <c r="C24" s="112"/>
      <c r="D24" s="112"/>
      <c r="E24" s="112"/>
      <c r="F24" s="112"/>
      <c r="G24" s="112"/>
      <c r="H24" s="112"/>
      <c r="I24" s="113"/>
      <c r="J24" s="10"/>
      <c r="K24" s="26"/>
      <c r="L24" s="7"/>
    </row>
    <row r="25" spans="1:12" s="6" customFormat="1" ht="12" customHeight="1">
      <c r="A25" s="133" t="s">
        <v>74</v>
      </c>
      <c r="B25" s="135">
        <v>48357</v>
      </c>
      <c r="C25" s="135">
        <v>18792</v>
      </c>
      <c r="D25" s="135">
        <v>20683</v>
      </c>
      <c r="E25" s="135">
        <v>5908</v>
      </c>
      <c r="F25" s="135">
        <v>48012</v>
      </c>
      <c r="G25" s="135">
        <v>16029</v>
      </c>
      <c r="H25" s="137">
        <v>117052</v>
      </c>
      <c r="I25" s="138">
        <v>40729</v>
      </c>
      <c r="J25" s="10"/>
      <c r="K25" s="26"/>
      <c r="L25" s="7"/>
    </row>
    <row r="26" spans="1:12" s="6" customFormat="1" ht="12.75">
      <c r="A26" s="89"/>
      <c r="B26" s="112"/>
      <c r="C26" s="112"/>
      <c r="D26" s="112"/>
      <c r="E26" s="112"/>
      <c r="F26" s="112"/>
      <c r="G26" s="112"/>
      <c r="H26" s="112"/>
      <c r="I26" s="113"/>
      <c r="J26" s="10"/>
      <c r="K26" s="26"/>
      <c r="L26" s="7"/>
    </row>
    <row r="27" spans="1:12" ht="12.75">
      <c r="A27" s="84" t="s">
        <v>75</v>
      </c>
      <c r="B27" s="106">
        <v>204614</v>
      </c>
      <c r="C27" s="106">
        <v>160286</v>
      </c>
      <c r="D27" s="106">
        <v>94625</v>
      </c>
      <c r="E27" s="106">
        <v>37216</v>
      </c>
      <c r="F27" s="106">
        <v>20885</v>
      </c>
      <c r="G27" s="106">
        <v>20369</v>
      </c>
      <c r="H27" s="90">
        <v>320124</v>
      </c>
      <c r="I27" s="110">
        <v>217871</v>
      </c>
      <c r="J27" s="10"/>
      <c r="K27" s="26"/>
      <c r="L27" s="10"/>
    </row>
    <row r="28" spans="1:12" ht="12.75">
      <c r="A28" s="84" t="s">
        <v>76</v>
      </c>
      <c r="B28" s="106">
        <v>191455</v>
      </c>
      <c r="C28" s="106">
        <v>19793</v>
      </c>
      <c r="D28" s="106">
        <v>162812</v>
      </c>
      <c r="E28" s="106">
        <v>12753</v>
      </c>
      <c r="F28" s="106">
        <v>47012</v>
      </c>
      <c r="G28" s="106">
        <v>4914</v>
      </c>
      <c r="H28" s="90">
        <v>401279</v>
      </c>
      <c r="I28" s="110">
        <v>37460</v>
      </c>
      <c r="J28" s="10"/>
      <c r="K28" s="26"/>
      <c r="L28" s="10"/>
    </row>
    <row r="29" spans="1:12" ht="12.75">
      <c r="A29" s="84" t="s">
        <v>77</v>
      </c>
      <c r="B29" s="106">
        <v>295453</v>
      </c>
      <c r="C29" s="106">
        <v>140380</v>
      </c>
      <c r="D29" s="106">
        <v>198015</v>
      </c>
      <c r="E29" s="106">
        <v>24336</v>
      </c>
      <c r="F29" s="106">
        <v>72548</v>
      </c>
      <c r="G29" s="106">
        <v>35329</v>
      </c>
      <c r="H29" s="90">
        <v>566016</v>
      </c>
      <c r="I29" s="110">
        <v>200045</v>
      </c>
      <c r="J29" s="10"/>
      <c r="K29" s="26"/>
      <c r="L29" s="10"/>
    </row>
    <row r="30" spans="1:12" s="6" customFormat="1" ht="12.75">
      <c r="A30" s="133" t="s">
        <v>146</v>
      </c>
      <c r="B30" s="135">
        <v>691522</v>
      </c>
      <c r="C30" s="135">
        <v>320459</v>
      </c>
      <c r="D30" s="135">
        <v>455452</v>
      </c>
      <c r="E30" s="135">
        <v>74305</v>
      </c>
      <c r="F30" s="135">
        <v>140445</v>
      </c>
      <c r="G30" s="135">
        <v>60612</v>
      </c>
      <c r="H30" s="137">
        <v>1287419</v>
      </c>
      <c r="I30" s="138">
        <v>455376</v>
      </c>
      <c r="J30" s="10"/>
      <c r="K30" s="26"/>
      <c r="L30" s="7"/>
    </row>
    <row r="31" spans="1:12" s="6" customFormat="1" ht="12.75">
      <c r="A31" s="89"/>
      <c r="B31" s="112"/>
      <c r="C31" s="112"/>
      <c r="D31" s="112"/>
      <c r="E31" s="112"/>
      <c r="F31" s="112"/>
      <c r="G31" s="112"/>
      <c r="H31" s="112"/>
      <c r="I31" s="113"/>
      <c r="J31" s="10"/>
      <c r="K31" s="26"/>
      <c r="L31" s="7"/>
    </row>
    <row r="32" spans="1:12" ht="12.75">
      <c r="A32" s="84" t="s">
        <v>78</v>
      </c>
      <c r="B32" s="106">
        <v>87302</v>
      </c>
      <c r="C32" s="106">
        <v>8827</v>
      </c>
      <c r="D32" s="106">
        <v>9267</v>
      </c>
      <c r="E32" s="106">
        <v>810</v>
      </c>
      <c r="F32" s="106">
        <v>27826</v>
      </c>
      <c r="G32" s="106">
        <v>1041</v>
      </c>
      <c r="H32" s="90">
        <v>124395</v>
      </c>
      <c r="I32" s="110">
        <v>10678</v>
      </c>
      <c r="J32" s="10"/>
      <c r="K32" s="26"/>
      <c r="L32" s="10"/>
    </row>
    <row r="33" spans="1:12" ht="12.75">
      <c r="A33" s="84" t="s">
        <v>79</v>
      </c>
      <c r="B33" s="106">
        <v>51289</v>
      </c>
      <c r="C33" s="106">
        <v>26814</v>
      </c>
      <c r="D33" s="106">
        <v>9117</v>
      </c>
      <c r="E33" s="106">
        <v>2331</v>
      </c>
      <c r="F33" s="106">
        <v>7320</v>
      </c>
      <c r="G33" s="106">
        <v>5204</v>
      </c>
      <c r="H33" s="90">
        <v>67726</v>
      </c>
      <c r="I33" s="110">
        <v>34349</v>
      </c>
      <c r="J33" s="10"/>
      <c r="K33" s="26"/>
      <c r="L33" s="10"/>
    </row>
    <row r="34" spans="1:12" ht="12.75">
      <c r="A34" s="84" t="s">
        <v>80</v>
      </c>
      <c r="B34" s="106">
        <v>151396</v>
      </c>
      <c r="C34" s="106">
        <v>92667</v>
      </c>
      <c r="D34" s="106">
        <v>24897</v>
      </c>
      <c r="E34" s="106">
        <v>13370</v>
      </c>
      <c r="F34" s="106">
        <v>57160</v>
      </c>
      <c r="G34" s="106">
        <v>44864</v>
      </c>
      <c r="H34" s="90">
        <v>233453</v>
      </c>
      <c r="I34" s="110">
        <v>150901</v>
      </c>
      <c r="J34" s="10"/>
      <c r="K34" s="26"/>
      <c r="L34" s="10"/>
    </row>
    <row r="35" spans="1:12" ht="12.75">
      <c r="A35" s="84" t="s">
        <v>81</v>
      </c>
      <c r="B35" s="106">
        <v>21537</v>
      </c>
      <c r="C35" s="106">
        <v>26830</v>
      </c>
      <c r="D35" s="106">
        <v>19136</v>
      </c>
      <c r="E35" s="106">
        <v>1495</v>
      </c>
      <c r="F35" s="106">
        <v>129151</v>
      </c>
      <c r="G35" s="106">
        <v>38000</v>
      </c>
      <c r="H35" s="90">
        <v>169824</v>
      </c>
      <c r="I35" s="110">
        <v>66325</v>
      </c>
      <c r="J35" s="10"/>
      <c r="K35" s="26"/>
      <c r="L35" s="10"/>
    </row>
    <row r="36" spans="1:12" s="6" customFormat="1" ht="12.75">
      <c r="A36" s="133" t="s">
        <v>82</v>
      </c>
      <c r="B36" s="135">
        <v>311524</v>
      </c>
      <c r="C36" s="135">
        <v>155138</v>
      </c>
      <c r="D36" s="135">
        <v>62417</v>
      </c>
      <c r="E36" s="135">
        <v>18006</v>
      </c>
      <c r="F36" s="135">
        <v>221457</v>
      </c>
      <c r="G36" s="135">
        <v>89109</v>
      </c>
      <c r="H36" s="137">
        <v>595398</v>
      </c>
      <c r="I36" s="138">
        <v>262253</v>
      </c>
      <c r="J36" s="10"/>
      <c r="K36" s="26"/>
      <c r="L36" s="7"/>
    </row>
    <row r="37" spans="1:12" s="6" customFormat="1" ht="12.75">
      <c r="A37" s="89"/>
      <c r="B37" s="112"/>
      <c r="C37" s="112"/>
      <c r="D37" s="112"/>
      <c r="E37" s="112"/>
      <c r="F37" s="112"/>
      <c r="G37" s="112"/>
      <c r="H37" s="112"/>
      <c r="I37" s="113"/>
      <c r="J37" s="10"/>
      <c r="K37" s="26"/>
      <c r="L37" s="7"/>
    </row>
    <row r="38" spans="1:12" s="6" customFormat="1" ht="12.75">
      <c r="A38" s="133" t="s">
        <v>83</v>
      </c>
      <c r="B38" s="135">
        <v>60755</v>
      </c>
      <c r="C38" s="135">
        <v>9323</v>
      </c>
      <c r="D38" s="135">
        <v>32411</v>
      </c>
      <c r="E38" s="135">
        <v>173</v>
      </c>
      <c r="F38" s="135">
        <v>49045</v>
      </c>
      <c r="G38" s="135">
        <v>4091</v>
      </c>
      <c r="H38" s="137">
        <v>142211</v>
      </c>
      <c r="I38" s="138">
        <v>13587</v>
      </c>
      <c r="J38" s="10"/>
      <c r="K38" s="26"/>
      <c r="L38" s="7"/>
    </row>
    <row r="39" spans="1:12" s="6" customFormat="1" ht="12.75">
      <c r="A39" s="89"/>
      <c r="B39" s="112"/>
      <c r="C39" s="112"/>
      <c r="D39" s="112"/>
      <c r="E39" s="112"/>
      <c r="F39" s="112"/>
      <c r="G39" s="112"/>
      <c r="H39" s="112"/>
      <c r="I39" s="113"/>
      <c r="J39" s="10"/>
      <c r="K39" s="26"/>
      <c r="L39" s="7"/>
    </row>
    <row r="40" spans="1:12" ht="12.75">
      <c r="A40" s="84" t="s">
        <v>147</v>
      </c>
      <c r="B40" s="106">
        <v>135936</v>
      </c>
      <c r="C40" s="106">
        <v>17067</v>
      </c>
      <c r="D40" s="106">
        <v>21893</v>
      </c>
      <c r="E40" s="107">
        <v>2034</v>
      </c>
      <c r="F40" s="106">
        <v>7379</v>
      </c>
      <c r="G40" s="106">
        <v>580</v>
      </c>
      <c r="H40" s="90">
        <v>165208</v>
      </c>
      <c r="I40" s="110">
        <v>19681</v>
      </c>
      <c r="J40" s="10"/>
      <c r="K40" s="26"/>
      <c r="L40" s="10"/>
    </row>
    <row r="41" spans="1:12" ht="12.75">
      <c r="A41" s="84" t="s">
        <v>84</v>
      </c>
      <c r="B41" s="106">
        <v>486223</v>
      </c>
      <c r="C41" s="106">
        <v>23172</v>
      </c>
      <c r="D41" s="106">
        <v>77430</v>
      </c>
      <c r="E41" s="107">
        <v>731</v>
      </c>
      <c r="F41" s="106">
        <v>17088</v>
      </c>
      <c r="G41" s="106">
        <v>457</v>
      </c>
      <c r="H41" s="90">
        <v>580741</v>
      </c>
      <c r="I41" s="110">
        <v>24360</v>
      </c>
      <c r="J41" s="10"/>
      <c r="K41" s="26"/>
      <c r="L41" s="10"/>
    </row>
    <row r="42" spans="1:12" ht="12.75">
      <c r="A42" s="84" t="s">
        <v>85</v>
      </c>
      <c r="B42" s="106">
        <v>99235</v>
      </c>
      <c r="C42" s="106">
        <v>119335</v>
      </c>
      <c r="D42" s="106">
        <v>55147</v>
      </c>
      <c r="E42" s="106">
        <v>15660</v>
      </c>
      <c r="F42" s="106">
        <v>12396</v>
      </c>
      <c r="G42" s="106">
        <v>1617</v>
      </c>
      <c r="H42" s="90">
        <v>166778</v>
      </c>
      <c r="I42" s="110">
        <v>136612</v>
      </c>
      <c r="J42" s="10"/>
      <c r="K42" s="26"/>
      <c r="L42" s="10"/>
    </row>
    <row r="43" spans="1:12" ht="12.75">
      <c r="A43" s="84" t="s">
        <v>86</v>
      </c>
      <c r="B43" s="106">
        <v>370856</v>
      </c>
      <c r="C43" s="106">
        <v>65876</v>
      </c>
      <c r="D43" s="106">
        <v>33223</v>
      </c>
      <c r="E43" s="106">
        <v>1483</v>
      </c>
      <c r="F43" s="115">
        <v>699</v>
      </c>
      <c r="G43" s="106">
        <v>103</v>
      </c>
      <c r="H43" s="90">
        <v>404778</v>
      </c>
      <c r="I43" s="110">
        <v>67462</v>
      </c>
      <c r="J43" s="10"/>
      <c r="K43" s="26"/>
      <c r="L43" s="10"/>
    </row>
    <row r="44" spans="1:12" ht="12.75">
      <c r="A44" s="84" t="s">
        <v>87</v>
      </c>
      <c r="B44" s="106">
        <v>229466</v>
      </c>
      <c r="C44" s="106">
        <v>37395</v>
      </c>
      <c r="D44" s="106">
        <v>34825</v>
      </c>
      <c r="E44" s="106">
        <v>812</v>
      </c>
      <c r="F44" s="106">
        <v>7219</v>
      </c>
      <c r="G44" s="106">
        <v>81</v>
      </c>
      <c r="H44" s="90">
        <v>271510</v>
      </c>
      <c r="I44" s="110">
        <v>38288</v>
      </c>
      <c r="J44" s="10"/>
      <c r="K44" s="26"/>
      <c r="L44" s="10"/>
    </row>
    <row r="45" spans="1:12" ht="12.75">
      <c r="A45" s="84" t="s">
        <v>88</v>
      </c>
      <c r="B45" s="106">
        <v>209376</v>
      </c>
      <c r="C45" s="106">
        <v>22361</v>
      </c>
      <c r="D45" s="106">
        <v>34839</v>
      </c>
      <c r="E45" s="107">
        <v>595</v>
      </c>
      <c r="F45" s="106">
        <v>1707</v>
      </c>
      <c r="G45" s="106">
        <v>172</v>
      </c>
      <c r="H45" s="90">
        <v>245922</v>
      </c>
      <c r="I45" s="110">
        <v>23128</v>
      </c>
      <c r="J45" s="10"/>
      <c r="K45" s="26"/>
      <c r="L45" s="10"/>
    </row>
    <row r="46" spans="1:12" ht="12.75">
      <c r="A46" s="84" t="s">
        <v>89</v>
      </c>
      <c r="B46" s="106">
        <v>276075</v>
      </c>
      <c r="C46" s="106">
        <v>14296</v>
      </c>
      <c r="D46" s="106">
        <v>56463</v>
      </c>
      <c r="E46" s="107">
        <v>873</v>
      </c>
      <c r="F46" s="106">
        <v>1701</v>
      </c>
      <c r="G46" s="106">
        <v>28</v>
      </c>
      <c r="H46" s="90">
        <v>334239</v>
      </c>
      <c r="I46" s="110">
        <v>15197</v>
      </c>
      <c r="J46" s="10"/>
      <c r="K46" s="26"/>
      <c r="L46" s="10"/>
    </row>
    <row r="47" spans="1:12" ht="12.75">
      <c r="A47" s="84" t="s">
        <v>90</v>
      </c>
      <c r="B47" s="106">
        <v>415311</v>
      </c>
      <c r="C47" s="106">
        <v>101210</v>
      </c>
      <c r="D47" s="106">
        <v>37186</v>
      </c>
      <c r="E47" s="106">
        <v>3301</v>
      </c>
      <c r="F47" s="106">
        <v>18904</v>
      </c>
      <c r="G47" s="106">
        <v>2008</v>
      </c>
      <c r="H47" s="90">
        <v>471401</v>
      </c>
      <c r="I47" s="110">
        <v>106519</v>
      </c>
      <c r="J47" s="10"/>
      <c r="K47" s="26"/>
      <c r="L47" s="10"/>
    </row>
    <row r="48" spans="1:12" ht="12.75">
      <c r="A48" s="84" t="s">
        <v>91</v>
      </c>
      <c r="B48" s="106">
        <v>224128</v>
      </c>
      <c r="C48" s="106">
        <v>51700</v>
      </c>
      <c r="D48" s="106">
        <v>122843</v>
      </c>
      <c r="E48" s="106">
        <v>6922</v>
      </c>
      <c r="F48" s="106">
        <v>15784</v>
      </c>
      <c r="G48" s="106">
        <v>628</v>
      </c>
      <c r="H48" s="90">
        <v>362755</v>
      </c>
      <c r="I48" s="110">
        <v>59250</v>
      </c>
      <c r="J48" s="10"/>
      <c r="K48" s="26"/>
      <c r="L48" s="10"/>
    </row>
    <row r="49" spans="1:12" s="6" customFormat="1" ht="12.75">
      <c r="A49" s="133" t="s">
        <v>148</v>
      </c>
      <c r="B49" s="135">
        <v>2446606</v>
      </c>
      <c r="C49" s="135">
        <v>452412</v>
      </c>
      <c r="D49" s="135">
        <v>473849</v>
      </c>
      <c r="E49" s="135">
        <v>32411</v>
      </c>
      <c r="F49" s="135">
        <v>82877</v>
      </c>
      <c r="G49" s="135">
        <v>5674</v>
      </c>
      <c r="H49" s="137">
        <v>3003332</v>
      </c>
      <c r="I49" s="138">
        <v>490497</v>
      </c>
      <c r="J49" s="10"/>
      <c r="K49" s="26"/>
      <c r="L49" s="7"/>
    </row>
    <row r="50" spans="1:12" s="6" customFormat="1" ht="12.75">
      <c r="A50" s="134"/>
      <c r="B50" s="143"/>
      <c r="C50" s="143"/>
      <c r="D50" s="143"/>
      <c r="E50" s="143"/>
      <c r="F50" s="143"/>
      <c r="G50" s="143"/>
      <c r="H50" s="143"/>
      <c r="I50" s="144"/>
      <c r="J50" s="10"/>
      <c r="K50" s="26"/>
      <c r="L50" s="7"/>
    </row>
    <row r="51" spans="1:12" s="6" customFormat="1" ht="12.75">
      <c r="A51" s="133" t="s">
        <v>92</v>
      </c>
      <c r="B51" s="135">
        <v>64195</v>
      </c>
      <c r="C51" s="135">
        <v>17738</v>
      </c>
      <c r="D51" s="135">
        <v>103480</v>
      </c>
      <c r="E51" s="135">
        <v>9399</v>
      </c>
      <c r="F51" s="135">
        <v>38648</v>
      </c>
      <c r="G51" s="135">
        <v>427</v>
      </c>
      <c r="H51" s="137">
        <v>206323</v>
      </c>
      <c r="I51" s="138">
        <v>27564</v>
      </c>
      <c r="J51" s="10"/>
      <c r="K51" s="26"/>
      <c r="L51" s="7"/>
    </row>
    <row r="52" spans="1:12" s="6" customFormat="1" ht="12.75">
      <c r="A52" s="89"/>
      <c r="B52" s="112"/>
      <c r="C52" s="112"/>
      <c r="D52" s="112"/>
      <c r="E52" s="112"/>
      <c r="F52" s="112"/>
      <c r="G52" s="112"/>
      <c r="H52" s="112" t="s">
        <v>129</v>
      </c>
      <c r="I52" s="113"/>
      <c r="J52" s="10"/>
      <c r="K52" s="26"/>
      <c r="L52" s="7"/>
    </row>
    <row r="53" spans="1:12" ht="12.75">
      <c r="A53" s="84" t="s">
        <v>93</v>
      </c>
      <c r="B53" s="106">
        <v>229612</v>
      </c>
      <c r="C53" s="106">
        <v>97116</v>
      </c>
      <c r="D53" s="106">
        <v>134706</v>
      </c>
      <c r="E53" s="106">
        <v>17902</v>
      </c>
      <c r="F53" s="106">
        <v>131860</v>
      </c>
      <c r="G53" s="106">
        <v>40924</v>
      </c>
      <c r="H53" s="90">
        <v>496178</v>
      </c>
      <c r="I53" s="110">
        <v>155942</v>
      </c>
      <c r="J53" s="10"/>
      <c r="K53" s="26"/>
      <c r="L53" s="10"/>
    </row>
    <row r="54" spans="1:12" ht="12.75">
      <c r="A54" s="84" t="s">
        <v>94</v>
      </c>
      <c r="B54" s="106">
        <v>225594</v>
      </c>
      <c r="C54" s="106">
        <v>101533</v>
      </c>
      <c r="D54" s="106">
        <v>298441</v>
      </c>
      <c r="E54" s="106">
        <v>66271</v>
      </c>
      <c r="F54" s="106">
        <v>263538</v>
      </c>
      <c r="G54" s="106">
        <v>57770</v>
      </c>
      <c r="H54" s="90">
        <v>787573</v>
      </c>
      <c r="I54" s="110">
        <v>225574</v>
      </c>
      <c r="J54" s="10"/>
      <c r="K54" s="26"/>
      <c r="L54" s="10"/>
    </row>
    <row r="55" spans="1:12" ht="12.75">
      <c r="A55" s="84" t="s">
        <v>95</v>
      </c>
      <c r="B55" s="106">
        <v>467102</v>
      </c>
      <c r="C55" s="106">
        <v>26094</v>
      </c>
      <c r="D55" s="106">
        <v>135283</v>
      </c>
      <c r="E55" s="106">
        <v>5207</v>
      </c>
      <c r="F55" s="106">
        <v>134151</v>
      </c>
      <c r="G55" s="106">
        <v>13069</v>
      </c>
      <c r="H55" s="90">
        <v>736536</v>
      </c>
      <c r="I55" s="110">
        <v>44370</v>
      </c>
      <c r="J55" s="10"/>
      <c r="K55" s="26"/>
      <c r="L55" s="10"/>
    </row>
    <row r="56" spans="1:12" ht="12.75">
      <c r="A56" s="84" t="s">
        <v>96</v>
      </c>
      <c r="B56" s="106">
        <v>200782</v>
      </c>
      <c r="C56" s="106">
        <v>13450</v>
      </c>
      <c r="D56" s="106">
        <v>63506</v>
      </c>
      <c r="E56" s="106">
        <v>2154</v>
      </c>
      <c r="F56" s="106">
        <v>22060</v>
      </c>
      <c r="G56" s="106">
        <v>520</v>
      </c>
      <c r="H56" s="90">
        <v>286348</v>
      </c>
      <c r="I56" s="110">
        <v>16124</v>
      </c>
      <c r="J56" s="10"/>
      <c r="K56" s="26"/>
      <c r="L56" s="10"/>
    </row>
    <row r="57" spans="1:12" ht="12.75">
      <c r="A57" s="84" t="s">
        <v>97</v>
      </c>
      <c r="B57" s="106">
        <v>303800</v>
      </c>
      <c r="C57" s="106">
        <v>61262</v>
      </c>
      <c r="D57" s="106">
        <v>265748</v>
      </c>
      <c r="E57" s="106">
        <v>12286</v>
      </c>
      <c r="F57" s="106">
        <v>225553</v>
      </c>
      <c r="G57" s="106">
        <v>35683</v>
      </c>
      <c r="H57" s="90">
        <v>795101</v>
      </c>
      <c r="I57" s="110">
        <v>109231</v>
      </c>
      <c r="J57" s="10"/>
      <c r="K57" s="26"/>
      <c r="L57" s="10"/>
    </row>
    <row r="58" spans="1:12" s="6" customFormat="1" ht="12" customHeight="1">
      <c r="A58" s="133" t="s">
        <v>98</v>
      </c>
      <c r="B58" s="135">
        <v>1426890</v>
      </c>
      <c r="C58" s="135">
        <v>299455</v>
      </c>
      <c r="D58" s="135">
        <v>897684</v>
      </c>
      <c r="E58" s="135">
        <v>103820</v>
      </c>
      <c r="F58" s="135">
        <v>777162</v>
      </c>
      <c r="G58" s="135">
        <v>147966</v>
      </c>
      <c r="H58" s="137">
        <v>3101736</v>
      </c>
      <c r="I58" s="138">
        <v>551241</v>
      </c>
      <c r="J58" s="10"/>
      <c r="K58" s="26"/>
      <c r="L58" s="7"/>
    </row>
    <row r="59" spans="1:12" s="6" customFormat="1" ht="12.75">
      <c r="A59" s="89"/>
      <c r="B59" s="112"/>
      <c r="C59" s="112"/>
      <c r="D59" s="112"/>
      <c r="E59" s="112"/>
      <c r="F59" s="112"/>
      <c r="G59" s="112"/>
      <c r="H59" s="112"/>
      <c r="I59" s="113"/>
      <c r="J59" s="10"/>
      <c r="K59" s="26"/>
      <c r="L59" s="7"/>
    </row>
    <row r="60" spans="1:12" ht="12.75">
      <c r="A60" s="84" t="s">
        <v>99</v>
      </c>
      <c r="B60" s="106">
        <v>6840</v>
      </c>
      <c r="C60" s="106">
        <v>17963</v>
      </c>
      <c r="D60" s="106">
        <v>24346</v>
      </c>
      <c r="E60" s="106">
        <v>16346</v>
      </c>
      <c r="F60" s="106">
        <v>57848</v>
      </c>
      <c r="G60" s="106">
        <v>66806</v>
      </c>
      <c r="H60" s="90">
        <v>89034</v>
      </c>
      <c r="I60" s="110">
        <v>101115</v>
      </c>
      <c r="J60" s="10"/>
      <c r="K60" s="26"/>
      <c r="L60" s="10"/>
    </row>
    <row r="61" spans="1:12" ht="12.75">
      <c r="A61" s="84" t="s">
        <v>100</v>
      </c>
      <c r="B61" s="106">
        <v>6589</v>
      </c>
      <c r="C61" s="106">
        <v>4915</v>
      </c>
      <c r="D61" s="106">
        <v>8170</v>
      </c>
      <c r="E61" s="106">
        <v>4364</v>
      </c>
      <c r="F61" s="106">
        <v>82797</v>
      </c>
      <c r="G61" s="106">
        <v>45153</v>
      </c>
      <c r="H61" s="90">
        <v>97556</v>
      </c>
      <c r="I61" s="110">
        <v>54432</v>
      </c>
      <c r="J61" s="10"/>
      <c r="K61" s="26"/>
      <c r="L61" s="10"/>
    </row>
    <row r="62" spans="1:12" ht="12.75">
      <c r="A62" s="84" t="s">
        <v>101</v>
      </c>
      <c r="B62" s="106">
        <v>14300</v>
      </c>
      <c r="C62" s="106">
        <v>25961</v>
      </c>
      <c r="D62" s="106">
        <v>21665</v>
      </c>
      <c r="E62" s="106">
        <v>14833</v>
      </c>
      <c r="F62" s="106">
        <v>132579</v>
      </c>
      <c r="G62" s="106">
        <v>142163</v>
      </c>
      <c r="H62" s="90">
        <v>168544</v>
      </c>
      <c r="I62" s="110">
        <v>182957</v>
      </c>
      <c r="J62" s="10"/>
      <c r="K62" s="26"/>
      <c r="L62" s="10"/>
    </row>
    <row r="63" spans="1:12" s="6" customFormat="1" ht="12.75">
      <c r="A63" s="133" t="s">
        <v>102</v>
      </c>
      <c r="B63" s="135">
        <v>27729</v>
      </c>
      <c r="C63" s="135">
        <v>48839</v>
      </c>
      <c r="D63" s="135">
        <v>54181</v>
      </c>
      <c r="E63" s="135">
        <v>35543</v>
      </c>
      <c r="F63" s="135">
        <v>273224</v>
      </c>
      <c r="G63" s="135">
        <v>254122</v>
      </c>
      <c r="H63" s="137">
        <v>355134</v>
      </c>
      <c r="I63" s="138">
        <v>338504</v>
      </c>
      <c r="J63" s="10"/>
      <c r="K63" s="26"/>
      <c r="L63" s="7"/>
    </row>
    <row r="64" spans="1:12" s="6" customFormat="1" ht="12.75">
      <c r="A64" s="89"/>
      <c r="B64" s="112"/>
      <c r="C64" s="112"/>
      <c r="D64" s="112"/>
      <c r="E64" s="112"/>
      <c r="F64" s="112"/>
      <c r="G64" s="112"/>
      <c r="H64" s="112"/>
      <c r="I64" s="113"/>
      <c r="J64" s="10"/>
      <c r="K64" s="26"/>
      <c r="L64" s="7"/>
    </row>
    <row r="65" spans="1:12" s="6" customFormat="1" ht="12.75">
      <c r="A65" s="133" t="s">
        <v>103</v>
      </c>
      <c r="B65" s="135">
        <v>48949</v>
      </c>
      <c r="C65" s="135">
        <v>50784</v>
      </c>
      <c r="D65" s="135">
        <v>143342</v>
      </c>
      <c r="E65" s="135">
        <v>41679</v>
      </c>
      <c r="F65" s="135">
        <v>113093</v>
      </c>
      <c r="G65" s="135">
        <v>96001</v>
      </c>
      <c r="H65" s="137">
        <v>305384</v>
      </c>
      <c r="I65" s="138">
        <v>188464</v>
      </c>
      <c r="J65" s="10"/>
      <c r="K65" s="26"/>
      <c r="L65" s="7"/>
    </row>
    <row r="66" spans="1:12" s="6" customFormat="1" ht="12.75">
      <c r="A66" s="89"/>
      <c r="B66" s="112"/>
      <c r="C66" s="112"/>
      <c r="D66" s="112"/>
      <c r="E66" s="112"/>
      <c r="F66" s="112"/>
      <c r="G66" s="112"/>
      <c r="H66" s="112"/>
      <c r="I66" s="113"/>
      <c r="J66" s="10"/>
      <c r="K66" s="26"/>
      <c r="L66" s="7"/>
    </row>
    <row r="67" spans="1:12" ht="12.75">
      <c r="A67" s="84" t="s">
        <v>104</v>
      </c>
      <c r="B67" s="106">
        <v>326792</v>
      </c>
      <c r="C67" s="106">
        <v>97375</v>
      </c>
      <c r="D67" s="106">
        <v>200447</v>
      </c>
      <c r="E67" s="65" t="s">
        <v>138</v>
      </c>
      <c r="F67" s="106">
        <v>249700</v>
      </c>
      <c r="G67" s="106">
        <v>27209</v>
      </c>
      <c r="H67" s="90">
        <v>776939</v>
      </c>
      <c r="I67" s="110">
        <v>124584</v>
      </c>
      <c r="J67" s="10"/>
      <c r="K67" s="26"/>
      <c r="L67" s="10"/>
    </row>
    <row r="68" spans="1:12" ht="12.75">
      <c r="A68" s="84" t="s">
        <v>105</v>
      </c>
      <c r="B68" s="106">
        <v>42591</v>
      </c>
      <c r="C68" s="106">
        <v>63411</v>
      </c>
      <c r="D68" s="106">
        <v>59350</v>
      </c>
      <c r="E68" s="65" t="s">
        <v>138</v>
      </c>
      <c r="F68" s="106">
        <v>88614</v>
      </c>
      <c r="G68" s="106">
        <v>3108</v>
      </c>
      <c r="H68" s="90">
        <v>190555</v>
      </c>
      <c r="I68" s="110">
        <v>66519</v>
      </c>
      <c r="J68" s="10"/>
      <c r="K68" s="26"/>
      <c r="L68" s="10"/>
    </row>
    <row r="69" spans="1:12" s="6" customFormat="1" ht="12.75">
      <c r="A69" s="133" t="s">
        <v>106</v>
      </c>
      <c r="B69" s="135">
        <v>369383</v>
      </c>
      <c r="C69" s="135">
        <v>160786</v>
      </c>
      <c r="D69" s="135">
        <v>259797</v>
      </c>
      <c r="E69" s="136" t="s">
        <v>138</v>
      </c>
      <c r="F69" s="135">
        <v>338314</v>
      </c>
      <c r="G69" s="135">
        <v>30317</v>
      </c>
      <c r="H69" s="137">
        <v>967494</v>
      </c>
      <c r="I69" s="138">
        <v>191103</v>
      </c>
      <c r="J69" s="10"/>
      <c r="K69" s="26"/>
      <c r="L69" s="7"/>
    </row>
    <row r="70" spans="1:12" s="6" customFormat="1" ht="12.75">
      <c r="A70" s="89"/>
      <c r="B70" s="112"/>
      <c r="C70" s="112"/>
      <c r="D70" s="112"/>
      <c r="E70" s="112"/>
      <c r="F70" s="112"/>
      <c r="G70" s="112"/>
      <c r="H70" s="112"/>
      <c r="I70" s="113"/>
      <c r="J70" s="10"/>
      <c r="K70" s="26"/>
      <c r="L70" s="7"/>
    </row>
    <row r="71" spans="1:12" ht="12.75">
      <c r="A71" s="84" t="s">
        <v>107</v>
      </c>
      <c r="B71" s="106">
        <v>17957</v>
      </c>
      <c r="C71" s="106">
        <v>35544</v>
      </c>
      <c r="D71" s="106">
        <v>45343</v>
      </c>
      <c r="E71" s="90">
        <v>15143</v>
      </c>
      <c r="F71" s="106">
        <v>77455</v>
      </c>
      <c r="G71" s="106">
        <v>27180</v>
      </c>
      <c r="H71" s="90">
        <v>140755</v>
      </c>
      <c r="I71" s="110">
        <v>77867</v>
      </c>
      <c r="J71" s="10"/>
      <c r="K71" s="26"/>
      <c r="L71" s="10"/>
    </row>
    <row r="72" spans="1:12" ht="12.75">
      <c r="A72" s="84" t="s">
        <v>108</v>
      </c>
      <c r="B72" s="106">
        <v>174666</v>
      </c>
      <c r="C72" s="106">
        <v>56250</v>
      </c>
      <c r="D72" s="106">
        <v>10366</v>
      </c>
      <c r="E72" s="107">
        <v>1542</v>
      </c>
      <c r="F72" s="106">
        <v>29671</v>
      </c>
      <c r="G72" s="106">
        <v>7079</v>
      </c>
      <c r="H72" s="90">
        <v>214703</v>
      </c>
      <c r="I72" s="110">
        <v>64871</v>
      </c>
      <c r="J72" s="10"/>
      <c r="K72" s="26"/>
      <c r="L72" s="10"/>
    </row>
    <row r="73" spans="1:12" ht="12.75">
      <c r="A73" s="84" t="s">
        <v>109</v>
      </c>
      <c r="B73" s="106">
        <v>204070</v>
      </c>
      <c r="C73" s="106">
        <v>57568</v>
      </c>
      <c r="D73" s="106">
        <v>33609</v>
      </c>
      <c r="E73" s="106">
        <v>1934</v>
      </c>
      <c r="F73" s="106">
        <v>336015</v>
      </c>
      <c r="G73" s="106">
        <v>31571</v>
      </c>
      <c r="H73" s="90">
        <v>573694</v>
      </c>
      <c r="I73" s="110">
        <v>91073</v>
      </c>
      <c r="J73" s="10"/>
      <c r="K73" s="26"/>
      <c r="L73" s="10"/>
    </row>
    <row r="74" spans="1:12" ht="12.75">
      <c r="A74" s="84" t="s">
        <v>110</v>
      </c>
      <c r="B74" s="106">
        <v>98624</v>
      </c>
      <c r="C74" s="106">
        <v>36020</v>
      </c>
      <c r="D74" s="106">
        <v>71950</v>
      </c>
      <c r="E74" s="106">
        <v>63084</v>
      </c>
      <c r="F74" s="106">
        <v>213638</v>
      </c>
      <c r="G74" s="106">
        <v>56086</v>
      </c>
      <c r="H74" s="90">
        <v>384212</v>
      </c>
      <c r="I74" s="110">
        <v>155190</v>
      </c>
      <c r="J74" s="10"/>
      <c r="K74" s="26"/>
      <c r="L74" s="10"/>
    </row>
    <row r="75" spans="1:12" ht="12.75">
      <c r="A75" s="84" t="s">
        <v>111</v>
      </c>
      <c r="B75" s="106">
        <v>48448</v>
      </c>
      <c r="C75" s="106">
        <v>11656</v>
      </c>
      <c r="D75" s="106">
        <v>47341</v>
      </c>
      <c r="E75" s="106">
        <v>4800</v>
      </c>
      <c r="F75" s="106">
        <v>36332</v>
      </c>
      <c r="G75" s="106">
        <v>27992</v>
      </c>
      <c r="H75" s="90">
        <v>132121</v>
      </c>
      <c r="I75" s="110">
        <v>44448</v>
      </c>
      <c r="J75" s="10"/>
      <c r="K75" s="26"/>
      <c r="L75" s="10"/>
    </row>
    <row r="76" spans="1:12" ht="12.75">
      <c r="A76" s="84" t="s">
        <v>112</v>
      </c>
      <c r="B76" s="106">
        <v>28719</v>
      </c>
      <c r="C76" s="106">
        <v>14990</v>
      </c>
      <c r="D76" s="106">
        <v>20903</v>
      </c>
      <c r="E76" s="106">
        <v>2964</v>
      </c>
      <c r="F76" s="106">
        <v>391851</v>
      </c>
      <c r="G76" s="106">
        <v>184203</v>
      </c>
      <c r="H76" s="90">
        <v>441473</v>
      </c>
      <c r="I76" s="110">
        <v>202157</v>
      </c>
      <c r="J76" s="10"/>
      <c r="K76" s="26"/>
      <c r="L76" s="10"/>
    </row>
    <row r="77" spans="1:12" ht="12.75">
      <c r="A77" s="84" t="s">
        <v>113</v>
      </c>
      <c r="B77" s="106">
        <v>82456</v>
      </c>
      <c r="C77" s="106">
        <v>23728</v>
      </c>
      <c r="D77" s="106">
        <v>19028</v>
      </c>
      <c r="E77" s="106">
        <v>3155</v>
      </c>
      <c r="F77" s="106">
        <v>138935</v>
      </c>
      <c r="G77" s="106">
        <v>31407</v>
      </c>
      <c r="H77" s="90">
        <v>240419</v>
      </c>
      <c r="I77" s="110">
        <v>58290</v>
      </c>
      <c r="J77" s="10"/>
      <c r="K77" s="26"/>
      <c r="L77" s="10"/>
    </row>
    <row r="78" spans="1:12" ht="12.75">
      <c r="A78" s="84" t="s">
        <v>114</v>
      </c>
      <c r="B78" s="106">
        <v>361057</v>
      </c>
      <c r="C78" s="106">
        <v>152247</v>
      </c>
      <c r="D78" s="106">
        <v>53608</v>
      </c>
      <c r="E78" s="106">
        <v>26475</v>
      </c>
      <c r="F78" s="106">
        <v>158684</v>
      </c>
      <c r="G78" s="106">
        <v>100442</v>
      </c>
      <c r="H78" s="90">
        <v>573349</v>
      </c>
      <c r="I78" s="110">
        <v>279164</v>
      </c>
      <c r="J78" s="10"/>
      <c r="K78" s="26"/>
      <c r="L78" s="10"/>
    </row>
    <row r="79" spans="1:12" s="6" customFormat="1" ht="12.75">
      <c r="A79" s="133" t="s">
        <v>149</v>
      </c>
      <c r="B79" s="135">
        <v>1015997</v>
      </c>
      <c r="C79" s="135">
        <v>388003</v>
      </c>
      <c r="D79" s="135">
        <v>302148</v>
      </c>
      <c r="E79" s="135">
        <v>119097</v>
      </c>
      <c r="F79" s="135">
        <v>1382581</v>
      </c>
      <c r="G79" s="135">
        <v>465960</v>
      </c>
      <c r="H79" s="137">
        <v>2700726</v>
      </c>
      <c r="I79" s="138">
        <v>973060</v>
      </c>
      <c r="J79" s="10"/>
      <c r="K79" s="26"/>
      <c r="L79" s="7"/>
    </row>
    <row r="80" spans="1:12" s="6" customFormat="1" ht="12.75">
      <c r="A80" s="89"/>
      <c r="B80" s="112"/>
      <c r="C80" s="112"/>
      <c r="D80" s="112"/>
      <c r="E80" s="112"/>
      <c r="F80" s="112"/>
      <c r="G80" s="112"/>
      <c r="H80" s="112"/>
      <c r="I80" s="113"/>
      <c r="J80" s="10"/>
      <c r="K80" s="26"/>
      <c r="L80" s="7"/>
    </row>
    <row r="81" spans="1:12" ht="12.75">
      <c r="A81" s="84" t="s">
        <v>115</v>
      </c>
      <c r="B81" s="106">
        <v>1567</v>
      </c>
      <c r="C81" s="106">
        <v>5680</v>
      </c>
      <c r="D81" s="106">
        <v>315</v>
      </c>
      <c r="E81" s="107">
        <v>677</v>
      </c>
      <c r="F81" s="106">
        <v>3324</v>
      </c>
      <c r="G81" s="106">
        <v>3899</v>
      </c>
      <c r="H81" s="90">
        <v>5206</v>
      </c>
      <c r="I81" s="110">
        <v>10256</v>
      </c>
      <c r="J81" s="10"/>
      <c r="K81" s="26"/>
      <c r="L81" s="10"/>
    </row>
    <row r="82" spans="1:12" ht="12.75">
      <c r="A82" s="84" t="s">
        <v>116</v>
      </c>
      <c r="B82" s="106">
        <v>5877</v>
      </c>
      <c r="C82" s="106">
        <v>3932</v>
      </c>
      <c r="D82" s="106">
        <v>1974</v>
      </c>
      <c r="E82" s="107">
        <v>1372</v>
      </c>
      <c r="F82" s="106">
        <v>14144</v>
      </c>
      <c r="G82" s="106">
        <v>11292</v>
      </c>
      <c r="H82" s="90">
        <v>21995</v>
      </c>
      <c r="I82" s="110">
        <v>16596</v>
      </c>
      <c r="J82" s="10"/>
      <c r="K82" s="26"/>
      <c r="L82" s="10"/>
    </row>
    <row r="83" spans="1:12" s="6" customFormat="1" ht="12.75">
      <c r="A83" s="133" t="s">
        <v>117</v>
      </c>
      <c r="B83" s="135">
        <v>7444</v>
      </c>
      <c r="C83" s="135">
        <v>9612</v>
      </c>
      <c r="D83" s="135">
        <v>2289</v>
      </c>
      <c r="E83" s="139">
        <v>2049</v>
      </c>
      <c r="F83" s="135">
        <v>17468</v>
      </c>
      <c r="G83" s="135">
        <v>15191</v>
      </c>
      <c r="H83" s="137">
        <v>27201</v>
      </c>
      <c r="I83" s="138">
        <v>26852</v>
      </c>
      <c r="J83" s="10"/>
      <c r="K83" s="26"/>
      <c r="L83" s="7"/>
    </row>
    <row r="84" spans="1:12" s="6" customFormat="1" ht="12.75">
      <c r="A84" s="89"/>
      <c r="B84" s="112"/>
      <c r="C84" s="112"/>
      <c r="D84" s="112"/>
      <c r="E84" s="112"/>
      <c r="F84" s="112"/>
      <c r="G84" s="112"/>
      <c r="H84" s="112"/>
      <c r="I84" s="113"/>
      <c r="J84" s="10"/>
      <c r="K84" s="26"/>
      <c r="L84" s="7"/>
    </row>
    <row r="85" spans="1:12" ht="13.5" thickBot="1">
      <c r="A85" s="140" t="s">
        <v>118</v>
      </c>
      <c r="B85" s="141">
        <v>7104887</v>
      </c>
      <c r="C85" s="141">
        <v>2019844</v>
      </c>
      <c r="D85" s="141">
        <v>2904343</v>
      </c>
      <c r="E85" s="141">
        <v>458294</v>
      </c>
      <c r="F85" s="141">
        <v>3571977</v>
      </c>
      <c r="G85" s="141">
        <v>1211582</v>
      </c>
      <c r="H85" s="141">
        <v>13581207</v>
      </c>
      <c r="I85" s="142">
        <v>3689720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H39" sqref="H39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7" t="s">
        <v>159</v>
      </c>
      <c r="B3" s="187"/>
      <c r="C3" s="187"/>
      <c r="D3" s="187"/>
      <c r="E3" s="187"/>
      <c r="F3" s="187"/>
      <c r="G3" s="14"/>
      <c r="H3" s="14"/>
      <c r="I3" s="14"/>
    </row>
    <row r="4" spans="1:6" ht="13.5" thickBot="1">
      <c r="A4" s="188"/>
      <c r="B4" s="188"/>
      <c r="C4" s="188"/>
      <c r="D4" s="188"/>
      <c r="E4" s="188"/>
      <c r="F4" s="188"/>
    </row>
    <row r="5" spans="1:9" ht="12.75">
      <c r="A5" s="202" t="s">
        <v>155</v>
      </c>
      <c r="B5" s="205" t="s">
        <v>42</v>
      </c>
      <c r="C5" s="206"/>
      <c r="D5" s="206"/>
      <c r="E5" s="209" t="s">
        <v>27</v>
      </c>
      <c r="F5" s="207" t="s">
        <v>150</v>
      </c>
      <c r="G5" s="15"/>
      <c r="H5" s="15"/>
      <c r="I5" s="15"/>
    </row>
    <row r="6" spans="1:9" ht="13.5" thickBot="1">
      <c r="A6" s="204"/>
      <c r="B6" s="127" t="s">
        <v>8</v>
      </c>
      <c r="C6" s="127" t="s">
        <v>9</v>
      </c>
      <c r="D6" s="127" t="s">
        <v>7</v>
      </c>
      <c r="E6" s="210"/>
      <c r="F6" s="208"/>
      <c r="G6" s="15"/>
      <c r="H6" s="15"/>
      <c r="I6" s="15"/>
    </row>
    <row r="7" spans="1:9" ht="12.75">
      <c r="A7" s="59" t="s">
        <v>64</v>
      </c>
      <c r="B7" s="100">
        <v>55684</v>
      </c>
      <c r="C7" s="101">
        <v>13921</v>
      </c>
      <c r="D7" s="121">
        <v>69605</v>
      </c>
      <c r="E7" s="101">
        <v>22547</v>
      </c>
      <c r="F7" s="122">
        <v>92152</v>
      </c>
      <c r="G7"/>
      <c r="H7"/>
      <c r="I7"/>
    </row>
    <row r="8" spans="1:9" ht="12.75">
      <c r="A8" s="84" t="s">
        <v>65</v>
      </c>
      <c r="B8" s="91">
        <v>99458</v>
      </c>
      <c r="C8" s="106">
        <v>24864</v>
      </c>
      <c r="D8" s="90">
        <v>124322</v>
      </c>
      <c r="E8" s="106">
        <v>53012</v>
      </c>
      <c r="F8" s="110">
        <v>177334</v>
      </c>
      <c r="G8"/>
      <c r="H8"/>
      <c r="I8"/>
    </row>
    <row r="9" spans="1:9" ht="12.75">
      <c r="A9" s="84" t="s">
        <v>66</v>
      </c>
      <c r="B9" s="91">
        <v>44691</v>
      </c>
      <c r="C9" s="123">
        <v>11173</v>
      </c>
      <c r="D9" s="90">
        <v>55864</v>
      </c>
      <c r="E9" s="106">
        <v>83173</v>
      </c>
      <c r="F9" s="110">
        <v>139037</v>
      </c>
      <c r="G9" s="16"/>
      <c r="H9" s="17"/>
      <c r="I9" s="17"/>
    </row>
    <row r="10" spans="1:9" ht="12.75">
      <c r="A10" s="84" t="s">
        <v>67</v>
      </c>
      <c r="B10" s="91">
        <v>27187</v>
      </c>
      <c r="C10" s="106">
        <v>6797</v>
      </c>
      <c r="D10" s="90">
        <v>33984</v>
      </c>
      <c r="E10" s="106">
        <v>21763</v>
      </c>
      <c r="F10" s="110">
        <v>55747</v>
      </c>
      <c r="G10" s="17"/>
      <c r="H10" s="17"/>
      <c r="I10" s="17"/>
    </row>
    <row r="11" spans="1:9" s="6" customFormat="1" ht="12.75">
      <c r="A11" s="130" t="s">
        <v>68</v>
      </c>
      <c r="B11" s="135">
        <v>227020</v>
      </c>
      <c r="C11" s="135">
        <v>56755</v>
      </c>
      <c r="D11" s="137">
        <v>283775</v>
      </c>
      <c r="E11" s="135">
        <v>180495</v>
      </c>
      <c r="F11" s="138">
        <v>464270</v>
      </c>
      <c r="G11" s="16"/>
      <c r="H11" s="16"/>
      <c r="I11" s="16"/>
    </row>
    <row r="12" spans="1:9" s="6" customFormat="1" ht="12.75">
      <c r="A12" s="62"/>
      <c r="B12" s="112"/>
      <c r="C12" s="112"/>
      <c r="D12" s="112"/>
      <c r="E12" s="112"/>
      <c r="F12" s="113"/>
      <c r="G12" s="16"/>
      <c r="H12" s="16"/>
      <c r="I12" s="16"/>
    </row>
    <row r="13" spans="1:9" s="6" customFormat="1" ht="12.75">
      <c r="A13" s="130" t="s">
        <v>69</v>
      </c>
      <c r="B13" s="135">
        <v>209298</v>
      </c>
      <c r="C13" s="135">
        <v>1642</v>
      </c>
      <c r="D13" s="137">
        <v>210940</v>
      </c>
      <c r="E13" s="135">
        <v>99316</v>
      </c>
      <c r="F13" s="138">
        <v>310256</v>
      </c>
      <c r="G13" s="16"/>
      <c r="H13" s="16"/>
      <c r="I13" s="16"/>
    </row>
    <row r="14" spans="1:9" s="6" customFormat="1" ht="12.75">
      <c r="A14" s="89"/>
      <c r="B14" s="112"/>
      <c r="C14" s="112"/>
      <c r="D14" s="112"/>
      <c r="E14" s="112"/>
      <c r="F14" s="113"/>
      <c r="G14" s="16"/>
      <c r="H14" s="16"/>
      <c r="I14" s="16"/>
    </row>
    <row r="15" spans="1:9" s="6" customFormat="1" ht="12.75">
      <c r="A15" s="130" t="s">
        <v>70</v>
      </c>
      <c r="B15" s="135">
        <v>189802</v>
      </c>
      <c r="C15" s="135" t="s">
        <v>138</v>
      </c>
      <c r="D15" s="137">
        <v>189802</v>
      </c>
      <c r="E15" s="135">
        <v>133752</v>
      </c>
      <c r="F15" s="138">
        <v>323554</v>
      </c>
      <c r="G15" s="16"/>
      <c r="H15" s="16"/>
      <c r="I15" s="16"/>
    </row>
    <row r="16" spans="1:9" s="6" customFormat="1" ht="12.75">
      <c r="A16" s="89"/>
      <c r="B16" s="112"/>
      <c r="C16" s="112"/>
      <c r="D16" s="112"/>
      <c r="E16" s="112"/>
      <c r="F16" s="113"/>
      <c r="G16" s="16"/>
      <c r="H16" s="16"/>
      <c r="I16" s="16"/>
    </row>
    <row r="17" spans="1:9" ht="12.75">
      <c r="A17" s="84" t="s">
        <v>144</v>
      </c>
      <c r="B17" s="106">
        <v>21325</v>
      </c>
      <c r="C17" s="65" t="s">
        <v>138</v>
      </c>
      <c r="D17" s="90">
        <v>21325</v>
      </c>
      <c r="E17" s="106">
        <v>30875</v>
      </c>
      <c r="F17" s="110">
        <v>52200</v>
      </c>
      <c r="G17" s="17"/>
      <c r="H17" s="17"/>
      <c r="I17" s="17"/>
    </row>
    <row r="18" spans="1:9" ht="12.75">
      <c r="A18" s="84" t="s">
        <v>71</v>
      </c>
      <c r="B18" s="106">
        <v>43571</v>
      </c>
      <c r="C18" s="65" t="s">
        <v>138</v>
      </c>
      <c r="D18" s="90">
        <v>43571</v>
      </c>
      <c r="E18" s="106">
        <v>3735</v>
      </c>
      <c r="F18" s="110">
        <v>47306</v>
      </c>
      <c r="G18" s="17"/>
      <c r="H18" s="17"/>
      <c r="I18" s="17"/>
    </row>
    <row r="19" spans="1:9" ht="12.75">
      <c r="A19" s="84" t="s">
        <v>72</v>
      </c>
      <c r="B19" s="106">
        <v>50753</v>
      </c>
      <c r="C19" s="65" t="s">
        <v>138</v>
      </c>
      <c r="D19" s="90">
        <v>50753</v>
      </c>
      <c r="E19" s="106">
        <v>1610</v>
      </c>
      <c r="F19" s="110">
        <v>52363</v>
      </c>
      <c r="G19" s="17"/>
      <c r="H19" s="17"/>
      <c r="I19" s="17"/>
    </row>
    <row r="20" spans="1:9" s="6" customFormat="1" ht="12.75">
      <c r="A20" s="133" t="s">
        <v>145</v>
      </c>
      <c r="B20" s="135">
        <v>115649</v>
      </c>
      <c r="C20" s="136" t="s">
        <v>138</v>
      </c>
      <c r="D20" s="137">
        <v>115649</v>
      </c>
      <c r="E20" s="135">
        <v>36220</v>
      </c>
      <c r="F20" s="138">
        <v>151869</v>
      </c>
      <c r="G20" s="16"/>
      <c r="H20" s="16"/>
      <c r="I20" s="16"/>
    </row>
    <row r="21" spans="1:9" s="6" customFormat="1" ht="12.75">
      <c r="A21" s="89"/>
      <c r="B21" s="124"/>
      <c r="C21" s="124"/>
      <c r="D21" s="124"/>
      <c r="E21" s="124"/>
      <c r="F21" s="125"/>
      <c r="G21" s="16"/>
      <c r="H21" s="16"/>
      <c r="I21" s="16"/>
    </row>
    <row r="22" spans="1:9" s="6" customFormat="1" ht="12.75">
      <c r="A22" s="133" t="s">
        <v>73</v>
      </c>
      <c r="B22" s="137">
        <v>33458</v>
      </c>
      <c r="C22" s="137">
        <v>816</v>
      </c>
      <c r="D22" s="137">
        <v>34274</v>
      </c>
      <c r="E22" s="137">
        <v>48164</v>
      </c>
      <c r="F22" s="138">
        <v>82438</v>
      </c>
      <c r="G22" s="16"/>
      <c r="H22" s="16"/>
      <c r="I22" s="16"/>
    </row>
    <row r="23" spans="1:9" s="6" customFormat="1" ht="12.75">
      <c r="A23" s="89"/>
      <c r="B23" s="124"/>
      <c r="C23" s="124"/>
      <c r="D23" s="124"/>
      <c r="E23" s="124"/>
      <c r="F23" s="125"/>
      <c r="G23" s="16"/>
      <c r="H23" s="16"/>
      <c r="I23" s="16"/>
    </row>
    <row r="24" spans="1:9" s="6" customFormat="1" ht="12" customHeight="1">
      <c r="A24" s="133" t="s">
        <v>74</v>
      </c>
      <c r="B24" s="137">
        <v>3754</v>
      </c>
      <c r="C24" s="137">
        <v>1332</v>
      </c>
      <c r="D24" s="137">
        <v>5086</v>
      </c>
      <c r="E24" s="137">
        <v>96915</v>
      </c>
      <c r="F24" s="138">
        <v>102001</v>
      </c>
      <c r="G24" s="16"/>
      <c r="H24" s="16"/>
      <c r="I24" s="16"/>
    </row>
    <row r="25" spans="1:9" s="6" customFormat="1" ht="12" customHeight="1">
      <c r="A25" s="89"/>
      <c r="B25" s="111"/>
      <c r="C25" s="111"/>
      <c r="D25" s="112"/>
      <c r="E25" s="111"/>
      <c r="F25" s="113"/>
      <c r="G25" s="16"/>
      <c r="H25" s="16"/>
      <c r="I25" s="16"/>
    </row>
    <row r="26" spans="1:9" s="6" customFormat="1" ht="12.75">
      <c r="A26" s="84" t="s">
        <v>75</v>
      </c>
      <c r="B26" s="90">
        <v>24672</v>
      </c>
      <c r="C26" s="90">
        <v>1545</v>
      </c>
      <c r="D26" s="90">
        <v>26217</v>
      </c>
      <c r="E26" s="90">
        <v>111627</v>
      </c>
      <c r="F26" s="110">
        <v>137844</v>
      </c>
      <c r="G26" s="16"/>
      <c r="H26" s="16"/>
      <c r="I26" s="16"/>
    </row>
    <row r="27" spans="1:9" ht="12.75">
      <c r="A27" s="84" t="s">
        <v>76</v>
      </c>
      <c r="B27" s="106">
        <v>11419</v>
      </c>
      <c r="C27" s="106">
        <v>680</v>
      </c>
      <c r="D27" s="90">
        <v>12099</v>
      </c>
      <c r="E27" s="106">
        <v>185357</v>
      </c>
      <c r="F27" s="110">
        <v>197456</v>
      </c>
      <c r="G27" s="17"/>
      <c r="H27" s="17"/>
      <c r="I27" s="17"/>
    </row>
    <row r="28" spans="1:9" ht="12.75">
      <c r="A28" s="84" t="s">
        <v>77</v>
      </c>
      <c r="B28" s="65" t="s">
        <v>138</v>
      </c>
      <c r="C28" s="106" t="s">
        <v>138</v>
      </c>
      <c r="D28" s="90" t="s">
        <v>138</v>
      </c>
      <c r="E28" s="106">
        <v>134910</v>
      </c>
      <c r="F28" s="110">
        <v>134910</v>
      </c>
      <c r="G28" s="17"/>
      <c r="H28" s="17"/>
      <c r="I28" s="17"/>
    </row>
    <row r="29" spans="1:9" ht="12.75">
      <c r="A29" s="133" t="s">
        <v>146</v>
      </c>
      <c r="B29" s="135">
        <v>36091</v>
      </c>
      <c r="C29" s="135">
        <v>2225</v>
      </c>
      <c r="D29" s="137">
        <v>38316</v>
      </c>
      <c r="E29" s="135">
        <v>431894</v>
      </c>
      <c r="F29" s="138">
        <v>470210</v>
      </c>
      <c r="G29" s="17"/>
      <c r="H29" s="17"/>
      <c r="I29" s="17"/>
    </row>
    <row r="30" spans="1:9" s="6" customFormat="1" ht="12.75">
      <c r="A30" s="89"/>
      <c r="B30" s="111"/>
      <c r="C30" s="111"/>
      <c r="D30" s="112"/>
      <c r="E30" s="111"/>
      <c r="F30" s="113"/>
      <c r="G30" s="16"/>
      <c r="H30" s="16"/>
      <c r="I30" s="16"/>
    </row>
    <row r="31" spans="1:9" s="6" customFormat="1" ht="12.75">
      <c r="A31" s="84" t="s">
        <v>78</v>
      </c>
      <c r="B31" s="90">
        <v>3434</v>
      </c>
      <c r="C31" s="90" t="s">
        <v>138</v>
      </c>
      <c r="D31" s="90">
        <v>3434</v>
      </c>
      <c r="E31" s="90">
        <v>21901</v>
      </c>
      <c r="F31" s="110">
        <v>25335</v>
      </c>
      <c r="G31" s="16"/>
      <c r="H31" s="16"/>
      <c r="I31" s="16"/>
    </row>
    <row r="32" spans="1:9" ht="12.75">
      <c r="A32" s="84" t="s">
        <v>79</v>
      </c>
      <c r="B32" s="106">
        <v>11418</v>
      </c>
      <c r="C32" s="106">
        <v>1383</v>
      </c>
      <c r="D32" s="90">
        <v>12801</v>
      </c>
      <c r="E32" s="106">
        <v>24588</v>
      </c>
      <c r="F32" s="110">
        <v>37389</v>
      </c>
      <c r="G32" s="17"/>
      <c r="H32" s="17"/>
      <c r="I32" s="17"/>
    </row>
    <row r="33" spans="1:9" ht="12.75">
      <c r="A33" s="84" t="s">
        <v>80</v>
      </c>
      <c r="B33" s="106">
        <v>4038</v>
      </c>
      <c r="C33" s="106">
        <v>4550</v>
      </c>
      <c r="D33" s="90">
        <v>8588</v>
      </c>
      <c r="E33" s="106">
        <v>18022</v>
      </c>
      <c r="F33" s="110">
        <v>26610</v>
      </c>
      <c r="G33" s="17"/>
      <c r="H33" s="17"/>
      <c r="I33" s="17"/>
    </row>
    <row r="34" spans="1:9" ht="12.75">
      <c r="A34" s="84" t="s">
        <v>81</v>
      </c>
      <c r="B34" s="106">
        <v>48</v>
      </c>
      <c r="C34" s="65" t="s">
        <v>138</v>
      </c>
      <c r="D34" s="90">
        <v>48</v>
      </c>
      <c r="E34" s="106">
        <v>9851</v>
      </c>
      <c r="F34" s="110">
        <v>9899</v>
      </c>
      <c r="G34" s="17"/>
      <c r="H34" s="17"/>
      <c r="I34" s="17"/>
    </row>
    <row r="35" spans="1:9" ht="12.75">
      <c r="A35" s="133" t="s">
        <v>82</v>
      </c>
      <c r="B35" s="135">
        <v>18938</v>
      </c>
      <c r="C35" s="135">
        <v>5933</v>
      </c>
      <c r="D35" s="137">
        <v>24871</v>
      </c>
      <c r="E35" s="135">
        <v>74362</v>
      </c>
      <c r="F35" s="138">
        <v>99233</v>
      </c>
      <c r="G35" s="17"/>
      <c r="H35" s="17"/>
      <c r="I35" s="17"/>
    </row>
    <row r="36" spans="1:9" s="6" customFormat="1" ht="12.75">
      <c r="A36" s="89"/>
      <c r="B36" s="111"/>
      <c r="C36" s="111"/>
      <c r="D36" s="112"/>
      <c r="E36" s="111"/>
      <c r="F36" s="113"/>
      <c r="G36" s="16"/>
      <c r="H36" s="16"/>
      <c r="I36" s="16"/>
    </row>
    <row r="37" spans="1:9" s="6" customFormat="1" ht="12.75">
      <c r="A37" s="133" t="s">
        <v>83</v>
      </c>
      <c r="B37" s="136" t="s">
        <v>138</v>
      </c>
      <c r="C37" s="136" t="s">
        <v>138</v>
      </c>
      <c r="D37" s="136" t="s">
        <v>138</v>
      </c>
      <c r="E37" s="137">
        <v>13825</v>
      </c>
      <c r="F37" s="138">
        <v>13825</v>
      </c>
      <c r="G37" s="16"/>
      <c r="H37" s="16"/>
      <c r="I37" s="16"/>
    </row>
    <row r="38" spans="1:9" s="6" customFormat="1" ht="12.75">
      <c r="A38" s="89"/>
      <c r="B38" s="106"/>
      <c r="C38" s="114"/>
      <c r="D38" s="112"/>
      <c r="E38" s="111"/>
      <c r="F38" s="113"/>
      <c r="G38" s="16"/>
      <c r="H38" s="16"/>
      <c r="I38" s="16"/>
    </row>
    <row r="39" spans="1:9" s="6" customFormat="1" ht="12.75">
      <c r="A39" s="84" t="s">
        <v>147</v>
      </c>
      <c r="B39" s="90">
        <v>57228</v>
      </c>
      <c r="C39" s="90">
        <v>17639</v>
      </c>
      <c r="D39" s="90">
        <v>74867</v>
      </c>
      <c r="E39" s="90">
        <v>175269</v>
      </c>
      <c r="F39" s="110">
        <v>250136</v>
      </c>
      <c r="G39" s="16"/>
      <c r="H39" s="16"/>
      <c r="I39" s="16"/>
    </row>
    <row r="40" spans="1:9" ht="12.75">
      <c r="A40" s="84" t="s">
        <v>84</v>
      </c>
      <c r="B40" s="106">
        <v>109529</v>
      </c>
      <c r="C40" s="106">
        <v>322</v>
      </c>
      <c r="D40" s="90">
        <v>109851</v>
      </c>
      <c r="E40" s="106">
        <v>268782</v>
      </c>
      <c r="F40" s="110">
        <v>378633</v>
      </c>
      <c r="G40" s="17"/>
      <c r="H40" s="17"/>
      <c r="I40" s="17"/>
    </row>
    <row r="41" spans="1:9" ht="12.75">
      <c r="A41" s="84" t="s">
        <v>85</v>
      </c>
      <c r="B41" s="106">
        <v>36329</v>
      </c>
      <c r="C41" s="106">
        <v>23379</v>
      </c>
      <c r="D41" s="90">
        <v>59708</v>
      </c>
      <c r="E41" s="106">
        <v>206272</v>
      </c>
      <c r="F41" s="110">
        <v>265980</v>
      </c>
      <c r="G41" s="17"/>
      <c r="H41" s="17"/>
      <c r="I41" s="17"/>
    </row>
    <row r="42" spans="1:9" ht="12.75">
      <c r="A42" s="84" t="s">
        <v>86</v>
      </c>
      <c r="B42" s="106">
        <v>6389</v>
      </c>
      <c r="C42" s="106">
        <v>2812</v>
      </c>
      <c r="D42" s="90">
        <v>9201</v>
      </c>
      <c r="E42" s="106">
        <v>85079</v>
      </c>
      <c r="F42" s="110">
        <v>94280</v>
      </c>
      <c r="G42" s="17"/>
      <c r="H42" s="17"/>
      <c r="I42" s="17"/>
    </row>
    <row r="43" spans="1:9" ht="12.75">
      <c r="A43" s="84" t="s">
        <v>87</v>
      </c>
      <c r="B43" s="106">
        <v>141371</v>
      </c>
      <c r="C43" s="106">
        <v>697</v>
      </c>
      <c r="D43" s="90">
        <v>142068</v>
      </c>
      <c r="E43" s="106">
        <v>236319</v>
      </c>
      <c r="F43" s="110">
        <v>378387</v>
      </c>
      <c r="G43" s="17"/>
      <c r="H43" s="17"/>
      <c r="I43" s="17"/>
    </row>
    <row r="44" spans="1:9" ht="12.75">
      <c r="A44" s="84" t="s">
        <v>88</v>
      </c>
      <c r="B44" s="106">
        <v>23673</v>
      </c>
      <c r="C44" s="106">
        <v>598</v>
      </c>
      <c r="D44" s="90">
        <v>24271</v>
      </c>
      <c r="E44" s="106">
        <v>111772</v>
      </c>
      <c r="F44" s="110">
        <v>136043</v>
      </c>
      <c r="G44" s="17"/>
      <c r="H44" s="17"/>
      <c r="I44" s="17"/>
    </row>
    <row r="45" spans="1:9" ht="12.75">
      <c r="A45" s="84" t="s">
        <v>89</v>
      </c>
      <c r="B45" s="106">
        <v>589</v>
      </c>
      <c r="C45" s="106">
        <v>15</v>
      </c>
      <c r="D45" s="90">
        <v>604</v>
      </c>
      <c r="E45" s="106">
        <v>17659</v>
      </c>
      <c r="F45" s="110">
        <v>18263</v>
      </c>
      <c r="G45" s="17"/>
      <c r="H45" s="17"/>
      <c r="I45" s="17"/>
    </row>
    <row r="46" spans="1:9" ht="12.75">
      <c r="A46" s="84" t="s">
        <v>90</v>
      </c>
      <c r="B46" s="106">
        <v>4784</v>
      </c>
      <c r="C46" s="106">
        <v>837</v>
      </c>
      <c r="D46" s="90">
        <v>5621</v>
      </c>
      <c r="E46" s="106">
        <v>32995</v>
      </c>
      <c r="F46" s="110">
        <v>38616</v>
      </c>
      <c r="G46" s="17"/>
      <c r="H46" s="17"/>
      <c r="I46" s="17"/>
    </row>
    <row r="47" spans="1:9" ht="12.75">
      <c r="A47" s="84" t="s">
        <v>91</v>
      </c>
      <c r="B47" s="106">
        <v>55796</v>
      </c>
      <c r="C47" s="106">
        <v>5103</v>
      </c>
      <c r="D47" s="90">
        <v>60899</v>
      </c>
      <c r="E47" s="106">
        <v>37061</v>
      </c>
      <c r="F47" s="110">
        <v>97960</v>
      </c>
      <c r="G47" s="17"/>
      <c r="H47" s="17"/>
      <c r="I47" s="17"/>
    </row>
    <row r="48" spans="1:9" ht="12.75">
      <c r="A48" s="133" t="s">
        <v>148</v>
      </c>
      <c r="B48" s="135">
        <v>435688</v>
      </c>
      <c r="C48" s="135">
        <v>51402</v>
      </c>
      <c r="D48" s="137">
        <v>487090</v>
      </c>
      <c r="E48" s="135">
        <v>1171208</v>
      </c>
      <c r="F48" s="138">
        <v>1658298</v>
      </c>
      <c r="G48" s="17"/>
      <c r="H48" s="17"/>
      <c r="I48" s="17"/>
    </row>
    <row r="49" spans="1:9" s="6" customFormat="1" ht="12.75">
      <c r="A49" s="89"/>
      <c r="B49" s="111"/>
      <c r="C49" s="111"/>
      <c r="D49" s="112"/>
      <c r="E49" s="111"/>
      <c r="F49" s="113"/>
      <c r="G49" s="16"/>
      <c r="H49" s="16"/>
      <c r="I49" s="16"/>
    </row>
    <row r="50" spans="1:9" s="6" customFormat="1" ht="12.75">
      <c r="A50" s="133" t="s">
        <v>92</v>
      </c>
      <c r="B50" s="137">
        <v>21935</v>
      </c>
      <c r="C50" s="137">
        <v>1034</v>
      </c>
      <c r="D50" s="137">
        <v>22969</v>
      </c>
      <c r="E50" s="137">
        <v>83654</v>
      </c>
      <c r="F50" s="138">
        <v>106623</v>
      </c>
      <c r="G50" s="16"/>
      <c r="H50" s="16"/>
      <c r="I50" s="16"/>
    </row>
    <row r="51" spans="1:9" s="6" customFormat="1" ht="12.75">
      <c r="A51" s="89"/>
      <c r="B51" s="111"/>
      <c r="C51" s="111"/>
      <c r="D51" s="112"/>
      <c r="E51" s="111"/>
      <c r="F51" s="113"/>
      <c r="G51" s="16"/>
      <c r="H51" s="16"/>
      <c r="I51" s="16"/>
    </row>
    <row r="52" spans="1:9" s="6" customFormat="1" ht="12.75">
      <c r="A52" s="84" t="s">
        <v>93</v>
      </c>
      <c r="B52" s="90">
        <v>1013</v>
      </c>
      <c r="C52" s="90">
        <v>75</v>
      </c>
      <c r="D52" s="90">
        <v>1088</v>
      </c>
      <c r="E52" s="90">
        <v>187321</v>
      </c>
      <c r="F52" s="110">
        <v>188409</v>
      </c>
      <c r="G52" s="16"/>
      <c r="H52" s="16"/>
      <c r="I52" s="16"/>
    </row>
    <row r="53" spans="1:9" ht="12.75">
      <c r="A53" s="84" t="s">
        <v>94</v>
      </c>
      <c r="B53" s="65" t="s">
        <v>138</v>
      </c>
      <c r="C53" s="65" t="s">
        <v>138</v>
      </c>
      <c r="D53" s="65" t="s">
        <v>138</v>
      </c>
      <c r="E53" s="106">
        <v>314429</v>
      </c>
      <c r="F53" s="110">
        <v>314429</v>
      </c>
      <c r="G53" s="17"/>
      <c r="H53" s="17"/>
      <c r="I53" s="17"/>
    </row>
    <row r="54" spans="1:9" ht="12.75">
      <c r="A54" s="84" t="s">
        <v>95</v>
      </c>
      <c r="B54" s="65" t="s">
        <v>138</v>
      </c>
      <c r="C54" s="65" t="s">
        <v>138</v>
      </c>
      <c r="D54" s="65" t="s">
        <v>138</v>
      </c>
      <c r="E54" s="106">
        <v>102402</v>
      </c>
      <c r="F54" s="110">
        <v>102402</v>
      </c>
      <c r="G54" s="17"/>
      <c r="H54" s="17"/>
      <c r="I54" s="17"/>
    </row>
    <row r="55" spans="1:9" ht="12.75">
      <c r="A55" s="84" t="s">
        <v>96</v>
      </c>
      <c r="B55" s="65" t="s">
        <v>138</v>
      </c>
      <c r="C55" s="106">
        <v>3711</v>
      </c>
      <c r="D55" s="90">
        <v>3711</v>
      </c>
      <c r="E55" s="106">
        <v>102073</v>
      </c>
      <c r="F55" s="110">
        <v>105784</v>
      </c>
      <c r="G55" s="17"/>
      <c r="H55" s="17"/>
      <c r="I55" s="17"/>
    </row>
    <row r="56" spans="1:9" ht="12.75">
      <c r="A56" s="84" t="s">
        <v>97</v>
      </c>
      <c r="B56" s="106">
        <v>22548</v>
      </c>
      <c r="C56" s="106">
        <v>601</v>
      </c>
      <c r="D56" s="90">
        <v>23149</v>
      </c>
      <c r="E56" s="106">
        <v>196602</v>
      </c>
      <c r="F56" s="110">
        <v>219751</v>
      </c>
      <c r="G56" s="17"/>
      <c r="H56" s="17"/>
      <c r="I56" s="17"/>
    </row>
    <row r="57" spans="1:9" ht="12.75">
      <c r="A57" s="133" t="s">
        <v>98</v>
      </c>
      <c r="B57" s="135">
        <v>23561</v>
      </c>
      <c r="C57" s="135">
        <v>4387</v>
      </c>
      <c r="D57" s="137">
        <v>27948</v>
      </c>
      <c r="E57" s="135">
        <v>902827</v>
      </c>
      <c r="F57" s="138">
        <v>930775</v>
      </c>
      <c r="G57" s="17"/>
      <c r="H57" s="17"/>
      <c r="I57" s="17"/>
    </row>
    <row r="58" spans="1:9" s="6" customFormat="1" ht="12" customHeight="1">
      <c r="A58" s="89"/>
      <c r="B58" s="111"/>
      <c r="C58" s="111"/>
      <c r="D58" s="112"/>
      <c r="E58" s="111"/>
      <c r="F58" s="113"/>
      <c r="G58" s="16"/>
      <c r="H58" s="16"/>
      <c r="I58" s="16"/>
    </row>
    <row r="59" spans="1:9" s="6" customFormat="1" ht="12.75">
      <c r="A59" s="84" t="s">
        <v>99</v>
      </c>
      <c r="B59" s="65" t="s">
        <v>138</v>
      </c>
      <c r="C59" s="65" t="s">
        <v>138</v>
      </c>
      <c r="D59" s="65" t="s">
        <v>138</v>
      </c>
      <c r="E59" s="90">
        <v>420</v>
      </c>
      <c r="F59" s="110">
        <v>420</v>
      </c>
      <c r="G59" s="16"/>
      <c r="H59" s="16"/>
      <c r="I59" s="16"/>
    </row>
    <row r="60" spans="1:9" ht="12.75">
      <c r="A60" s="84" t="s">
        <v>100</v>
      </c>
      <c r="B60" s="106">
        <v>1052</v>
      </c>
      <c r="C60" s="65" t="s">
        <v>138</v>
      </c>
      <c r="D60" s="90">
        <v>1052</v>
      </c>
      <c r="E60" s="106">
        <v>18743</v>
      </c>
      <c r="F60" s="110">
        <v>19795</v>
      </c>
      <c r="G60" s="17"/>
      <c r="H60" s="17"/>
      <c r="I60" s="17"/>
    </row>
    <row r="61" spans="1:9" ht="12.75">
      <c r="A61" s="84" t="s">
        <v>101</v>
      </c>
      <c r="B61" s="106">
        <v>47</v>
      </c>
      <c r="C61" s="106">
        <v>20</v>
      </c>
      <c r="D61" s="90">
        <v>67</v>
      </c>
      <c r="E61" s="106">
        <v>966</v>
      </c>
      <c r="F61" s="110">
        <v>1033</v>
      </c>
      <c r="G61" s="17"/>
      <c r="H61" s="17"/>
      <c r="I61" s="17"/>
    </row>
    <row r="62" spans="1:9" ht="12.75">
      <c r="A62" s="133" t="s">
        <v>102</v>
      </c>
      <c r="B62" s="135">
        <v>1099</v>
      </c>
      <c r="C62" s="145">
        <v>20</v>
      </c>
      <c r="D62" s="137">
        <v>1119</v>
      </c>
      <c r="E62" s="135">
        <v>20129</v>
      </c>
      <c r="F62" s="138">
        <v>21248</v>
      </c>
      <c r="G62" s="17"/>
      <c r="H62" s="17"/>
      <c r="I62" s="17"/>
    </row>
    <row r="63" spans="1:9" s="6" customFormat="1" ht="12.75">
      <c r="A63" s="89"/>
      <c r="B63" s="111"/>
      <c r="C63" s="111"/>
      <c r="D63" s="112"/>
      <c r="E63" s="111"/>
      <c r="F63" s="113"/>
      <c r="G63" s="16"/>
      <c r="H63" s="16"/>
      <c r="I63" s="16"/>
    </row>
    <row r="64" spans="1:9" s="6" customFormat="1" ht="12.75">
      <c r="A64" s="133" t="s">
        <v>103</v>
      </c>
      <c r="B64" s="136" t="s">
        <v>138</v>
      </c>
      <c r="C64" s="136" t="s">
        <v>138</v>
      </c>
      <c r="D64" s="136" t="s">
        <v>138</v>
      </c>
      <c r="E64" s="137">
        <v>88469</v>
      </c>
      <c r="F64" s="138">
        <v>88469</v>
      </c>
      <c r="G64" s="16"/>
      <c r="H64" s="16"/>
      <c r="I64" s="16"/>
    </row>
    <row r="65" spans="1:9" s="6" customFormat="1" ht="12.75">
      <c r="A65" s="89"/>
      <c r="B65" s="106"/>
      <c r="C65" s="111"/>
      <c r="D65" s="112"/>
      <c r="E65" s="111"/>
      <c r="F65" s="113"/>
      <c r="G65" s="16"/>
      <c r="H65" s="16"/>
      <c r="I65" s="16"/>
    </row>
    <row r="66" spans="1:9" s="6" customFormat="1" ht="12.75">
      <c r="A66" s="84" t="s">
        <v>104</v>
      </c>
      <c r="B66" s="65" t="s">
        <v>138</v>
      </c>
      <c r="C66" s="65" t="s">
        <v>138</v>
      </c>
      <c r="D66" s="65" t="s">
        <v>138</v>
      </c>
      <c r="E66" s="90">
        <v>448700</v>
      </c>
      <c r="F66" s="110">
        <v>448700</v>
      </c>
      <c r="G66" s="16"/>
      <c r="H66" s="16"/>
      <c r="I66" s="16"/>
    </row>
    <row r="67" spans="1:9" ht="12.75">
      <c r="A67" s="84" t="s">
        <v>105</v>
      </c>
      <c r="B67" s="106">
        <v>13000</v>
      </c>
      <c r="C67" s="106">
        <v>1500</v>
      </c>
      <c r="D67" s="106">
        <v>14500</v>
      </c>
      <c r="E67" s="106">
        <v>583744</v>
      </c>
      <c r="F67" s="110">
        <v>598244</v>
      </c>
      <c r="G67" s="17"/>
      <c r="H67" s="17"/>
      <c r="I67" s="17"/>
    </row>
    <row r="68" spans="1:9" ht="12.75">
      <c r="A68" s="133" t="s">
        <v>106</v>
      </c>
      <c r="B68" s="135">
        <v>13000</v>
      </c>
      <c r="C68" s="135">
        <v>1500</v>
      </c>
      <c r="D68" s="137">
        <v>14500</v>
      </c>
      <c r="E68" s="135">
        <v>1032444</v>
      </c>
      <c r="F68" s="138">
        <v>1046944</v>
      </c>
      <c r="G68" s="17"/>
      <c r="H68" s="17"/>
      <c r="I68" s="17"/>
    </row>
    <row r="69" spans="1:9" s="6" customFormat="1" ht="12.75">
      <c r="A69" s="89"/>
      <c r="B69" s="111"/>
      <c r="C69" s="111"/>
      <c r="D69" s="112"/>
      <c r="E69" s="111"/>
      <c r="F69" s="113"/>
      <c r="G69" s="16"/>
      <c r="H69" s="16"/>
      <c r="I69" s="16"/>
    </row>
    <row r="70" spans="1:9" s="6" customFormat="1" ht="12.75">
      <c r="A70" s="84" t="s">
        <v>107</v>
      </c>
      <c r="B70" s="90">
        <v>522</v>
      </c>
      <c r="C70" s="123">
        <v>2</v>
      </c>
      <c r="D70" s="90">
        <v>524</v>
      </c>
      <c r="E70" s="90">
        <v>78649</v>
      </c>
      <c r="F70" s="110">
        <v>79173</v>
      </c>
      <c r="G70" s="16"/>
      <c r="H70" s="16"/>
      <c r="I70" s="16"/>
    </row>
    <row r="71" spans="1:9" ht="12.75">
      <c r="A71" s="84" t="s">
        <v>108</v>
      </c>
      <c r="B71" s="106" t="s">
        <v>138</v>
      </c>
      <c r="C71" s="123" t="s">
        <v>138</v>
      </c>
      <c r="D71" s="90" t="s">
        <v>138</v>
      </c>
      <c r="E71" s="106">
        <v>107497</v>
      </c>
      <c r="F71" s="110">
        <v>107497</v>
      </c>
      <c r="G71" s="17"/>
      <c r="H71" s="17"/>
      <c r="I71" s="17"/>
    </row>
    <row r="72" spans="1:9" ht="12.75">
      <c r="A72" s="84" t="s">
        <v>109</v>
      </c>
      <c r="B72" s="106">
        <v>462</v>
      </c>
      <c r="C72" s="106">
        <v>31</v>
      </c>
      <c r="D72" s="90">
        <v>493</v>
      </c>
      <c r="E72" s="106">
        <v>182785</v>
      </c>
      <c r="F72" s="110">
        <v>183278</v>
      </c>
      <c r="G72" s="17"/>
      <c r="H72" s="17"/>
      <c r="I72" s="17"/>
    </row>
    <row r="73" spans="1:9" ht="12.75">
      <c r="A73" s="84" t="s">
        <v>110</v>
      </c>
      <c r="B73" s="106">
        <v>6895</v>
      </c>
      <c r="C73" s="106">
        <v>1045</v>
      </c>
      <c r="D73" s="90">
        <v>7940</v>
      </c>
      <c r="E73" s="106">
        <v>191012</v>
      </c>
      <c r="F73" s="110">
        <v>198952</v>
      </c>
      <c r="G73" s="17"/>
      <c r="H73" s="17"/>
      <c r="I73" s="17"/>
    </row>
    <row r="74" spans="1:9" ht="12.75">
      <c r="A74" s="84" t="s">
        <v>111</v>
      </c>
      <c r="B74" s="106">
        <v>375</v>
      </c>
      <c r="C74" s="65" t="s">
        <v>138</v>
      </c>
      <c r="D74" s="90">
        <v>375</v>
      </c>
      <c r="E74" s="106">
        <v>134807</v>
      </c>
      <c r="F74" s="110">
        <v>135182</v>
      </c>
      <c r="G74" s="17"/>
      <c r="H74" s="17"/>
      <c r="I74" s="17"/>
    </row>
    <row r="75" spans="1:9" ht="12.75">
      <c r="A75" s="84" t="s">
        <v>112</v>
      </c>
      <c r="B75" s="106">
        <v>18361</v>
      </c>
      <c r="C75" s="106">
        <v>168</v>
      </c>
      <c r="D75" s="90">
        <v>18529</v>
      </c>
      <c r="E75" s="106">
        <v>163873</v>
      </c>
      <c r="F75" s="110">
        <v>182402</v>
      </c>
      <c r="G75" s="17"/>
      <c r="H75" s="17"/>
      <c r="I75" s="17"/>
    </row>
    <row r="76" spans="1:9" ht="12.75">
      <c r="A76" s="84" t="s">
        <v>113</v>
      </c>
      <c r="B76" s="123">
        <v>4612</v>
      </c>
      <c r="C76" s="123" t="s">
        <v>138</v>
      </c>
      <c r="D76" s="123">
        <v>4612</v>
      </c>
      <c r="E76" s="106">
        <v>38200</v>
      </c>
      <c r="F76" s="110">
        <v>42812</v>
      </c>
      <c r="G76" s="17"/>
      <c r="H76" s="17"/>
      <c r="I76" s="17"/>
    </row>
    <row r="77" spans="1:9" ht="12.75">
      <c r="A77" s="84" t="s">
        <v>114</v>
      </c>
      <c r="B77" s="106">
        <v>2689</v>
      </c>
      <c r="C77" s="106">
        <v>89</v>
      </c>
      <c r="D77" s="106">
        <v>2778</v>
      </c>
      <c r="E77" s="106">
        <v>127583</v>
      </c>
      <c r="F77" s="110">
        <v>130361</v>
      </c>
      <c r="G77" s="17"/>
      <c r="H77" s="17"/>
      <c r="I77" s="17"/>
    </row>
    <row r="78" spans="1:9" ht="12.75">
      <c r="A78" s="133" t="s">
        <v>149</v>
      </c>
      <c r="B78" s="135">
        <v>33916</v>
      </c>
      <c r="C78" s="145">
        <v>1335</v>
      </c>
      <c r="D78" s="137">
        <v>35251</v>
      </c>
      <c r="E78" s="135">
        <v>1024406</v>
      </c>
      <c r="F78" s="138">
        <v>1059657</v>
      </c>
      <c r="G78" s="17"/>
      <c r="H78" s="17"/>
      <c r="I78" s="17"/>
    </row>
    <row r="79" spans="1:9" s="6" customFormat="1" ht="12.75">
      <c r="A79" s="89"/>
      <c r="B79" s="111"/>
      <c r="C79" s="111"/>
      <c r="D79" s="112"/>
      <c r="E79" s="111"/>
      <c r="F79" s="113"/>
      <c r="G79" s="18"/>
      <c r="H79" s="18"/>
      <c r="I79" s="18"/>
    </row>
    <row r="80" spans="1:9" s="6" customFormat="1" ht="12.75">
      <c r="A80" s="84" t="s">
        <v>115</v>
      </c>
      <c r="B80" s="65" t="s">
        <v>138</v>
      </c>
      <c r="C80" s="65" t="s">
        <v>138</v>
      </c>
      <c r="D80" s="65" t="s">
        <v>138</v>
      </c>
      <c r="E80" s="123">
        <v>30</v>
      </c>
      <c r="F80" s="126">
        <v>30</v>
      </c>
      <c r="G80" s="18"/>
      <c r="H80" s="18"/>
      <c r="I80" s="18"/>
    </row>
    <row r="81" spans="1:9" ht="12.75">
      <c r="A81" s="84" t="s">
        <v>116</v>
      </c>
      <c r="B81" s="106">
        <v>2000</v>
      </c>
      <c r="C81" s="65" t="s">
        <v>138</v>
      </c>
      <c r="D81" s="90">
        <v>2000</v>
      </c>
      <c r="E81" s="106">
        <v>27896</v>
      </c>
      <c r="F81" s="110">
        <v>29896</v>
      </c>
      <c r="G81" s="19"/>
      <c r="H81" s="19"/>
      <c r="I81" s="19"/>
    </row>
    <row r="82" spans="1:9" ht="12.75">
      <c r="A82" s="133" t="s">
        <v>117</v>
      </c>
      <c r="B82" s="145">
        <v>2000</v>
      </c>
      <c r="C82" s="146" t="s">
        <v>138</v>
      </c>
      <c r="D82" s="137">
        <v>2000</v>
      </c>
      <c r="E82" s="135">
        <v>27926</v>
      </c>
      <c r="F82" s="138">
        <v>29926</v>
      </c>
      <c r="G82" s="19"/>
      <c r="H82" s="19"/>
      <c r="I82" s="19"/>
    </row>
    <row r="83" spans="1:9" s="6" customFormat="1" ht="12.75">
      <c r="A83" s="89"/>
      <c r="B83" s="124"/>
      <c r="C83" s="124"/>
      <c r="D83" s="124"/>
      <c r="E83" s="124"/>
      <c r="F83" s="125"/>
      <c r="G83" s="18"/>
      <c r="H83" s="18"/>
      <c r="I83" s="18"/>
    </row>
    <row r="84" spans="1:9" s="6" customFormat="1" ht="13.5" thickBot="1">
      <c r="A84" s="140" t="s">
        <v>118</v>
      </c>
      <c r="B84" s="141">
        <v>1365209</v>
      </c>
      <c r="C84" s="141">
        <v>128381</v>
      </c>
      <c r="D84" s="141">
        <v>1493590</v>
      </c>
      <c r="E84" s="141">
        <v>5466006</v>
      </c>
      <c r="F84" s="142">
        <v>6959596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4"/>
      <c r="H1" s="4"/>
      <c r="I1" s="4"/>
      <c r="J1" s="12"/>
    </row>
    <row r="3" spans="1:9" ht="15">
      <c r="A3" s="187" t="s">
        <v>162</v>
      </c>
      <c r="B3" s="187"/>
      <c r="C3" s="187"/>
      <c r="D3" s="187"/>
      <c r="E3" s="187"/>
      <c r="F3" s="187"/>
      <c r="G3" s="14"/>
      <c r="H3" s="14"/>
      <c r="I3" s="14"/>
    </row>
    <row r="4" spans="1:6" ht="13.5" thickBot="1">
      <c r="A4" s="188"/>
      <c r="B4" s="188"/>
      <c r="C4" s="188"/>
      <c r="D4" s="188"/>
      <c r="E4" s="188"/>
      <c r="F4" s="188"/>
    </row>
    <row r="5" spans="1:9" ht="12.75">
      <c r="A5" s="202" t="s">
        <v>155</v>
      </c>
      <c r="B5" s="205" t="s">
        <v>61</v>
      </c>
      <c r="C5" s="206"/>
      <c r="D5" s="206"/>
      <c r="E5" s="206"/>
      <c r="F5" s="207" t="s">
        <v>151</v>
      </c>
      <c r="G5" s="15"/>
      <c r="H5" s="15"/>
      <c r="I5" s="15"/>
    </row>
    <row r="6" spans="1:9" ht="12.75">
      <c r="A6" s="203"/>
      <c r="B6" s="211" t="s">
        <v>45</v>
      </c>
      <c r="C6" s="211" t="s">
        <v>46</v>
      </c>
      <c r="D6" s="211" t="s">
        <v>47</v>
      </c>
      <c r="E6" s="211" t="s">
        <v>152</v>
      </c>
      <c r="F6" s="212"/>
      <c r="G6" s="15"/>
      <c r="H6" s="15"/>
      <c r="I6" s="15"/>
    </row>
    <row r="7" spans="1:9" ht="13.5" thickBot="1">
      <c r="A7" s="204"/>
      <c r="B7" s="210"/>
      <c r="C7" s="210"/>
      <c r="D7" s="210"/>
      <c r="E7" s="210"/>
      <c r="F7" s="208"/>
      <c r="G7"/>
      <c r="H7"/>
      <c r="I7" s="30"/>
    </row>
    <row r="8" spans="1:9" ht="12.75">
      <c r="A8" s="59" t="s">
        <v>64</v>
      </c>
      <c r="B8" s="100">
        <v>365565</v>
      </c>
      <c r="C8" s="101">
        <v>26323</v>
      </c>
      <c r="D8" s="121">
        <v>59815</v>
      </c>
      <c r="E8" s="101">
        <v>451703</v>
      </c>
      <c r="F8" s="122" t="s">
        <v>138</v>
      </c>
      <c r="G8"/>
      <c r="H8"/>
      <c r="I8" s="31"/>
    </row>
    <row r="9" spans="1:9" ht="12.75">
      <c r="A9" s="84" t="s">
        <v>65</v>
      </c>
      <c r="B9" s="91">
        <v>379851</v>
      </c>
      <c r="C9" s="106">
        <v>68760</v>
      </c>
      <c r="D9" s="90">
        <v>134508</v>
      </c>
      <c r="E9" s="106">
        <v>583119</v>
      </c>
      <c r="F9" s="110" t="s">
        <v>138</v>
      </c>
      <c r="G9"/>
      <c r="H9"/>
      <c r="I9" s="31"/>
    </row>
    <row r="10" spans="1:9" ht="12.75">
      <c r="A10" s="84" t="s">
        <v>66</v>
      </c>
      <c r="B10" s="91">
        <v>212936</v>
      </c>
      <c r="C10" s="123">
        <v>72196</v>
      </c>
      <c r="D10" s="90">
        <v>169764</v>
      </c>
      <c r="E10" s="106">
        <v>454896</v>
      </c>
      <c r="F10" s="110" t="s">
        <v>138</v>
      </c>
      <c r="G10" s="16"/>
      <c r="H10" s="17"/>
      <c r="I10" s="31"/>
    </row>
    <row r="11" spans="1:9" ht="12.75">
      <c r="A11" s="84" t="s">
        <v>67</v>
      </c>
      <c r="B11" s="91">
        <v>191139</v>
      </c>
      <c r="C11" s="106">
        <v>26530</v>
      </c>
      <c r="D11" s="90">
        <v>52878</v>
      </c>
      <c r="E11" s="106">
        <v>270547</v>
      </c>
      <c r="F11" s="110" t="s">
        <v>138</v>
      </c>
      <c r="G11" s="17"/>
      <c r="H11" s="17"/>
      <c r="I11" s="19"/>
    </row>
    <row r="12" spans="1:9" s="6" customFormat="1" ht="12.75">
      <c r="A12" s="130" t="s">
        <v>68</v>
      </c>
      <c r="B12" s="135">
        <v>1149491</v>
      </c>
      <c r="C12" s="135">
        <v>193809</v>
      </c>
      <c r="D12" s="137">
        <v>416965</v>
      </c>
      <c r="E12" s="135">
        <v>1760265</v>
      </c>
      <c r="F12" s="138" t="s">
        <v>138</v>
      </c>
      <c r="G12" s="16"/>
      <c r="H12" s="16"/>
      <c r="I12" s="16"/>
    </row>
    <row r="13" spans="1:9" s="6" customFormat="1" ht="12.75">
      <c r="A13" s="62"/>
      <c r="B13" s="112"/>
      <c r="C13" s="112"/>
      <c r="D13" s="112"/>
      <c r="E13" s="112"/>
      <c r="F13" s="113"/>
      <c r="G13" s="16"/>
      <c r="H13" s="16"/>
      <c r="I13" s="16"/>
    </row>
    <row r="14" spans="1:9" s="6" customFormat="1" ht="12.75">
      <c r="A14" s="130" t="s">
        <v>69</v>
      </c>
      <c r="B14" s="135">
        <v>341563</v>
      </c>
      <c r="C14" s="135">
        <v>0</v>
      </c>
      <c r="D14" s="137">
        <v>116526</v>
      </c>
      <c r="E14" s="135">
        <v>458089</v>
      </c>
      <c r="F14" s="138" t="s">
        <v>138</v>
      </c>
      <c r="G14" s="16"/>
      <c r="H14" s="16"/>
      <c r="I14" s="16"/>
    </row>
    <row r="15" spans="1:9" s="6" customFormat="1" ht="12.75">
      <c r="A15" s="89"/>
      <c r="B15" s="112"/>
      <c r="C15" s="112"/>
      <c r="D15" s="112"/>
      <c r="E15" s="112"/>
      <c r="F15" s="113"/>
      <c r="G15" s="16"/>
      <c r="H15" s="16"/>
      <c r="I15" s="16"/>
    </row>
    <row r="16" spans="1:9" s="6" customFormat="1" ht="12.75">
      <c r="A16" s="130" t="s">
        <v>70</v>
      </c>
      <c r="B16" s="135">
        <v>36019</v>
      </c>
      <c r="C16" s="135">
        <v>6344</v>
      </c>
      <c r="D16" s="137">
        <v>95611</v>
      </c>
      <c r="E16" s="135">
        <v>137974</v>
      </c>
      <c r="F16" s="138" t="s">
        <v>138</v>
      </c>
      <c r="G16" s="16"/>
      <c r="H16" s="16"/>
      <c r="I16" s="16"/>
    </row>
    <row r="17" spans="1:9" s="6" customFormat="1" ht="12.75">
      <c r="A17" s="89"/>
      <c r="B17" s="112"/>
      <c r="C17" s="112"/>
      <c r="D17" s="112"/>
      <c r="E17" s="112"/>
      <c r="F17" s="113"/>
      <c r="G17" s="16"/>
      <c r="H17" s="16"/>
      <c r="I17" s="16"/>
    </row>
    <row r="18" spans="1:9" ht="12.75">
      <c r="A18" s="84" t="s">
        <v>144</v>
      </c>
      <c r="B18" s="106">
        <v>75915</v>
      </c>
      <c r="C18" s="65">
        <v>18533</v>
      </c>
      <c r="D18" s="90">
        <v>39024</v>
      </c>
      <c r="E18" s="106">
        <v>133472</v>
      </c>
      <c r="F18" s="110" t="s">
        <v>138</v>
      </c>
      <c r="G18" s="17"/>
      <c r="H18" s="17"/>
      <c r="I18" s="17"/>
    </row>
    <row r="19" spans="1:9" ht="12.75">
      <c r="A19" s="84" t="s">
        <v>71</v>
      </c>
      <c r="B19" s="106">
        <v>111269</v>
      </c>
      <c r="C19" s="65">
        <v>6255</v>
      </c>
      <c r="D19" s="90">
        <v>12075</v>
      </c>
      <c r="E19" s="106">
        <v>129599</v>
      </c>
      <c r="F19" s="110" t="s">
        <v>138</v>
      </c>
      <c r="G19" s="17"/>
      <c r="H19" s="17"/>
      <c r="I19" s="17"/>
    </row>
    <row r="20" spans="1:9" ht="12.75">
      <c r="A20" s="84" t="s">
        <v>72</v>
      </c>
      <c r="B20" s="106">
        <v>104125</v>
      </c>
      <c r="C20" s="65">
        <v>7867</v>
      </c>
      <c r="D20" s="90">
        <v>16794</v>
      </c>
      <c r="E20" s="106">
        <v>128786</v>
      </c>
      <c r="F20" s="110" t="s">
        <v>138</v>
      </c>
      <c r="G20" s="17"/>
      <c r="H20" s="17"/>
      <c r="I20" s="17"/>
    </row>
    <row r="21" spans="1:9" s="6" customFormat="1" ht="12.75">
      <c r="A21" s="133" t="s">
        <v>145</v>
      </c>
      <c r="B21" s="135">
        <v>291309</v>
      </c>
      <c r="C21" s="136">
        <v>32655</v>
      </c>
      <c r="D21" s="137">
        <v>67893</v>
      </c>
      <c r="E21" s="135">
        <v>391857</v>
      </c>
      <c r="F21" s="138" t="s">
        <v>138</v>
      </c>
      <c r="G21" s="16"/>
      <c r="H21" s="16"/>
      <c r="I21" s="16"/>
    </row>
    <row r="22" spans="1:9" s="6" customFormat="1" ht="12.75">
      <c r="A22" s="89"/>
      <c r="B22" s="124"/>
      <c r="C22" s="124"/>
      <c r="D22" s="124"/>
      <c r="E22" s="124"/>
      <c r="F22" s="125"/>
      <c r="G22" s="16"/>
      <c r="H22" s="16"/>
      <c r="I22" s="16"/>
    </row>
    <row r="23" spans="1:9" s="6" customFormat="1" ht="12.75">
      <c r="A23" s="133" t="s">
        <v>73</v>
      </c>
      <c r="B23" s="137">
        <v>375705</v>
      </c>
      <c r="C23" s="137">
        <v>2772</v>
      </c>
      <c r="D23" s="137">
        <v>152548</v>
      </c>
      <c r="E23" s="137">
        <v>531025</v>
      </c>
      <c r="F23" s="138" t="s">
        <v>138</v>
      </c>
      <c r="G23" s="16"/>
      <c r="H23" s="16"/>
      <c r="I23" s="16"/>
    </row>
    <row r="24" spans="1:9" s="6" customFormat="1" ht="12.75">
      <c r="A24" s="89"/>
      <c r="B24" s="124"/>
      <c r="C24" s="124"/>
      <c r="D24" s="124"/>
      <c r="E24" s="124"/>
      <c r="F24" s="125"/>
      <c r="G24" s="16"/>
      <c r="H24" s="16"/>
      <c r="I24" s="16"/>
    </row>
    <row r="25" spans="1:9" s="6" customFormat="1" ht="12" customHeight="1">
      <c r="A25" s="133" t="s">
        <v>74</v>
      </c>
      <c r="B25" s="137">
        <v>100470</v>
      </c>
      <c r="C25" s="137">
        <v>2483</v>
      </c>
      <c r="D25" s="137">
        <v>44913</v>
      </c>
      <c r="E25" s="137">
        <v>147866</v>
      </c>
      <c r="F25" s="138" t="s">
        <v>138</v>
      </c>
      <c r="G25" s="16"/>
      <c r="H25" s="16"/>
      <c r="I25" s="16"/>
    </row>
    <row r="26" spans="1:9" s="6" customFormat="1" ht="12.75">
      <c r="A26" s="89"/>
      <c r="B26" s="111"/>
      <c r="C26" s="111"/>
      <c r="D26" s="112"/>
      <c r="E26" s="111"/>
      <c r="F26" s="113"/>
      <c r="G26" s="16"/>
      <c r="H26" s="16"/>
      <c r="I26" s="16"/>
    </row>
    <row r="27" spans="1:9" ht="12.75">
      <c r="A27" s="84" t="s">
        <v>75</v>
      </c>
      <c r="B27" s="90">
        <v>246234</v>
      </c>
      <c r="C27" s="90">
        <v>94584</v>
      </c>
      <c r="D27" s="90">
        <v>137111</v>
      </c>
      <c r="E27" s="90">
        <v>477929</v>
      </c>
      <c r="F27" s="110" t="s">
        <v>138</v>
      </c>
      <c r="G27" s="17"/>
      <c r="H27" s="17"/>
      <c r="I27" s="17"/>
    </row>
    <row r="28" spans="1:9" ht="12.75">
      <c r="A28" s="84" t="s">
        <v>76</v>
      </c>
      <c r="B28" s="106">
        <v>240051</v>
      </c>
      <c r="C28" s="106">
        <v>114412</v>
      </c>
      <c r="D28" s="90">
        <v>124457</v>
      </c>
      <c r="E28" s="106">
        <v>478920</v>
      </c>
      <c r="F28" s="110" t="s">
        <v>138</v>
      </c>
      <c r="G28" s="17"/>
      <c r="H28" s="17"/>
      <c r="I28" s="17"/>
    </row>
    <row r="29" spans="1:9" ht="12.75">
      <c r="A29" s="84" t="s">
        <v>77</v>
      </c>
      <c r="B29" s="65">
        <v>179993</v>
      </c>
      <c r="C29" s="106">
        <v>53041</v>
      </c>
      <c r="D29" s="90">
        <v>118299</v>
      </c>
      <c r="E29" s="106">
        <v>351333</v>
      </c>
      <c r="F29" s="110" t="s">
        <v>138</v>
      </c>
      <c r="G29" s="17"/>
      <c r="H29" s="17"/>
      <c r="I29" s="17"/>
    </row>
    <row r="30" spans="1:9" s="6" customFormat="1" ht="12.75">
      <c r="A30" s="133" t="s">
        <v>146</v>
      </c>
      <c r="B30" s="135">
        <v>666278</v>
      </c>
      <c r="C30" s="135">
        <v>262037</v>
      </c>
      <c r="D30" s="137">
        <v>379867</v>
      </c>
      <c r="E30" s="135">
        <v>1308182</v>
      </c>
      <c r="F30" s="138" t="s">
        <v>138</v>
      </c>
      <c r="G30" s="16"/>
      <c r="H30" s="16"/>
      <c r="I30" s="16"/>
    </row>
    <row r="31" spans="1:9" s="6" customFormat="1" ht="12.75">
      <c r="A31" s="89"/>
      <c r="B31" s="111"/>
      <c r="C31" s="111"/>
      <c r="D31" s="112"/>
      <c r="E31" s="111"/>
      <c r="F31" s="113"/>
      <c r="G31" s="16"/>
      <c r="H31" s="16"/>
      <c r="I31" s="16"/>
    </row>
    <row r="32" spans="1:9" ht="12.75">
      <c r="A32" s="84" t="s">
        <v>78</v>
      </c>
      <c r="B32" s="90">
        <v>312877</v>
      </c>
      <c r="C32" s="90">
        <v>33329</v>
      </c>
      <c r="D32" s="90">
        <v>115603</v>
      </c>
      <c r="E32" s="90">
        <v>461809</v>
      </c>
      <c r="F32" s="110" t="s">
        <v>138</v>
      </c>
      <c r="G32" s="17"/>
      <c r="H32" s="17"/>
      <c r="I32" s="17"/>
    </row>
    <row r="33" spans="1:9" ht="12.75">
      <c r="A33" s="84" t="s">
        <v>79</v>
      </c>
      <c r="B33" s="106">
        <v>294540</v>
      </c>
      <c r="C33" s="106">
        <v>31663</v>
      </c>
      <c r="D33" s="90">
        <v>56644</v>
      </c>
      <c r="E33" s="106">
        <v>382847</v>
      </c>
      <c r="F33" s="110" t="s">
        <v>138</v>
      </c>
      <c r="G33" s="17"/>
      <c r="H33" s="17"/>
      <c r="I33" s="17"/>
    </row>
    <row r="34" spans="1:9" ht="12.75">
      <c r="A34" s="84" t="s">
        <v>80</v>
      </c>
      <c r="B34" s="106">
        <v>346215</v>
      </c>
      <c r="C34" s="106">
        <v>73493</v>
      </c>
      <c r="D34" s="90">
        <v>326396</v>
      </c>
      <c r="E34" s="106">
        <v>746104</v>
      </c>
      <c r="F34" s="110" t="s">
        <v>138</v>
      </c>
      <c r="G34" s="17"/>
      <c r="H34" s="17"/>
      <c r="I34" s="17"/>
    </row>
    <row r="35" spans="1:9" ht="12.75">
      <c r="A35" s="84" t="s">
        <v>81</v>
      </c>
      <c r="B35" s="106">
        <v>115760</v>
      </c>
      <c r="C35" s="65">
        <v>38989</v>
      </c>
      <c r="D35" s="90">
        <v>151968</v>
      </c>
      <c r="E35" s="106">
        <v>306717</v>
      </c>
      <c r="F35" s="110" t="s">
        <v>138</v>
      </c>
      <c r="G35" s="17"/>
      <c r="H35" s="17"/>
      <c r="I35" s="17"/>
    </row>
    <row r="36" spans="1:9" s="6" customFormat="1" ht="12.75">
      <c r="A36" s="133" t="s">
        <v>82</v>
      </c>
      <c r="B36" s="135">
        <v>1069392</v>
      </c>
      <c r="C36" s="135">
        <v>177474</v>
      </c>
      <c r="D36" s="137">
        <v>650611</v>
      </c>
      <c r="E36" s="135">
        <v>1897477</v>
      </c>
      <c r="F36" s="138" t="s">
        <v>138</v>
      </c>
      <c r="G36" s="16"/>
      <c r="H36" s="16"/>
      <c r="I36" s="16"/>
    </row>
    <row r="37" spans="1:9" s="6" customFormat="1" ht="12.75">
      <c r="A37" s="89"/>
      <c r="B37" s="111"/>
      <c r="C37" s="111"/>
      <c r="D37" s="112"/>
      <c r="E37" s="111"/>
      <c r="F37" s="113"/>
      <c r="G37" s="16"/>
      <c r="H37" s="16"/>
      <c r="I37" s="16"/>
    </row>
    <row r="38" spans="1:9" s="6" customFormat="1" ht="12.75">
      <c r="A38" s="133" t="s">
        <v>83</v>
      </c>
      <c r="B38" s="136">
        <v>85268</v>
      </c>
      <c r="C38" s="136">
        <v>24155</v>
      </c>
      <c r="D38" s="136">
        <v>76822</v>
      </c>
      <c r="E38" s="137">
        <v>186245</v>
      </c>
      <c r="F38" s="138" t="s">
        <v>138</v>
      </c>
      <c r="G38" s="16"/>
      <c r="H38" s="16"/>
      <c r="I38" s="16"/>
    </row>
    <row r="39" spans="1:9" s="6" customFormat="1" ht="12.75">
      <c r="A39" s="89"/>
      <c r="B39" s="106"/>
      <c r="C39" s="114"/>
      <c r="D39" s="112"/>
      <c r="E39" s="111"/>
      <c r="F39" s="113"/>
      <c r="G39" s="16"/>
      <c r="H39" s="16"/>
      <c r="I39" s="16"/>
    </row>
    <row r="40" spans="1:9" ht="12.75">
      <c r="A40" s="84" t="s">
        <v>147</v>
      </c>
      <c r="B40" s="90">
        <v>86912</v>
      </c>
      <c r="C40" s="90">
        <v>60765</v>
      </c>
      <c r="D40" s="90">
        <v>101878</v>
      </c>
      <c r="E40" s="90">
        <v>249555</v>
      </c>
      <c r="F40" s="110" t="s">
        <v>138</v>
      </c>
      <c r="G40" s="17"/>
      <c r="H40" s="17"/>
      <c r="I40" s="17"/>
    </row>
    <row r="41" spans="1:9" ht="12.75">
      <c r="A41" s="84" t="s">
        <v>84</v>
      </c>
      <c r="B41" s="106">
        <v>163461</v>
      </c>
      <c r="C41" s="106">
        <v>51171</v>
      </c>
      <c r="D41" s="90">
        <v>168708</v>
      </c>
      <c r="E41" s="106">
        <v>383340</v>
      </c>
      <c r="F41" s="110" t="s">
        <v>138</v>
      </c>
      <c r="G41" s="17"/>
      <c r="H41" s="17"/>
      <c r="I41" s="17"/>
    </row>
    <row r="42" spans="1:9" ht="12.75">
      <c r="A42" s="84" t="s">
        <v>85</v>
      </c>
      <c r="B42" s="106">
        <v>227447</v>
      </c>
      <c r="C42" s="106">
        <v>210305</v>
      </c>
      <c r="D42" s="90">
        <v>306171</v>
      </c>
      <c r="E42" s="106">
        <v>743923</v>
      </c>
      <c r="F42" s="110" t="s">
        <v>138</v>
      </c>
      <c r="G42" s="17"/>
      <c r="H42" s="17"/>
      <c r="I42" s="17"/>
    </row>
    <row r="43" spans="1:9" ht="12.75">
      <c r="A43" s="84" t="s">
        <v>86</v>
      </c>
      <c r="B43" s="106">
        <v>57259</v>
      </c>
      <c r="C43" s="106">
        <v>49854</v>
      </c>
      <c r="D43" s="90">
        <v>29115</v>
      </c>
      <c r="E43" s="106">
        <v>136228</v>
      </c>
      <c r="F43" s="110" t="s">
        <v>138</v>
      </c>
      <c r="G43" s="17"/>
      <c r="H43" s="17"/>
      <c r="I43" s="17"/>
    </row>
    <row r="44" spans="1:9" ht="12.75">
      <c r="A44" s="84" t="s">
        <v>87</v>
      </c>
      <c r="B44" s="106">
        <v>49829</v>
      </c>
      <c r="C44" s="106">
        <v>384621</v>
      </c>
      <c r="D44" s="90">
        <v>14626</v>
      </c>
      <c r="E44" s="106">
        <v>449076</v>
      </c>
      <c r="F44" s="110" t="s">
        <v>138</v>
      </c>
      <c r="G44" s="17"/>
      <c r="H44" s="17"/>
      <c r="I44" s="17"/>
    </row>
    <row r="45" spans="1:9" ht="12.75">
      <c r="A45" s="84" t="s">
        <v>88</v>
      </c>
      <c r="B45" s="106">
        <v>119302</v>
      </c>
      <c r="C45" s="106">
        <v>33913</v>
      </c>
      <c r="D45" s="90">
        <v>35338</v>
      </c>
      <c r="E45" s="106">
        <v>188553</v>
      </c>
      <c r="F45" s="110" t="s">
        <v>138</v>
      </c>
      <c r="G45" s="17"/>
      <c r="H45" s="17"/>
      <c r="I45" s="17"/>
    </row>
    <row r="46" spans="1:9" ht="12.75">
      <c r="A46" s="84" t="s">
        <v>89</v>
      </c>
      <c r="B46" s="106">
        <v>404979</v>
      </c>
      <c r="C46" s="106">
        <v>3464</v>
      </c>
      <c r="D46" s="90">
        <v>32132</v>
      </c>
      <c r="E46" s="106">
        <v>440575</v>
      </c>
      <c r="F46" s="110" t="s">
        <v>138</v>
      </c>
      <c r="G46" s="17"/>
      <c r="H46" s="17"/>
      <c r="I46" s="17"/>
    </row>
    <row r="47" spans="1:9" ht="12.75">
      <c r="A47" s="84" t="s">
        <v>90</v>
      </c>
      <c r="B47" s="106">
        <v>77818</v>
      </c>
      <c r="C47" s="106">
        <v>13419</v>
      </c>
      <c r="D47" s="90">
        <v>19783</v>
      </c>
      <c r="E47" s="106">
        <v>111020</v>
      </c>
      <c r="F47" s="110" t="s">
        <v>138</v>
      </c>
      <c r="G47" s="17"/>
      <c r="H47" s="17"/>
      <c r="I47" s="17"/>
    </row>
    <row r="48" spans="1:9" ht="12.75">
      <c r="A48" s="84" t="s">
        <v>91</v>
      </c>
      <c r="B48" s="106">
        <v>56964</v>
      </c>
      <c r="C48" s="106">
        <v>31421</v>
      </c>
      <c r="D48" s="90">
        <v>152588</v>
      </c>
      <c r="E48" s="106">
        <v>240973</v>
      </c>
      <c r="F48" s="110" t="s">
        <v>138</v>
      </c>
      <c r="G48" s="17"/>
      <c r="H48" s="17"/>
      <c r="I48" s="17"/>
    </row>
    <row r="49" spans="1:9" s="6" customFormat="1" ht="12.75">
      <c r="A49" s="133" t="s">
        <v>148</v>
      </c>
      <c r="B49" s="135">
        <v>1243971</v>
      </c>
      <c r="C49" s="135">
        <v>838933</v>
      </c>
      <c r="D49" s="137">
        <v>860339</v>
      </c>
      <c r="E49" s="135">
        <v>2943243</v>
      </c>
      <c r="F49" s="138" t="s">
        <v>138</v>
      </c>
      <c r="G49" s="16"/>
      <c r="H49" s="16"/>
      <c r="I49" s="16"/>
    </row>
    <row r="50" spans="1:9" s="6" customFormat="1" ht="12.75">
      <c r="A50" s="89"/>
      <c r="B50" s="111"/>
      <c r="C50" s="111"/>
      <c r="D50" s="112"/>
      <c r="E50" s="111"/>
      <c r="F50" s="113"/>
      <c r="G50" s="16"/>
      <c r="H50" s="16"/>
      <c r="I50" s="16"/>
    </row>
    <row r="51" spans="1:9" s="6" customFormat="1" ht="12.75">
      <c r="A51" s="133" t="s">
        <v>92</v>
      </c>
      <c r="B51" s="137">
        <v>76110</v>
      </c>
      <c r="C51" s="137">
        <v>67791</v>
      </c>
      <c r="D51" s="137">
        <v>49948</v>
      </c>
      <c r="E51" s="137">
        <v>193849</v>
      </c>
      <c r="F51" s="138" t="s">
        <v>138</v>
      </c>
      <c r="G51" s="16"/>
      <c r="H51" s="16"/>
      <c r="I51" s="16"/>
    </row>
    <row r="52" spans="1:9" s="6" customFormat="1" ht="12.75">
      <c r="A52" s="89"/>
      <c r="B52" s="111"/>
      <c r="C52" s="111"/>
      <c r="D52" s="112"/>
      <c r="E52" s="111"/>
      <c r="F52" s="113"/>
      <c r="G52" s="16"/>
      <c r="H52" s="16"/>
      <c r="I52" s="16"/>
    </row>
    <row r="53" spans="1:9" ht="12.75">
      <c r="A53" s="84" t="s">
        <v>93</v>
      </c>
      <c r="B53" s="90">
        <v>154064</v>
      </c>
      <c r="C53" s="90">
        <v>92653</v>
      </c>
      <c r="D53" s="90">
        <v>101306</v>
      </c>
      <c r="E53" s="90">
        <v>348023</v>
      </c>
      <c r="F53" s="110" t="s">
        <v>138</v>
      </c>
      <c r="G53" s="17"/>
      <c r="H53" s="17"/>
      <c r="I53" s="17"/>
    </row>
    <row r="54" spans="1:9" ht="12.75">
      <c r="A54" s="84" t="s">
        <v>94</v>
      </c>
      <c r="B54" s="65">
        <v>88450</v>
      </c>
      <c r="C54" s="65">
        <v>116455</v>
      </c>
      <c r="D54" s="65">
        <v>253942</v>
      </c>
      <c r="E54" s="106">
        <v>458847</v>
      </c>
      <c r="F54" s="110" t="s">
        <v>138</v>
      </c>
      <c r="G54" s="17"/>
      <c r="H54" s="17"/>
      <c r="I54" s="17"/>
    </row>
    <row r="55" spans="1:9" ht="12.75">
      <c r="A55" s="84" t="s">
        <v>95</v>
      </c>
      <c r="B55" s="65">
        <v>468795</v>
      </c>
      <c r="C55" s="65">
        <v>50799</v>
      </c>
      <c r="D55" s="65">
        <v>183644</v>
      </c>
      <c r="E55" s="106">
        <v>703238</v>
      </c>
      <c r="F55" s="110" t="s">
        <v>138</v>
      </c>
      <c r="G55" s="17"/>
      <c r="H55" s="17"/>
      <c r="I55" s="17"/>
    </row>
    <row r="56" spans="1:9" ht="12.75">
      <c r="A56" s="84" t="s">
        <v>96</v>
      </c>
      <c r="B56" s="65">
        <v>178198</v>
      </c>
      <c r="C56" s="106">
        <v>27492</v>
      </c>
      <c r="D56" s="90">
        <v>122310</v>
      </c>
      <c r="E56" s="106">
        <v>328000</v>
      </c>
      <c r="F56" s="110" t="s">
        <v>138</v>
      </c>
      <c r="G56" s="17"/>
      <c r="H56" s="17"/>
      <c r="I56" s="17"/>
    </row>
    <row r="57" spans="1:9" ht="12.75">
      <c r="A57" s="84" t="s">
        <v>97</v>
      </c>
      <c r="B57" s="106">
        <v>47433</v>
      </c>
      <c r="C57" s="106">
        <v>71820</v>
      </c>
      <c r="D57" s="90">
        <v>84810</v>
      </c>
      <c r="E57" s="106">
        <v>204063</v>
      </c>
      <c r="F57" s="110" t="s">
        <v>138</v>
      </c>
      <c r="G57" s="17"/>
      <c r="H57" s="17"/>
      <c r="I57" s="17"/>
    </row>
    <row r="58" spans="1:9" s="6" customFormat="1" ht="12" customHeight="1">
      <c r="A58" s="133" t="s">
        <v>98</v>
      </c>
      <c r="B58" s="135">
        <v>936940</v>
      </c>
      <c r="C58" s="135">
        <v>359219</v>
      </c>
      <c r="D58" s="137">
        <v>746012</v>
      </c>
      <c r="E58" s="135">
        <v>2042171</v>
      </c>
      <c r="F58" s="138" t="s">
        <v>138</v>
      </c>
      <c r="G58" s="16"/>
      <c r="H58" s="16"/>
      <c r="I58" s="16"/>
    </row>
    <row r="59" spans="1:9" s="6" customFormat="1" ht="12.75">
      <c r="A59" s="89"/>
      <c r="B59" s="111"/>
      <c r="C59" s="111"/>
      <c r="D59" s="112"/>
      <c r="E59" s="111"/>
      <c r="F59" s="113"/>
      <c r="G59" s="16"/>
      <c r="H59" s="16"/>
      <c r="I59" s="16"/>
    </row>
    <row r="60" spans="1:9" ht="12.75">
      <c r="A60" s="84" t="s">
        <v>99</v>
      </c>
      <c r="B60" s="65">
        <v>64480</v>
      </c>
      <c r="C60" s="65">
        <v>32349</v>
      </c>
      <c r="D60" s="65">
        <v>114580</v>
      </c>
      <c r="E60" s="90">
        <v>211409</v>
      </c>
      <c r="F60" s="110" t="s">
        <v>138</v>
      </c>
      <c r="G60" s="17"/>
      <c r="H60" s="17"/>
      <c r="I60" s="17"/>
    </row>
    <row r="61" spans="1:9" ht="12.75">
      <c r="A61" s="84" t="s">
        <v>100</v>
      </c>
      <c r="B61" s="106">
        <v>104806</v>
      </c>
      <c r="C61" s="65">
        <v>50597</v>
      </c>
      <c r="D61" s="90">
        <v>223158</v>
      </c>
      <c r="E61" s="106">
        <v>378561</v>
      </c>
      <c r="F61" s="110" t="s">
        <v>138</v>
      </c>
      <c r="G61" s="17"/>
      <c r="H61" s="17"/>
      <c r="I61" s="17"/>
    </row>
    <row r="62" spans="1:9" ht="12.75">
      <c r="A62" s="84" t="s">
        <v>101</v>
      </c>
      <c r="B62" s="106">
        <v>222399</v>
      </c>
      <c r="C62" s="106">
        <v>303235</v>
      </c>
      <c r="D62" s="90">
        <v>42221</v>
      </c>
      <c r="E62" s="106">
        <v>567855</v>
      </c>
      <c r="F62" s="110" t="s">
        <v>138</v>
      </c>
      <c r="G62" s="17"/>
      <c r="H62" s="17"/>
      <c r="I62" s="17"/>
    </row>
    <row r="63" spans="1:9" s="6" customFormat="1" ht="12.75">
      <c r="A63" s="133" t="s">
        <v>102</v>
      </c>
      <c r="B63" s="135">
        <v>391685</v>
      </c>
      <c r="C63" s="145">
        <v>386181</v>
      </c>
      <c r="D63" s="137">
        <v>379959</v>
      </c>
      <c r="E63" s="135">
        <v>1157825</v>
      </c>
      <c r="F63" s="138" t="s">
        <v>138</v>
      </c>
      <c r="G63" s="16"/>
      <c r="H63" s="16"/>
      <c r="I63" s="16"/>
    </row>
    <row r="64" spans="1:9" s="6" customFormat="1" ht="12.75">
      <c r="A64" s="89"/>
      <c r="B64" s="111"/>
      <c r="C64" s="111"/>
      <c r="D64" s="112"/>
      <c r="E64" s="111"/>
      <c r="F64" s="113"/>
      <c r="G64" s="16"/>
      <c r="H64" s="16"/>
      <c r="I64" s="16"/>
    </row>
    <row r="65" spans="1:9" s="6" customFormat="1" ht="12.75">
      <c r="A65" s="133" t="s">
        <v>103</v>
      </c>
      <c r="B65" s="136">
        <v>101658</v>
      </c>
      <c r="C65" s="136">
        <v>71465</v>
      </c>
      <c r="D65" s="136">
        <v>104782</v>
      </c>
      <c r="E65" s="137">
        <v>277905</v>
      </c>
      <c r="F65" s="138" t="s">
        <v>138</v>
      </c>
      <c r="G65" s="16"/>
      <c r="H65" s="16"/>
      <c r="I65" s="16"/>
    </row>
    <row r="66" spans="1:9" s="6" customFormat="1" ht="12.75">
      <c r="A66" s="89"/>
      <c r="B66" s="106"/>
      <c r="C66" s="111"/>
      <c r="D66" s="112"/>
      <c r="E66" s="111"/>
      <c r="F66" s="113"/>
      <c r="G66" s="16"/>
      <c r="H66" s="16"/>
      <c r="I66" s="16"/>
    </row>
    <row r="67" spans="1:9" ht="12.75">
      <c r="A67" s="84" t="s">
        <v>104</v>
      </c>
      <c r="B67" s="65">
        <v>112000</v>
      </c>
      <c r="C67" s="65">
        <v>410700</v>
      </c>
      <c r="D67" s="65">
        <v>140000</v>
      </c>
      <c r="E67" s="90">
        <v>662700</v>
      </c>
      <c r="F67" s="110">
        <v>30000</v>
      </c>
      <c r="G67" s="17"/>
      <c r="H67" s="17"/>
      <c r="I67" s="17"/>
    </row>
    <row r="68" spans="1:9" ht="12.75">
      <c r="A68" s="84" t="s">
        <v>105</v>
      </c>
      <c r="B68" s="106">
        <v>201000</v>
      </c>
      <c r="C68" s="106">
        <v>510500</v>
      </c>
      <c r="D68" s="106">
        <v>240000</v>
      </c>
      <c r="E68" s="106">
        <v>951500</v>
      </c>
      <c r="F68" s="110">
        <v>20000</v>
      </c>
      <c r="G68" s="17"/>
      <c r="H68" s="17"/>
      <c r="I68" s="17"/>
    </row>
    <row r="69" spans="1:9" s="6" customFormat="1" ht="12.75">
      <c r="A69" s="133" t="s">
        <v>106</v>
      </c>
      <c r="B69" s="135">
        <v>313000</v>
      </c>
      <c r="C69" s="135">
        <v>921200</v>
      </c>
      <c r="D69" s="137">
        <v>380000</v>
      </c>
      <c r="E69" s="135">
        <v>1614200</v>
      </c>
      <c r="F69" s="138">
        <v>50000</v>
      </c>
      <c r="G69" s="16"/>
      <c r="H69" s="16"/>
      <c r="I69" s="16"/>
    </row>
    <row r="70" spans="1:9" s="6" customFormat="1" ht="12.75">
      <c r="A70" s="89"/>
      <c r="B70" s="111"/>
      <c r="C70" s="111"/>
      <c r="D70" s="112"/>
      <c r="E70" s="111"/>
      <c r="F70" s="113"/>
      <c r="G70" s="16"/>
      <c r="H70" s="16"/>
      <c r="I70" s="16"/>
    </row>
    <row r="71" spans="1:9" ht="12.75">
      <c r="A71" s="84" t="s">
        <v>107</v>
      </c>
      <c r="B71" s="90">
        <v>92556</v>
      </c>
      <c r="C71" s="123">
        <v>44012</v>
      </c>
      <c r="D71" s="90">
        <v>45743</v>
      </c>
      <c r="E71" s="90">
        <v>182311</v>
      </c>
      <c r="F71" s="110" t="s">
        <v>138</v>
      </c>
      <c r="G71" s="17"/>
      <c r="H71" s="17"/>
      <c r="I71" s="17"/>
    </row>
    <row r="72" spans="1:9" ht="12.75">
      <c r="A72" s="84" t="s">
        <v>108</v>
      </c>
      <c r="B72" s="106">
        <v>38678</v>
      </c>
      <c r="C72" s="123">
        <v>141957</v>
      </c>
      <c r="D72" s="90">
        <v>52695</v>
      </c>
      <c r="E72" s="106">
        <v>233330</v>
      </c>
      <c r="F72" s="110" t="s">
        <v>138</v>
      </c>
      <c r="G72" s="17"/>
      <c r="H72" s="17"/>
      <c r="I72" s="17"/>
    </row>
    <row r="73" spans="1:9" ht="12.75">
      <c r="A73" s="84" t="s">
        <v>109</v>
      </c>
      <c r="B73" s="106">
        <v>88229</v>
      </c>
      <c r="C73" s="106">
        <v>275537</v>
      </c>
      <c r="D73" s="90">
        <v>75450</v>
      </c>
      <c r="E73" s="106">
        <v>439216</v>
      </c>
      <c r="F73" s="110">
        <v>53786</v>
      </c>
      <c r="G73" s="17"/>
      <c r="H73" s="17"/>
      <c r="I73" s="17"/>
    </row>
    <row r="74" spans="1:9" ht="12.75">
      <c r="A74" s="84" t="s">
        <v>110</v>
      </c>
      <c r="B74" s="106">
        <v>162350</v>
      </c>
      <c r="C74" s="106">
        <v>56939</v>
      </c>
      <c r="D74" s="90">
        <v>66162</v>
      </c>
      <c r="E74" s="106">
        <v>285451</v>
      </c>
      <c r="F74" s="110" t="s">
        <v>138</v>
      </c>
      <c r="G74" s="17"/>
      <c r="H74" s="17"/>
      <c r="I74" s="17"/>
    </row>
    <row r="75" spans="1:9" ht="12.75">
      <c r="A75" s="84" t="s">
        <v>111</v>
      </c>
      <c r="B75" s="106">
        <v>301707</v>
      </c>
      <c r="C75" s="65">
        <v>194074</v>
      </c>
      <c r="D75" s="90">
        <v>92272</v>
      </c>
      <c r="E75" s="106">
        <v>588053</v>
      </c>
      <c r="F75" s="110" t="s">
        <v>138</v>
      </c>
      <c r="G75" s="17"/>
      <c r="H75" s="17"/>
      <c r="I75" s="17"/>
    </row>
    <row r="76" spans="1:9" ht="12.75">
      <c r="A76" s="84" t="s">
        <v>112</v>
      </c>
      <c r="B76" s="106">
        <v>204852</v>
      </c>
      <c r="C76" s="106">
        <v>71922</v>
      </c>
      <c r="D76" s="90">
        <v>121057</v>
      </c>
      <c r="E76" s="106">
        <v>397831</v>
      </c>
      <c r="F76" s="110" t="s">
        <v>138</v>
      </c>
      <c r="G76" s="17"/>
      <c r="H76" s="17"/>
      <c r="I76" s="17"/>
    </row>
    <row r="77" spans="1:9" ht="12.75">
      <c r="A77" s="84" t="s">
        <v>113</v>
      </c>
      <c r="B77" s="123">
        <v>63729</v>
      </c>
      <c r="C77" s="123">
        <v>46299</v>
      </c>
      <c r="D77" s="123">
        <v>87960</v>
      </c>
      <c r="E77" s="106">
        <v>197988</v>
      </c>
      <c r="F77" s="110" t="s">
        <v>138</v>
      </c>
      <c r="G77" s="19"/>
      <c r="H77" s="19"/>
      <c r="I77" s="19"/>
    </row>
    <row r="78" spans="1:9" ht="12.75">
      <c r="A78" s="84" t="s">
        <v>114</v>
      </c>
      <c r="B78" s="106">
        <v>47450</v>
      </c>
      <c r="C78" s="106">
        <v>161017</v>
      </c>
      <c r="D78" s="106">
        <v>62880</v>
      </c>
      <c r="E78" s="106">
        <v>271347</v>
      </c>
      <c r="F78" s="110" t="s">
        <v>138</v>
      </c>
      <c r="G78" s="19"/>
      <c r="H78" s="19"/>
      <c r="I78" s="19"/>
    </row>
    <row r="79" spans="1:9" s="6" customFormat="1" ht="12.75">
      <c r="A79" s="133" t="s">
        <v>149</v>
      </c>
      <c r="B79" s="135">
        <v>999551</v>
      </c>
      <c r="C79" s="145">
        <v>991757</v>
      </c>
      <c r="D79" s="137">
        <v>604219</v>
      </c>
      <c r="E79" s="135">
        <v>2595527</v>
      </c>
      <c r="F79" s="138">
        <v>53786</v>
      </c>
      <c r="G79" s="18"/>
      <c r="H79" s="18"/>
      <c r="I79" s="18"/>
    </row>
    <row r="80" spans="1:9" s="6" customFormat="1" ht="12.75">
      <c r="A80" s="89"/>
      <c r="B80" s="111"/>
      <c r="C80" s="111"/>
      <c r="D80" s="112"/>
      <c r="E80" s="111"/>
      <c r="F80" s="113"/>
      <c r="G80" s="18"/>
      <c r="H80" s="18"/>
      <c r="I80" s="18"/>
    </row>
    <row r="81" spans="1:9" ht="12.75">
      <c r="A81" s="84" t="s">
        <v>115</v>
      </c>
      <c r="B81" s="65">
        <v>12450</v>
      </c>
      <c r="C81" s="65">
        <v>4030</v>
      </c>
      <c r="D81" s="65">
        <v>1820</v>
      </c>
      <c r="E81" s="123">
        <v>18300</v>
      </c>
      <c r="F81" s="126" t="s">
        <v>138</v>
      </c>
      <c r="G81" s="19"/>
      <c r="H81" s="19"/>
      <c r="I81" s="19"/>
    </row>
    <row r="82" spans="1:9" ht="12.75">
      <c r="A82" s="84" t="s">
        <v>116</v>
      </c>
      <c r="B82" s="106">
        <v>116022</v>
      </c>
      <c r="C82" s="65">
        <v>0</v>
      </c>
      <c r="D82" s="90">
        <v>17620</v>
      </c>
      <c r="E82" s="106">
        <v>133642</v>
      </c>
      <c r="F82" s="110" t="s">
        <v>138</v>
      </c>
      <c r="G82" s="19"/>
      <c r="H82" s="19"/>
      <c r="I82" s="19"/>
    </row>
    <row r="83" spans="1:9" s="6" customFormat="1" ht="12.75">
      <c r="A83" s="133" t="s">
        <v>117</v>
      </c>
      <c r="B83" s="145">
        <v>128472</v>
      </c>
      <c r="C83" s="146">
        <v>4030</v>
      </c>
      <c r="D83" s="137">
        <v>19440</v>
      </c>
      <c r="E83" s="135">
        <v>151942</v>
      </c>
      <c r="F83" s="138" t="s">
        <v>138</v>
      </c>
      <c r="G83" s="18"/>
      <c r="H83" s="18"/>
      <c r="I83" s="18"/>
    </row>
    <row r="84" spans="1:9" s="6" customFormat="1" ht="12.75">
      <c r="A84" s="89"/>
      <c r="B84" s="124"/>
      <c r="C84" s="124"/>
      <c r="D84" s="124"/>
      <c r="E84" s="124"/>
      <c r="F84" s="125"/>
      <c r="G84" s="18"/>
      <c r="H84" s="18"/>
      <c r="I84" s="18"/>
    </row>
    <row r="85" spans="1:9" ht="13.5" thickBot="1">
      <c r="A85" s="140" t="s">
        <v>118</v>
      </c>
      <c r="B85" s="141">
        <v>8306882</v>
      </c>
      <c r="C85" s="141">
        <v>4342305</v>
      </c>
      <c r="D85" s="141">
        <v>5146455</v>
      </c>
      <c r="E85" s="141">
        <v>17795642</v>
      </c>
      <c r="F85" s="142">
        <v>103786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186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7" t="s">
        <v>161</v>
      </c>
      <c r="B3" s="187"/>
      <c r="C3" s="187"/>
      <c r="D3" s="187"/>
      <c r="E3" s="187"/>
      <c r="F3" s="187"/>
      <c r="G3" s="187"/>
      <c r="H3" s="14"/>
      <c r="I3" s="14"/>
    </row>
    <row r="4" spans="1:7" ht="13.5" thickBot="1">
      <c r="A4" s="81"/>
      <c r="B4" s="81"/>
      <c r="C4" s="81"/>
      <c r="D4" s="81"/>
      <c r="E4" s="81"/>
      <c r="F4" s="81"/>
      <c r="G4" s="81"/>
    </row>
    <row r="5" spans="1:9" ht="12.75">
      <c r="A5" s="116" t="s">
        <v>57</v>
      </c>
      <c r="B5" s="213" t="s">
        <v>49</v>
      </c>
      <c r="C5" s="213" t="s">
        <v>50</v>
      </c>
      <c r="D5" s="128" t="s">
        <v>120</v>
      </c>
      <c r="E5" s="129" t="s">
        <v>121</v>
      </c>
      <c r="F5" s="213" t="s">
        <v>53</v>
      </c>
      <c r="G5" s="189" t="s">
        <v>7</v>
      </c>
      <c r="H5" s="15"/>
      <c r="I5" s="15"/>
    </row>
    <row r="6" spans="1:9" ht="13.5" thickBot="1">
      <c r="A6" s="117" t="s">
        <v>58</v>
      </c>
      <c r="B6" s="214"/>
      <c r="C6" s="214"/>
      <c r="D6" s="79" t="s">
        <v>122</v>
      </c>
      <c r="E6" s="79" t="s">
        <v>123</v>
      </c>
      <c r="F6" s="214"/>
      <c r="G6" s="215"/>
      <c r="H6" s="15"/>
      <c r="I6" s="15"/>
    </row>
    <row r="7" spans="1:9" ht="12.75">
      <c r="A7" s="59" t="s">
        <v>64</v>
      </c>
      <c r="B7" s="102" t="s">
        <v>43</v>
      </c>
      <c r="C7" s="102" t="s">
        <v>43</v>
      </c>
      <c r="D7" s="101">
        <v>26596</v>
      </c>
      <c r="E7" s="100">
        <v>71431</v>
      </c>
      <c r="F7" s="101">
        <v>6720</v>
      </c>
      <c r="G7" s="105">
        <v>104747</v>
      </c>
      <c r="H7"/>
      <c r="I7"/>
    </row>
    <row r="8" spans="1:9" ht="12.75">
      <c r="A8" s="84" t="s">
        <v>65</v>
      </c>
      <c r="B8" s="65" t="s">
        <v>43</v>
      </c>
      <c r="C8" s="65" t="s">
        <v>43</v>
      </c>
      <c r="D8" s="106">
        <v>17298</v>
      </c>
      <c r="E8" s="91">
        <v>48414</v>
      </c>
      <c r="F8" s="106">
        <v>5344</v>
      </c>
      <c r="G8" s="109">
        <v>71056</v>
      </c>
      <c r="H8"/>
      <c r="I8"/>
    </row>
    <row r="9" spans="1:9" ht="12.75">
      <c r="A9" s="84" t="s">
        <v>66</v>
      </c>
      <c r="B9" s="65" t="s">
        <v>43</v>
      </c>
      <c r="C9" s="65" t="s">
        <v>43</v>
      </c>
      <c r="D9" s="106">
        <v>27744</v>
      </c>
      <c r="E9" s="91">
        <v>35535</v>
      </c>
      <c r="F9" s="106">
        <v>9211</v>
      </c>
      <c r="G9" s="110">
        <v>72490</v>
      </c>
      <c r="H9" s="17"/>
      <c r="I9" s="20"/>
    </row>
    <row r="10" spans="1:9" ht="12.75">
      <c r="A10" s="84" t="s">
        <v>67</v>
      </c>
      <c r="B10" s="65" t="s">
        <v>43</v>
      </c>
      <c r="C10" s="65" t="s">
        <v>43</v>
      </c>
      <c r="D10" s="106">
        <v>13359</v>
      </c>
      <c r="E10" s="91">
        <v>50981</v>
      </c>
      <c r="F10" s="106">
        <v>3065</v>
      </c>
      <c r="G10" s="110">
        <v>67405</v>
      </c>
      <c r="H10" s="17"/>
      <c r="I10" s="20"/>
    </row>
    <row r="11" spans="1:9" s="6" customFormat="1" ht="12.75">
      <c r="A11" s="130" t="s">
        <v>68</v>
      </c>
      <c r="B11" s="136" t="s">
        <v>43</v>
      </c>
      <c r="C11" s="136" t="s">
        <v>43</v>
      </c>
      <c r="D11" s="135">
        <v>84997</v>
      </c>
      <c r="E11" s="135">
        <v>206361</v>
      </c>
      <c r="F11" s="135">
        <v>24340</v>
      </c>
      <c r="G11" s="138">
        <v>315698</v>
      </c>
      <c r="H11" s="16"/>
      <c r="I11" s="21"/>
    </row>
    <row r="12" spans="1:9" s="6" customFormat="1" ht="12.75">
      <c r="A12" s="62"/>
      <c r="B12" s="112"/>
      <c r="C12" s="112"/>
      <c r="D12" s="112"/>
      <c r="E12" s="112"/>
      <c r="F12" s="112"/>
      <c r="G12" s="113"/>
      <c r="H12" s="16"/>
      <c r="I12" s="21"/>
    </row>
    <row r="13" spans="1:9" s="6" customFormat="1" ht="12.75">
      <c r="A13" s="133" t="s">
        <v>69</v>
      </c>
      <c r="B13" s="135">
        <v>153592</v>
      </c>
      <c r="C13" s="136" t="s">
        <v>43</v>
      </c>
      <c r="D13" s="135">
        <v>57890</v>
      </c>
      <c r="E13" s="135">
        <v>47873</v>
      </c>
      <c r="F13" s="135">
        <v>10664</v>
      </c>
      <c r="G13" s="138">
        <v>270019</v>
      </c>
      <c r="H13" s="16"/>
      <c r="I13" s="21"/>
    </row>
    <row r="14" spans="1:9" s="6" customFormat="1" ht="12.75">
      <c r="A14" s="89"/>
      <c r="B14" s="112"/>
      <c r="C14" s="65"/>
      <c r="D14" s="112"/>
      <c r="E14" s="112"/>
      <c r="F14" s="112"/>
      <c r="G14" s="113"/>
      <c r="H14" s="16"/>
      <c r="I14" s="21"/>
    </row>
    <row r="15" spans="1:9" s="6" customFormat="1" ht="12.75">
      <c r="A15" s="133" t="s">
        <v>70</v>
      </c>
      <c r="B15" s="135" t="s">
        <v>43</v>
      </c>
      <c r="C15" s="136" t="s">
        <v>43</v>
      </c>
      <c r="D15" s="135">
        <v>22693</v>
      </c>
      <c r="E15" s="135">
        <v>29911</v>
      </c>
      <c r="F15" s="135">
        <v>8719</v>
      </c>
      <c r="G15" s="138">
        <v>61323</v>
      </c>
      <c r="H15" s="16"/>
      <c r="I15" s="21"/>
    </row>
    <row r="16" spans="1:9" s="6" customFormat="1" ht="12.75">
      <c r="A16" s="89"/>
      <c r="B16" s="112"/>
      <c r="C16" s="112"/>
      <c r="D16" s="112"/>
      <c r="E16" s="112"/>
      <c r="F16" s="112"/>
      <c r="G16" s="113"/>
      <c r="H16" s="16"/>
      <c r="I16" s="21"/>
    </row>
    <row r="17" spans="1:9" ht="12.75">
      <c r="A17" s="84" t="s">
        <v>144</v>
      </c>
      <c r="B17" s="106">
        <v>17725</v>
      </c>
      <c r="C17" s="65" t="s">
        <v>43</v>
      </c>
      <c r="D17" s="106">
        <v>6970</v>
      </c>
      <c r="E17" s="106">
        <v>15710</v>
      </c>
      <c r="F17" s="106">
        <v>3425</v>
      </c>
      <c r="G17" s="110">
        <v>43830</v>
      </c>
      <c r="H17" s="17"/>
      <c r="I17" s="20"/>
    </row>
    <row r="18" spans="1:9" ht="12.75">
      <c r="A18" s="84" t="s">
        <v>71</v>
      </c>
      <c r="B18" s="65" t="s">
        <v>43</v>
      </c>
      <c r="C18" s="65" t="s">
        <v>43</v>
      </c>
      <c r="D18" s="106">
        <v>2931</v>
      </c>
      <c r="E18" s="106">
        <v>13197</v>
      </c>
      <c r="F18" s="106">
        <v>1625</v>
      </c>
      <c r="G18" s="110">
        <v>17753</v>
      </c>
      <c r="H18" s="17"/>
      <c r="I18" s="20"/>
    </row>
    <row r="19" spans="1:9" ht="12.75">
      <c r="A19" s="84" t="s">
        <v>72</v>
      </c>
      <c r="B19" s="106">
        <v>3345</v>
      </c>
      <c r="C19" s="106">
        <v>190</v>
      </c>
      <c r="D19" s="106">
        <v>7539</v>
      </c>
      <c r="E19" s="106">
        <v>23031</v>
      </c>
      <c r="F19" s="106">
        <v>1028</v>
      </c>
      <c r="G19" s="110">
        <v>35133</v>
      </c>
      <c r="H19" s="17"/>
      <c r="I19" s="20"/>
    </row>
    <row r="20" spans="1:9" s="6" customFormat="1" ht="12.75">
      <c r="A20" s="133" t="s">
        <v>145</v>
      </c>
      <c r="B20" s="135">
        <v>21070</v>
      </c>
      <c r="C20" s="135">
        <v>190</v>
      </c>
      <c r="D20" s="135">
        <v>17440</v>
      </c>
      <c r="E20" s="135">
        <v>51938</v>
      </c>
      <c r="F20" s="135">
        <v>6078</v>
      </c>
      <c r="G20" s="138">
        <v>96716</v>
      </c>
      <c r="H20" s="16"/>
      <c r="I20" s="21"/>
    </row>
    <row r="21" spans="1:9" s="6" customFormat="1" ht="12.75">
      <c r="A21" s="89"/>
      <c r="B21" s="112"/>
      <c r="C21" s="112"/>
      <c r="D21" s="112"/>
      <c r="E21" s="112"/>
      <c r="F21" s="112"/>
      <c r="G21" s="113"/>
      <c r="H21" s="16"/>
      <c r="I21" s="21"/>
    </row>
    <row r="22" spans="1:9" s="6" customFormat="1" ht="12.75">
      <c r="A22" s="133" t="s">
        <v>73</v>
      </c>
      <c r="B22" s="135">
        <v>11504</v>
      </c>
      <c r="C22" s="136">
        <v>4905</v>
      </c>
      <c r="D22" s="135">
        <v>8107</v>
      </c>
      <c r="E22" s="135">
        <v>26812</v>
      </c>
      <c r="F22" s="135">
        <v>5572</v>
      </c>
      <c r="G22" s="138">
        <v>56900</v>
      </c>
      <c r="H22" s="16"/>
      <c r="I22" s="21"/>
    </row>
    <row r="23" spans="1:9" s="6" customFormat="1" ht="12.75">
      <c r="A23" s="89"/>
      <c r="B23" s="112"/>
      <c r="C23" s="112"/>
      <c r="D23" s="112"/>
      <c r="E23" s="112"/>
      <c r="F23" s="112"/>
      <c r="G23" s="113"/>
      <c r="H23" s="16"/>
      <c r="I23" s="21"/>
    </row>
    <row r="24" spans="1:9" s="6" customFormat="1" ht="12" customHeight="1">
      <c r="A24" s="133" t="s">
        <v>74</v>
      </c>
      <c r="B24" s="135">
        <v>61090</v>
      </c>
      <c r="C24" s="136" t="s">
        <v>43</v>
      </c>
      <c r="D24" s="135">
        <v>7006</v>
      </c>
      <c r="E24" s="135">
        <v>19584</v>
      </c>
      <c r="F24" s="135">
        <v>8060</v>
      </c>
      <c r="G24" s="138">
        <v>95740</v>
      </c>
      <c r="H24" s="16"/>
      <c r="I24" s="21"/>
    </row>
    <row r="25" spans="1:9" s="6" customFormat="1" ht="12.75">
      <c r="A25" s="89"/>
      <c r="B25" s="112"/>
      <c r="C25" s="112"/>
      <c r="D25" s="112"/>
      <c r="E25" s="112"/>
      <c r="F25" s="112"/>
      <c r="G25" s="113"/>
      <c r="H25" s="16"/>
      <c r="I25" s="21"/>
    </row>
    <row r="26" spans="1:9" ht="12.75">
      <c r="A26" s="84" t="s">
        <v>75</v>
      </c>
      <c r="B26" s="106">
        <v>284816</v>
      </c>
      <c r="C26" s="65">
        <v>46</v>
      </c>
      <c r="D26" s="106">
        <v>73078</v>
      </c>
      <c r="E26" s="106">
        <v>22805</v>
      </c>
      <c r="F26" s="106">
        <v>27780</v>
      </c>
      <c r="G26" s="110">
        <v>408525</v>
      </c>
      <c r="H26" s="17"/>
      <c r="I26" s="20"/>
    </row>
    <row r="27" spans="1:9" ht="12.75">
      <c r="A27" s="84" t="s">
        <v>76</v>
      </c>
      <c r="B27" s="106">
        <v>313060</v>
      </c>
      <c r="C27" s="106" t="s">
        <v>43</v>
      </c>
      <c r="D27" s="106">
        <v>7859</v>
      </c>
      <c r="E27" s="106">
        <v>32615</v>
      </c>
      <c r="F27" s="106">
        <v>11689</v>
      </c>
      <c r="G27" s="110">
        <v>365223</v>
      </c>
      <c r="H27" s="17"/>
      <c r="I27" s="20"/>
    </row>
    <row r="28" spans="1:9" ht="12.75">
      <c r="A28" s="84" t="s">
        <v>77</v>
      </c>
      <c r="B28" s="106">
        <v>366461</v>
      </c>
      <c r="C28" s="106">
        <v>240</v>
      </c>
      <c r="D28" s="106">
        <v>21478</v>
      </c>
      <c r="E28" s="106">
        <v>54975</v>
      </c>
      <c r="F28" s="106">
        <v>31965</v>
      </c>
      <c r="G28" s="110">
        <v>475119</v>
      </c>
      <c r="H28" s="17"/>
      <c r="I28" s="20"/>
    </row>
    <row r="29" spans="1:9" s="6" customFormat="1" ht="12.75">
      <c r="A29" s="133" t="s">
        <v>146</v>
      </c>
      <c r="B29" s="135">
        <v>964337</v>
      </c>
      <c r="C29" s="135">
        <v>286</v>
      </c>
      <c r="D29" s="135">
        <v>102415</v>
      </c>
      <c r="E29" s="135">
        <v>110395</v>
      </c>
      <c r="F29" s="135">
        <v>71434</v>
      </c>
      <c r="G29" s="138">
        <v>1248867</v>
      </c>
      <c r="H29" s="16"/>
      <c r="I29" s="21"/>
    </row>
    <row r="30" spans="1:9" s="6" customFormat="1" ht="12.75">
      <c r="A30" s="89"/>
      <c r="B30" s="112"/>
      <c r="C30" s="112"/>
      <c r="D30" s="112"/>
      <c r="E30" s="112"/>
      <c r="F30" s="112"/>
      <c r="G30" s="113"/>
      <c r="H30" s="16"/>
      <c r="I30" s="21"/>
    </row>
    <row r="31" spans="1:9" ht="12.75">
      <c r="A31" s="84" t="s">
        <v>78</v>
      </c>
      <c r="B31" s="106">
        <v>18033</v>
      </c>
      <c r="C31" s="65" t="s">
        <v>43</v>
      </c>
      <c r="D31" s="106">
        <v>22142</v>
      </c>
      <c r="E31" s="106">
        <v>102576</v>
      </c>
      <c r="F31" s="106">
        <v>8142</v>
      </c>
      <c r="G31" s="110">
        <v>150893</v>
      </c>
      <c r="H31" s="17"/>
      <c r="I31" s="20"/>
    </row>
    <row r="32" spans="1:9" ht="12.75">
      <c r="A32" s="84" t="s">
        <v>79</v>
      </c>
      <c r="B32" s="106">
        <v>15998</v>
      </c>
      <c r="C32" s="106" t="s">
        <v>43</v>
      </c>
      <c r="D32" s="106">
        <v>12591</v>
      </c>
      <c r="E32" s="106">
        <v>32307</v>
      </c>
      <c r="F32" s="106">
        <v>5773</v>
      </c>
      <c r="G32" s="110">
        <v>66669</v>
      </c>
      <c r="H32" s="17"/>
      <c r="I32" s="20"/>
    </row>
    <row r="33" spans="1:9" ht="12.75">
      <c r="A33" s="84" t="s">
        <v>80</v>
      </c>
      <c r="B33" s="106">
        <v>4756</v>
      </c>
      <c r="C33" s="106" t="s">
        <v>43</v>
      </c>
      <c r="D33" s="106">
        <v>12261</v>
      </c>
      <c r="E33" s="106">
        <v>25458</v>
      </c>
      <c r="F33" s="106">
        <v>14977</v>
      </c>
      <c r="G33" s="110">
        <v>57452</v>
      </c>
      <c r="H33" s="17"/>
      <c r="I33" s="20"/>
    </row>
    <row r="34" spans="1:9" ht="12.75">
      <c r="A34" s="84" t="s">
        <v>81</v>
      </c>
      <c r="B34" s="106">
        <v>8849</v>
      </c>
      <c r="C34" s="106" t="s">
        <v>43</v>
      </c>
      <c r="D34" s="106">
        <v>20865</v>
      </c>
      <c r="E34" s="106">
        <v>35758</v>
      </c>
      <c r="F34" s="106">
        <v>10933</v>
      </c>
      <c r="G34" s="110">
        <v>76405</v>
      </c>
      <c r="H34" s="17"/>
      <c r="I34" s="20"/>
    </row>
    <row r="35" spans="1:9" s="6" customFormat="1" ht="12.75">
      <c r="A35" s="133" t="s">
        <v>82</v>
      </c>
      <c r="B35" s="135">
        <v>47636</v>
      </c>
      <c r="C35" s="135" t="s">
        <v>43</v>
      </c>
      <c r="D35" s="135">
        <v>67859</v>
      </c>
      <c r="E35" s="135">
        <v>196099</v>
      </c>
      <c r="F35" s="135">
        <v>39825</v>
      </c>
      <c r="G35" s="138">
        <v>351419</v>
      </c>
      <c r="H35" s="16"/>
      <c r="I35" s="21"/>
    </row>
    <row r="36" spans="1:9" s="6" customFormat="1" ht="12.75">
      <c r="A36" s="89"/>
      <c r="B36" s="112"/>
      <c r="C36" s="112"/>
      <c r="D36" s="112"/>
      <c r="E36" s="112"/>
      <c r="F36" s="112"/>
      <c r="G36" s="113"/>
      <c r="H36" s="16"/>
      <c r="I36" s="21"/>
    </row>
    <row r="37" spans="1:9" s="6" customFormat="1" ht="12.75">
      <c r="A37" s="133" t="s">
        <v>83</v>
      </c>
      <c r="B37" s="135">
        <v>6987</v>
      </c>
      <c r="C37" s="136" t="s">
        <v>43</v>
      </c>
      <c r="D37" s="135">
        <v>41390</v>
      </c>
      <c r="E37" s="135">
        <v>87712</v>
      </c>
      <c r="F37" s="135">
        <v>2245</v>
      </c>
      <c r="G37" s="138">
        <v>138334</v>
      </c>
      <c r="H37" s="16"/>
      <c r="I37" s="21"/>
    </row>
    <row r="38" spans="1:9" s="6" customFormat="1" ht="12.75">
      <c r="A38" s="89"/>
      <c r="B38" s="112"/>
      <c r="C38" s="112"/>
      <c r="D38" s="112"/>
      <c r="E38" s="112"/>
      <c r="F38" s="112"/>
      <c r="G38" s="113"/>
      <c r="H38" s="16"/>
      <c r="I38" s="21"/>
    </row>
    <row r="39" spans="1:9" ht="12.75">
      <c r="A39" s="84" t="s">
        <v>147</v>
      </c>
      <c r="B39" s="106">
        <v>81110</v>
      </c>
      <c r="C39" s="123">
        <v>311</v>
      </c>
      <c r="D39" s="106">
        <v>17890</v>
      </c>
      <c r="E39" s="106">
        <v>15077</v>
      </c>
      <c r="F39" s="106">
        <v>6044</v>
      </c>
      <c r="G39" s="110">
        <v>120432</v>
      </c>
      <c r="H39" s="17"/>
      <c r="I39" s="20"/>
    </row>
    <row r="40" spans="1:9" ht="12.75">
      <c r="A40" s="84" t="s">
        <v>84</v>
      </c>
      <c r="B40" s="106" t="s">
        <v>43</v>
      </c>
      <c r="C40" s="65" t="s">
        <v>43</v>
      </c>
      <c r="D40" s="106">
        <v>18426</v>
      </c>
      <c r="E40" s="106">
        <v>33838</v>
      </c>
      <c r="F40" s="106">
        <v>9874</v>
      </c>
      <c r="G40" s="110">
        <v>62138</v>
      </c>
      <c r="H40" s="17"/>
      <c r="I40" s="20"/>
    </row>
    <row r="41" spans="1:9" ht="12.75">
      <c r="A41" s="84" t="s">
        <v>85</v>
      </c>
      <c r="B41" s="106">
        <v>78717</v>
      </c>
      <c r="C41" s="106">
        <v>69878</v>
      </c>
      <c r="D41" s="106">
        <v>75379</v>
      </c>
      <c r="E41" s="106">
        <v>1078</v>
      </c>
      <c r="F41" s="106">
        <v>19743</v>
      </c>
      <c r="G41" s="110">
        <v>244795</v>
      </c>
      <c r="H41" s="17"/>
      <c r="I41" s="20"/>
    </row>
    <row r="42" spans="1:9" ht="12.75">
      <c r="A42" s="84" t="s">
        <v>86</v>
      </c>
      <c r="B42" s="106">
        <v>58708</v>
      </c>
      <c r="C42" s="65" t="s">
        <v>43</v>
      </c>
      <c r="D42" s="106">
        <v>3635</v>
      </c>
      <c r="E42" s="106">
        <v>25805</v>
      </c>
      <c r="F42" s="106">
        <v>12638</v>
      </c>
      <c r="G42" s="110">
        <v>100786</v>
      </c>
      <c r="H42" s="17"/>
      <c r="I42" s="20"/>
    </row>
    <row r="43" spans="1:9" ht="12.75">
      <c r="A43" s="84" t="s">
        <v>87</v>
      </c>
      <c r="B43" s="106">
        <v>33536</v>
      </c>
      <c r="C43" s="65" t="s">
        <v>43</v>
      </c>
      <c r="D43" s="106">
        <v>7469</v>
      </c>
      <c r="E43" s="106">
        <v>39371</v>
      </c>
      <c r="F43" s="106">
        <v>17352</v>
      </c>
      <c r="G43" s="110">
        <v>97728</v>
      </c>
      <c r="H43" s="17"/>
      <c r="I43" s="20"/>
    </row>
    <row r="44" spans="1:9" ht="12.75">
      <c r="A44" s="84" t="s">
        <v>88</v>
      </c>
      <c r="B44" s="106">
        <v>52224</v>
      </c>
      <c r="C44" s="65" t="s">
        <v>43</v>
      </c>
      <c r="D44" s="106">
        <v>4851</v>
      </c>
      <c r="E44" s="106">
        <v>34409</v>
      </c>
      <c r="F44" s="106">
        <v>6929</v>
      </c>
      <c r="G44" s="110">
        <v>98413</v>
      </c>
      <c r="H44" s="17"/>
      <c r="I44" s="20"/>
    </row>
    <row r="45" spans="1:9" ht="12.75">
      <c r="A45" s="84" t="s">
        <v>89</v>
      </c>
      <c r="B45" s="106">
        <v>176594</v>
      </c>
      <c r="C45" s="65" t="s">
        <v>43</v>
      </c>
      <c r="D45" s="106">
        <v>2511</v>
      </c>
      <c r="E45" s="106">
        <v>30566</v>
      </c>
      <c r="F45" s="106">
        <v>12700</v>
      </c>
      <c r="G45" s="110">
        <v>222371</v>
      </c>
      <c r="H45" s="17"/>
      <c r="I45" s="20"/>
    </row>
    <row r="46" spans="1:9" ht="12.75">
      <c r="A46" s="84" t="s">
        <v>90</v>
      </c>
      <c r="B46" s="106">
        <v>30872</v>
      </c>
      <c r="C46" s="65" t="s">
        <v>43</v>
      </c>
      <c r="D46" s="106">
        <v>7949</v>
      </c>
      <c r="E46" s="106">
        <v>37882</v>
      </c>
      <c r="F46" s="106">
        <v>6794</v>
      </c>
      <c r="G46" s="110">
        <v>83497</v>
      </c>
      <c r="H46" s="17"/>
      <c r="I46" s="20"/>
    </row>
    <row r="47" spans="1:9" ht="12.75">
      <c r="A47" s="84" t="s">
        <v>91</v>
      </c>
      <c r="B47" s="106">
        <v>228514</v>
      </c>
      <c r="C47" s="65" t="s">
        <v>43</v>
      </c>
      <c r="D47" s="106">
        <v>6485</v>
      </c>
      <c r="E47" s="106">
        <v>36751</v>
      </c>
      <c r="F47" s="106">
        <v>23239</v>
      </c>
      <c r="G47" s="110">
        <v>294989</v>
      </c>
      <c r="H47" s="17"/>
      <c r="I47" s="20"/>
    </row>
    <row r="48" spans="1:9" s="6" customFormat="1" ht="12.75">
      <c r="A48" s="133" t="s">
        <v>148</v>
      </c>
      <c r="B48" s="135">
        <v>740275</v>
      </c>
      <c r="C48" s="135">
        <v>70189</v>
      </c>
      <c r="D48" s="135">
        <v>144595</v>
      </c>
      <c r="E48" s="135">
        <v>254777</v>
      </c>
      <c r="F48" s="135">
        <v>115313</v>
      </c>
      <c r="G48" s="138">
        <v>1325149</v>
      </c>
      <c r="H48" s="16"/>
      <c r="I48" s="21"/>
    </row>
    <row r="49" spans="1:9" s="6" customFormat="1" ht="12.75">
      <c r="A49" s="89"/>
      <c r="B49" s="112"/>
      <c r="C49" s="112"/>
      <c r="D49" s="112"/>
      <c r="E49" s="112"/>
      <c r="F49" s="112"/>
      <c r="G49" s="113"/>
      <c r="H49" s="16"/>
      <c r="I49" s="21"/>
    </row>
    <row r="50" spans="1:9" s="6" customFormat="1" ht="12.75">
      <c r="A50" s="133" t="s">
        <v>92</v>
      </c>
      <c r="B50" s="135">
        <v>97515</v>
      </c>
      <c r="C50" s="135">
        <v>736</v>
      </c>
      <c r="D50" s="135">
        <v>22894</v>
      </c>
      <c r="E50" s="135">
        <v>136398</v>
      </c>
      <c r="F50" s="135">
        <v>10890</v>
      </c>
      <c r="G50" s="138">
        <v>268433</v>
      </c>
      <c r="H50" s="16"/>
      <c r="I50" s="21"/>
    </row>
    <row r="51" spans="1:9" s="6" customFormat="1" ht="12.75">
      <c r="A51" s="89"/>
      <c r="B51" s="112"/>
      <c r="C51" s="112"/>
      <c r="D51" s="112"/>
      <c r="E51" s="112"/>
      <c r="F51" s="112"/>
      <c r="G51" s="113"/>
      <c r="H51" s="16"/>
      <c r="I51" s="21"/>
    </row>
    <row r="52" spans="1:9" ht="12.75">
      <c r="A52" s="84" t="s">
        <v>93</v>
      </c>
      <c r="B52" s="106">
        <v>104434</v>
      </c>
      <c r="C52" s="106">
        <v>114728</v>
      </c>
      <c r="D52" s="106">
        <v>17418</v>
      </c>
      <c r="E52" s="106">
        <v>51584</v>
      </c>
      <c r="F52" s="106">
        <v>9084</v>
      </c>
      <c r="G52" s="110">
        <v>297248</v>
      </c>
      <c r="H52" s="17"/>
      <c r="I52" s="20"/>
    </row>
    <row r="53" spans="1:9" ht="12.75">
      <c r="A53" s="84" t="s">
        <v>94</v>
      </c>
      <c r="B53" s="106">
        <v>102985</v>
      </c>
      <c r="C53" s="106">
        <v>213</v>
      </c>
      <c r="D53" s="106">
        <v>25537</v>
      </c>
      <c r="E53" s="106">
        <v>46698</v>
      </c>
      <c r="F53" s="106">
        <v>13027</v>
      </c>
      <c r="G53" s="110">
        <v>188460</v>
      </c>
      <c r="H53" s="17"/>
      <c r="I53" s="20"/>
    </row>
    <row r="54" spans="1:9" ht="12.75">
      <c r="A54" s="84" t="s">
        <v>95</v>
      </c>
      <c r="B54" s="106">
        <v>46769</v>
      </c>
      <c r="C54" s="106" t="s">
        <v>43</v>
      </c>
      <c r="D54" s="106">
        <v>9010</v>
      </c>
      <c r="E54" s="106">
        <v>41636</v>
      </c>
      <c r="F54" s="106">
        <v>22047</v>
      </c>
      <c r="G54" s="110">
        <v>119462</v>
      </c>
      <c r="H54" s="17"/>
      <c r="I54" s="20"/>
    </row>
    <row r="55" spans="1:9" ht="12.75">
      <c r="A55" s="84" t="s">
        <v>96</v>
      </c>
      <c r="B55" s="106">
        <v>405572</v>
      </c>
      <c r="C55" s="106">
        <v>769</v>
      </c>
      <c r="D55" s="106">
        <v>18485</v>
      </c>
      <c r="E55" s="106">
        <v>42730</v>
      </c>
      <c r="F55" s="106">
        <v>15228</v>
      </c>
      <c r="G55" s="110">
        <v>482784</v>
      </c>
      <c r="H55" s="17"/>
      <c r="I55" s="20"/>
    </row>
    <row r="56" spans="1:9" ht="12.75">
      <c r="A56" s="84" t="s">
        <v>97</v>
      </c>
      <c r="B56" s="106">
        <v>108328</v>
      </c>
      <c r="C56" s="106">
        <v>3695</v>
      </c>
      <c r="D56" s="106">
        <v>32235</v>
      </c>
      <c r="E56" s="106">
        <v>54766</v>
      </c>
      <c r="F56" s="106">
        <v>9815</v>
      </c>
      <c r="G56" s="110">
        <v>208839</v>
      </c>
      <c r="H56" s="17"/>
      <c r="I56" s="20"/>
    </row>
    <row r="57" spans="1:9" s="6" customFormat="1" ht="12" customHeight="1">
      <c r="A57" s="133" t="s">
        <v>98</v>
      </c>
      <c r="B57" s="135">
        <v>768088</v>
      </c>
      <c r="C57" s="135">
        <v>119405</v>
      </c>
      <c r="D57" s="135">
        <v>102685</v>
      </c>
      <c r="E57" s="135">
        <v>237414</v>
      </c>
      <c r="F57" s="135">
        <v>69201</v>
      </c>
      <c r="G57" s="138">
        <v>1296793</v>
      </c>
      <c r="H57" s="16"/>
      <c r="I57" s="21"/>
    </row>
    <row r="58" spans="1:9" s="6" customFormat="1" ht="12.75">
      <c r="A58" s="89"/>
      <c r="B58" s="112"/>
      <c r="C58" s="112"/>
      <c r="D58" s="112"/>
      <c r="E58" s="112"/>
      <c r="F58" s="112"/>
      <c r="G58" s="113"/>
      <c r="H58" s="16"/>
      <c r="I58" s="21"/>
    </row>
    <row r="59" spans="1:9" ht="12.75">
      <c r="A59" s="84" t="s">
        <v>99</v>
      </c>
      <c r="B59" s="106">
        <v>62988</v>
      </c>
      <c r="C59" s="106">
        <v>5034</v>
      </c>
      <c r="D59" s="106">
        <v>16846</v>
      </c>
      <c r="E59" s="106">
        <v>84326</v>
      </c>
      <c r="F59" s="106">
        <v>10729</v>
      </c>
      <c r="G59" s="110">
        <v>179923</v>
      </c>
      <c r="H59" s="17"/>
      <c r="I59" s="20"/>
    </row>
    <row r="60" spans="1:9" ht="12.75">
      <c r="A60" s="84" t="s">
        <v>100</v>
      </c>
      <c r="B60" s="106">
        <v>45331</v>
      </c>
      <c r="C60" s="65" t="s">
        <v>43</v>
      </c>
      <c r="D60" s="106">
        <v>14201</v>
      </c>
      <c r="E60" s="106">
        <v>44455</v>
      </c>
      <c r="F60" s="106">
        <v>10497</v>
      </c>
      <c r="G60" s="110">
        <v>114484</v>
      </c>
      <c r="H60" s="17"/>
      <c r="I60" s="20"/>
    </row>
    <row r="61" spans="1:9" ht="12.75">
      <c r="A61" s="84" t="s">
        <v>101</v>
      </c>
      <c r="B61" s="106">
        <v>22436</v>
      </c>
      <c r="C61" s="106" t="s">
        <v>43</v>
      </c>
      <c r="D61" s="106">
        <v>30269</v>
      </c>
      <c r="E61" s="106">
        <v>88536</v>
      </c>
      <c r="F61" s="106">
        <v>17617</v>
      </c>
      <c r="G61" s="110">
        <v>158858</v>
      </c>
      <c r="H61" s="17"/>
      <c r="I61" s="20"/>
    </row>
    <row r="62" spans="1:9" s="6" customFormat="1" ht="12.75">
      <c r="A62" s="133" t="s">
        <v>102</v>
      </c>
      <c r="B62" s="135">
        <v>130755</v>
      </c>
      <c r="C62" s="135">
        <v>5034</v>
      </c>
      <c r="D62" s="135">
        <v>61316</v>
      </c>
      <c r="E62" s="135">
        <v>217317</v>
      </c>
      <c r="F62" s="135">
        <v>38843</v>
      </c>
      <c r="G62" s="138">
        <v>453265</v>
      </c>
      <c r="H62" s="16"/>
      <c r="I62" s="21"/>
    </row>
    <row r="63" spans="1:9" s="6" customFormat="1" ht="12.75">
      <c r="A63" s="89"/>
      <c r="B63" s="112"/>
      <c r="C63" s="112"/>
      <c r="D63" s="112"/>
      <c r="E63" s="112"/>
      <c r="F63" s="112"/>
      <c r="G63" s="113"/>
      <c r="H63" s="16"/>
      <c r="I63" s="21"/>
    </row>
    <row r="64" spans="1:9" s="6" customFormat="1" ht="12.75">
      <c r="A64" s="133" t="s">
        <v>103</v>
      </c>
      <c r="B64" s="135">
        <v>57145</v>
      </c>
      <c r="C64" s="135">
        <v>89645</v>
      </c>
      <c r="D64" s="135">
        <v>35809</v>
      </c>
      <c r="E64" s="135">
        <v>77200</v>
      </c>
      <c r="F64" s="135">
        <v>11377</v>
      </c>
      <c r="G64" s="138">
        <v>271176</v>
      </c>
      <c r="H64" s="16"/>
      <c r="I64" s="21"/>
    </row>
    <row r="65" spans="1:9" s="6" customFormat="1" ht="12.75">
      <c r="A65" s="89"/>
      <c r="B65" s="112"/>
      <c r="C65" s="112"/>
      <c r="D65" s="112"/>
      <c r="E65" s="112"/>
      <c r="F65" s="112"/>
      <c r="G65" s="113"/>
      <c r="H65" s="16"/>
      <c r="I65" s="21"/>
    </row>
    <row r="66" spans="1:9" ht="12.75">
      <c r="A66" s="84" t="s">
        <v>104</v>
      </c>
      <c r="B66" s="106">
        <v>35000</v>
      </c>
      <c r="C66" s="65" t="s">
        <v>43</v>
      </c>
      <c r="D66" s="106">
        <v>30000</v>
      </c>
      <c r="E66" s="106">
        <v>50700</v>
      </c>
      <c r="F66" s="106">
        <v>48000</v>
      </c>
      <c r="G66" s="110">
        <v>163700</v>
      </c>
      <c r="H66" s="17"/>
      <c r="I66" s="20"/>
    </row>
    <row r="67" spans="1:9" ht="12.75">
      <c r="A67" s="84" t="s">
        <v>105</v>
      </c>
      <c r="B67" s="106">
        <v>50000</v>
      </c>
      <c r="C67" s="65" t="s">
        <v>43</v>
      </c>
      <c r="D67" s="106">
        <v>40000</v>
      </c>
      <c r="E67" s="106">
        <v>50000</v>
      </c>
      <c r="F67" s="106">
        <v>40000</v>
      </c>
      <c r="G67" s="110">
        <v>180000</v>
      </c>
      <c r="H67" s="17"/>
      <c r="I67" s="20"/>
    </row>
    <row r="68" spans="1:9" s="6" customFormat="1" ht="12.75">
      <c r="A68" s="133" t="s">
        <v>106</v>
      </c>
      <c r="B68" s="135">
        <v>85000</v>
      </c>
      <c r="C68" s="136" t="s">
        <v>43</v>
      </c>
      <c r="D68" s="135">
        <v>70000</v>
      </c>
      <c r="E68" s="135">
        <v>100700</v>
      </c>
      <c r="F68" s="135">
        <v>88000</v>
      </c>
      <c r="G68" s="138">
        <v>343700</v>
      </c>
      <c r="H68" s="16"/>
      <c r="I68" s="21"/>
    </row>
    <row r="69" spans="1:9" s="6" customFormat="1" ht="12.75">
      <c r="A69" s="89"/>
      <c r="B69" s="112"/>
      <c r="C69" s="112"/>
      <c r="D69" s="112"/>
      <c r="E69" s="112"/>
      <c r="F69" s="112"/>
      <c r="G69" s="113"/>
      <c r="H69" s="16"/>
      <c r="I69" s="21"/>
    </row>
    <row r="70" spans="1:9" ht="12.75">
      <c r="A70" s="84" t="s">
        <v>107</v>
      </c>
      <c r="B70" s="106">
        <v>206859</v>
      </c>
      <c r="C70" s="106">
        <v>72447</v>
      </c>
      <c r="D70" s="106">
        <v>55014</v>
      </c>
      <c r="E70" s="106">
        <v>52571</v>
      </c>
      <c r="F70" s="106">
        <v>10638</v>
      </c>
      <c r="G70" s="110">
        <v>397529</v>
      </c>
      <c r="H70" s="17"/>
      <c r="I70" s="20"/>
    </row>
    <row r="71" spans="1:9" ht="12.75">
      <c r="A71" s="84" t="s">
        <v>108</v>
      </c>
      <c r="B71" s="106">
        <v>17150</v>
      </c>
      <c r="C71" s="65" t="s">
        <v>43</v>
      </c>
      <c r="D71" s="106">
        <v>10698</v>
      </c>
      <c r="E71" s="106">
        <v>71076</v>
      </c>
      <c r="F71" s="106">
        <v>19212</v>
      </c>
      <c r="G71" s="110">
        <v>118136</v>
      </c>
      <c r="H71" s="17"/>
      <c r="I71" s="20"/>
    </row>
    <row r="72" spans="1:9" ht="12.75">
      <c r="A72" s="84" t="s">
        <v>109</v>
      </c>
      <c r="B72" s="106">
        <v>24915</v>
      </c>
      <c r="C72" s="106">
        <v>196</v>
      </c>
      <c r="D72" s="106">
        <v>10863</v>
      </c>
      <c r="E72" s="106">
        <v>36690</v>
      </c>
      <c r="F72" s="106">
        <v>17206</v>
      </c>
      <c r="G72" s="110">
        <v>89870</v>
      </c>
      <c r="H72" s="17"/>
      <c r="I72" s="20"/>
    </row>
    <row r="73" spans="1:9" ht="12.75">
      <c r="A73" s="84" t="s">
        <v>110</v>
      </c>
      <c r="B73" s="106">
        <v>98994</v>
      </c>
      <c r="C73" s="106">
        <v>47103</v>
      </c>
      <c r="D73" s="106">
        <v>30116</v>
      </c>
      <c r="E73" s="106">
        <v>38921</v>
      </c>
      <c r="F73" s="106">
        <v>14196</v>
      </c>
      <c r="G73" s="110">
        <v>229330</v>
      </c>
      <c r="H73" s="17"/>
      <c r="I73" s="20"/>
    </row>
    <row r="74" spans="1:9" ht="12.75">
      <c r="A74" s="84" t="s">
        <v>111</v>
      </c>
      <c r="B74" s="106">
        <v>48887</v>
      </c>
      <c r="C74" s="65" t="s">
        <v>43</v>
      </c>
      <c r="D74" s="106">
        <v>12926</v>
      </c>
      <c r="E74" s="106">
        <v>21783</v>
      </c>
      <c r="F74" s="106">
        <v>25073</v>
      </c>
      <c r="G74" s="110">
        <v>108669</v>
      </c>
      <c r="H74" s="17"/>
      <c r="I74" s="20"/>
    </row>
    <row r="75" spans="1:9" ht="12.75">
      <c r="A75" s="84" t="s">
        <v>112</v>
      </c>
      <c r="B75" s="106">
        <v>52183</v>
      </c>
      <c r="C75" s="106">
        <v>12116</v>
      </c>
      <c r="D75" s="106">
        <v>13793</v>
      </c>
      <c r="E75" s="106">
        <v>31761</v>
      </c>
      <c r="F75" s="106">
        <v>16094</v>
      </c>
      <c r="G75" s="110">
        <v>125947</v>
      </c>
      <c r="H75" s="17"/>
      <c r="I75" s="20"/>
    </row>
    <row r="76" spans="1:9" ht="12.75">
      <c r="A76" s="84" t="s">
        <v>113</v>
      </c>
      <c r="B76" s="106">
        <v>90262</v>
      </c>
      <c r="C76" s="106">
        <v>1280</v>
      </c>
      <c r="D76" s="106">
        <v>17406</v>
      </c>
      <c r="E76" s="106">
        <v>68666</v>
      </c>
      <c r="F76" s="106">
        <v>11775</v>
      </c>
      <c r="G76" s="110">
        <v>189389</v>
      </c>
      <c r="H76" s="17"/>
      <c r="I76" s="20"/>
    </row>
    <row r="77" spans="1:9" ht="12.75">
      <c r="A77" s="84" t="s">
        <v>114</v>
      </c>
      <c r="B77" s="106">
        <v>25955</v>
      </c>
      <c r="C77" s="106">
        <v>840</v>
      </c>
      <c r="D77" s="106">
        <v>22137</v>
      </c>
      <c r="E77" s="106">
        <v>70749</v>
      </c>
      <c r="F77" s="106">
        <v>29532</v>
      </c>
      <c r="G77" s="110">
        <v>149213</v>
      </c>
      <c r="H77" s="17"/>
      <c r="I77" s="20"/>
    </row>
    <row r="78" spans="1:9" s="6" customFormat="1" ht="12.75">
      <c r="A78" s="133" t="s">
        <v>149</v>
      </c>
      <c r="B78" s="135">
        <v>565205</v>
      </c>
      <c r="C78" s="135">
        <v>133982</v>
      </c>
      <c r="D78" s="135">
        <v>172953</v>
      </c>
      <c r="E78" s="135">
        <v>392217</v>
      </c>
      <c r="F78" s="135">
        <v>143726</v>
      </c>
      <c r="G78" s="138">
        <v>1408083</v>
      </c>
      <c r="H78" s="16"/>
      <c r="I78" s="21"/>
    </row>
    <row r="79" spans="1:9" s="6" customFormat="1" ht="12.75">
      <c r="A79" s="89"/>
      <c r="B79" s="112"/>
      <c r="C79" s="112"/>
      <c r="D79" s="112"/>
      <c r="E79" s="112"/>
      <c r="F79" s="112"/>
      <c r="G79" s="113"/>
      <c r="H79" s="16"/>
      <c r="I79" s="21"/>
    </row>
    <row r="80" spans="1:9" ht="12.75">
      <c r="A80" s="84" t="s">
        <v>115</v>
      </c>
      <c r="B80" s="106">
        <v>122806</v>
      </c>
      <c r="C80" s="65" t="s">
        <v>43</v>
      </c>
      <c r="D80" s="106">
        <v>171278</v>
      </c>
      <c r="E80" s="106">
        <v>75514</v>
      </c>
      <c r="F80" s="106">
        <v>3169</v>
      </c>
      <c r="G80" s="110">
        <v>372767</v>
      </c>
      <c r="H80" s="17"/>
      <c r="I80" s="20"/>
    </row>
    <row r="81" spans="1:9" ht="12.75">
      <c r="A81" s="84" t="s">
        <v>116</v>
      </c>
      <c r="B81" s="106">
        <v>77335</v>
      </c>
      <c r="C81" s="65" t="s">
        <v>43</v>
      </c>
      <c r="D81" s="106">
        <v>33571</v>
      </c>
      <c r="E81" s="106">
        <v>25056</v>
      </c>
      <c r="F81" s="65" t="s">
        <v>43</v>
      </c>
      <c r="G81" s="110">
        <v>135962</v>
      </c>
      <c r="H81" s="17"/>
      <c r="I81" s="20"/>
    </row>
    <row r="82" spans="1:9" s="6" customFormat="1" ht="12.75">
      <c r="A82" s="133" t="s">
        <v>117</v>
      </c>
      <c r="B82" s="135">
        <v>200141</v>
      </c>
      <c r="C82" s="146" t="s">
        <v>43</v>
      </c>
      <c r="D82" s="135">
        <v>204849</v>
      </c>
      <c r="E82" s="135">
        <v>100570</v>
      </c>
      <c r="F82" s="135">
        <v>3169</v>
      </c>
      <c r="G82" s="138">
        <v>508729</v>
      </c>
      <c r="H82" s="16"/>
      <c r="I82" s="21"/>
    </row>
    <row r="83" spans="1:9" s="6" customFormat="1" ht="12.75">
      <c r="A83" s="89"/>
      <c r="B83" s="112"/>
      <c r="C83" s="112"/>
      <c r="D83" s="112"/>
      <c r="E83" s="112"/>
      <c r="F83" s="112"/>
      <c r="G83" s="113"/>
      <c r="H83" s="16"/>
      <c r="I83" s="21"/>
    </row>
    <row r="84" spans="1:9" ht="13.5" thickBot="1">
      <c r="A84" s="140" t="s">
        <v>118</v>
      </c>
      <c r="B84" s="141">
        <v>3910340</v>
      </c>
      <c r="C84" s="141">
        <v>424372</v>
      </c>
      <c r="D84" s="141">
        <v>1224898</v>
      </c>
      <c r="E84" s="141">
        <v>2293278</v>
      </c>
      <c r="F84" s="141">
        <v>657456</v>
      </c>
      <c r="G84" s="142">
        <v>8510344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2009-07-16T11:31:48Z</cp:lastPrinted>
  <dcterms:created xsi:type="dcterms:W3CDTF">2003-08-01T08:47:09Z</dcterms:created>
  <dcterms:modified xsi:type="dcterms:W3CDTF">2010-03-11T09:15:23Z</dcterms:modified>
  <cp:category/>
  <cp:version/>
  <cp:contentType/>
  <cp:contentStatus/>
</cp:coreProperties>
</file>