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7"/>
  </bookViews>
  <sheets>
    <sheet name="9.1" sheetId="1" r:id="rId1"/>
    <sheet name="9.2" sheetId="2" r:id="rId2"/>
    <sheet name="9.3" sheetId="3" r:id="rId3"/>
    <sheet name="9.4" sheetId="4" r:id="rId4"/>
    <sheet name="9.5" sheetId="5" r:id="rId5"/>
    <sheet name="9.6" sheetId="6" r:id="rId6"/>
    <sheet name="9.7" sheetId="7" r:id="rId7"/>
    <sheet name="9.8" sheetId="8" r:id="rId8"/>
    <sheet name="9.9" sheetId="9" r:id="rId9"/>
    <sheet name="9.10" sheetId="10" r:id="rId10"/>
    <sheet name="9.11" sheetId="11" r:id="rId11"/>
    <sheet name="9.12" sheetId="12" r:id="rId12"/>
    <sheet name="9.13" sheetId="13" r:id="rId13"/>
    <sheet name="9.14" sheetId="14" r:id="rId14"/>
    <sheet name="9.15" sheetId="15" r:id="rId15"/>
    <sheet name="9.16" sheetId="16" r:id="rId16"/>
    <sheet name="9.17" sheetId="17" r:id="rId17"/>
    <sheet name="9.18" sheetId="18" r:id="rId18"/>
    <sheet name="9.19" sheetId="19" r:id="rId19"/>
    <sheet name="9.20" sheetId="20" r:id="rId20"/>
    <sheet name="9.21" sheetId="21" r:id="rId21"/>
    <sheet name="9.22" sheetId="22" r:id="rId22"/>
    <sheet name="9.23" sheetId="23" r:id="rId23"/>
    <sheet name="9.24" sheetId="24" r:id="rId24"/>
    <sheet name="9.25" sheetId="25" r:id="rId25"/>
    <sheet name="9.26" sheetId="26" r:id="rId26"/>
    <sheet name="9.27" sheetId="27" r:id="rId27"/>
    <sheet name="9.28" sheetId="28" r:id="rId28"/>
    <sheet name="9.29" sheetId="29" r:id="rId29"/>
    <sheet name="9.30" sheetId="30" r:id="rId30"/>
    <sheet name="9.31" sheetId="31" r:id="rId31"/>
    <sheet name="9.32" sheetId="32" r:id="rId32"/>
    <sheet name="9.33" sheetId="33" r:id="rId33"/>
    <sheet name="9.34" sheetId="34" r:id="rId34"/>
    <sheet name="9.35" sheetId="35" r:id="rId35"/>
    <sheet name="9.36" sheetId="36" r:id="rId36"/>
    <sheet name="9.37" sheetId="37" r:id="rId37"/>
    <sheet name="9.38" sheetId="38" r:id="rId38"/>
    <sheet name="9.39" sheetId="39" r:id="rId39"/>
    <sheet name="9.40" sheetId="40" r:id="rId40"/>
    <sheet name="9.41" sheetId="41" r:id="rId41"/>
    <sheet name="9.42" sheetId="42" r:id="rId42"/>
    <sheet name="9.43" sheetId="43" r:id="rId43"/>
  </sheets>
  <externalReferences>
    <externalReference r:id="rId46"/>
    <externalReference r:id="rId47"/>
    <externalReference r:id="rId48"/>
    <externalReference r:id="rId49"/>
  </externalReferences>
  <definedNames>
    <definedName name="\A" localSheetId="14">'9.15'!#REF!</definedName>
    <definedName name="\A" localSheetId="23">#REF!</definedName>
    <definedName name="\A" localSheetId="26">'9.27'!#REF!</definedName>
    <definedName name="\A" localSheetId="30">'9.31'!#REF!</definedName>
    <definedName name="\A" localSheetId="6">'9.7'!#REF!</definedName>
    <definedName name="\A">#REF!</definedName>
    <definedName name="\C" localSheetId="14">'9.15'!#REF!</definedName>
    <definedName name="\C" localSheetId="23">#REF!</definedName>
    <definedName name="\C" localSheetId="26">'9.27'!#REF!</definedName>
    <definedName name="\C" localSheetId="30">'9.31'!#REF!</definedName>
    <definedName name="\C" localSheetId="6">'9.7'!#REF!</definedName>
    <definedName name="\C">#REF!</definedName>
    <definedName name="\G" localSheetId="14">'9.15'!#REF!</definedName>
    <definedName name="\G" localSheetId="23">#REF!</definedName>
    <definedName name="\G" localSheetId="26">'9.27'!#REF!</definedName>
    <definedName name="\G" localSheetId="30">'9.31'!#REF!</definedName>
    <definedName name="\G" localSheetId="6">'9.7'!#REF!</definedName>
    <definedName name="\G">#REF!</definedName>
    <definedName name="__123Graph_B" localSheetId="23" hidden="1">'[3]p122'!#REF!</definedName>
    <definedName name="__123Graph_B" hidden="1">'[1]p122'!#REF!</definedName>
    <definedName name="__123Graph_D" localSheetId="23" hidden="1">'[3]p122'!#REF!</definedName>
    <definedName name="__123Graph_D" hidden="1">'[1]p122'!#REF!</definedName>
    <definedName name="__123Graph_F" localSheetId="23" hidden="1">'[3]p122'!#REF!</definedName>
    <definedName name="__123Graph_F" hidden="1">'[1]p122'!#REF!</definedName>
    <definedName name="__123Graph_X" localSheetId="23" hidden="1">'[3]p122'!#REF!</definedName>
    <definedName name="__123Graph_X" hidden="1">'[1]p122'!#REF!</definedName>
    <definedName name="_xlnm.Print_Area" localSheetId="14">'9.15'!$A$1:$G$79</definedName>
    <definedName name="_xlnm.Print_Area" localSheetId="19">'9.20'!$A:$IV</definedName>
    <definedName name="_xlnm.Print_Area" localSheetId="21">'9.22'!$A:$IV</definedName>
    <definedName name="_xlnm.Print_Area" localSheetId="23">'9.24'!$A$1:$L$58</definedName>
    <definedName name="_xlnm.Print_Area" localSheetId="26">'9.27'!$A$1:$G$78</definedName>
    <definedName name="_xlnm.Print_Area" localSheetId="6">'9.7'!$A$1:$G$79</definedName>
    <definedName name="_xlnm.Print_Area" localSheetId="8">'9.9'!$A$1:$J$79</definedName>
    <definedName name="Imprimir_área_IM" localSheetId="14">'9.15'!$A$1:$G$79</definedName>
    <definedName name="Imprimir_área_IM" localSheetId="26">'9.27'!$A$1:$G$78</definedName>
    <definedName name="Imprimir_área_IM" localSheetId="30">'9.31'!$A$1:$E$79</definedName>
    <definedName name="Imprimir_área_IM" localSheetId="6">'9.7'!$A$1:$G$79</definedName>
    <definedName name="TABLE" localSheetId="23">'9.24'!$B$7:$L$42</definedName>
    <definedName name="TABLE" localSheetId="32">'9.33'!#REF!</definedName>
  </definedNames>
  <calcPr fullCalcOnLoad="1"/>
</workbook>
</file>

<file path=xl/sharedStrings.xml><?xml version="1.0" encoding="utf-8"?>
<sst xmlns="http://schemas.openxmlformats.org/spreadsheetml/2006/main" count="3320" uniqueCount="395">
  <si>
    <t>Secano</t>
  </si>
  <si>
    <t>Regadío</t>
  </si>
  <si>
    <t>Total</t>
  </si>
  <si>
    <t>Alava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</si>
  <si>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</si>
  <si>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</si>
  <si>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</si>
  <si>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</si>
  <si>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</si>
  <si>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</si>
  <si>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</si>
  <si>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</si>
  <si>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</si>
  <si>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</si>
  <si>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</si>
  <si>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</si>
  <si>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</si>
  <si>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</si>
  <si>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</si>
  <si>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</si>
  <si>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</si>
  <si>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</si>
  <si>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</si>
  <si>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</si>
  <si>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</si>
  <si>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</si>
  <si>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</si>
  <si>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</si>
  <si>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</si>
  <si>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</si>
  <si>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Cádiz</t>
  </si>
  <si>
    <t>Córdoba</t>
  </si>
  <si>
    <t>Granada</t>
  </si>
  <si>
    <t>Huelva</t>
  </si>
  <si>
    <t>Jaén</t>
  </si>
  <si>
    <t>Málaga</t>
  </si>
  <si>
    <t>Sevilla</t>
  </si>
  <si>
    <t>S.C. de Tenerife</t>
  </si>
  <si>
    <t>ESPAÑA</t>
  </si>
  <si>
    <t>Girasol</t>
  </si>
  <si>
    <t>Colza</t>
  </si>
  <si>
    <t>Provincias y</t>
  </si>
  <si>
    <t>Superficie</t>
  </si>
  <si>
    <t>Rendimiento</t>
  </si>
  <si>
    <t>Producción</t>
  </si>
  <si>
    <t>Productos elaborados</t>
  </si>
  <si>
    <t>Comunidades</t>
  </si>
  <si>
    <t>(hectáreas)</t>
  </si>
  <si>
    <t>(kg/ha)</t>
  </si>
  <si>
    <t>(miles de toneladas)</t>
  </si>
  <si>
    <t>Autónomas</t>
  </si>
  <si>
    <t>(toneladas)</t>
  </si>
  <si>
    <t>Melaza</t>
  </si>
  <si>
    <t>Bagazo</t>
  </si>
  <si>
    <t>Superficie (hectáreas)</t>
  </si>
  <si>
    <t>Rendimiento (kg/ha)</t>
  </si>
  <si>
    <t>Cultivos</t>
  </si>
  <si>
    <t>Destino de la producción (toneladas)</t>
  </si>
  <si>
    <t>Productos obtenidos de la industrialización</t>
  </si>
  <si>
    <t>Azúcar</t>
  </si>
  <si>
    <t>Melaza (1)</t>
  </si>
  <si>
    <t>Bagazo o</t>
  </si>
  <si>
    <t>pulpa seca</t>
  </si>
  <si>
    <t>Fibra</t>
  </si>
  <si>
    <t>Destino de la producción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</si>
  <si>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</si>
  <si>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</si>
  <si>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</si>
  <si>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</si>
  <si>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</si>
  <si>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</si>
  <si>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</si>
  <si>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</si>
  <si>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</si>
  <si>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Cártamo</t>
  </si>
  <si>
    <t>Soja</t>
  </si>
  <si>
    <t>Pimentón</t>
  </si>
  <si>
    <t xml:space="preserve"> (1) Melaza, mieles enriquecidas, mieles normales, jugos y jarabes.</t>
  </si>
  <si>
    <t>TOTAL CULTIVOS INDUSTRIALES</t>
  </si>
  <si>
    <t xml:space="preserve"> (1) Los cultivos de algodón, lino textil y cáñamo textil pueden tener un doble aprovechamiento, como planta textil y como olea-</t>
  </si>
  <si>
    <t xml:space="preserve"> ginosa, por lo que la superficie es la misma en ambos casos. Sin embargo, el lino oleaginoso y el cáñamo para semilla son va-</t>
  </si>
  <si>
    <t xml:space="preserve"> riedades distintas a las textiles.</t>
  </si>
  <si>
    <t xml:space="preserve"> (2) La producción de azafrán es en kilogramos.</t>
  </si>
  <si>
    <t>Para fibra</t>
  </si>
  <si>
    <t>bruta (t)</t>
  </si>
  <si>
    <t>(t)</t>
  </si>
  <si>
    <t>(kilogramos)</t>
  </si>
  <si>
    <t xml:space="preserve">Comercio exterior </t>
  </si>
  <si>
    <t>Mundo y principales países</t>
  </si>
  <si>
    <t>Media</t>
  </si>
  <si>
    <t>Medio</t>
  </si>
  <si>
    <t>1989-91</t>
  </si>
  <si>
    <t>miles de ha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</si>
  <si>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</si>
  <si>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kg/ha</t>
  </si>
  <si>
    <t>miles de t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</si>
  <si>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</si>
  <si>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</si>
  <si>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</si>
  <si>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</si>
  <si>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</si>
  <si>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</si>
  <si>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</si>
  <si>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</si>
  <si>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</si>
  <si>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</si>
  <si>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</si>
  <si>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</si>
  <si>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</si>
  <si>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</si>
  <si>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</si>
  <si>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</si>
  <si>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</si>
  <si>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</si>
  <si>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</si>
  <si>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</si>
  <si>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</si>
  <si>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</si>
  <si>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</si>
  <si>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</si>
  <si>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</si>
  <si>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</si>
  <si>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</si>
  <si>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</si>
  <si>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</si>
  <si>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</si>
  <si>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</si>
  <si>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</si>
  <si>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</si>
  <si>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</si>
  <si>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</si>
  <si>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</si>
  <si>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</si>
  <si>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</si>
  <si>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</si>
  <si>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</si>
  <si>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</si>
  <si>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Importaciones </t>
  </si>
  <si>
    <t xml:space="preserve">Exportaciones </t>
  </si>
  <si>
    <t>Países</t>
  </si>
  <si>
    <t>Importaciones</t>
  </si>
  <si>
    <t>Exportaciones</t>
  </si>
  <si>
    <t>MUNDO</t>
  </si>
  <si>
    <t/>
  </si>
  <si>
    <t>Fuente: Estadística del Comercio Exterior de España. Departamento de Aduanas e Impuestos Especiales. Agencia Tributaria.</t>
  </si>
  <si>
    <t>Conceptos</t>
  </si>
  <si>
    <t>Miel</t>
  </si>
  <si>
    <t xml:space="preserve">Producción </t>
  </si>
  <si>
    <t>Ricino</t>
  </si>
  <si>
    <t>Lino</t>
  </si>
  <si>
    <t>Cacahuete</t>
  </si>
  <si>
    <t>Copra</t>
  </si>
  <si>
    <t>Palmiste</t>
  </si>
  <si>
    <t>Algodón</t>
  </si>
  <si>
    <t>y otros</t>
  </si>
  <si>
    <t>Totales</t>
  </si>
  <si>
    <t xml:space="preserve">Germen </t>
  </si>
  <si>
    <t>Palma</t>
  </si>
  <si>
    <t>de maíz</t>
  </si>
  <si>
    <t>Oliva</t>
  </si>
  <si>
    <t>Orujo</t>
  </si>
  <si>
    <t>Otras</t>
  </si>
  <si>
    <t>Margarina</t>
  </si>
  <si>
    <t>grasas</t>
  </si>
  <si>
    <t>preparadas</t>
  </si>
  <si>
    <t>Comercio internacional</t>
  </si>
  <si>
    <t>CULTIVOS INDUSTRIALES</t>
  </si>
  <si>
    <t>en diferentes países</t>
  </si>
  <si>
    <t xml:space="preserve"> Caña de azúcar</t>
  </si>
  <si>
    <t xml:space="preserve"> Remoacha azucarera</t>
  </si>
  <si>
    <t xml:space="preserve"> Algodón (bruto)</t>
  </si>
  <si>
    <t xml:space="preserve"> Lino textil (fibra)</t>
  </si>
  <si>
    <t xml:space="preserve"> Cáñamo textil (fibra)</t>
  </si>
  <si>
    <t xml:space="preserve"> Algodón semilla (1)</t>
  </si>
  <si>
    <t xml:space="preserve"> Lino textil (1)</t>
  </si>
  <si>
    <t xml:space="preserve"> Cáñamo textil (1)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</si>
  <si>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</si>
  <si>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</si>
  <si>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</si>
  <si>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</si>
  <si>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</si>
  <si>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</si>
  <si>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</si>
  <si>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Pimiento para pimentón (desecado)</t>
  </si>
  <si>
    <t xml:space="preserve"> Azafrán (estigmas tostados)(2)</t>
  </si>
  <si>
    <t xml:space="preserve"> Anís</t>
  </si>
  <si>
    <t xml:space="preserve"> Menta (en verde)</t>
  </si>
  <si>
    <t xml:space="preserve"> Tabaco (seco no fermentado)</t>
  </si>
  <si>
    <t xml:space="preserve"> Lúpulo (en seco)</t>
  </si>
  <si>
    <t xml:space="preserve"> Achicoria (raíz en verde)</t>
  </si>
  <si>
    <t xml:space="preserve"> Lavanda y lavandín</t>
  </si>
  <si>
    <t xml:space="preserve"> Otros</t>
  </si>
  <si>
    <t xml:space="preserve"> Remolacha azucarera</t>
  </si>
  <si>
    <t xml:space="preserve"> Algodón semilla</t>
  </si>
  <si>
    <t xml:space="preserve"> Lino textil</t>
  </si>
  <si>
    <t xml:space="preserve"> Cáñamo textil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</si>
  <si>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</si>
  <si>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</si>
  <si>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</si>
  <si>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</si>
  <si>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</si>
  <si>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</si>
  <si>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</si>
  <si>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</si>
  <si>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</si>
  <si>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</si>
  <si>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</si>
  <si>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</si>
  <si>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</si>
  <si>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</si>
  <si>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</si>
  <si>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</si>
  <si>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</si>
  <si>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</si>
  <si>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</si>
  <si>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</si>
  <si>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</si>
  <si>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</si>
  <si>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</si>
  <si>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</si>
  <si>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 xml:space="preserve">  Argentina</t>
  </si>
  <si>
    <t xml:space="preserve">  Méjico</t>
  </si>
  <si>
    <t xml:space="preserve"> De la U.E.</t>
  </si>
  <si>
    <t xml:space="preserve"> A la U.E.</t>
  </si>
  <si>
    <t xml:space="preserve"> Usos industriales</t>
  </si>
  <si>
    <t xml:space="preserve"> Consumo humano </t>
  </si>
  <si>
    <t xml:space="preserve">  Finlandia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</si>
  <si>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</si>
  <si>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</si>
  <si>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</si>
  <si>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</si>
  <si>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</si>
  <si>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</si>
  <si>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</si>
  <si>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Nueva Zelanda</t>
  </si>
  <si>
    <t xml:space="preserve"> Suiza</t>
  </si>
  <si>
    <t xml:space="preserve"> Semillas</t>
  </si>
  <si>
    <t xml:space="preserve"> Pérdidas</t>
  </si>
  <si>
    <t xml:space="preserve"> Alimentación animal</t>
  </si>
  <si>
    <t xml:space="preserve"> Transformación</t>
  </si>
  <si>
    <t xml:space="preserve"> Unión Europa</t>
  </si>
  <si>
    <t xml:space="preserve"> Noruega</t>
  </si>
  <si>
    <t>AZUCARERAS</t>
  </si>
  <si>
    <t>PLANTAS TEXTILES</t>
  </si>
  <si>
    <t>PLANTAS OLEAGINOSAS</t>
  </si>
  <si>
    <t>CONDIMENTOS</t>
  </si>
  <si>
    <t>PLANTAS INDUSTRIALES VARIAS</t>
  </si>
  <si>
    <t xml:space="preserve"> LA RIOJA</t>
  </si>
  <si>
    <t xml:space="preserve"> CASTILLA Y LEÓN</t>
  </si>
  <si>
    <t xml:space="preserve"> PAÍS VASCO</t>
  </si>
  <si>
    <t xml:space="preserve"> NAVARRA</t>
  </si>
  <si>
    <t xml:space="preserve"> CATALUÑA</t>
  </si>
  <si>
    <t xml:space="preserve"> CASTILLA-LA MANCHA</t>
  </si>
  <si>
    <t xml:space="preserve"> C. VALENCIANA</t>
  </si>
  <si>
    <t xml:space="preserve"> EXTREMADURA</t>
  </si>
  <si>
    <t xml:space="preserve"> ANDALUCÍA</t>
  </si>
  <si>
    <t xml:space="preserve"> CANARIAS</t>
  </si>
  <si>
    <t xml:space="preserve"> ARAGÓN</t>
  </si>
  <si>
    <t xml:space="preserve"> R. DE MURCIA</t>
  </si>
  <si>
    <t xml:space="preserve"> BALEARES</t>
  </si>
  <si>
    <t xml:space="preserve"> MADRID</t>
  </si>
  <si>
    <t>PRODUCCIÓN UTILIZABLE</t>
  </si>
  <si>
    <t>IMPORTACIONES</t>
  </si>
  <si>
    <t>EXPORTACIONES</t>
  </si>
  <si>
    <t>VARIACIÓN DE EXISTENCIAS</t>
  </si>
  <si>
    <t>UTILIZACIÓN INTERIOR TOTAL</t>
  </si>
  <si>
    <t>PRODUCCION UTILIZABLE</t>
  </si>
  <si>
    <t>VARIACION DE EXISTENCIAS</t>
  </si>
  <si>
    <t xml:space="preserve"> CANTABRIA</t>
  </si>
  <si>
    <t>TOTAL</t>
  </si>
  <si>
    <t>Precio medio</t>
  </si>
  <si>
    <t>Años</t>
  </si>
  <si>
    <t>(miles de t)</t>
  </si>
  <si>
    <t>percibido por</t>
  </si>
  <si>
    <t>Valor</t>
  </si>
  <si>
    <t>(miles de ha)</t>
  </si>
  <si>
    <t>(qm/ha)</t>
  </si>
  <si>
    <t>agricultores</t>
  </si>
  <si>
    <t>Península</t>
  </si>
  <si>
    <t>(P) Provisional.</t>
  </si>
  <si>
    <t>2000 (P)</t>
  </si>
  <si>
    <t>Comercio exterior</t>
  </si>
  <si>
    <t>De remolacha</t>
  </si>
  <si>
    <t>De caña</t>
  </si>
  <si>
    <t>(1)</t>
  </si>
  <si>
    <t>(2)</t>
  </si>
  <si>
    <t>Importación</t>
  </si>
  <si>
    <t>Exportación</t>
  </si>
  <si>
    <t xml:space="preserve">  (2) Producción del año.</t>
  </si>
  <si>
    <t>(1) Algodón fibra, sin cardar ni peinar.</t>
  </si>
  <si>
    <t>Lino en fibra (1)</t>
  </si>
  <si>
    <t>–</t>
  </si>
  <si>
    <t>(1) Lino en bruto, enriado, espadado, peinado (incluso hilachos) pero sin hilar.</t>
  </si>
  <si>
    <t xml:space="preserve">(P) Provisional.   </t>
  </si>
  <si>
    <t>Cáñamo textil fibra(1)</t>
  </si>
  <si>
    <t>(1) Cáñamo en rama, agramado, sin hilar (incluso estopas y desperdicios).</t>
  </si>
  <si>
    <t>Linaza</t>
  </si>
  <si>
    <t>Torta y harina</t>
  </si>
  <si>
    <t>-</t>
  </si>
  <si>
    <t xml:space="preserve">   –</t>
  </si>
  <si>
    <t>Producción de azúcar (miles de toneladas)</t>
  </si>
  <si>
    <t xml:space="preserve">  (1) Producción de la campaña azucarera, 1 de julio del año de la serie a 30 de junio del siguiente.</t>
  </si>
  <si>
    <t>1985 Semilla</t>
  </si>
  <si>
    <t>1986  Semilla</t>
  </si>
  <si>
    <t>1987  Semilla</t>
  </si>
  <si>
    <t>1988  Semilla</t>
  </si>
  <si>
    <t>1989  Semilla</t>
  </si>
  <si>
    <t>1990  Semilla</t>
  </si>
  <si>
    <t>1991  Semilla</t>
  </si>
  <si>
    <t>1992  Semilla</t>
  </si>
  <si>
    <t>1993  Semilla</t>
  </si>
  <si>
    <t>1994  Semilla</t>
  </si>
  <si>
    <t>1995  Semilla</t>
  </si>
  <si>
    <t>1996  Semilla</t>
  </si>
  <si>
    <t>1997  Semilla</t>
  </si>
  <si>
    <t>1998  Semilla</t>
  </si>
  <si>
    <t>1999  Semilla</t>
  </si>
  <si>
    <t>Año y Producto</t>
  </si>
  <si>
    <t>9.3.  CAÑA DE AZUCAR: Serie histórica de superficie, rendimiento, producción, valor y productos elaborados</t>
  </si>
  <si>
    <t>9.5.  REMOLACHA AZUCARERA: Serie histórica de superficie, rendimiento, producción, valor y productos elaborados</t>
  </si>
  <si>
    <t>9.6.  REMOLACHA AZUCARERA: Análisis provincial de superficie, rendimiento y producción, 1998</t>
  </si>
  <si>
    <t xml:space="preserve"> 9.7.  REMOLACHA AZUCARERA: Datos de superficies, rendimientos y producciones en diversos países</t>
  </si>
  <si>
    <t>9.8.  AZUCAR: Serie histórica de la producción y del comercio exterior de España</t>
  </si>
  <si>
    <t>9.10.  BALANCE AZUCAR Y MIEL (miles de toneladas)</t>
  </si>
  <si>
    <t>9.11.  AZUCAR, centrifugada en bruto: Datos de producciones y comercio internacional en diferentes países</t>
  </si>
  <si>
    <t>9.12.  ALGODON BRUTO: Serie histórica de superficie, rendimiento, producción, valor y comercio exterior</t>
  </si>
  <si>
    <t xml:space="preserve"> 9.15.  ALGODON bruto: Datos de superficies, rendimientos y producciones en diversos países</t>
  </si>
  <si>
    <t>9.16.  LINO TEXTIL: Serie histórica de superficie, rendimiento, producción y comercio exterior</t>
  </si>
  <si>
    <t>9.18.  CAÑAMO TEXTIL: Serie histórica de superficie, rendimiento, producción, valor y comercio exterior</t>
  </si>
  <si>
    <t>9.22.  BALANCE DE TORTAS OLEAGINOSAS (miles de toneladas)</t>
  </si>
  <si>
    <t>9.23.  BALANCE DE GRASAS Y ACEITES PREPARADOS (miles de toneladas)</t>
  </si>
  <si>
    <t>9.24.  SEMILLAS OLEAGINOSAS: Serie histórica del comercio exterior de España, por productos (toneladas)</t>
  </si>
  <si>
    <t>9.25.  GIRASOL: Serie histórica de superficie, rendimiento, producción y valor</t>
  </si>
  <si>
    <t xml:space="preserve"> 9.27.  GIRASOL: Datos de superficies, producciones y comercio internacional en diferentes países</t>
  </si>
  <si>
    <t>9.28.  SOJA: Serie histórica de superficie, rendimiento, producción, valor y comercio exterior</t>
  </si>
  <si>
    <t>9.30.  SOJA: Comercio exterior de España, por países (toneladas)</t>
  </si>
  <si>
    <t xml:space="preserve"> 9.31.  SOJA: Datos de superficies, producciones y comercio internacional</t>
  </si>
  <si>
    <t>9.33.  COLZA: Serie histórica de superficie, rendimiento, producción, valor y comercio exterior</t>
  </si>
  <si>
    <t>9.35.  PIMIENTO PARA PIMENTON: Serie histórica de superficie, rendimiento, producción, valor y comercio exterior</t>
  </si>
  <si>
    <t>9.37.  AZAFRAN (ESTIGMAS TOSTADOS): Serie histórica de superficie, rendimiento, producción, valor y comercio exterior</t>
  </si>
  <si>
    <t>9.39.  TABACO (SECO Y NO FERMENTADO): Serie histórica de superficie, rendimiento, producción, valor y comercio exterior</t>
  </si>
  <si>
    <t>9.41.  TABACO EN RAMA: Comercio exterior de España, por países (toneladas)</t>
  </si>
  <si>
    <t>9.42.  LUPULO (EN SECO): Serie histórica de superficie, rendimiento, producción, valor y comercio exterior</t>
  </si>
  <si>
    <t xml:space="preserve"> Países con Solicitud de Adhesión</t>
  </si>
  <si>
    <t>AZUCAR DE REMOLACHA</t>
  </si>
  <si>
    <t>EXISTENCIAS INICIALES</t>
  </si>
  <si>
    <t>EXISTENCIAS FINALES</t>
  </si>
  <si>
    <t>huete</t>
  </si>
  <si>
    <t>Caca-</t>
  </si>
  <si>
    <t>nas</t>
  </si>
  <si>
    <t>Aceitu-</t>
  </si>
  <si>
    <t>Comercio exterior (toneladas)</t>
  </si>
  <si>
    <t xml:space="preserve">  De la U.E.</t>
  </si>
  <si>
    <t xml:space="preserve">  A la U.E.</t>
  </si>
  <si>
    <t xml:space="preserve">  Usos industriales</t>
  </si>
  <si>
    <t xml:space="preserve">  Consumo humano </t>
  </si>
  <si>
    <t>Comunidades Autónomas</t>
  </si>
  <si>
    <t>9.9.  AZUCAR: Comercio exterior de España, por países (toneladas)</t>
  </si>
  <si>
    <t>Cobertura geográfica: ESPAÑA</t>
  </si>
  <si>
    <t>9.14.  ALGODON, fibra (1): Comercio exterior de España, por países (toneladas)</t>
  </si>
  <si>
    <t>9.20.  BALANCE DE SEMILLAS Y FRUTOS OLEAGINOSOS (miles de toneladas)</t>
  </si>
  <si>
    <t>9.21.  BALANCE DE GRASAS Y ACEITES VEGETALES (ACEITE BRUTO) (miles de toneladas)</t>
  </si>
  <si>
    <t>Fuente: FAOSTAT.</t>
  </si>
  <si>
    <t>9.36.  PIMIENTO PARA PIMENTON (DESECADO): Análisis provincial de superficie, rendimiento y producción, 1998</t>
  </si>
  <si>
    <t xml:space="preserve"> (1) Orujo de aceituna sin hueso en alimentación animal.</t>
  </si>
  <si>
    <t>9.1.  CULTIVOS INDUSTRIALES: Resumen nacional de superficie, rendimiento y producción, 1999</t>
  </si>
  <si>
    <t>9.2.  CULTIVOS INDUSTRIALES: Destino de la producción, 1999</t>
  </si>
  <si>
    <t>(euros/100kg)</t>
  </si>
  <si>
    <t>(miles de euros)</t>
  </si>
  <si>
    <t>9.4.  CAÑA DE AZUCAR: Análisis provincial de superficie, rendimiento y producción, 1999</t>
  </si>
  <si>
    <t>2001 (P)</t>
  </si>
  <si>
    <t>9.13.  ALGODON BRUTO: Análisis provincial de superficie, rendimiento y producción, 1999</t>
  </si>
  <si>
    <t>9.17.  LINO TEXTIL: Análisis provincial de superficie, rendimiento y producción, 1999</t>
  </si>
  <si>
    <t>Fibra (euros/100kg)</t>
  </si>
  <si>
    <t>9.26.  GIRASOL: Análisis provincial de superficie, rendimiento y producción, 1999</t>
  </si>
  <si>
    <t>9.29.  SOJA: Análisis provincial de superficie, rendimiento y producción, 1999</t>
  </si>
  <si>
    <t>9.32.  LINO OLEAGINOSO: Análisis provincial de superficie, rendimiento y producción, 199</t>
  </si>
  <si>
    <t>9.34.  COLZA: Análisis provincial de superficie, rendimiento y producción, 1999</t>
  </si>
  <si>
    <t>CASTILLA Y LEÓN</t>
  </si>
  <si>
    <t>9.38.  AZAFRAN (ESTIGMAS TOSTADOS): Análisis provincial de superficie, rendimiento y producción, 1999</t>
  </si>
  <si>
    <t>9.40.  TABACO (SECO NO FERMENTADO): Análisis provincial de superficie, rendimiento y producción, 1999</t>
  </si>
  <si>
    <t xml:space="preserve"> (euros/100kg)</t>
  </si>
  <si>
    <t>9.43.  LUPULO: Análisis provincial de superficie, rendimiento y producción, 1999</t>
  </si>
  <si>
    <t>(1) A partir del año 2000 no incluye subvención</t>
  </si>
  <si>
    <t>agricultores (1)</t>
  </si>
  <si>
    <t>Algodón fibra (2)</t>
  </si>
  <si>
    <t>(2) Algodón fibra, sin cardar ni peinar.</t>
  </si>
  <si>
    <t>Campaña 1998/99; período 1.7-30.6</t>
  </si>
  <si>
    <t>Nabina</t>
  </si>
  <si>
    <t>Maíz</t>
  </si>
  <si>
    <t>Año: 1999</t>
  </si>
  <si>
    <t>9.19.  CAÑAMO TEXTIL: Análisis provincial de superficie, rendimiento y producción, 1999</t>
  </si>
  <si>
    <t>2000  Semilla</t>
  </si>
  <si>
    <t>2001  Semilla</t>
  </si>
  <si>
    <t>(euros/kg)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</si>
</sst>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3" fontId="0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8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173" fontId="0" fillId="0" borderId="0" xfId="28" applyFont="1">
      <alignment/>
      <protection/>
    </xf>
    <xf numFmtId="173" fontId="0" fillId="0" borderId="0" xfId="28" applyNumberFormat="1" applyFont="1" applyProtection="1">
      <alignment/>
      <protection/>
    </xf>
    <xf numFmtId="173" fontId="0" fillId="0" borderId="0" xfId="28" applyNumberFormat="1" applyFont="1" applyBorder="1" applyProtection="1">
      <alignment/>
      <protection/>
    </xf>
    <xf numFmtId="173" fontId="0" fillId="0" borderId="5" xfId="28" applyFont="1" applyBorder="1">
      <alignment/>
      <protection/>
    </xf>
    <xf numFmtId="173" fontId="0" fillId="0" borderId="6" xfId="28" applyFont="1" applyBorder="1" applyAlignment="1">
      <alignment horizontal="center"/>
      <protection/>
    </xf>
    <xf numFmtId="173" fontId="0" fillId="0" borderId="6" xfId="28" applyFont="1" applyBorder="1">
      <alignment/>
      <protection/>
    </xf>
    <xf numFmtId="173" fontId="0" fillId="0" borderId="7" xfId="28" applyFont="1" applyBorder="1" applyAlignment="1">
      <alignment horizontal="center"/>
      <protection/>
    </xf>
    <xf numFmtId="173" fontId="0" fillId="0" borderId="0" xfId="28" applyFont="1" applyBorder="1">
      <alignment/>
      <protection/>
    </xf>
    <xf numFmtId="173" fontId="0" fillId="0" borderId="8" xfId="28" applyFont="1" applyBorder="1" applyAlignment="1">
      <alignment horizontal="center"/>
      <protection/>
    </xf>
    <xf numFmtId="1" fontId="0" fillId="0" borderId="8" xfId="28" applyNumberFormat="1" applyFont="1" applyBorder="1" applyAlignment="1">
      <alignment horizontal="center"/>
      <protection/>
    </xf>
    <xf numFmtId="1" fontId="0" fillId="0" borderId="4" xfId="28" applyNumberFormat="1" applyFont="1" applyBorder="1" applyAlignment="1">
      <alignment horizontal="center"/>
      <protection/>
    </xf>
    <xf numFmtId="173" fontId="0" fillId="0" borderId="1" xfId="28" applyFont="1" applyBorder="1">
      <alignment/>
      <protection/>
    </xf>
    <xf numFmtId="173" fontId="0" fillId="0" borderId="4" xfId="28" applyFont="1" applyBorder="1" applyAlignment="1">
      <alignment horizontal="center"/>
      <protection/>
    </xf>
    <xf numFmtId="173" fontId="0" fillId="0" borderId="9" xfId="28" applyFont="1" applyBorder="1">
      <alignment/>
      <protection/>
    </xf>
    <xf numFmtId="173" fontId="0" fillId="0" borderId="1" xfId="28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9" xfId="0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173" fontId="0" fillId="0" borderId="7" xfId="28" applyFont="1" applyBorder="1">
      <alignment/>
      <protection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0" borderId="0" xfId="0" applyFont="1" applyAlignment="1" quotePrefix="1">
      <alignment horizontal="center"/>
    </xf>
    <xf numFmtId="0" fontId="1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 horizontal="centerContinuous"/>
    </xf>
    <xf numFmtId="173" fontId="0" fillId="2" borderId="2" xfId="0" applyNumberFormat="1" applyFont="1" applyFill="1" applyBorder="1" applyAlignment="1">
      <alignment horizontal="centerContinuous"/>
    </xf>
    <xf numFmtId="173" fontId="0" fillId="2" borderId="4" xfId="0" applyNumberFormat="1" applyFont="1" applyFill="1" applyBorder="1" applyAlignment="1" quotePrefix="1">
      <alignment horizontal="center"/>
    </xf>
    <xf numFmtId="173" fontId="0" fillId="2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173" fontId="0" fillId="0" borderId="8" xfId="28" applyFont="1" applyBorder="1" applyAlignment="1">
      <alignment horizontal="right"/>
      <protection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4" xfId="28" applyFont="1" applyBorder="1" applyAlignment="1">
      <alignment horizontal="right"/>
      <protection/>
    </xf>
    <xf numFmtId="178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173" fontId="0" fillId="0" borderId="1" xfId="28" applyFont="1" applyBorder="1" applyAlignment="1">
      <alignment horizontal="left"/>
      <protection/>
    </xf>
    <xf numFmtId="3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left"/>
    </xf>
    <xf numFmtId="3" fontId="0" fillId="0" borderId="8" xfId="28" applyNumberFormat="1" applyFont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174" fontId="0" fillId="2" borderId="13" xfId="0" applyNumberForma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 horizontal="right"/>
      <protection/>
    </xf>
    <xf numFmtId="175" fontId="0" fillId="2" borderId="13" xfId="0" applyNumberFormat="1" applyFill="1" applyBorder="1" applyAlignment="1" applyProtection="1">
      <alignment horizontal="right"/>
      <protection/>
    </xf>
    <xf numFmtId="174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4" fontId="0" fillId="2" borderId="4" xfId="0" applyNumberFormat="1" applyFill="1" applyBorder="1" applyAlignment="1">
      <alignment horizontal="right"/>
    </xf>
    <xf numFmtId="174" fontId="0" fillId="2" borderId="8" xfId="0" applyNumberFormat="1" applyFill="1" applyBorder="1" applyAlignment="1">
      <alignment horizontal="right"/>
    </xf>
    <xf numFmtId="173" fontId="0" fillId="2" borderId="8" xfId="0" applyNumberFormat="1" applyFill="1" applyBorder="1" applyAlignment="1" applyProtection="1">
      <alignment horizontal="right"/>
      <protection/>
    </xf>
    <xf numFmtId="173" fontId="0" fillId="2" borderId="8" xfId="0" applyNumberFormat="1" applyFill="1" applyBorder="1" applyAlignment="1">
      <alignment horizontal="right"/>
    </xf>
    <xf numFmtId="175" fontId="0" fillId="2" borderId="8" xfId="0" applyNumberFormat="1" applyFill="1" applyBorder="1" applyAlignment="1">
      <alignment horizontal="right"/>
    </xf>
    <xf numFmtId="174" fontId="0" fillId="2" borderId="14" xfId="0" applyNumberFormat="1" applyFill="1" applyBorder="1" applyAlignment="1">
      <alignment horizontal="right"/>
    </xf>
    <xf numFmtId="173" fontId="0" fillId="2" borderId="14" xfId="0" applyNumberFormat="1" applyFill="1" applyBorder="1" applyAlignment="1" applyProtection="1">
      <alignment horizontal="right"/>
      <protection/>
    </xf>
    <xf numFmtId="173" fontId="0" fillId="2" borderId="14" xfId="0" applyNumberFormat="1" applyFill="1" applyBorder="1" applyAlignment="1">
      <alignment horizontal="right"/>
    </xf>
    <xf numFmtId="175" fontId="0" fillId="2" borderId="14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4" fontId="0" fillId="2" borderId="0" xfId="0" applyNumberFormat="1" applyFill="1" applyAlignment="1">
      <alignment/>
    </xf>
    <xf numFmtId="175" fontId="0" fillId="2" borderId="4" xfId="0" applyNumberFormat="1" applyFill="1" applyBorder="1" applyAlignment="1">
      <alignment horizontal="right"/>
    </xf>
    <xf numFmtId="173" fontId="0" fillId="2" borderId="15" xfId="0" applyNumberFormat="1" applyFill="1" applyBorder="1" applyAlignment="1">
      <alignment horizontal="right"/>
    </xf>
    <xf numFmtId="174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4" fontId="0" fillId="2" borderId="8" xfId="0" applyNumberFormat="1" applyFill="1" applyBorder="1" applyAlignment="1">
      <alignment/>
    </xf>
    <xf numFmtId="174" fontId="0" fillId="2" borderId="8" xfId="0" applyNumberFormat="1" applyFill="1" applyBorder="1" applyAlignment="1" applyProtection="1">
      <alignment/>
      <protection/>
    </xf>
    <xf numFmtId="173" fontId="0" fillId="2" borderId="8" xfId="0" applyNumberFormat="1" applyFill="1" applyBorder="1" applyAlignment="1">
      <alignment/>
    </xf>
    <xf numFmtId="174" fontId="0" fillId="2" borderId="14" xfId="0" applyNumberFormat="1" applyFill="1" applyBorder="1" applyAlignment="1">
      <alignment/>
    </xf>
    <xf numFmtId="174" fontId="0" fillId="2" borderId="14" xfId="0" applyNumberFormat="1" applyFill="1" applyBorder="1" applyAlignment="1" applyProtection="1">
      <alignment/>
      <protection/>
    </xf>
    <xf numFmtId="173" fontId="0" fillId="2" borderId="14" xfId="0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0" fontId="0" fillId="0" borderId="4" xfId="0" applyBorder="1" applyAlignment="1">
      <alignment horizontal="centerContinuous"/>
    </xf>
    <xf numFmtId="173" fontId="0" fillId="2" borderId="13" xfId="0" applyNumberFormat="1" applyFill="1" applyBorder="1" applyAlignment="1">
      <alignment horizontal="right"/>
    </xf>
    <xf numFmtId="174" fontId="0" fillId="2" borderId="8" xfId="0" applyNumberFormat="1" applyFill="1" applyBorder="1" applyAlignment="1" applyProtection="1">
      <alignment horizontal="right"/>
      <protection/>
    </xf>
    <xf numFmtId="174" fontId="0" fillId="2" borderId="14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quotePrefix="1">
      <alignment horizontal="centerContinuous"/>
    </xf>
    <xf numFmtId="175" fontId="0" fillId="2" borderId="8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 quotePrefix="1">
      <alignment horizontal="right"/>
    </xf>
    <xf numFmtId="173" fontId="0" fillId="2" borderId="15" xfId="0" applyNumberFormat="1" applyFill="1" applyBorder="1" applyAlignment="1" quotePrefix="1">
      <alignment horizontal="right"/>
    </xf>
    <xf numFmtId="0" fontId="0" fillId="2" borderId="0" xfId="0" applyFill="1" applyAlignment="1" quotePrefix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73" fontId="0" fillId="0" borderId="16" xfId="0" applyNumberFormat="1" applyBorder="1" applyAlignment="1">
      <alignment horizontal="right" wrapText="1"/>
    </xf>
    <xf numFmtId="173" fontId="0" fillId="0" borderId="13" xfId="0" applyNumberFormat="1" applyBorder="1" applyAlignment="1">
      <alignment horizontal="right" wrapText="1"/>
    </xf>
    <xf numFmtId="173" fontId="0" fillId="0" borderId="8" xfId="0" applyNumberFormat="1" applyBorder="1" applyAlignment="1">
      <alignment horizontal="right" wrapText="1"/>
    </xf>
    <xf numFmtId="173" fontId="0" fillId="0" borderId="4" xfId="0" applyNumberFormat="1" applyBorder="1" applyAlignment="1">
      <alignment horizontal="right" wrapText="1"/>
    </xf>
    <xf numFmtId="0" fontId="0" fillId="0" borderId="0" xfId="0" applyBorder="1" applyAlignment="1">
      <alignment/>
    </xf>
    <xf numFmtId="173" fontId="0" fillId="0" borderId="8" xfId="0" applyNumberFormat="1" applyBorder="1" applyAlignment="1">
      <alignment horizontal="right"/>
    </xf>
    <xf numFmtId="173" fontId="0" fillId="0" borderId="4" xfId="0" applyNumberFormat="1" applyBorder="1" applyAlignment="1">
      <alignment horizontal="right"/>
    </xf>
    <xf numFmtId="173" fontId="0" fillId="0" borderId="8" xfId="16" applyNumberFormat="1" applyBorder="1" applyAlignment="1">
      <alignment horizontal="right" wrapText="1"/>
    </xf>
    <xf numFmtId="173" fontId="0" fillId="0" borderId="14" xfId="0" applyNumberFormat="1" applyBorder="1" applyAlignment="1">
      <alignment horizontal="right" wrapText="1"/>
    </xf>
    <xf numFmtId="173" fontId="0" fillId="0" borderId="14" xfId="16" applyNumberFormat="1" applyBorder="1" applyAlignment="1">
      <alignment horizontal="right" wrapText="1"/>
    </xf>
    <xf numFmtId="173" fontId="0" fillId="0" borderId="15" xfId="0" applyNumberFormat="1" applyBorder="1" applyAlignment="1">
      <alignment horizontal="right" wrapText="1"/>
    </xf>
    <xf numFmtId="174" fontId="0" fillId="2" borderId="13" xfId="0" applyNumberFormat="1" applyFill="1" applyBorder="1" applyAlignment="1">
      <alignment/>
    </xf>
    <xf numFmtId="175" fontId="0" fillId="2" borderId="13" xfId="0" applyNumberFormat="1" applyFill="1" applyBorder="1" applyAlignment="1" applyProtection="1">
      <alignment/>
      <protection/>
    </xf>
    <xf numFmtId="174" fontId="0" fillId="2" borderId="4" xfId="0" applyNumberFormat="1" applyFill="1" applyBorder="1" applyAlignment="1">
      <alignment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5" fontId="0" fillId="2" borderId="8" xfId="0" applyNumberFormat="1" applyFill="1" applyBorder="1" applyAlignment="1">
      <alignment/>
    </xf>
    <xf numFmtId="175" fontId="0" fillId="2" borderId="14" xfId="0" applyNumberFormat="1" applyFill="1" applyBorder="1" applyAlignment="1">
      <alignment/>
    </xf>
    <xf numFmtId="173" fontId="0" fillId="2" borderId="8" xfId="0" applyNumberFormat="1" applyFill="1" applyBorder="1" applyAlignment="1" quotePrefix="1">
      <alignment horizontal="righ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0" xfId="0" applyFill="1" applyBorder="1" applyAlignment="1" quotePrefix="1">
      <alignment horizontal="center"/>
    </xf>
    <xf numFmtId="3" fontId="0" fillId="0" borderId="13" xfId="0" applyNumberFormat="1" applyBorder="1" applyAlignment="1">
      <alignment horizontal="right" wrapText="1"/>
    </xf>
    <xf numFmtId="181" fontId="0" fillId="0" borderId="13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181" fontId="0" fillId="0" borderId="4" xfId="0" applyNumberForma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175" fontId="0" fillId="2" borderId="8" xfId="0" applyNumberFormat="1" applyFill="1" applyBorder="1" applyAlignment="1" applyProtection="1">
      <alignment/>
      <protection/>
    </xf>
    <xf numFmtId="173" fontId="0" fillId="2" borderId="8" xfId="0" applyNumberFormat="1" applyFill="1" applyBorder="1" applyAlignment="1" quotePrefix="1">
      <alignment/>
    </xf>
    <xf numFmtId="173" fontId="0" fillId="2" borderId="13" xfId="0" applyNumberFormat="1" applyFill="1" applyBorder="1" applyAlignment="1" quotePrefix="1">
      <alignment horizontal="right"/>
    </xf>
    <xf numFmtId="175" fontId="0" fillId="2" borderId="14" xfId="0" applyNumberFormat="1" applyFill="1" applyBorder="1" applyAlignment="1" applyProtection="1">
      <alignment horizontal="right"/>
      <protection/>
    </xf>
    <xf numFmtId="174" fontId="0" fillId="2" borderId="8" xfId="0" applyNumberFormat="1" applyFill="1" applyBorder="1" applyAlignment="1" quotePrefix="1">
      <alignment/>
    </xf>
    <xf numFmtId="173" fontId="0" fillId="0" borderId="0" xfId="0" applyNumberFormat="1" applyAlignment="1" applyProtection="1">
      <alignment/>
      <protection/>
    </xf>
    <xf numFmtId="3" fontId="7" fillId="0" borderId="0" xfId="0" applyNumberFormat="1" applyFont="1" applyAlignment="1">
      <alignment/>
    </xf>
    <xf numFmtId="173" fontId="7" fillId="0" borderId="0" xfId="28" applyNumberFormat="1" applyFont="1" applyProtection="1">
      <alignment/>
      <protection/>
    </xf>
    <xf numFmtId="173" fontId="7" fillId="0" borderId="0" xfId="28" applyFont="1">
      <alignment/>
      <protection/>
    </xf>
    <xf numFmtId="0" fontId="9" fillId="2" borderId="2" xfId="0" applyFont="1" applyFill="1" applyBorder="1" applyAlignment="1">
      <alignment/>
    </xf>
    <xf numFmtId="3" fontId="8" fillId="0" borderId="0" xfId="0" applyNumberFormat="1" applyFont="1" applyAlignment="1">
      <alignment/>
    </xf>
    <xf numFmtId="173" fontId="8" fillId="0" borderId="0" xfId="28" applyNumberFormat="1" applyFont="1" applyProtection="1">
      <alignment/>
      <protection/>
    </xf>
    <xf numFmtId="173" fontId="8" fillId="0" borderId="0" xfId="28" applyFont="1">
      <alignment/>
      <protection/>
    </xf>
    <xf numFmtId="173" fontId="8" fillId="0" borderId="0" xfId="28" applyFont="1" applyBorder="1">
      <alignment/>
      <protection/>
    </xf>
    <xf numFmtId="0" fontId="8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73" fontId="0" fillId="2" borderId="4" xfId="0" applyNumberFormat="1" applyFont="1" applyFill="1" applyBorder="1" applyAlignment="1">
      <alignment horizontal="right"/>
    </xf>
    <xf numFmtId="180" fontId="0" fillId="2" borderId="4" xfId="0" applyNumberFormat="1" applyFont="1" applyFill="1" applyBorder="1" applyAlignment="1" quotePrefix="1">
      <alignment horizontal="right"/>
    </xf>
    <xf numFmtId="180" fontId="0" fillId="2" borderId="4" xfId="0" applyNumberFormat="1" applyFont="1" applyFill="1" applyBorder="1" applyAlignment="1">
      <alignment horizontal="right"/>
    </xf>
    <xf numFmtId="180" fontId="0" fillId="2" borderId="4" xfId="0" applyNumberFormat="1" applyFont="1" applyFill="1" applyBorder="1" applyAlignment="1" applyProtection="1">
      <alignment horizontal="right"/>
      <protection/>
    </xf>
    <xf numFmtId="180" fontId="0" fillId="2" borderId="4" xfId="0" applyNumberFormat="1" applyFont="1" applyFill="1" applyBorder="1" applyAlignment="1" applyProtection="1" quotePrefix="1">
      <alignment horizontal="right"/>
      <protection/>
    </xf>
    <xf numFmtId="0" fontId="1" fillId="2" borderId="17" xfId="0" applyFont="1" applyFill="1" applyBorder="1" applyAlignment="1">
      <alignment/>
    </xf>
    <xf numFmtId="173" fontId="0" fillId="2" borderId="13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/>
    </xf>
    <xf numFmtId="173" fontId="0" fillId="2" borderId="4" xfId="0" applyNumberFormat="1" applyFont="1" applyFill="1" applyBorder="1" applyAlignment="1" quotePrefix="1">
      <alignment horizontal="right"/>
    </xf>
    <xf numFmtId="173" fontId="0" fillId="2" borderId="3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 quotePrefix="1">
      <alignment horizontal="center"/>
    </xf>
    <xf numFmtId="173" fontId="0" fillId="2" borderId="0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173" fontId="0" fillId="2" borderId="13" xfId="0" applyNumberFormat="1" applyFont="1" applyFill="1" applyBorder="1" applyAlignment="1">
      <alignment horizontal="centerContinuous"/>
    </xf>
    <xf numFmtId="173" fontId="0" fillId="2" borderId="17" xfId="0" applyNumberFormat="1" applyFont="1" applyFill="1" applyBorder="1" applyAlignment="1">
      <alignment horizontal="centerContinuous"/>
    </xf>
    <xf numFmtId="0" fontId="0" fillId="2" borderId="18" xfId="0" applyFont="1" applyFill="1" applyBorder="1" applyAlignment="1">
      <alignment/>
    </xf>
    <xf numFmtId="173" fontId="0" fillId="2" borderId="18" xfId="0" applyNumberFormat="1" applyFont="1" applyFill="1" applyBorder="1" applyAlignment="1">
      <alignment/>
    </xf>
    <xf numFmtId="173" fontId="0" fillId="2" borderId="13" xfId="0" applyNumberFormat="1" applyFont="1" applyFill="1" applyBorder="1" applyAlignment="1">
      <alignment/>
    </xf>
    <xf numFmtId="173" fontId="0" fillId="2" borderId="13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/>
    </xf>
    <xf numFmtId="180" fontId="1" fillId="2" borderId="4" xfId="0" applyNumberFormat="1" applyFont="1" applyFill="1" applyBorder="1" applyAlignment="1" quotePrefix="1">
      <alignment horizontal="right"/>
    </xf>
    <xf numFmtId="180" fontId="1" fillId="2" borderId="4" xfId="0" applyNumberFormat="1" applyFont="1" applyFill="1" applyBorder="1" applyAlignment="1">
      <alignment horizontal="right"/>
    </xf>
    <xf numFmtId="180" fontId="1" fillId="2" borderId="4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/>
    </xf>
    <xf numFmtId="180" fontId="0" fillId="2" borderId="13" xfId="0" applyNumberFormat="1" applyFont="1" applyFill="1" applyBorder="1" applyAlignment="1" quotePrefix="1">
      <alignment horizontal="right"/>
    </xf>
    <xf numFmtId="180" fontId="0" fillId="2" borderId="13" xfId="0" applyNumberFormat="1" applyFont="1" applyFill="1" applyBorder="1" applyAlignment="1">
      <alignment horizontal="right"/>
    </xf>
    <xf numFmtId="180" fontId="0" fillId="2" borderId="13" xfId="0" applyNumberFormat="1" applyFont="1" applyFill="1" applyBorder="1" applyAlignment="1" applyProtection="1">
      <alignment horizontal="right"/>
      <protection/>
    </xf>
    <xf numFmtId="0" fontId="1" fillId="2" borderId="20" xfId="0" applyFont="1" applyFill="1" applyBorder="1" applyAlignment="1">
      <alignment/>
    </xf>
    <xf numFmtId="180" fontId="1" fillId="2" borderId="15" xfId="0" applyNumberFormat="1" applyFont="1" applyFill="1" applyBorder="1" applyAlignment="1" quotePrefix="1">
      <alignment horizontal="right"/>
    </xf>
    <xf numFmtId="180" fontId="1" fillId="2" borderId="15" xfId="0" applyNumberFormat="1" applyFont="1" applyFill="1" applyBorder="1" applyAlignment="1">
      <alignment horizontal="right"/>
    </xf>
    <xf numFmtId="180" fontId="1" fillId="2" borderId="14" xfId="0" applyNumberFormat="1" applyFont="1" applyFill="1" applyBorder="1" applyAlignment="1" applyProtection="1">
      <alignment horizontal="right"/>
      <protection/>
    </xf>
    <xf numFmtId="180" fontId="0" fillId="2" borderId="4" xfId="0" applyNumberFormat="1" applyFont="1" applyFill="1" applyBorder="1" applyAlignment="1" applyProtection="1">
      <alignment horizontal="right"/>
      <protection locked="0"/>
    </xf>
    <xf numFmtId="180" fontId="1" fillId="2" borderId="15" xfId="0" applyNumberFormat="1" applyFont="1" applyFill="1" applyBorder="1" applyAlignment="1" applyProtection="1">
      <alignment horizontal="right"/>
      <protection/>
    </xf>
    <xf numFmtId="3" fontId="0" fillId="0" borderId="4" xfId="28" applyNumberFormat="1" applyFont="1" applyBorder="1" applyAlignment="1">
      <alignment horizontal="right"/>
      <protection/>
    </xf>
    <xf numFmtId="173" fontId="1" fillId="0" borderId="19" xfId="28" applyFont="1" applyBorder="1">
      <alignment/>
      <protection/>
    </xf>
    <xf numFmtId="173" fontId="1" fillId="0" borderId="16" xfId="28" applyFont="1" applyBorder="1" applyAlignment="1">
      <alignment horizontal="right"/>
      <protection/>
    </xf>
    <xf numFmtId="3" fontId="1" fillId="0" borderId="16" xfId="28" applyNumberFormat="1" applyFont="1" applyBorder="1" applyAlignment="1">
      <alignment horizontal="right"/>
      <protection/>
    </xf>
    <xf numFmtId="3" fontId="1" fillId="0" borderId="13" xfId="28" applyNumberFormat="1" applyFont="1" applyBorder="1" applyAlignment="1">
      <alignment horizontal="right"/>
      <protection/>
    </xf>
    <xf numFmtId="173" fontId="0" fillId="0" borderId="20" xfId="28" applyFont="1" applyBorder="1">
      <alignment/>
      <protection/>
    </xf>
    <xf numFmtId="173" fontId="0" fillId="0" borderId="14" xfId="28" applyFont="1" applyBorder="1" applyAlignment="1">
      <alignment horizontal="right"/>
      <protection/>
    </xf>
    <xf numFmtId="173" fontId="0" fillId="0" borderId="15" xfId="28" applyFont="1" applyBorder="1" applyAlignment="1">
      <alignment horizontal="righ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horizontal="right"/>
      <protection/>
    </xf>
    <xf numFmtId="3" fontId="1" fillId="0" borderId="13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73" fontId="0" fillId="0" borderId="0" xfId="28" applyFont="1" applyBorder="1" applyAlignment="1">
      <alignment horizontal="left"/>
      <protection/>
    </xf>
    <xf numFmtId="181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181" fontId="0" fillId="0" borderId="18" xfId="0" applyNumberFormat="1" applyFont="1" applyBorder="1" applyAlignment="1">
      <alignment horizontal="right"/>
    </xf>
    <xf numFmtId="173" fontId="0" fillId="0" borderId="8" xfId="28" applyNumberFormat="1" applyFont="1" applyBorder="1" applyAlignment="1" applyProtection="1">
      <alignment horizontal="right"/>
      <protection/>
    </xf>
    <xf numFmtId="173" fontId="0" fillId="0" borderId="18" xfId="28" applyFont="1" applyBorder="1">
      <alignment/>
      <protection/>
    </xf>
    <xf numFmtId="173" fontId="1" fillId="0" borderId="17" xfId="28" applyFont="1" applyBorder="1">
      <alignment/>
      <protection/>
    </xf>
    <xf numFmtId="0" fontId="1" fillId="2" borderId="0" xfId="0" applyFont="1" applyFill="1" applyBorder="1" applyAlignment="1">
      <alignment horizontal="left" indent="1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" fillId="2" borderId="19" xfId="0" applyFont="1" applyFill="1" applyBorder="1" applyAlignment="1">
      <alignment/>
    </xf>
    <xf numFmtId="180" fontId="1" fillId="2" borderId="13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quotePrefix="1">
      <alignment horizontal="right"/>
    </xf>
    <xf numFmtId="180" fontId="1" fillId="2" borderId="13" xfId="0" applyNumberFormat="1" applyFont="1" applyFill="1" applyBorder="1" applyAlignment="1" applyProtection="1">
      <alignment horizontal="right"/>
      <protection/>
    </xf>
    <xf numFmtId="0" fontId="1" fillId="2" borderId="18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/>
    </xf>
    <xf numFmtId="180" fontId="1" fillId="2" borderId="4" xfId="0" applyNumberFormat="1" applyFont="1" applyFill="1" applyBorder="1" applyAlignment="1" applyProtection="1" quotePrefix="1">
      <alignment horizontal="right"/>
      <protection/>
    </xf>
    <xf numFmtId="0" fontId="1" fillId="2" borderId="17" xfId="0" applyFont="1" applyFill="1" applyBorder="1" applyAlignment="1">
      <alignment horizontal="left"/>
    </xf>
    <xf numFmtId="180" fontId="1" fillId="2" borderId="13" xfId="0" applyNumberFormat="1" applyFont="1" applyFill="1" applyBorder="1" applyAlignment="1" applyProtection="1" quotePrefix="1">
      <alignment horizontal="right"/>
      <protection/>
    </xf>
    <xf numFmtId="3" fontId="1" fillId="0" borderId="19" xfId="0" applyNumberFormat="1" applyFont="1" applyBorder="1" applyAlignment="1">
      <alignment/>
    </xf>
    <xf numFmtId="0" fontId="0" fillId="2" borderId="18" xfId="0" applyFill="1" applyBorder="1" applyAlignment="1">
      <alignment horizontal="left"/>
    </xf>
    <xf numFmtId="180" fontId="1" fillId="2" borderId="14" xfId="0" applyNumberFormat="1" applyFont="1" applyFill="1" applyBorder="1" applyAlignment="1" quotePrefix="1">
      <alignment horizontal="right"/>
    </xf>
    <xf numFmtId="180" fontId="0" fillId="2" borderId="7" xfId="0" applyNumberFormat="1" applyFont="1" applyFill="1" applyBorder="1" applyAlignment="1" quotePrefix="1">
      <alignment horizontal="center"/>
    </xf>
    <xf numFmtId="3" fontId="0" fillId="2" borderId="13" xfId="0" applyNumberFormat="1" applyFont="1" applyFill="1" applyBorder="1" applyAlignment="1" quotePrefix="1">
      <alignment horizontal="right"/>
    </xf>
    <xf numFmtId="3" fontId="1" fillId="2" borderId="4" xfId="0" applyNumberFormat="1" applyFont="1" applyFill="1" applyBorder="1" applyAlignment="1" quotePrefix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quotePrefix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 applyProtection="1">
      <alignment horizontal="right"/>
      <protection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 quotePrefix="1">
      <alignment horizontal="right"/>
    </xf>
    <xf numFmtId="3" fontId="1" fillId="2" borderId="13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 locked="0"/>
    </xf>
    <xf numFmtId="178" fontId="0" fillId="0" borderId="19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8" xfId="0" applyNumberFormat="1" applyFont="1" applyBorder="1" applyAlignment="1">
      <alignment horizontal="right"/>
    </xf>
    <xf numFmtId="178" fontId="0" fillId="0" borderId="4" xfId="0" applyNumberFormat="1" applyFont="1" applyBorder="1" applyAlignment="1">
      <alignment horizontal="right"/>
    </xf>
    <xf numFmtId="178" fontId="0" fillId="0" borderId="14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16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4" xfId="0" applyNumberFormat="1" applyFill="1" applyBorder="1" applyAlignment="1" applyProtection="1">
      <alignment horizontal="right"/>
      <protection/>
    </xf>
    <xf numFmtId="3" fontId="0" fillId="2" borderId="14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2" fontId="0" fillId="2" borderId="13" xfId="0" applyNumberFormat="1" applyFill="1" applyBorder="1" applyAlignment="1" applyProtection="1">
      <alignment horizontal="right"/>
      <protection/>
    </xf>
    <xf numFmtId="2" fontId="0" fillId="2" borderId="4" xfId="0" applyNumberFormat="1" applyFill="1" applyBorder="1" applyAlignment="1" applyProtection="1">
      <alignment horizontal="right"/>
      <protection/>
    </xf>
    <xf numFmtId="0" fontId="0" fillId="2" borderId="21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 quotePrefix="1">
      <alignment horizontal="center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6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9" fillId="2" borderId="9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Border="1" applyAlignment="1">
      <alignment horizontal="centerContinuous"/>
    </xf>
    <xf numFmtId="0" fontId="0" fillId="2" borderId="1" xfId="0" applyFill="1" applyBorder="1" applyAlignment="1" quotePrefix="1">
      <alignment horizontal="center"/>
    </xf>
    <xf numFmtId="0" fontId="0" fillId="2" borderId="22" xfId="0" applyFill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2" borderId="20" xfId="0" applyFill="1" applyBorder="1" applyAlignment="1">
      <alignment/>
    </xf>
    <xf numFmtId="0" fontId="0" fillId="2" borderId="14" xfId="0" applyFill="1" applyBorder="1" applyAlignment="1" quotePrefix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Continuous"/>
    </xf>
    <xf numFmtId="0" fontId="0" fillId="2" borderId="8" xfId="0" applyFont="1" applyFill="1" applyBorder="1" applyAlignment="1" quotePrefix="1">
      <alignment horizontal="center"/>
    </xf>
    <xf numFmtId="3" fontId="0" fillId="2" borderId="16" xfId="0" applyNumberFormat="1" applyFont="1" applyFill="1" applyBorder="1" applyAlignment="1" quotePrefix="1">
      <alignment horizontal="right"/>
    </xf>
    <xf numFmtId="3" fontId="0" fillId="2" borderId="16" xfId="0" applyNumberFormat="1" applyFont="1" applyFill="1" applyBorder="1" applyAlignment="1" applyProtection="1">
      <alignment horizontal="right"/>
      <protection locked="0"/>
    </xf>
    <xf numFmtId="3" fontId="0" fillId="2" borderId="16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 applyProtection="1">
      <alignment horizontal="right"/>
      <protection/>
    </xf>
    <xf numFmtId="3" fontId="1" fillId="2" borderId="8" xfId="0" applyNumberFormat="1" applyFont="1" applyFill="1" applyBorder="1" applyAlignment="1" quotePrefix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center"/>
    </xf>
    <xf numFmtId="173" fontId="0" fillId="2" borderId="17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173" fontId="0" fillId="2" borderId="16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0" fontId="1" fillId="2" borderId="18" xfId="0" applyFont="1" applyFill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73" fontId="7" fillId="0" borderId="0" xfId="28" applyFont="1" applyFill="1">
      <alignment/>
      <protection/>
    </xf>
    <xf numFmtId="173" fontId="7" fillId="0" borderId="0" xfId="28" applyNumberFormat="1" applyFont="1" applyFill="1" applyProtection="1">
      <alignment/>
      <protection/>
    </xf>
    <xf numFmtId="173" fontId="0" fillId="0" borderId="0" xfId="28" applyFont="1" applyFill="1">
      <alignment/>
      <protection/>
    </xf>
    <xf numFmtId="173" fontId="0" fillId="0" borderId="0" xfId="28" applyFont="1" applyFill="1" applyBorder="1">
      <alignment/>
      <protection/>
    </xf>
    <xf numFmtId="173" fontId="0" fillId="0" borderId="0" xfId="28" applyNumberFormat="1" applyFont="1" applyFill="1" applyProtection="1">
      <alignment/>
      <protection/>
    </xf>
    <xf numFmtId="173" fontId="8" fillId="0" borderId="0" xfId="28" applyFont="1" applyFill="1" applyBorder="1">
      <alignment/>
      <protection/>
    </xf>
    <xf numFmtId="173" fontId="8" fillId="0" borderId="0" xfId="28" applyFont="1" applyFill="1">
      <alignment/>
      <protection/>
    </xf>
    <xf numFmtId="173" fontId="8" fillId="0" borderId="0" xfId="28" applyNumberFormat="1" applyFont="1" applyFill="1" applyProtection="1">
      <alignment/>
      <protection/>
    </xf>
    <xf numFmtId="173" fontId="0" fillId="0" borderId="9" xfId="28" applyFont="1" applyFill="1" applyBorder="1">
      <alignment/>
      <protection/>
    </xf>
    <xf numFmtId="173" fontId="0" fillId="0" borderId="1" xfId="28" applyFont="1" applyFill="1" applyBorder="1" applyAlignment="1">
      <alignment horizontal="center"/>
      <protection/>
    </xf>
    <xf numFmtId="173" fontId="0" fillId="0" borderId="6" xfId="28" applyFont="1" applyFill="1" applyBorder="1" applyAlignment="1">
      <alignment horizontal="center"/>
      <protection/>
    </xf>
    <xf numFmtId="173" fontId="0" fillId="0" borderId="6" xfId="28" applyFont="1" applyFill="1" applyBorder="1">
      <alignment/>
      <protection/>
    </xf>
    <xf numFmtId="173" fontId="0" fillId="0" borderId="7" xfId="28" applyFont="1" applyFill="1" applyBorder="1">
      <alignment/>
      <protection/>
    </xf>
    <xf numFmtId="173" fontId="0" fillId="0" borderId="1" xfId="28" applyFont="1" applyFill="1" applyBorder="1">
      <alignment/>
      <protection/>
    </xf>
    <xf numFmtId="173" fontId="0" fillId="0" borderId="8" xfId="28" applyFont="1" applyFill="1" applyBorder="1" applyAlignment="1">
      <alignment horizontal="center"/>
      <protection/>
    </xf>
    <xf numFmtId="1" fontId="0" fillId="0" borderId="8" xfId="28" applyNumberFormat="1" applyFont="1" applyFill="1" applyBorder="1" applyAlignment="1">
      <alignment horizontal="center"/>
      <protection/>
    </xf>
    <xf numFmtId="1" fontId="0" fillId="0" borderId="4" xfId="28" applyNumberFormat="1" applyFont="1" applyFill="1" applyBorder="1" applyAlignment="1">
      <alignment horizontal="center"/>
      <protection/>
    </xf>
    <xf numFmtId="173" fontId="0" fillId="0" borderId="8" xfId="28" applyFont="1" applyFill="1" applyBorder="1">
      <alignment/>
      <protection/>
    </xf>
    <xf numFmtId="173" fontId="0" fillId="0" borderId="4" xfId="28" applyFont="1" applyFill="1" applyBorder="1" applyAlignment="1">
      <alignment horizontal="center"/>
      <protection/>
    </xf>
    <xf numFmtId="173" fontId="1" fillId="0" borderId="19" xfId="28" applyFont="1" applyFill="1" applyBorder="1">
      <alignment/>
      <protection/>
    </xf>
    <xf numFmtId="173" fontId="1" fillId="0" borderId="16" xfId="28" applyFont="1" applyFill="1" applyBorder="1" applyAlignment="1">
      <alignment horizontal="right"/>
      <protection/>
    </xf>
    <xf numFmtId="173" fontId="1" fillId="0" borderId="13" xfId="28" applyFont="1" applyFill="1" applyBorder="1" applyAlignment="1">
      <alignment horizontal="right"/>
      <protection/>
    </xf>
    <xf numFmtId="173" fontId="0" fillId="0" borderId="8" xfId="28" applyFont="1" applyFill="1" applyBorder="1" applyAlignment="1">
      <alignment horizontal="right"/>
      <protection/>
    </xf>
    <xf numFmtId="173" fontId="0" fillId="0" borderId="4" xfId="28" applyFont="1" applyFill="1" applyBorder="1" applyAlignment="1">
      <alignment horizontal="right"/>
      <protection/>
    </xf>
    <xf numFmtId="173" fontId="0" fillId="0" borderId="1" xfId="28" applyFont="1" applyFill="1" applyBorder="1" applyAlignment="1">
      <alignment horizontal="left"/>
      <protection/>
    </xf>
    <xf numFmtId="173" fontId="0" fillId="0" borderId="20" xfId="28" applyFont="1" applyFill="1" applyBorder="1">
      <alignment/>
      <protection/>
    </xf>
    <xf numFmtId="173" fontId="0" fillId="0" borderId="14" xfId="28" applyFont="1" applyFill="1" applyBorder="1" applyAlignment="1">
      <alignment horizontal="right"/>
      <protection/>
    </xf>
    <xf numFmtId="173" fontId="0" fillId="0" borderId="15" xfId="28" applyFont="1" applyFill="1" applyBorder="1" applyAlignment="1">
      <alignment horizontal="right"/>
      <protection/>
    </xf>
    <xf numFmtId="173" fontId="0" fillId="0" borderId="7" xfId="28" applyFont="1" applyFill="1" applyBorder="1" applyAlignment="1">
      <alignment horizontal="center"/>
      <protection/>
    </xf>
    <xf numFmtId="3" fontId="1" fillId="0" borderId="16" xfId="28" applyNumberFormat="1" applyFont="1" applyFill="1" applyBorder="1" applyAlignment="1">
      <alignment horizontal="right"/>
      <protection/>
    </xf>
    <xf numFmtId="3" fontId="1" fillId="0" borderId="13" xfId="28" applyNumberFormat="1" applyFont="1" applyFill="1" applyBorder="1" applyAlignment="1">
      <alignment horizontal="right"/>
      <protection/>
    </xf>
    <xf numFmtId="3" fontId="0" fillId="0" borderId="8" xfId="28" applyNumberFormat="1" applyFont="1" applyFill="1" applyBorder="1" applyAlignment="1">
      <alignment horizontal="right"/>
      <protection/>
    </xf>
    <xf numFmtId="3" fontId="0" fillId="0" borderId="4" xfId="28" applyNumberFormat="1" applyFont="1" applyFill="1" applyBorder="1" applyAlignment="1">
      <alignment horizontal="right"/>
      <protection/>
    </xf>
    <xf numFmtId="173" fontId="0" fillId="0" borderId="0" xfId="28" applyFont="1" applyFill="1" applyAlignment="1">
      <alignment horizontal="center"/>
      <protection/>
    </xf>
    <xf numFmtId="173" fontId="8" fillId="0" borderId="0" xfId="28" applyNumberFormat="1" applyFont="1" applyFill="1" applyBorder="1" applyProtection="1">
      <alignment/>
      <protection/>
    </xf>
    <xf numFmtId="173" fontId="0" fillId="0" borderId="0" xfId="28" applyNumberFormat="1" applyFont="1" applyFill="1" applyBorder="1" applyProtection="1">
      <alignment/>
      <protection/>
    </xf>
    <xf numFmtId="173" fontId="0" fillId="0" borderId="5" xfId="28" applyFont="1" applyFill="1" applyBorder="1">
      <alignment/>
      <protection/>
    </xf>
    <xf numFmtId="173" fontId="0" fillId="0" borderId="0" xfId="28" applyFont="1" applyFill="1" applyBorder="1" applyAlignment="1">
      <alignment horizontal="center"/>
      <protection/>
    </xf>
    <xf numFmtId="173" fontId="0" fillId="0" borderId="8" xfId="28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73" fontId="1" fillId="2" borderId="3" xfId="0" applyNumberFormat="1" applyFont="1" applyFill="1" applyBorder="1" applyAlignment="1">
      <alignment/>
    </xf>
    <xf numFmtId="173" fontId="0" fillId="2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2" borderId="4" xfId="0" applyNumberFormat="1" applyFont="1" applyFill="1" applyBorder="1" applyAlignment="1" applyProtection="1">
      <alignment horizontal="right"/>
      <protection locked="0"/>
    </xf>
    <xf numFmtId="174" fontId="0" fillId="2" borderId="15" xfId="0" applyNumberFormat="1" applyFill="1" applyBorder="1" applyAlignment="1">
      <alignment/>
    </xf>
    <xf numFmtId="175" fontId="0" fillId="2" borderId="8" xfId="0" applyNumberFormat="1" applyFill="1" applyBorder="1" applyAlignment="1" quotePrefix="1">
      <alignment horizontal="right"/>
    </xf>
    <xf numFmtId="181" fontId="0" fillId="0" borderId="8" xfId="0" applyNumberFormat="1" applyBorder="1" applyAlignment="1">
      <alignment horizontal="right" wrapText="1"/>
    </xf>
    <xf numFmtId="181" fontId="0" fillId="0" borderId="14" xfId="0" applyNumberFormat="1" applyBorder="1" applyAlignment="1">
      <alignment horizontal="right" wrapText="1"/>
    </xf>
    <xf numFmtId="175" fontId="0" fillId="2" borderId="13" xfId="0" applyNumberFormat="1" applyFill="1" applyBorder="1" applyAlignment="1">
      <alignment/>
    </xf>
    <xf numFmtId="175" fontId="0" fillId="2" borderId="4" xfId="0" applyNumberFormat="1" applyFill="1" applyBorder="1" applyAlignment="1">
      <alignment/>
    </xf>
    <xf numFmtId="175" fontId="0" fillId="2" borderId="8" xfId="0" applyNumberFormat="1" applyFill="1" applyBorder="1" applyAlignment="1" quotePrefix="1">
      <alignment/>
    </xf>
    <xf numFmtId="0" fontId="0" fillId="2" borderId="20" xfId="0" applyFont="1" applyFill="1" applyBorder="1" applyAlignment="1" quotePrefix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"/>
    </xf>
    <xf numFmtId="175" fontId="0" fillId="2" borderId="13" xfId="0" applyNumberFormat="1" applyFill="1" applyBorder="1" applyAlignment="1">
      <alignment horizontal="right"/>
    </xf>
    <xf numFmtId="180" fontId="0" fillId="2" borderId="23" xfId="0" applyNumberFormat="1" applyFont="1" applyFill="1" applyBorder="1" applyAlignment="1" quotePrefix="1">
      <alignment horizontal="center"/>
    </xf>
    <xf numFmtId="0" fontId="0" fillId="2" borderId="9" xfId="0" applyFill="1" applyBorder="1" applyAlignment="1">
      <alignment/>
    </xf>
    <xf numFmtId="174" fontId="0" fillId="3" borderId="14" xfId="0" applyNumberFormat="1" applyFill="1" applyBorder="1" applyAlignment="1">
      <alignment horizontal="right"/>
    </xf>
    <xf numFmtId="174" fontId="0" fillId="3" borderId="15" xfId="0" applyNumberFormat="1" applyFill="1" applyBorder="1" applyAlignment="1">
      <alignment horizontal="right"/>
    </xf>
    <xf numFmtId="174" fontId="0" fillId="2" borderId="0" xfId="0" applyNumberFormat="1" applyFill="1" applyBorder="1" applyAlignment="1">
      <alignment horizontal="right"/>
    </xf>
    <xf numFmtId="173" fontId="0" fillId="2" borderId="0" xfId="0" applyNumberFormat="1" applyFill="1" applyBorder="1" applyAlignment="1" applyProtection="1">
      <alignment horizontal="right"/>
      <protection/>
    </xf>
    <xf numFmtId="173" fontId="0" fillId="2" borderId="0" xfId="0" applyNumberFormat="1" applyFill="1" applyBorder="1" applyAlignment="1">
      <alignment horizontal="right"/>
    </xf>
    <xf numFmtId="175" fontId="0" fillId="2" borderId="0" xfId="0" applyNumberFormat="1" applyFill="1" applyBorder="1" applyAlignment="1">
      <alignment horizontal="right"/>
    </xf>
    <xf numFmtId="174" fontId="0" fillId="2" borderId="0" xfId="0" applyNumberFormat="1" applyFill="1" applyBorder="1" applyAlignment="1" applyProtection="1">
      <alignment horizontal="right"/>
      <protection/>
    </xf>
    <xf numFmtId="174" fontId="0" fillId="2" borderId="0" xfId="0" applyNumberFormat="1" applyFill="1" applyBorder="1" applyAlignment="1">
      <alignment/>
    </xf>
    <xf numFmtId="174" fontId="0" fillId="2" borderId="0" xfId="0" applyNumberFormat="1" applyFill="1" applyBorder="1" applyAlignment="1" applyProtection="1">
      <alignment/>
      <protection/>
    </xf>
    <xf numFmtId="175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3" fontId="0" fillId="0" borderId="14" xfId="0" applyNumberFormat="1" applyFill="1" applyBorder="1" applyAlignment="1">
      <alignment horizontal="right"/>
    </xf>
    <xf numFmtId="173" fontId="0" fillId="3" borderId="8" xfId="0" applyNumberFormat="1" applyFill="1" applyBorder="1" applyAlignment="1">
      <alignment horizontal="right"/>
    </xf>
    <xf numFmtId="173" fontId="0" fillId="3" borderId="4" xfId="0" applyNumberFormat="1" applyFill="1" applyBorder="1" applyAlignment="1">
      <alignment horizontal="right"/>
    </xf>
    <xf numFmtId="173" fontId="0" fillId="3" borderId="14" xfId="0" applyNumberFormat="1" applyFill="1" applyBorder="1" applyAlignment="1">
      <alignment horizontal="right"/>
    </xf>
    <xf numFmtId="0" fontId="8" fillId="0" borderId="7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73" fontId="0" fillId="0" borderId="24" xfId="28" applyFont="1" applyBorder="1" applyAlignment="1">
      <alignment horizontal="center"/>
      <protection/>
    </xf>
    <xf numFmtId="173" fontId="0" fillId="0" borderId="11" xfId="28" applyFont="1" applyBorder="1" applyAlignment="1">
      <alignment horizontal="center"/>
      <protection/>
    </xf>
    <xf numFmtId="173" fontId="6" fillId="0" borderId="0" xfId="28" applyFont="1" applyAlignment="1">
      <alignment horizontal="center"/>
      <protection/>
    </xf>
    <xf numFmtId="173" fontId="9" fillId="0" borderId="0" xfId="28" applyFont="1" applyAlignment="1">
      <alignment horizontal="center"/>
      <protection/>
    </xf>
    <xf numFmtId="3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173" fontId="0" fillId="0" borderId="21" xfId="28" applyFont="1" applyBorder="1" applyAlignment="1">
      <alignment horizontal="center"/>
      <protection/>
    </xf>
    <xf numFmtId="173" fontId="0" fillId="0" borderId="12" xfId="28" applyFont="1" applyBorder="1" applyAlignment="1">
      <alignment horizontal="center"/>
      <protection/>
    </xf>
    <xf numFmtId="173" fontId="0" fillId="0" borderId="0" xfId="28" applyFont="1" applyBorder="1" applyAlignment="1">
      <alignment horizontal="center"/>
      <protection/>
    </xf>
    <xf numFmtId="173" fontId="0" fillId="0" borderId="1" xfId="28" applyFont="1" applyBorder="1" applyAlignment="1">
      <alignment horizontal="center"/>
      <protection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8" fillId="0" borderId="5" xfId="0" applyFont="1" applyFill="1" applyBorder="1" applyAlignment="1">
      <alignment/>
    </xf>
    <xf numFmtId="3" fontId="0" fillId="0" borderId="24" xfId="0" applyNumberFormat="1" applyFont="1" applyBorder="1" applyAlignment="1">
      <alignment horizontal="center"/>
    </xf>
    <xf numFmtId="173" fontId="0" fillId="0" borderId="24" xfId="28" applyFont="1" applyFill="1" applyBorder="1" applyAlignment="1">
      <alignment horizontal="center"/>
      <protection/>
    </xf>
    <xf numFmtId="173" fontId="0" fillId="0" borderId="11" xfId="28" applyFont="1" applyFill="1" applyBorder="1" applyAlignment="1">
      <alignment horizontal="center"/>
      <protection/>
    </xf>
    <xf numFmtId="173" fontId="6" fillId="0" borderId="0" xfId="28" applyFont="1" applyFill="1" applyAlignment="1">
      <alignment horizontal="center"/>
      <protection/>
    </xf>
    <xf numFmtId="173" fontId="9" fillId="0" borderId="0" xfId="28" applyFont="1" applyFill="1" applyAlignment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22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2" borderId="8" xfId="0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5" customWidth="1"/>
    <col min="2" max="7" width="13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3" spans="1:7" s="81" customFormat="1" ht="15">
      <c r="A3" s="445" t="s">
        <v>365</v>
      </c>
      <c r="B3" s="445"/>
      <c r="C3" s="445"/>
      <c r="D3" s="445"/>
      <c r="E3" s="445"/>
      <c r="F3" s="445"/>
      <c r="G3" s="445"/>
    </row>
    <row r="4" spans="1:7" s="81" customFormat="1" ht="15">
      <c r="A4" s="444"/>
      <c r="B4" s="444"/>
      <c r="C4" s="444"/>
      <c r="D4" s="444"/>
      <c r="E4" s="444"/>
      <c r="F4" s="444"/>
      <c r="G4" s="444"/>
    </row>
    <row r="5" spans="1:7" ht="12.75">
      <c r="A5" s="71"/>
      <c r="B5" s="48" t="s">
        <v>54</v>
      </c>
      <c r="C5" s="49"/>
      <c r="D5" s="49"/>
      <c r="E5" s="48" t="s">
        <v>55</v>
      </c>
      <c r="F5" s="49"/>
      <c r="G5" s="72" t="s">
        <v>44</v>
      </c>
    </row>
    <row r="6" spans="1:7" ht="13.5" thickBot="1">
      <c r="A6" s="59" t="s">
        <v>56</v>
      </c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51</v>
      </c>
    </row>
    <row r="7" spans="1:7" ht="12.75">
      <c r="A7" s="201"/>
      <c r="B7" s="202"/>
      <c r="C7" s="202"/>
      <c r="D7" s="202"/>
      <c r="E7" s="202"/>
      <c r="F7" s="202"/>
      <c r="G7" s="202"/>
    </row>
    <row r="8" spans="1:7" ht="12.75">
      <c r="A8" s="194" t="s">
        <v>242</v>
      </c>
      <c r="B8" s="196"/>
      <c r="C8" s="196"/>
      <c r="D8" s="196"/>
      <c r="E8" s="196"/>
      <c r="F8" s="196"/>
      <c r="G8" s="196"/>
    </row>
    <row r="9" spans="1:7" ht="12.75">
      <c r="A9" s="9" t="s">
        <v>168</v>
      </c>
      <c r="B9" s="197" t="s">
        <v>291</v>
      </c>
      <c r="C9" s="198">
        <v>1290</v>
      </c>
      <c r="D9" s="198">
        <v>1290</v>
      </c>
      <c r="E9" s="197" t="s">
        <v>291</v>
      </c>
      <c r="F9" s="199">
        <v>96067.26356589147</v>
      </c>
      <c r="G9" s="198">
        <v>123927</v>
      </c>
    </row>
    <row r="10" spans="1:7" ht="12.75">
      <c r="A10" s="9" t="s">
        <v>169</v>
      </c>
      <c r="B10" s="198">
        <v>25815</v>
      </c>
      <c r="C10" s="198">
        <v>111256</v>
      </c>
      <c r="D10" s="198">
        <v>137071</v>
      </c>
      <c r="E10" s="199">
        <v>21755.240751501064</v>
      </c>
      <c r="F10" s="199">
        <v>69090.68986841159</v>
      </c>
      <c r="G10" s="198">
        <v>8248365</v>
      </c>
    </row>
    <row r="11" spans="1:7" ht="12.75">
      <c r="A11" s="9"/>
      <c r="B11" s="198"/>
      <c r="C11" s="198"/>
      <c r="D11" s="198"/>
      <c r="E11" s="199"/>
      <c r="F11" s="199"/>
      <c r="G11" s="198"/>
    </row>
    <row r="12" spans="1:7" ht="12.75">
      <c r="A12" s="194" t="s">
        <v>243</v>
      </c>
      <c r="B12" s="198"/>
      <c r="C12" s="198"/>
      <c r="D12" s="198"/>
      <c r="E12" s="198"/>
      <c r="F12" s="198"/>
      <c r="G12" s="198"/>
    </row>
    <row r="13" spans="1:7" ht="12.75">
      <c r="A13" s="9" t="s">
        <v>170</v>
      </c>
      <c r="B13" s="198">
        <v>5305</v>
      </c>
      <c r="C13" s="198">
        <v>104675</v>
      </c>
      <c r="D13" s="198">
        <v>109980</v>
      </c>
      <c r="E13" s="199">
        <v>1055.411875589067</v>
      </c>
      <c r="F13" s="199">
        <v>3657.276092667781</v>
      </c>
      <c r="G13" s="198">
        <v>388425</v>
      </c>
    </row>
    <row r="14" spans="1:7" ht="12.75">
      <c r="A14" s="9" t="s">
        <v>171</v>
      </c>
      <c r="B14" s="198">
        <v>118585</v>
      </c>
      <c r="C14" s="198">
        <v>8008</v>
      </c>
      <c r="D14" s="198">
        <v>126593</v>
      </c>
      <c r="E14" s="199">
        <v>588.3963992073196</v>
      </c>
      <c r="F14" s="199">
        <v>2093.105894105894</v>
      </c>
      <c r="G14" s="198">
        <v>86537</v>
      </c>
    </row>
    <row r="15" spans="1:7" ht="12.75">
      <c r="A15" s="9" t="s">
        <v>172</v>
      </c>
      <c r="B15" s="198">
        <v>12131</v>
      </c>
      <c r="C15" s="198">
        <v>749</v>
      </c>
      <c r="D15" s="198">
        <v>12880</v>
      </c>
      <c r="E15" s="199">
        <v>1240.5801665155386</v>
      </c>
      <c r="F15" s="199">
        <v>2815.20694259012</v>
      </c>
      <c r="G15" s="198">
        <v>17160</v>
      </c>
    </row>
    <row r="16" spans="1:7" ht="12.75">
      <c r="A16" s="9"/>
      <c r="B16" s="198"/>
      <c r="C16" s="198"/>
      <c r="D16" s="198"/>
      <c r="E16" s="199"/>
      <c r="F16" s="199"/>
      <c r="G16" s="198"/>
    </row>
    <row r="17" spans="1:7" ht="12.75">
      <c r="A17" s="194" t="s">
        <v>244</v>
      </c>
      <c r="B17" s="198"/>
      <c r="C17" s="198"/>
      <c r="D17" s="198"/>
      <c r="E17" s="198"/>
      <c r="F17" s="198"/>
      <c r="G17" s="198"/>
    </row>
    <row r="18" spans="1:7" ht="12.75">
      <c r="A18" s="9" t="s">
        <v>173</v>
      </c>
      <c r="B18" s="197" t="s">
        <v>291</v>
      </c>
      <c r="C18" s="197" t="s">
        <v>291</v>
      </c>
      <c r="D18" s="197" t="s">
        <v>291</v>
      </c>
      <c r="E18" s="199">
        <v>91.66899151743638</v>
      </c>
      <c r="F18" s="199">
        <v>2225.3312156675424</v>
      </c>
      <c r="G18" s="198">
        <v>179312</v>
      </c>
    </row>
    <row r="19" spans="1:7" ht="12.75">
      <c r="A19" s="73" t="s">
        <v>174</v>
      </c>
      <c r="B19" s="197" t="s">
        <v>291</v>
      </c>
      <c r="C19" s="197" t="s">
        <v>291</v>
      </c>
      <c r="D19" s="197" t="s">
        <v>291</v>
      </c>
      <c r="E19" s="199">
        <v>14.068389762617532</v>
      </c>
      <c r="F19" s="199">
        <v>82.98164335664336</v>
      </c>
      <c r="G19" s="198">
        <v>2332</v>
      </c>
    </row>
    <row r="20" spans="1:7" ht="12.75">
      <c r="A20" s="73" t="s">
        <v>175</v>
      </c>
      <c r="B20" s="197" t="s">
        <v>291</v>
      </c>
      <c r="C20" s="197" t="s">
        <v>291</v>
      </c>
      <c r="D20" s="197" t="s">
        <v>291</v>
      </c>
      <c r="E20" s="199">
        <v>6.665649987634985</v>
      </c>
      <c r="F20" s="199">
        <v>28.044058744993325</v>
      </c>
      <c r="G20" s="198">
        <v>102</v>
      </c>
    </row>
    <row r="21" spans="1:7" ht="12.75">
      <c r="A21" s="9" t="s">
        <v>176</v>
      </c>
      <c r="B21" s="198">
        <v>17544</v>
      </c>
      <c r="C21" s="198">
        <v>13062</v>
      </c>
      <c r="D21" s="198">
        <v>30606</v>
      </c>
      <c r="E21" s="199">
        <v>559.9856931144551</v>
      </c>
      <c r="F21" s="199">
        <v>904.7078548461185</v>
      </c>
      <c r="G21" s="198">
        <v>21643</v>
      </c>
    </row>
    <row r="22" spans="1:7" ht="12.75">
      <c r="A22" s="9" t="s">
        <v>177</v>
      </c>
      <c r="B22" s="198">
        <v>321</v>
      </c>
      <c r="C22" s="198">
        <v>1</v>
      </c>
      <c r="D22" s="198">
        <v>322</v>
      </c>
      <c r="E22" s="199">
        <v>700.7165109034268</v>
      </c>
      <c r="F22" s="199">
        <v>2200</v>
      </c>
      <c r="G22" s="198">
        <v>227</v>
      </c>
    </row>
    <row r="23" spans="1:7" ht="12.75">
      <c r="A23" s="9" t="s">
        <v>178</v>
      </c>
      <c r="B23" s="198">
        <v>17</v>
      </c>
      <c r="C23" s="198">
        <v>69</v>
      </c>
      <c r="D23" s="198">
        <v>86</v>
      </c>
      <c r="E23" s="199">
        <v>625.0588235294117</v>
      </c>
      <c r="F23" s="199">
        <v>2999.695652173913</v>
      </c>
      <c r="G23" s="198">
        <v>219</v>
      </c>
    </row>
    <row r="24" spans="1:7" ht="12.75">
      <c r="A24" s="9" t="s">
        <v>179</v>
      </c>
      <c r="B24" s="198">
        <v>661468</v>
      </c>
      <c r="C24" s="198">
        <v>174387</v>
      </c>
      <c r="D24" s="198">
        <v>835855</v>
      </c>
      <c r="E24" s="199">
        <v>464.59271801508163</v>
      </c>
      <c r="F24" s="199">
        <v>1928.580914861773</v>
      </c>
      <c r="G24" s="198">
        <v>643626</v>
      </c>
    </row>
    <row r="25" spans="1:7" ht="12.75">
      <c r="A25" s="9" t="s">
        <v>180</v>
      </c>
      <c r="B25" s="198">
        <v>41</v>
      </c>
      <c r="C25" s="198">
        <v>26</v>
      </c>
      <c r="D25" s="198">
        <v>67</v>
      </c>
      <c r="E25" s="199">
        <v>902.5365853658536</v>
      </c>
      <c r="F25" s="199">
        <v>1182.6923076923076</v>
      </c>
      <c r="G25" s="198">
        <v>68</v>
      </c>
    </row>
    <row r="26" spans="1:7" ht="12.75">
      <c r="A26" s="9" t="s">
        <v>181</v>
      </c>
      <c r="B26" s="198">
        <v>106</v>
      </c>
      <c r="C26" s="198">
        <v>4429</v>
      </c>
      <c r="D26" s="198">
        <v>4535</v>
      </c>
      <c r="E26" s="199">
        <v>756.877358490566</v>
      </c>
      <c r="F26" s="199">
        <v>2194.5529464890496</v>
      </c>
      <c r="G26" s="198">
        <v>9800</v>
      </c>
    </row>
    <row r="27" spans="1:7" ht="12.75">
      <c r="A27" s="9" t="s">
        <v>182</v>
      </c>
      <c r="B27" s="198">
        <v>7118</v>
      </c>
      <c r="C27" s="198">
        <v>35153</v>
      </c>
      <c r="D27" s="198">
        <v>42271</v>
      </c>
      <c r="E27" s="199">
        <v>1039.955605507165</v>
      </c>
      <c r="F27" s="199">
        <v>1416.6787187437772</v>
      </c>
      <c r="G27" s="198">
        <v>57204</v>
      </c>
    </row>
    <row r="28" spans="1:7" ht="12.75">
      <c r="A28" s="9"/>
      <c r="B28" s="198"/>
      <c r="C28" s="198"/>
      <c r="D28" s="198"/>
      <c r="E28" s="199"/>
      <c r="F28" s="199"/>
      <c r="G28" s="198"/>
    </row>
    <row r="29" spans="1:7" ht="12.75">
      <c r="A29" s="194" t="s">
        <v>245</v>
      </c>
      <c r="B29" s="198"/>
      <c r="C29" s="198"/>
      <c r="D29" s="198"/>
      <c r="E29" s="198"/>
      <c r="F29" s="198"/>
      <c r="G29" s="198"/>
    </row>
    <row r="30" spans="1:7" ht="12.75">
      <c r="A30" s="9" t="s">
        <v>183</v>
      </c>
      <c r="B30" s="197" t="s">
        <v>291</v>
      </c>
      <c r="C30" s="198">
        <v>4011</v>
      </c>
      <c r="D30" s="198">
        <v>4011</v>
      </c>
      <c r="E30" s="197" t="s">
        <v>291</v>
      </c>
      <c r="F30" s="199">
        <v>3014.4961356270255</v>
      </c>
      <c r="G30" s="198">
        <v>12091</v>
      </c>
    </row>
    <row r="31" spans="1:7" ht="12.75">
      <c r="A31" s="9" t="s">
        <v>184</v>
      </c>
      <c r="B31" s="198">
        <v>325</v>
      </c>
      <c r="C31" s="197">
        <v>266</v>
      </c>
      <c r="D31" s="198">
        <v>591</v>
      </c>
      <c r="E31" s="199">
        <v>6.615384615384615</v>
      </c>
      <c r="F31" s="197">
        <v>13.274436090225564</v>
      </c>
      <c r="G31" s="198">
        <v>5681</v>
      </c>
    </row>
    <row r="32" spans="1:7" ht="12.75">
      <c r="A32" s="9" t="s">
        <v>185</v>
      </c>
      <c r="B32" s="198">
        <v>599</v>
      </c>
      <c r="C32" s="198">
        <v>415</v>
      </c>
      <c r="D32" s="198">
        <v>1014</v>
      </c>
      <c r="E32" s="199">
        <v>351.0434056761269</v>
      </c>
      <c r="F32" s="199">
        <v>1800</v>
      </c>
      <c r="G32" s="198">
        <v>958</v>
      </c>
    </row>
    <row r="33" spans="1:7" ht="12.75">
      <c r="A33" s="9" t="s">
        <v>186</v>
      </c>
      <c r="B33" s="197" t="s">
        <v>291</v>
      </c>
      <c r="C33" s="198">
        <v>27</v>
      </c>
      <c r="D33" s="198">
        <v>27</v>
      </c>
      <c r="E33" s="197" t="s">
        <v>291</v>
      </c>
      <c r="F33" s="199">
        <v>22037.037037037036</v>
      </c>
      <c r="G33" s="198">
        <v>595</v>
      </c>
    </row>
    <row r="34" spans="1:7" ht="12.75">
      <c r="A34" s="9"/>
      <c r="B34" s="197"/>
      <c r="C34" s="198"/>
      <c r="D34" s="198"/>
      <c r="E34" s="197"/>
      <c r="F34" s="199"/>
      <c r="G34" s="198"/>
    </row>
    <row r="35" spans="1:7" ht="12.75">
      <c r="A35" s="194" t="s">
        <v>246</v>
      </c>
      <c r="B35" s="197"/>
      <c r="C35" s="198"/>
      <c r="D35" s="198"/>
      <c r="E35" s="200"/>
      <c r="F35" s="199"/>
      <c r="G35" s="198"/>
    </row>
    <row r="36" spans="1:7" ht="12.75">
      <c r="A36" s="73" t="s">
        <v>187</v>
      </c>
      <c r="B36" s="197" t="s">
        <v>291</v>
      </c>
      <c r="C36" s="198">
        <v>14185</v>
      </c>
      <c r="D36" s="198">
        <v>14185</v>
      </c>
      <c r="E36" s="200" t="s">
        <v>291</v>
      </c>
      <c r="F36" s="199">
        <v>2847.3934437786393</v>
      </c>
      <c r="G36" s="198">
        <v>40395</v>
      </c>
    </row>
    <row r="37" spans="1:7" ht="12.75">
      <c r="A37" s="9" t="s">
        <v>188</v>
      </c>
      <c r="B37" s="197">
        <v>13</v>
      </c>
      <c r="C37" s="198">
        <v>805</v>
      </c>
      <c r="D37" s="198">
        <v>818</v>
      </c>
      <c r="E37" s="197">
        <v>1000</v>
      </c>
      <c r="F37" s="199">
        <v>1952.4583850931676</v>
      </c>
      <c r="G37" s="198">
        <v>1585</v>
      </c>
    </row>
    <row r="38" spans="1:7" ht="12.75">
      <c r="A38" s="9" t="s">
        <v>189</v>
      </c>
      <c r="B38" s="198" t="s">
        <v>291</v>
      </c>
      <c r="C38" s="198">
        <v>113</v>
      </c>
      <c r="D38" s="198">
        <v>113</v>
      </c>
      <c r="E38" s="199" t="s">
        <v>291</v>
      </c>
      <c r="F38" s="199">
        <v>30000</v>
      </c>
      <c r="G38" s="198">
        <v>3390</v>
      </c>
    </row>
    <row r="39" spans="1:7" ht="12.75">
      <c r="A39" s="9" t="s">
        <v>190</v>
      </c>
      <c r="B39" s="198">
        <v>1739</v>
      </c>
      <c r="C39" s="198">
        <v>25</v>
      </c>
      <c r="D39" s="198">
        <v>1764</v>
      </c>
      <c r="E39" s="199">
        <v>2328.341000575043</v>
      </c>
      <c r="F39" s="199">
        <v>240</v>
      </c>
      <c r="G39" s="198">
        <v>4056</v>
      </c>
    </row>
    <row r="40" spans="1:7" ht="12.75">
      <c r="A40" s="9" t="s">
        <v>191</v>
      </c>
      <c r="B40" s="198">
        <v>5082</v>
      </c>
      <c r="C40" s="198">
        <v>5130</v>
      </c>
      <c r="D40" s="198">
        <v>10212</v>
      </c>
      <c r="E40" s="199">
        <v>2087.7624950806767</v>
      </c>
      <c r="F40" s="199">
        <v>1797.1528265107213</v>
      </c>
      <c r="G40" s="198">
        <v>19541</v>
      </c>
    </row>
    <row r="41" spans="1:7" ht="12.75">
      <c r="A41" s="9"/>
      <c r="B41" s="198"/>
      <c r="C41" s="198"/>
      <c r="D41" s="198"/>
      <c r="E41" s="199"/>
      <c r="F41" s="199"/>
      <c r="G41" s="198"/>
    </row>
    <row r="42" spans="1:7" ht="13.5" thickBot="1">
      <c r="A42" s="203" t="s">
        <v>78</v>
      </c>
      <c r="B42" s="226">
        <v>856209</v>
      </c>
      <c r="C42" s="226">
        <v>478083</v>
      </c>
      <c r="D42" s="226">
        <v>1334292</v>
      </c>
      <c r="E42" s="226" t="s">
        <v>299</v>
      </c>
      <c r="F42" s="226" t="s">
        <v>299</v>
      </c>
      <c r="G42" s="225" t="s">
        <v>291</v>
      </c>
    </row>
    <row r="43" spans="1:7" ht="12.75">
      <c r="A43" s="9" t="s">
        <v>79</v>
      </c>
      <c r="B43" s="9"/>
      <c r="C43" s="9"/>
      <c r="D43" s="9"/>
      <c r="E43" s="9"/>
      <c r="F43" s="9"/>
      <c r="G43" s="9"/>
    </row>
    <row r="44" spans="1:7" ht="12.75">
      <c r="A44" s="10" t="s">
        <v>80</v>
      </c>
      <c r="B44" s="9"/>
      <c r="C44" s="9"/>
      <c r="D44" s="9"/>
      <c r="E44" s="9"/>
      <c r="F44" s="9"/>
      <c r="G44" s="9"/>
    </row>
    <row r="45" spans="1:7" ht="12.75">
      <c r="A45" s="10" t="s">
        <v>81</v>
      </c>
      <c r="B45" s="9"/>
      <c r="C45" s="9"/>
      <c r="D45" s="9"/>
      <c r="E45" s="9"/>
      <c r="F45" s="9"/>
      <c r="G45" s="9"/>
    </row>
    <row r="46" spans="1:7" ht="12.75">
      <c r="A46" s="9" t="s">
        <v>82</v>
      </c>
      <c r="D46" s="11"/>
      <c r="G46" s="12"/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"/>
  <dimension ref="A1:H26"/>
  <sheetViews>
    <sheetView showGridLines="0" zoomScale="75" zoomScaleNormal="75" workbookViewId="0" topLeftCell="A1">
      <selection activeCell="C17" sqref="C17"/>
    </sheetView>
  </sheetViews>
  <sheetFormatPr defaultColWidth="11.421875" defaultRowHeight="12.75"/>
  <cols>
    <col min="1" max="1" width="40.7109375" style="5" customWidth="1"/>
    <col min="2" max="6" width="14.7109375" style="5" customWidth="1"/>
    <col min="7" max="7" width="16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2" spans="1:7" ht="12.75">
      <c r="A2" s="33"/>
      <c r="B2" s="33"/>
      <c r="C2" s="33"/>
      <c r="D2" s="33"/>
      <c r="E2" s="33"/>
      <c r="F2" s="33"/>
      <c r="G2" s="33"/>
    </row>
    <row r="3" spans="1:7" s="81" customFormat="1" ht="15">
      <c r="A3" s="445" t="s">
        <v>323</v>
      </c>
      <c r="B3" s="445"/>
      <c r="C3" s="445"/>
      <c r="D3" s="445"/>
      <c r="E3" s="445"/>
      <c r="F3" s="445"/>
      <c r="G3" s="445"/>
    </row>
    <row r="4" spans="1:7" s="81" customFormat="1" ht="14.25">
      <c r="A4" s="467" t="s">
        <v>358</v>
      </c>
      <c r="B4" s="467"/>
      <c r="C4" s="467"/>
      <c r="D4" s="467"/>
      <c r="E4" s="467"/>
      <c r="F4" s="467"/>
      <c r="G4" s="467"/>
    </row>
    <row r="5" spans="1:7" ht="14.25">
      <c r="A5" s="467" t="s">
        <v>387</v>
      </c>
      <c r="B5" s="467"/>
      <c r="C5" s="467"/>
      <c r="D5" s="467"/>
      <c r="E5" s="467"/>
      <c r="F5" s="467"/>
      <c r="G5" s="467"/>
    </row>
    <row r="6" spans="1:7" ht="12.75">
      <c r="A6" s="466"/>
      <c r="B6" s="466"/>
      <c r="C6" s="466"/>
      <c r="D6" s="466"/>
      <c r="E6" s="466"/>
      <c r="F6" s="466"/>
      <c r="G6" s="466"/>
    </row>
    <row r="7" spans="1:8" ht="12.75">
      <c r="A7" s="35"/>
      <c r="B7" s="62"/>
      <c r="C7" s="65"/>
      <c r="D7" s="64"/>
      <c r="G7" s="38"/>
      <c r="H7" s="38"/>
    </row>
    <row r="8" spans="1:8" ht="12.75">
      <c r="A8" s="35" t="s">
        <v>145</v>
      </c>
      <c r="B8" s="63"/>
      <c r="C8" s="66" t="s">
        <v>59</v>
      </c>
      <c r="D8" s="35"/>
      <c r="F8" s="33" t="s">
        <v>146</v>
      </c>
      <c r="G8" s="38"/>
      <c r="H8" s="38"/>
    </row>
    <row r="9" spans="1:8" ht="13.5" thickBot="1">
      <c r="A9" s="35"/>
      <c r="B9" s="63"/>
      <c r="C9" s="38"/>
      <c r="D9" s="35"/>
      <c r="E9" s="38"/>
      <c r="F9" s="38"/>
      <c r="G9" s="38"/>
      <c r="H9" s="38"/>
    </row>
    <row r="10" spans="1:8" ht="12.75">
      <c r="A10" s="252" t="s">
        <v>266</v>
      </c>
      <c r="B10" s="253"/>
      <c r="C10" s="351">
        <v>1000</v>
      </c>
      <c r="D10" s="252"/>
      <c r="E10" s="254"/>
      <c r="F10" s="255">
        <v>32.7</v>
      </c>
      <c r="G10" s="254"/>
      <c r="H10" s="38"/>
    </row>
    <row r="11" spans="1:8" ht="12.75">
      <c r="A11" s="35" t="s">
        <v>344</v>
      </c>
      <c r="B11" s="63"/>
      <c r="C11" s="68">
        <v>990</v>
      </c>
      <c r="D11" s="35"/>
      <c r="E11" s="38"/>
      <c r="F11" s="427" t="s">
        <v>291</v>
      </c>
      <c r="G11" s="38"/>
      <c r="H11" s="38"/>
    </row>
    <row r="12" spans="1:8" ht="12.75">
      <c r="A12" s="35" t="s">
        <v>262</v>
      </c>
      <c r="B12" s="63"/>
      <c r="C12" s="68">
        <v>512</v>
      </c>
      <c r="D12" s="35"/>
      <c r="E12" s="38"/>
      <c r="F12" s="251">
        <v>11.8</v>
      </c>
      <c r="G12" s="38"/>
      <c r="H12" s="38"/>
    </row>
    <row r="13" spans="1:8" ht="12.75">
      <c r="A13" s="35" t="s">
        <v>352</v>
      </c>
      <c r="B13" s="63"/>
      <c r="C13" s="68">
        <v>434</v>
      </c>
      <c r="D13" s="35"/>
      <c r="E13" s="38"/>
      <c r="F13" s="251">
        <v>1.6</v>
      </c>
      <c r="G13" s="38"/>
      <c r="H13" s="38"/>
    </row>
    <row r="14" spans="1:8" ht="12.75">
      <c r="A14" s="35" t="s">
        <v>263</v>
      </c>
      <c r="B14" s="63"/>
      <c r="C14" s="68">
        <v>258</v>
      </c>
      <c r="D14" s="35"/>
      <c r="E14" s="38"/>
      <c r="F14" s="251">
        <v>9.9</v>
      </c>
      <c r="G14" s="38"/>
      <c r="H14" s="38"/>
    </row>
    <row r="15" spans="1:8" ht="12.75">
      <c r="A15" s="35" t="s">
        <v>353</v>
      </c>
      <c r="B15" s="63"/>
      <c r="C15" s="68">
        <v>133</v>
      </c>
      <c r="D15" s="35"/>
      <c r="E15" s="38"/>
      <c r="F15" s="251">
        <v>8.5</v>
      </c>
      <c r="G15" s="38"/>
      <c r="H15" s="38"/>
    </row>
    <row r="16" spans="1:8" ht="12.75">
      <c r="A16" s="35" t="s">
        <v>345</v>
      </c>
      <c r="B16" s="63"/>
      <c r="C16" s="426">
        <v>273</v>
      </c>
      <c r="D16" s="35"/>
      <c r="E16" s="38"/>
      <c r="F16" s="427" t="s">
        <v>291</v>
      </c>
      <c r="G16" s="38"/>
      <c r="H16" s="38"/>
    </row>
    <row r="17" spans="1:8" ht="12.75">
      <c r="A17" s="35" t="s">
        <v>346</v>
      </c>
      <c r="B17" s="63"/>
      <c r="C17" s="68">
        <v>287</v>
      </c>
      <c r="D17" s="35"/>
      <c r="E17" s="38"/>
      <c r="F17" s="427" t="s">
        <v>291</v>
      </c>
      <c r="G17" s="38"/>
      <c r="H17" s="38"/>
    </row>
    <row r="18" spans="1:8" ht="12.75">
      <c r="A18" s="35" t="s">
        <v>267</v>
      </c>
      <c r="B18" s="63"/>
      <c r="C18" s="68">
        <v>14</v>
      </c>
      <c r="D18" s="35"/>
      <c r="E18" s="38"/>
      <c r="F18" s="427" t="s">
        <v>291</v>
      </c>
      <c r="G18" s="38"/>
      <c r="H18" s="38"/>
    </row>
    <row r="19" spans="1:8" ht="12.75">
      <c r="A19" s="35" t="s">
        <v>265</v>
      </c>
      <c r="B19" s="63"/>
      <c r="C19" s="68">
        <v>1240</v>
      </c>
      <c r="D19" s="35"/>
      <c r="E19" s="38"/>
      <c r="F19" s="251">
        <v>34.6</v>
      </c>
      <c r="G19" s="38"/>
      <c r="H19" s="38"/>
    </row>
    <row r="20" spans="1:8" ht="12.75">
      <c r="A20" s="35" t="s">
        <v>354</v>
      </c>
      <c r="B20" s="63"/>
      <c r="C20" s="68">
        <v>77.9</v>
      </c>
      <c r="D20" s="35"/>
      <c r="E20" s="38"/>
      <c r="F20" s="427" t="s">
        <v>291</v>
      </c>
      <c r="G20" s="38"/>
      <c r="H20" s="38"/>
    </row>
    <row r="21" spans="1:8" ht="13.5" thickBot="1">
      <c r="A21" s="256" t="s">
        <v>355</v>
      </c>
      <c r="B21" s="257"/>
      <c r="C21" s="352">
        <v>1162.1</v>
      </c>
      <c r="D21" s="256"/>
      <c r="E21" s="258"/>
      <c r="F21" s="259">
        <v>34.6</v>
      </c>
      <c r="G21" s="258"/>
      <c r="H21" s="38"/>
    </row>
    <row r="22" spans="1:7" ht="12.75">
      <c r="A22" s="38"/>
      <c r="B22" s="38"/>
      <c r="C22" s="38"/>
      <c r="D22" s="38"/>
      <c r="E22" s="38"/>
      <c r="F22" s="38"/>
      <c r="G22" s="38"/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</sheetData>
  <mergeCells count="5">
    <mergeCell ref="A1:G1"/>
    <mergeCell ref="A6:G6"/>
    <mergeCell ref="A3:G3"/>
    <mergeCell ref="A4:G4"/>
    <mergeCell ref="A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M5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5" customWidth="1"/>
    <col min="2" max="6" width="14.7109375" style="5" customWidth="1"/>
    <col min="7" max="7" width="16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79"/>
    </row>
    <row r="2" spans="1:7" ht="12.75">
      <c r="A2" s="33"/>
      <c r="B2" s="33"/>
      <c r="C2" s="33"/>
      <c r="D2" s="33"/>
      <c r="E2" s="33"/>
      <c r="F2" s="33"/>
      <c r="G2" s="33"/>
    </row>
    <row r="3" spans="1:13" s="18" customFormat="1" ht="15">
      <c r="A3" s="458" t="s">
        <v>324</v>
      </c>
      <c r="B3" s="458"/>
      <c r="C3" s="458"/>
      <c r="D3" s="458"/>
      <c r="E3" s="458"/>
      <c r="F3" s="458"/>
      <c r="G3" s="19"/>
      <c r="H3" s="20"/>
      <c r="I3" s="19"/>
      <c r="J3" s="19"/>
      <c r="K3" s="19"/>
      <c r="L3" s="19"/>
      <c r="M3" s="19"/>
    </row>
    <row r="4" spans="7:13" s="18" customFormat="1" ht="12.75">
      <c r="G4" s="19"/>
      <c r="H4" s="20"/>
      <c r="I4" s="19"/>
      <c r="J4" s="19"/>
      <c r="K4" s="19"/>
      <c r="L4" s="19"/>
      <c r="M4" s="19"/>
    </row>
    <row r="5" spans="1:13" s="18" customFormat="1" ht="12.75">
      <c r="A5" s="21"/>
      <c r="B5" s="31"/>
      <c r="C5" s="456" t="s">
        <v>44</v>
      </c>
      <c r="D5" s="468"/>
      <c r="E5" s="456" t="s">
        <v>165</v>
      </c>
      <c r="F5" s="469"/>
      <c r="H5" s="20"/>
      <c r="I5" s="19"/>
      <c r="J5" s="19"/>
      <c r="K5" s="19"/>
      <c r="L5" s="19"/>
      <c r="M5" s="19"/>
    </row>
    <row r="6" spans="1:13" s="18" customFormat="1" ht="12.75">
      <c r="A6" s="470" t="s">
        <v>88</v>
      </c>
      <c r="B6" s="471"/>
      <c r="C6" s="22" t="s">
        <v>89</v>
      </c>
      <c r="D6" s="23"/>
      <c r="E6" s="22" t="s">
        <v>137</v>
      </c>
      <c r="F6" s="24" t="s">
        <v>138</v>
      </c>
      <c r="H6" s="20"/>
      <c r="I6" s="19"/>
      <c r="J6" s="19"/>
      <c r="K6" s="19"/>
      <c r="L6" s="19"/>
      <c r="M6" s="19"/>
    </row>
    <row r="7" spans="1:13" s="18" customFormat="1" ht="12.75">
      <c r="A7" s="25"/>
      <c r="B7" s="29"/>
      <c r="C7" s="26" t="s">
        <v>91</v>
      </c>
      <c r="D7" s="27">
        <v>1998</v>
      </c>
      <c r="E7" s="27">
        <v>1998</v>
      </c>
      <c r="F7" s="28">
        <v>1998</v>
      </c>
      <c r="H7" s="20"/>
      <c r="I7" s="19"/>
      <c r="J7" s="19"/>
      <c r="K7" s="19"/>
      <c r="L7" s="19"/>
      <c r="M7" s="19"/>
    </row>
    <row r="8" spans="1:13" s="18" customFormat="1" ht="13.5" thickBot="1">
      <c r="A8" s="25"/>
      <c r="B8" s="29"/>
      <c r="C8" s="26" t="s">
        <v>95</v>
      </c>
      <c r="D8" s="26" t="s">
        <v>95</v>
      </c>
      <c r="E8" s="26" t="s">
        <v>95</v>
      </c>
      <c r="F8" s="30" t="s">
        <v>95</v>
      </c>
      <c r="H8" s="20"/>
      <c r="I8" s="19"/>
      <c r="J8" s="19"/>
      <c r="K8" s="19"/>
      <c r="L8" s="19"/>
      <c r="M8" s="19"/>
    </row>
    <row r="9" spans="1:8" s="18" customFormat="1" ht="12.75">
      <c r="A9" s="262" t="s">
        <v>96</v>
      </c>
      <c r="B9" s="231"/>
      <c r="C9" s="232">
        <v>109799</v>
      </c>
      <c r="D9" s="233">
        <v>128791.259</v>
      </c>
      <c r="E9" s="233">
        <v>20383.14</v>
      </c>
      <c r="F9" s="234">
        <v>20028.296</v>
      </c>
      <c r="H9" s="25"/>
    </row>
    <row r="10" spans="1:8" s="18" customFormat="1" ht="12.75">
      <c r="A10" s="25"/>
      <c r="B10" s="29"/>
      <c r="C10" s="61"/>
      <c r="D10" s="61"/>
      <c r="E10" s="61"/>
      <c r="F10" s="67"/>
      <c r="H10" s="25"/>
    </row>
    <row r="11" spans="1:8" s="18" customFormat="1" ht="12.75">
      <c r="A11" s="25" t="s">
        <v>97</v>
      </c>
      <c r="B11" s="29"/>
      <c r="C11" s="61"/>
      <c r="D11" s="78"/>
      <c r="E11" s="61"/>
      <c r="F11" s="67"/>
      <c r="H11" s="25"/>
    </row>
    <row r="12" spans="1:8" s="18" customFormat="1" ht="12.75">
      <c r="A12" s="250" t="s">
        <v>98</v>
      </c>
      <c r="B12" s="29"/>
      <c r="C12" s="78">
        <v>17183.057</v>
      </c>
      <c r="D12" s="78">
        <v>17108.675</v>
      </c>
      <c r="E12" s="78">
        <v>1896.983</v>
      </c>
      <c r="F12" s="230">
        <v>65.201</v>
      </c>
      <c r="H12" s="25"/>
    </row>
    <row r="13" spans="1:6" s="18" customFormat="1" ht="12.75">
      <c r="A13" s="250" t="s">
        <v>99</v>
      </c>
      <c r="B13" s="29"/>
      <c r="C13" s="78">
        <v>4293.135</v>
      </c>
      <c r="D13" s="78">
        <v>4036.667</v>
      </c>
      <c r="E13" s="78">
        <v>10.568</v>
      </c>
      <c r="F13" s="230">
        <v>1.745</v>
      </c>
    </row>
    <row r="14" spans="1:6" s="18" customFormat="1" ht="12.75">
      <c r="A14" s="250" t="s">
        <v>100</v>
      </c>
      <c r="B14" s="29"/>
      <c r="C14" s="78">
        <v>458.333</v>
      </c>
      <c r="D14" s="78">
        <v>533</v>
      </c>
      <c r="E14" s="78">
        <v>2.906</v>
      </c>
      <c r="F14" s="230">
        <v>13.705</v>
      </c>
    </row>
    <row r="15" spans="1:6" s="18" customFormat="1" ht="12.75">
      <c r="A15" s="250" t="s">
        <v>101</v>
      </c>
      <c r="B15" s="29"/>
      <c r="C15" s="78">
        <v>1078.173</v>
      </c>
      <c r="D15" s="78">
        <v>862.86</v>
      </c>
      <c r="E15" s="78">
        <v>9.01</v>
      </c>
      <c r="F15" s="230">
        <v>6.089</v>
      </c>
    </row>
    <row r="16" spans="1:6" s="18" customFormat="1" ht="12.75">
      <c r="A16" s="250" t="s">
        <v>102</v>
      </c>
      <c r="B16" s="29"/>
      <c r="C16" s="78">
        <v>542.985</v>
      </c>
      <c r="D16" s="78">
        <v>584.6</v>
      </c>
      <c r="E16" s="78">
        <v>1.881</v>
      </c>
      <c r="F16" s="67" t="s">
        <v>291</v>
      </c>
    </row>
    <row r="17" spans="1:6" s="18" customFormat="1" ht="12.75">
      <c r="A17" s="250" t="s">
        <v>103</v>
      </c>
      <c r="B17" s="29"/>
      <c r="C17" s="78">
        <v>965.894</v>
      </c>
      <c r="D17" s="78">
        <v>1326.92</v>
      </c>
      <c r="E17" s="78">
        <v>44.825</v>
      </c>
      <c r="F17" s="230">
        <v>0.581</v>
      </c>
    </row>
    <row r="18" spans="1:6" s="18" customFormat="1" ht="12.75">
      <c r="A18" s="250" t="s">
        <v>104</v>
      </c>
      <c r="B18" s="29"/>
      <c r="C18" s="78">
        <v>169.458</v>
      </c>
      <c r="D18" s="78">
        <v>133.4</v>
      </c>
      <c r="E18" s="78">
        <v>65.289</v>
      </c>
      <c r="F18" s="67" t="s">
        <v>291</v>
      </c>
    </row>
    <row r="19" spans="1:6" s="18" customFormat="1" ht="12.75">
      <c r="A19" s="250" t="s">
        <v>105</v>
      </c>
      <c r="B19" s="29"/>
      <c r="C19" s="78">
        <v>4451.233</v>
      </c>
      <c r="D19" s="78">
        <v>4637</v>
      </c>
      <c r="E19" s="78">
        <v>121.089</v>
      </c>
      <c r="F19" s="230">
        <v>31.089</v>
      </c>
    </row>
    <row r="20" spans="1:6" s="18" customFormat="1" ht="12.75">
      <c r="A20" s="250" t="s">
        <v>106</v>
      </c>
      <c r="B20" s="29"/>
      <c r="C20" s="78">
        <v>329.078</v>
      </c>
      <c r="D20" s="78">
        <v>220</v>
      </c>
      <c r="E20" s="61" t="s">
        <v>291</v>
      </c>
      <c r="F20" s="67" t="s">
        <v>291</v>
      </c>
    </row>
    <row r="21" spans="1:6" s="18" customFormat="1" ht="12.75">
      <c r="A21" s="250" t="s">
        <v>107</v>
      </c>
      <c r="B21" s="29"/>
      <c r="C21" s="78">
        <v>1227</v>
      </c>
      <c r="D21" s="61">
        <v>896</v>
      </c>
      <c r="E21" s="78">
        <v>5.127</v>
      </c>
      <c r="F21" s="230">
        <v>1.086</v>
      </c>
    </row>
    <row r="22" spans="1:6" s="18" customFormat="1" ht="12.75">
      <c r="A22" s="250" t="s">
        <v>108</v>
      </c>
      <c r="B22" s="29"/>
      <c r="C22" s="78">
        <v>236.667</v>
      </c>
      <c r="D22" s="78">
        <v>238</v>
      </c>
      <c r="E22" s="61" t="s">
        <v>291</v>
      </c>
      <c r="F22" s="230">
        <v>0.841</v>
      </c>
    </row>
    <row r="23" spans="1:6" s="18" customFormat="1" ht="12.75">
      <c r="A23" s="250" t="s">
        <v>109</v>
      </c>
      <c r="B23" s="29"/>
      <c r="C23" s="78">
        <v>1701.933</v>
      </c>
      <c r="D23" s="78">
        <v>1735</v>
      </c>
      <c r="E23" s="78">
        <v>43.168</v>
      </c>
      <c r="F23" s="230">
        <v>2.297</v>
      </c>
    </row>
    <row r="24" spans="1:6" s="18" customFormat="1" ht="12.75">
      <c r="A24" s="250" t="s">
        <v>110</v>
      </c>
      <c r="B24" s="29"/>
      <c r="C24" s="78">
        <v>1.5</v>
      </c>
      <c r="D24" s="78">
        <v>66.228</v>
      </c>
      <c r="E24" s="78">
        <v>292.523</v>
      </c>
      <c r="F24" s="67" t="s">
        <v>291</v>
      </c>
    </row>
    <row r="25" spans="1:6" s="18" customFormat="1" ht="12.75">
      <c r="A25" s="250" t="s">
        <v>111</v>
      </c>
      <c r="B25" s="29"/>
      <c r="C25" s="78">
        <v>1350.667</v>
      </c>
      <c r="D25" s="78">
        <v>1439</v>
      </c>
      <c r="E25" s="78">
        <v>1299.698</v>
      </c>
      <c r="F25" s="230">
        <v>7.558</v>
      </c>
    </row>
    <row r="26" spans="1:6" s="18" customFormat="1" ht="12.75">
      <c r="A26" s="250" t="s">
        <v>112</v>
      </c>
      <c r="B26" s="29"/>
      <c r="C26" s="78">
        <v>377</v>
      </c>
      <c r="D26" s="78">
        <v>400</v>
      </c>
      <c r="E26" s="61" t="s">
        <v>291</v>
      </c>
      <c r="F26" s="67" t="s">
        <v>291</v>
      </c>
    </row>
    <row r="27" spans="1:6" s="18" customFormat="1" ht="12.75">
      <c r="A27" s="25"/>
      <c r="B27" s="29"/>
      <c r="C27" s="61"/>
      <c r="D27" s="61"/>
      <c r="E27" s="61"/>
      <c r="F27" s="67"/>
    </row>
    <row r="28" spans="1:6" s="18" customFormat="1" ht="12.75">
      <c r="A28" s="250" t="s">
        <v>343</v>
      </c>
      <c r="B28" s="29"/>
      <c r="C28" s="61"/>
      <c r="D28" s="61"/>
      <c r="E28" s="61"/>
      <c r="F28" s="67"/>
    </row>
    <row r="29" spans="1:6" s="18" customFormat="1" ht="12.75">
      <c r="A29" s="250" t="s">
        <v>113</v>
      </c>
      <c r="B29" s="29"/>
      <c r="C29" s="61">
        <v>58</v>
      </c>
      <c r="D29" s="61">
        <v>5</v>
      </c>
      <c r="E29" s="61">
        <v>207.339</v>
      </c>
      <c r="F29" s="67">
        <v>18.357</v>
      </c>
    </row>
    <row r="30" spans="1:6" s="18" customFormat="1" ht="12.75">
      <c r="A30" s="250" t="s">
        <v>114</v>
      </c>
      <c r="B30" s="29"/>
      <c r="C30" s="61" t="s">
        <v>291</v>
      </c>
      <c r="D30" s="61" t="s">
        <v>291</v>
      </c>
      <c r="E30" s="61" t="s">
        <v>291</v>
      </c>
      <c r="F30" s="67" t="s">
        <v>291</v>
      </c>
    </row>
    <row r="31" spans="1:6" s="18" customFormat="1" ht="12.75">
      <c r="A31" s="250" t="s">
        <v>115</v>
      </c>
      <c r="B31" s="29"/>
      <c r="C31" s="61" t="s">
        <v>291</v>
      </c>
      <c r="D31" s="78">
        <v>153.2</v>
      </c>
      <c r="E31" s="61" t="s">
        <v>291</v>
      </c>
      <c r="F31" s="67">
        <v>27.022</v>
      </c>
    </row>
    <row r="32" spans="1:6" s="18" customFormat="1" ht="12.75">
      <c r="A32" s="250" t="s">
        <v>116</v>
      </c>
      <c r="B32" s="29"/>
      <c r="C32" s="61" t="s">
        <v>291</v>
      </c>
      <c r="D32" s="78">
        <v>55</v>
      </c>
      <c r="E32" s="61" t="s">
        <v>291</v>
      </c>
      <c r="F32" s="67" t="s">
        <v>291</v>
      </c>
    </row>
    <row r="33" spans="1:6" s="18" customFormat="1" ht="12.75">
      <c r="A33" s="250" t="s">
        <v>117</v>
      </c>
      <c r="B33" s="29"/>
      <c r="C33" s="61" t="s">
        <v>291</v>
      </c>
      <c r="D33" s="61" t="s">
        <v>291</v>
      </c>
      <c r="E33" s="61">
        <v>23.962</v>
      </c>
      <c r="F33" s="67" t="s">
        <v>291</v>
      </c>
    </row>
    <row r="34" spans="1:6" s="18" customFormat="1" ht="12.75">
      <c r="A34" s="250" t="s">
        <v>118</v>
      </c>
      <c r="B34" s="29"/>
      <c r="C34" s="61">
        <v>593</v>
      </c>
      <c r="D34" s="78">
        <v>485.657</v>
      </c>
      <c r="E34" s="61">
        <v>0.79</v>
      </c>
      <c r="F34" s="67">
        <v>14.712</v>
      </c>
    </row>
    <row r="35" spans="1:6" s="18" customFormat="1" ht="12.75">
      <c r="A35" s="250" t="s">
        <v>119</v>
      </c>
      <c r="B35" s="29"/>
      <c r="C35" s="61" t="s">
        <v>291</v>
      </c>
      <c r="D35" s="78">
        <v>68</v>
      </c>
      <c r="E35" s="61">
        <v>24.637</v>
      </c>
      <c r="F35" s="67" t="s">
        <v>291</v>
      </c>
    </row>
    <row r="36" spans="1:6" s="18" customFormat="1" ht="12.75">
      <c r="A36" s="250" t="s">
        <v>120</v>
      </c>
      <c r="B36" s="29"/>
      <c r="C36" s="61" t="s">
        <v>291</v>
      </c>
      <c r="D36" s="78">
        <v>121.5</v>
      </c>
      <c r="E36" s="61" t="s">
        <v>291</v>
      </c>
      <c r="F36" s="67" t="s">
        <v>291</v>
      </c>
    </row>
    <row r="37" spans="1:6" s="18" customFormat="1" ht="12.75">
      <c r="A37" s="250" t="s">
        <v>121</v>
      </c>
      <c r="B37" s="29"/>
      <c r="C37" s="61">
        <v>1920</v>
      </c>
      <c r="D37" s="78">
        <v>2281</v>
      </c>
      <c r="E37" s="61">
        <v>8.019</v>
      </c>
      <c r="F37" s="67">
        <v>53.729</v>
      </c>
    </row>
    <row r="38" spans="1:6" s="18" customFormat="1" ht="12.75">
      <c r="A38" s="250" t="s">
        <v>122</v>
      </c>
      <c r="B38" s="29"/>
      <c r="C38" s="61" t="s">
        <v>291</v>
      </c>
      <c r="D38" s="78">
        <v>511</v>
      </c>
      <c r="E38" s="61">
        <v>9.597</v>
      </c>
      <c r="F38" s="67">
        <v>2.052</v>
      </c>
    </row>
    <row r="39" spans="1:6" s="18" customFormat="1" ht="12.75">
      <c r="A39" s="250" t="s">
        <v>123</v>
      </c>
      <c r="B39" s="29"/>
      <c r="C39" s="61">
        <v>467</v>
      </c>
      <c r="D39" s="78">
        <v>190</v>
      </c>
      <c r="E39" s="61">
        <v>228.507</v>
      </c>
      <c r="F39" s="67" t="s">
        <v>291</v>
      </c>
    </row>
    <row r="40" spans="1:6" s="18" customFormat="1" ht="12.75">
      <c r="A40" s="250" t="s">
        <v>124</v>
      </c>
      <c r="B40" s="29"/>
      <c r="C40" s="61">
        <v>1597</v>
      </c>
      <c r="D40" s="78">
        <v>2529.546</v>
      </c>
      <c r="E40" s="61" t="s">
        <v>291</v>
      </c>
      <c r="F40" s="67" t="s">
        <v>291</v>
      </c>
    </row>
    <row r="41" spans="1:6" s="18" customFormat="1" ht="12.75">
      <c r="A41" s="25"/>
      <c r="B41" s="29"/>
      <c r="C41" s="61"/>
      <c r="D41" s="61"/>
      <c r="E41" s="61"/>
      <c r="F41" s="67"/>
    </row>
    <row r="42" spans="1:6" s="18" customFormat="1" ht="12.75">
      <c r="A42" s="25" t="s">
        <v>125</v>
      </c>
      <c r="B42" s="29"/>
      <c r="C42" s="61"/>
      <c r="D42" s="61"/>
      <c r="E42" s="61"/>
      <c r="F42" s="67"/>
    </row>
    <row r="43" spans="1:6" s="18" customFormat="1" ht="12.75">
      <c r="A43" s="250" t="s">
        <v>126</v>
      </c>
      <c r="B43" s="29"/>
      <c r="C43" s="78">
        <v>3627</v>
      </c>
      <c r="D43" s="61">
        <v>5732</v>
      </c>
      <c r="E43" s="78">
        <v>1</v>
      </c>
      <c r="F43" s="230">
        <v>4448</v>
      </c>
    </row>
    <row r="44" spans="1:6" s="18" customFormat="1" ht="12.75">
      <c r="A44" s="250" t="s">
        <v>127</v>
      </c>
      <c r="B44" s="29"/>
      <c r="C44" s="78">
        <v>1254</v>
      </c>
      <c r="D44" s="61">
        <v>1749</v>
      </c>
      <c r="E44" s="61" t="s">
        <v>291</v>
      </c>
      <c r="F44" s="230">
        <v>75</v>
      </c>
    </row>
    <row r="45" spans="1:6" s="18" customFormat="1" ht="12.75">
      <c r="A45" s="250" t="s">
        <v>128</v>
      </c>
      <c r="B45" s="29"/>
      <c r="C45" s="78">
        <v>9790.667</v>
      </c>
      <c r="D45" s="78">
        <v>19232</v>
      </c>
      <c r="E45" s="61" t="s">
        <v>291</v>
      </c>
      <c r="F45" s="230">
        <v>4788.981</v>
      </c>
    </row>
    <row r="46" spans="1:6" s="18" customFormat="1" ht="12.75">
      <c r="A46" s="250" t="s">
        <v>129</v>
      </c>
      <c r="B46" s="29"/>
      <c r="C46" s="78">
        <v>130.333</v>
      </c>
      <c r="D46" s="78">
        <v>93</v>
      </c>
      <c r="E46" s="78">
        <v>976.735</v>
      </c>
      <c r="F46" s="67" t="s">
        <v>291</v>
      </c>
    </row>
    <row r="47" spans="1:6" s="18" customFormat="1" ht="12.75">
      <c r="A47" s="250" t="s">
        <v>130</v>
      </c>
      <c r="B47" s="29"/>
      <c r="C47" s="78">
        <v>6894</v>
      </c>
      <c r="D47" s="78">
        <v>7596</v>
      </c>
      <c r="E47" s="78">
        <v>1959.872</v>
      </c>
      <c r="F47" s="230">
        <v>8.736</v>
      </c>
    </row>
    <row r="48" spans="1:6" s="18" customFormat="1" ht="12.75">
      <c r="A48" s="250" t="s">
        <v>131</v>
      </c>
      <c r="B48" s="29"/>
      <c r="C48" s="61" t="s">
        <v>291</v>
      </c>
      <c r="D48" s="61" t="s">
        <v>291</v>
      </c>
      <c r="E48" s="61" t="s">
        <v>291</v>
      </c>
      <c r="F48" s="67" t="s">
        <v>291</v>
      </c>
    </row>
    <row r="49" spans="1:6" s="18" customFormat="1" ht="12.75">
      <c r="A49" s="250" t="s">
        <v>132</v>
      </c>
      <c r="B49" s="29"/>
      <c r="C49" s="78">
        <v>915.667</v>
      </c>
      <c r="D49" s="78">
        <v>814</v>
      </c>
      <c r="E49" s="78">
        <v>1561.105</v>
      </c>
      <c r="F49" s="67" t="s">
        <v>291</v>
      </c>
    </row>
    <row r="50" spans="1:6" s="18" customFormat="1" ht="12.75">
      <c r="A50" s="250" t="s">
        <v>133</v>
      </c>
      <c r="B50" s="29"/>
      <c r="C50" s="78">
        <v>3676</v>
      </c>
      <c r="D50" s="78">
        <v>5174.027</v>
      </c>
      <c r="E50" s="78">
        <v>3.87</v>
      </c>
      <c r="F50" s="230">
        <v>278.162</v>
      </c>
    </row>
    <row r="51" spans="1:6" s="18" customFormat="1" ht="12.75">
      <c r="A51" s="250" t="s">
        <v>134</v>
      </c>
      <c r="B51" s="29"/>
      <c r="C51" s="61" t="s">
        <v>291</v>
      </c>
      <c r="D51" s="61" t="s">
        <v>291</v>
      </c>
      <c r="E51" s="78">
        <v>7.282</v>
      </c>
      <c r="F51" s="67" t="s">
        <v>291</v>
      </c>
    </row>
    <row r="52" spans="1:6" s="18" customFormat="1" ht="12.75">
      <c r="A52" s="250" t="s">
        <v>135</v>
      </c>
      <c r="B52" s="29"/>
      <c r="C52" s="61" t="s">
        <v>291</v>
      </c>
      <c r="D52" s="61" t="s">
        <v>291</v>
      </c>
      <c r="E52" s="78">
        <v>158.334</v>
      </c>
      <c r="F52" s="67" t="s">
        <v>291</v>
      </c>
    </row>
    <row r="53" spans="1:6" s="18" customFormat="1" ht="12.75">
      <c r="A53" s="250" t="s">
        <v>136</v>
      </c>
      <c r="B53" s="29"/>
      <c r="C53" s="260">
        <v>142</v>
      </c>
      <c r="D53" s="61">
        <v>191</v>
      </c>
      <c r="E53" s="78">
        <v>4.255</v>
      </c>
      <c r="F53" s="67" t="s">
        <v>291</v>
      </c>
    </row>
    <row r="54" spans="1:6" s="18" customFormat="1" ht="13.5" thickBot="1">
      <c r="A54" s="261"/>
      <c r="B54" s="235"/>
      <c r="C54" s="236"/>
      <c r="D54" s="236"/>
      <c r="E54" s="236"/>
      <c r="F54" s="237"/>
    </row>
    <row r="55" s="18" customFormat="1" ht="12.75">
      <c r="A55" s="18" t="s">
        <v>362</v>
      </c>
    </row>
    <row r="56" s="18" customFormat="1" ht="12.75"/>
    <row r="57" s="18" customFormat="1" ht="12.75"/>
    <row r="58" s="18" customFormat="1" ht="12.75"/>
    <row r="59" s="18" customFormat="1" ht="12.75"/>
  </sheetData>
  <mergeCells count="5">
    <mergeCell ref="C5:D5"/>
    <mergeCell ref="E5:F5"/>
    <mergeCell ref="A1:F1"/>
    <mergeCell ref="A6:B6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L2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1" max="14" width="10.28125" style="0" customWidth="1"/>
  </cols>
  <sheetData>
    <row r="1" spans="1:10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</row>
    <row r="2" s="81" customFormat="1" ht="14.25"/>
    <row r="3" spans="1:10" s="81" customFormat="1" ht="15">
      <c r="A3" s="445" t="s">
        <v>325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s="81" customFormat="1" ht="15">
      <c r="A4" s="82"/>
      <c r="B4" s="83"/>
      <c r="C4" s="83"/>
      <c r="D4" s="83"/>
      <c r="E4" s="83"/>
      <c r="F4" s="83"/>
      <c r="G4" s="83"/>
      <c r="H4" s="83"/>
      <c r="I4" s="83"/>
      <c r="J4" s="83"/>
    </row>
    <row r="5" spans="1:10" s="81" customFormat="1" ht="15">
      <c r="A5" s="319"/>
      <c r="B5" s="320"/>
      <c r="C5" s="320"/>
      <c r="D5" s="320"/>
      <c r="E5" s="320"/>
      <c r="F5" s="320"/>
      <c r="G5" s="438"/>
      <c r="H5" s="439"/>
      <c r="I5" s="311" t="s">
        <v>281</v>
      </c>
      <c r="J5" s="312"/>
    </row>
    <row r="6" spans="1:10" ht="12.75">
      <c r="A6" s="321"/>
      <c r="B6" s="322"/>
      <c r="C6" s="322"/>
      <c r="D6" s="313" t="s">
        <v>44</v>
      </c>
      <c r="E6" s="313" t="s">
        <v>270</v>
      </c>
      <c r="F6" s="322"/>
      <c r="G6" s="440" t="s">
        <v>45</v>
      </c>
      <c r="H6" s="441"/>
      <c r="I6" s="323" t="s">
        <v>385</v>
      </c>
      <c r="J6" s="129"/>
    </row>
    <row r="7" spans="1:10" ht="12.75">
      <c r="A7" s="324" t="s">
        <v>271</v>
      </c>
      <c r="B7" s="313" t="s">
        <v>42</v>
      </c>
      <c r="C7" s="313" t="s">
        <v>43</v>
      </c>
      <c r="D7" s="318" t="s">
        <v>272</v>
      </c>
      <c r="E7" s="313" t="s">
        <v>273</v>
      </c>
      <c r="F7" s="313" t="s">
        <v>274</v>
      </c>
      <c r="G7" s="472"/>
      <c r="H7" s="473"/>
      <c r="I7" s="325" t="s">
        <v>51</v>
      </c>
      <c r="J7" s="92"/>
    </row>
    <row r="8" spans="1:12" ht="12.75">
      <c r="A8" s="321"/>
      <c r="B8" s="313" t="s">
        <v>275</v>
      </c>
      <c r="C8" s="313" t="s">
        <v>276</v>
      </c>
      <c r="D8" s="318" t="s">
        <v>2</v>
      </c>
      <c r="E8" s="313" t="s">
        <v>384</v>
      </c>
      <c r="F8" s="313" t="s">
        <v>368</v>
      </c>
      <c r="G8" s="318" t="s">
        <v>63</v>
      </c>
      <c r="H8" s="318" t="s">
        <v>67</v>
      </c>
      <c r="I8" s="326"/>
      <c r="J8" s="327"/>
      <c r="L8" s="96"/>
    </row>
    <row r="9" spans="1:10" ht="13.5" thickBot="1">
      <c r="A9" s="328"/>
      <c r="B9" s="314"/>
      <c r="C9" s="314"/>
      <c r="D9" s="329"/>
      <c r="E9" s="329" t="s">
        <v>367</v>
      </c>
      <c r="F9" s="314"/>
      <c r="G9" s="330" t="s">
        <v>51</v>
      </c>
      <c r="H9" s="330" t="s">
        <v>272</v>
      </c>
      <c r="I9" s="330" t="s">
        <v>286</v>
      </c>
      <c r="J9" s="331" t="s">
        <v>287</v>
      </c>
    </row>
    <row r="10" spans="1:10" ht="12.75">
      <c r="A10" s="264">
        <v>1985</v>
      </c>
      <c r="B10" s="98">
        <v>63.9</v>
      </c>
      <c r="C10" s="98">
        <v>32</v>
      </c>
      <c r="D10" s="98">
        <v>204.4</v>
      </c>
      <c r="E10" s="100">
        <v>64.86122630509779</v>
      </c>
      <c r="F10" s="99">
        <v>145571.1418027959</v>
      </c>
      <c r="G10" s="130">
        <v>70162</v>
      </c>
      <c r="H10" s="98">
        <v>108</v>
      </c>
      <c r="I10" s="130">
        <v>88872</v>
      </c>
      <c r="J10" s="130">
        <v>32469</v>
      </c>
    </row>
    <row r="11" spans="1:10" ht="12.75">
      <c r="A11" s="265">
        <v>1986</v>
      </c>
      <c r="B11" s="101">
        <v>79</v>
      </c>
      <c r="C11" s="101">
        <v>32</v>
      </c>
      <c r="D11" s="101">
        <v>252.7</v>
      </c>
      <c r="E11" s="103">
        <v>72.95685935114734</v>
      </c>
      <c r="F11" s="102">
        <v>202721.38280864977</v>
      </c>
      <c r="G11" s="104">
        <v>86014</v>
      </c>
      <c r="H11" s="101">
        <v>138.1</v>
      </c>
      <c r="I11" s="104">
        <v>92656</v>
      </c>
      <c r="J11" s="104">
        <v>24738</v>
      </c>
    </row>
    <row r="12" spans="1:10" ht="12.75">
      <c r="A12" s="265">
        <v>1987</v>
      </c>
      <c r="B12" s="101">
        <v>79.2</v>
      </c>
      <c r="C12" s="101">
        <v>31.6</v>
      </c>
      <c r="D12" s="101">
        <v>250.5</v>
      </c>
      <c r="E12" s="103">
        <v>84.3941196975707</v>
      </c>
      <c r="F12" s="102">
        <v>205546.13969925354</v>
      </c>
      <c r="G12" s="104">
        <v>80295</v>
      </c>
      <c r="H12" s="101">
        <v>138.2</v>
      </c>
      <c r="I12" s="104">
        <v>120485</v>
      </c>
      <c r="J12" s="104">
        <v>27069</v>
      </c>
    </row>
    <row r="13" spans="1:10" ht="12.75">
      <c r="A13" s="265">
        <v>1988</v>
      </c>
      <c r="B13" s="101">
        <v>136.9</v>
      </c>
      <c r="C13" s="101">
        <v>27.2</v>
      </c>
      <c r="D13" s="101">
        <v>372.4</v>
      </c>
      <c r="E13" s="103">
        <v>70.24028463933264</v>
      </c>
      <c r="F13" s="102">
        <v>261572.4880699097</v>
      </c>
      <c r="G13" s="104">
        <v>118873</v>
      </c>
      <c r="H13" s="101">
        <v>203.2</v>
      </c>
      <c r="I13" s="104">
        <v>118729</v>
      </c>
      <c r="J13" s="104">
        <v>79389</v>
      </c>
    </row>
    <row r="14" spans="1:10" ht="12.75">
      <c r="A14" s="265">
        <v>1989</v>
      </c>
      <c r="B14" s="101">
        <v>67.8</v>
      </c>
      <c r="C14" s="101">
        <v>27.9</v>
      </c>
      <c r="D14" s="101">
        <v>189.5</v>
      </c>
      <c r="E14" s="103">
        <v>85.00715204404217</v>
      </c>
      <c r="F14" s="102">
        <v>161088.55312345992</v>
      </c>
      <c r="G14" s="104">
        <v>60431</v>
      </c>
      <c r="H14" s="101">
        <v>105.2</v>
      </c>
      <c r="I14" s="104">
        <v>105899</v>
      </c>
      <c r="J14" s="104">
        <v>54177</v>
      </c>
    </row>
    <row r="15" spans="1:10" ht="12.75">
      <c r="A15" s="265">
        <v>1990</v>
      </c>
      <c r="B15" s="101">
        <v>83.9</v>
      </c>
      <c r="C15" s="101">
        <v>30.9</v>
      </c>
      <c r="D15" s="101">
        <v>259.4</v>
      </c>
      <c r="E15" s="103">
        <v>68.19684348442777</v>
      </c>
      <c r="F15" s="102">
        <v>176902.61199860563</v>
      </c>
      <c r="G15" s="104">
        <v>80043</v>
      </c>
      <c r="H15" s="101">
        <v>130.4</v>
      </c>
      <c r="I15" s="104">
        <v>98804</v>
      </c>
      <c r="J15" s="104">
        <v>23181</v>
      </c>
    </row>
    <row r="16" spans="1:10" ht="12.75">
      <c r="A16" s="265">
        <v>1991</v>
      </c>
      <c r="B16" s="101">
        <v>78.5</v>
      </c>
      <c r="C16" s="101">
        <v>33.2</v>
      </c>
      <c r="D16" s="101">
        <v>260.4</v>
      </c>
      <c r="E16" s="103">
        <v>83.48058129890737</v>
      </c>
      <c r="F16" s="102">
        <v>217386.07815561406</v>
      </c>
      <c r="G16" s="104">
        <v>79859</v>
      </c>
      <c r="H16" s="101">
        <v>138.6</v>
      </c>
      <c r="I16" s="104">
        <v>87214</v>
      </c>
      <c r="J16" s="104">
        <v>30887</v>
      </c>
    </row>
    <row r="17" spans="1:10" ht="12.75">
      <c r="A17" s="265">
        <v>1992</v>
      </c>
      <c r="B17" s="101">
        <v>75.5</v>
      </c>
      <c r="C17" s="101">
        <v>27.748344370860927</v>
      </c>
      <c r="D17" s="101">
        <v>209.5</v>
      </c>
      <c r="E17" s="103">
        <v>84.06356304015964</v>
      </c>
      <c r="F17" s="102">
        <v>176113.16456913442</v>
      </c>
      <c r="G17" s="104">
        <v>65757</v>
      </c>
      <c r="H17" s="101">
        <v>103.8</v>
      </c>
      <c r="I17" s="104">
        <v>87465</v>
      </c>
      <c r="J17" s="104">
        <v>29052</v>
      </c>
    </row>
    <row r="18" spans="1:10" ht="12.75">
      <c r="A18" s="265">
        <v>1993</v>
      </c>
      <c r="B18" s="101">
        <v>31.9</v>
      </c>
      <c r="C18" s="101">
        <v>28.338557993730408</v>
      </c>
      <c r="D18" s="101">
        <v>90.4</v>
      </c>
      <c r="E18" s="103">
        <v>96.72688807952592</v>
      </c>
      <c r="F18" s="102">
        <v>87441.10682389143</v>
      </c>
      <c r="G18" s="104">
        <v>28815</v>
      </c>
      <c r="H18" s="101">
        <v>12.3</v>
      </c>
      <c r="I18" s="104">
        <v>85677</v>
      </c>
      <c r="J18" s="104">
        <v>29029</v>
      </c>
    </row>
    <row r="19" spans="1:10" ht="12.75">
      <c r="A19" s="265">
        <v>1994</v>
      </c>
      <c r="B19" s="101">
        <v>39.9</v>
      </c>
      <c r="C19" s="101">
        <v>34.51127819548872</v>
      </c>
      <c r="D19" s="101">
        <v>137.7</v>
      </c>
      <c r="E19" s="103">
        <v>97.11754594737539</v>
      </c>
      <c r="F19" s="102">
        <v>133730.86076953588</v>
      </c>
      <c r="G19" s="104">
        <v>44149</v>
      </c>
      <c r="H19" s="101">
        <v>17.1</v>
      </c>
      <c r="I19" s="104">
        <v>109769</v>
      </c>
      <c r="J19" s="104">
        <v>5362</v>
      </c>
    </row>
    <row r="20" spans="1:10" ht="12.75">
      <c r="A20" s="265">
        <v>1995</v>
      </c>
      <c r="B20" s="101">
        <v>31.086</v>
      </c>
      <c r="C20" s="101">
        <v>32.55613459435116</v>
      </c>
      <c r="D20" s="101">
        <v>101.204</v>
      </c>
      <c r="E20" s="103">
        <v>111.81229189955886</v>
      </c>
      <c r="F20" s="102">
        <v>113158.51189402954</v>
      </c>
      <c r="G20" s="104">
        <v>32671</v>
      </c>
      <c r="H20" s="101">
        <v>49.5</v>
      </c>
      <c r="I20" s="104">
        <v>92447</v>
      </c>
      <c r="J20" s="104">
        <v>12546</v>
      </c>
    </row>
    <row r="21" spans="1:10" ht="12.75">
      <c r="A21" s="265">
        <v>1996</v>
      </c>
      <c r="B21" s="105">
        <v>39.5</v>
      </c>
      <c r="C21" s="101">
        <v>70.30379746835442</v>
      </c>
      <c r="D21" s="105">
        <v>277.7</v>
      </c>
      <c r="E21" s="116">
        <v>113.06840719772097</v>
      </c>
      <c r="F21" s="104">
        <v>313990.96678807103</v>
      </c>
      <c r="G21" s="104">
        <v>88990</v>
      </c>
      <c r="H21" s="105">
        <v>136.1</v>
      </c>
      <c r="I21" s="104">
        <v>96981</v>
      </c>
      <c r="J21" s="104">
        <v>31645</v>
      </c>
    </row>
    <row r="22" spans="1:10" ht="12.75">
      <c r="A22" s="266">
        <v>1997</v>
      </c>
      <c r="B22" s="106">
        <v>112.1</v>
      </c>
      <c r="C22" s="131">
        <v>32.72078501338091</v>
      </c>
      <c r="D22" s="106">
        <v>366.8</v>
      </c>
      <c r="E22" s="109">
        <v>68.29901554217302</v>
      </c>
      <c r="F22" s="108">
        <v>250520.78900869063</v>
      </c>
      <c r="G22" s="108">
        <v>117435</v>
      </c>
      <c r="H22" s="106">
        <v>174.9</v>
      </c>
      <c r="I22" s="108">
        <v>72778</v>
      </c>
      <c r="J22" s="104">
        <v>53325</v>
      </c>
    </row>
    <row r="23" spans="1:10" ht="12.75">
      <c r="A23" s="266">
        <v>1998</v>
      </c>
      <c r="B23" s="106">
        <v>98.7</v>
      </c>
      <c r="C23" s="131">
        <v>34.03242147922999</v>
      </c>
      <c r="D23" s="106">
        <v>335.9</v>
      </c>
      <c r="E23" s="109">
        <v>83.94336061928287</v>
      </c>
      <c r="F23" s="108">
        <v>281965.7483201711</v>
      </c>
      <c r="G23" s="108">
        <v>108434</v>
      </c>
      <c r="H23" s="106">
        <v>153.1</v>
      </c>
      <c r="I23" s="108">
        <v>53620</v>
      </c>
      <c r="J23" s="104">
        <v>47364</v>
      </c>
    </row>
    <row r="24" spans="1:10" ht="12.75">
      <c r="A24" s="266">
        <v>1999</v>
      </c>
      <c r="B24" s="106">
        <v>110</v>
      </c>
      <c r="C24" s="131">
        <f>D24/B24*10</f>
        <v>35.309090909090905</v>
      </c>
      <c r="D24" s="106">
        <v>388.4</v>
      </c>
      <c r="E24" s="109">
        <v>71.18988376425902</v>
      </c>
      <c r="F24" s="108">
        <f>D24*E24*10</f>
        <v>276501.508540382</v>
      </c>
      <c r="G24" s="108">
        <v>127257</v>
      </c>
      <c r="H24" s="106">
        <v>179.3</v>
      </c>
      <c r="I24" s="108">
        <v>42448</v>
      </c>
      <c r="J24" s="104">
        <v>50085</v>
      </c>
    </row>
    <row r="25" spans="1:10" ht="12.75">
      <c r="A25" s="266" t="s">
        <v>280</v>
      </c>
      <c r="B25" s="106">
        <v>91.7</v>
      </c>
      <c r="C25" s="131">
        <f>D25/B25*10</f>
        <v>32.12649945474374</v>
      </c>
      <c r="D25" s="106">
        <v>294.6</v>
      </c>
      <c r="E25" s="109">
        <v>52.56</v>
      </c>
      <c r="F25" s="108">
        <f>D25*E25*10</f>
        <v>154841.76</v>
      </c>
      <c r="G25" s="429"/>
      <c r="H25" s="429"/>
      <c r="I25" s="108">
        <v>36821</v>
      </c>
      <c r="J25" s="104">
        <v>36444</v>
      </c>
    </row>
    <row r="26" spans="1:10" ht="13.5" thickBot="1">
      <c r="A26" s="267" t="s">
        <v>370</v>
      </c>
      <c r="B26" s="110">
        <v>90.7</v>
      </c>
      <c r="C26" s="132">
        <f>D26/B26*10</f>
        <v>34.82910694597574</v>
      </c>
      <c r="D26" s="110">
        <v>315.9</v>
      </c>
      <c r="E26" s="113">
        <v>45.78</v>
      </c>
      <c r="F26" s="112">
        <f>D26*E26*10</f>
        <v>144619.02</v>
      </c>
      <c r="G26" s="112"/>
      <c r="H26" s="112"/>
      <c r="I26" s="112">
        <v>27648</v>
      </c>
      <c r="J26" s="117">
        <v>36235</v>
      </c>
    </row>
    <row r="27" spans="1:10" ht="12.75">
      <c r="A27" s="84" t="s">
        <v>383</v>
      </c>
      <c r="B27" s="416"/>
      <c r="C27" s="420"/>
      <c r="D27" s="416"/>
      <c r="E27" s="419"/>
      <c r="F27" s="418"/>
      <c r="G27" s="418"/>
      <c r="H27" s="418"/>
      <c r="I27" s="418"/>
      <c r="J27" s="418"/>
    </row>
    <row r="28" spans="1:10" ht="12.75">
      <c r="A28" s="84" t="s">
        <v>386</v>
      </c>
      <c r="B28" s="84"/>
      <c r="C28" s="84"/>
      <c r="D28" s="84"/>
      <c r="E28" s="84"/>
      <c r="F28" s="84"/>
      <c r="G28" s="84"/>
      <c r="H28" s="84"/>
      <c r="I28" s="84"/>
      <c r="J28" s="84"/>
    </row>
    <row r="29" ht="12.75">
      <c r="A29" t="s">
        <v>279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K25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5" customWidth="1"/>
    <col min="2" max="11" width="10.7109375" style="5" customWidth="1"/>
    <col min="12" max="16384" width="11.421875" style="5" customWidth="1"/>
  </cols>
  <sheetData>
    <row r="1" spans="1:11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3" spans="1:11" s="81" customFormat="1" ht="15">
      <c r="A3" s="445" t="s">
        <v>371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</row>
    <row r="4" spans="1:11" s="81" customFormat="1" ht="15">
      <c r="A4" s="184"/>
      <c r="B4" s="83"/>
      <c r="C4" s="83"/>
      <c r="D4" s="83"/>
      <c r="E4" s="83"/>
      <c r="F4" s="83"/>
      <c r="G4" s="83"/>
      <c r="H4" s="191"/>
      <c r="I4" s="190"/>
      <c r="J4" s="189"/>
      <c r="K4" s="189"/>
    </row>
    <row r="5" spans="1:11" s="81" customFormat="1" ht="15">
      <c r="A5" s="332"/>
      <c r="B5" s="433" t="s">
        <v>42</v>
      </c>
      <c r="C5" s="433"/>
      <c r="D5" s="433"/>
      <c r="E5" s="438"/>
      <c r="F5" s="434"/>
      <c r="G5" s="434"/>
      <c r="H5" s="439"/>
      <c r="I5" s="432"/>
      <c r="J5" s="474"/>
      <c r="K5" s="474"/>
    </row>
    <row r="6" spans="1:11" ht="12.75">
      <c r="A6" s="45" t="s">
        <v>41</v>
      </c>
      <c r="B6" s="442" t="s">
        <v>47</v>
      </c>
      <c r="C6" s="442"/>
      <c r="D6" s="442"/>
      <c r="E6" s="435" t="s">
        <v>83</v>
      </c>
      <c r="F6" s="436"/>
      <c r="G6" s="436"/>
      <c r="H6" s="437"/>
      <c r="I6" s="443" t="s">
        <v>67</v>
      </c>
      <c r="J6" s="466"/>
      <c r="K6" s="466"/>
    </row>
    <row r="7" spans="1:11" ht="12.75">
      <c r="A7" s="45" t="s">
        <v>46</v>
      </c>
      <c r="B7" s="335"/>
      <c r="C7" s="335"/>
      <c r="D7" s="335"/>
      <c r="E7" s="334" t="s">
        <v>55</v>
      </c>
      <c r="F7" s="334"/>
      <c r="G7" s="336" t="s">
        <v>44</v>
      </c>
      <c r="H7" s="337" t="s">
        <v>63</v>
      </c>
      <c r="I7" s="334" t="s">
        <v>55</v>
      </c>
      <c r="J7" s="334"/>
      <c r="K7" s="46" t="s">
        <v>44</v>
      </c>
    </row>
    <row r="8" spans="1:11" ht="13.5" thickBot="1">
      <c r="A8" s="45" t="s">
        <v>50</v>
      </c>
      <c r="B8" s="336" t="s">
        <v>0</v>
      </c>
      <c r="C8" s="338" t="s">
        <v>1</v>
      </c>
      <c r="D8" s="338" t="s">
        <v>2</v>
      </c>
      <c r="E8" s="336" t="s">
        <v>0</v>
      </c>
      <c r="F8" s="338" t="s">
        <v>1</v>
      </c>
      <c r="G8" s="336" t="s">
        <v>84</v>
      </c>
      <c r="H8" s="336" t="s">
        <v>85</v>
      </c>
      <c r="I8" s="336" t="s">
        <v>0</v>
      </c>
      <c r="J8" s="338" t="s">
        <v>1</v>
      </c>
      <c r="K8" s="46" t="s">
        <v>85</v>
      </c>
    </row>
    <row r="9" spans="1:11" ht="12.75">
      <c r="A9" s="220" t="s">
        <v>25</v>
      </c>
      <c r="B9" s="339" t="s">
        <v>291</v>
      </c>
      <c r="C9" s="340">
        <v>35</v>
      </c>
      <c r="D9" s="341">
        <v>35</v>
      </c>
      <c r="E9" s="339" t="s">
        <v>291</v>
      </c>
      <c r="F9" s="340">
        <v>2300</v>
      </c>
      <c r="G9" s="342">
        <v>81</v>
      </c>
      <c r="H9" s="340">
        <v>28</v>
      </c>
      <c r="I9" s="339" t="s">
        <v>291</v>
      </c>
      <c r="J9" s="339" t="s">
        <v>291</v>
      </c>
      <c r="K9" s="281" t="s">
        <v>291</v>
      </c>
    </row>
    <row r="10" spans="1:11" ht="12.75">
      <c r="A10" s="216" t="s">
        <v>253</v>
      </c>
      <c r="B10" s="343" t="s">
        <v>291</v>
      </c>
      <c r="C10" s="344">
        <v>35</v>
      </c>
      <c r="D10" s="344">
        <v>35</v>
      </c>
      <c r="E10" s="343" t="s">
        <v>291</v>
      </c>
      <c r="F10" s="345">
        <v>2300</v>
      </c>
      <c r="G10" s="344">
        <v>81</v>
      </c>
      <c r="H10" s="344">
        <v>28</v>
      </c>
      <c r="I10" s="343" t="s">
        <v>291</v>
      </c>
      <c r="J10" s="343" t="s">
        <v>291</v>
      </c>
      <c r="K10" s="282" t="s">
        <v>291</v>
      </c>
    </row>
    <row r="11" spans="1:11" ht="12.75">
      <c r="A11" s="216"/>
      <c r="B11" s="283"/>
      <c r="C11" s="283"/>
      <c r="D11" s="283"/>
      <c r="E11" s="284"/>
      <c r="F11" s="284"/>
      <c r="G11" s="283"/>
      <c r="H11" s="283"/>
      <c r="I11" s="284"/>
      <c r="J11" s="284"/>
      <c r="K11" s="283"/>
    </row>
    <row r="12" spans="1:11" ht="12.75">
      <c r="A12" s="216" t="s">
        <v>258</v>
      </c>
      <c r="B12" s="282" t="s">
        <v>291</v>
      </c>
      <c r="C12" s="283">
        <v>2468</v>
      </c>
      <c r="D12" s="283">
        <v>2468</v>
      </c>
      <c r="E12" s="282" t="s">
        <v>291</v>
      </c>
      <c r="F12" s="284">
        <v>3926</v>
      </c>
      <c r="G12" s="283">
        <v>9689</v>
      </c>
      <c r="H12" s="283">
        <v>3450</v>
      </c>
      <c r="I12" s="282" t="s">
        <v>291</v>
      </c>
      <c r="J12" s="284">
        <v>2324.1491085899515</v>
      </c>
      <c r="K12" s="283">
        <v>5736</v>
      </c>
    </row>
    <row r="13" spans="1:11" ht="12.75">
      <c r="A13" s="69"/>
      <c r="B13" s="285"/>
      <c r="C13" s="285"/>
      <c r="D13" s="285"/>
      <c r="E13" s="286"/>
      <c r="F13" s="286"/>
      <c r="G13" s="285"/>
      <c r="H13" s="285"/>
      <c r="I13" s="286"/>
      <c r="J13" s="286"/>
      <c r="K13" s="285"/>
    </row>
    <row r="14" spans="1:11" ht="12.75">
      <c r="A14" s="69" t="s">
        <v>28</v>
      </c>
      <c r="B14" s="287" t="s">
        <v>291</v>
      </c>
      <c r="C14" s="286">
        <v>60</v>
      </c>
      <c r="D14" s="285">
        <v>60</v>
      </c>
      <c r="E14" s="287" t="s">
        <v>291</v>
      </c>
      <c r="F14" s="286">
        <v>3000</v>
      </c>
      <c r="G14" s="286">
        <v>180</v>
      </c>
      <c r="H14" s="286">
        <v>63</v>
      </c>
      <c r="I14" s="287" t="s">
        <v>291</v>
      </c>
      <c r="J14" s="286" t="s">
        <v>291</v>
      </c>
      <c r="K14" s="285" t="s">
        <v>291</v>
      </c>
    </row>
    <row r="15" spans="1:11" ht="12.75">
      <c r="A15" s="216" t="s">
        <v>254</v>
      </c>
      <c r="B15" s="282" t="s">
        <v>291</v>
      </c>
      <c r="C15" s="283">
        <v>60</v>
      </c>
      <c r="D15" s="283">
        <v>60</v>
      </c>
      <c r="E15" s="282" t="s">
        <v>291</v>
      </c>
      <c r="F15" s="284">
        <v>3000</v>
      </c>
      <c r="G15" s="283">
        <v>180</v>
      </c>
      <c r="H15" s="283">
        <v>63</v>
      </c>
      <c r="I15" s="282" t="s">
        <v>291</v>
      </c>
      <c r="J15" s="284" t="s">
        <v>291</v>
      </c>
      <c r="K15" s="283" t="s">
        <v>291</v>
      </c>
    </row>
    <row r="16" spans="1:11" ht="12.75">
      <c r="A16" s="69"/>
      <c r="B16" s="285"/>
      <c r="C16" s="285"/>
      <c r="D16" s="285"/>
      <c r="E16" s="286"/>
      <c r="F16" s="286"/>
      <c r="G16" s="285"/>
      <c r="H16" s="285"/>
      <c r="I16" s="286"/>
      <c r="J16" s="286"/>
      <c r="K16" s="285"/>
    </row>
    <row r="17" spans="1:11" ht="12.75">
      <c r="A17" s="69" t="s">
        <v>30</v>
      </c>
      <c r="B17" s="285">
        <v>2887</v>
      </c>
      <c r="C17" s="285">
        <v>12255</v>
      </c>
      <c r="D17" s="285">
        <v>15142</v>
      </c>
      <c r="E17" s="286">
        <v>1550</v>
      </c>
      <c r="F17" s="286">
        <v>3600</v>
      </c>
      <c r="G17" s="285">
        <v>48593</v>
      </c>
      <c r="H17" s="285">
        <v>14578</v>
      </c>
      <c r="I17" s="287" t="s">
        <v>291</v>
      </c>
      <c r="J17" s="287" t="s">
        <v>291</v>
      </c>
      <c r="K17" s="287" t="s">
        <v>291</v>
      </c>
    </row>
    <row r="18" spans="1:11" ht="12.75">
      <c r="A18" s="69" t="s">
        <v>31</v>
      </c>
      <c r="B18" s="286">
        <v>130</v>
      </c>
      <c r="C18" s="286">
        <v>13275</v>
      </c>
      <c r="D18" s="285">
        <v>13405</v>
      </c>
      <c r="E18" s="286">
        <v>213</v>
      </c>
      <c r="F18" s="286">
        <v>3670</v>
      </c>
      <c r="G18" s="286">
        <v>48747</v>
      </c>
      <c r="H18" s="286">
        <v>16086</v>
      </c>
      <c r="I18" s="286">
        <v>130</v>
      </c>
      <c r="J18" s="286">
        <v>2239</v>
      </c>
      <c r="K18" s="286">
        <v>29736</v>
      </c>
    </row>
    <row r="19" spans="1:11" ht="12.75">
      <c r="A19" s="69" t="s">
        <v>33</v>
      </c>
      <c r="B19" s="285">
        <v>43</v>
      </c>
      <c r="C19" s="285">
        <v>1003</v>
      </c>
      <c r="D19" s="285">
        <v>1046</v>
      </c>
      <c r="E19" s="286">
        <v>300</v>
      </c>
      <c r="F19" s="286">
        <v>3900</v>
      </c>
      <c r="G19" s="285">
        <v>3925</v>
      </c>
      <c r="H19" s="285">
        <v>1265</v>
      </c>
      <c r="I19" s="287" t="s">
        <v>291</v>
      </c>
      <c r="J19" s="287" t="s">
        <v>291</v>
      </c>
      <c r="K19" s="287" t="s">
        <v>291</v>
      </c>
    </row>
    <row r="20" spans="1:11" ht="12.75">
      <c r="A20" s="69" t="s">
        <v>34</v>
      </c>
      <c r="B20" s="285">
        <v>85</v>
      </c>
      <c r="C20" s="285">
        <v>6340</v>
      </c>
      <c r="D20" s="285">
        <v>6425</v>
      </c>
      <c r="E20" s="286">
        <v>1492</v>
      </c>
      <c r="F20" s="286">
        <v>2980</v>
      </c>
      <c r="G20" s="285">
        <v>19020</v>
      </c>
      <c r="H20" s="285">
        <v>6277</v>
      </c>
      <c r="I20" s="286" t="s">
        <v>291</v>
      </c>
      <c r="J20" s="286">
        <v>10062</v>
      </c>
      <c r="K20" s="285">
        <v>9700</v>
      </c>
    </row>
    <row r="21" spans="1:11" ht="12.75">
      <c r="A21" s="69" t="s">
        <v>35</v>
      </c>
      <c r="B21" s="287">
        <v>36</v>
      </c>
      <c r="C21" s="285">
        <v>44</v>
      </c>
      <c r="D21" s="285">
        <v>80</v>
      </c>
      <c r="E21" s="287">
        <v>1500</v>
      </c>
      <c r="F21" s="286">
        <v>3953</v>
      </c>
      <c r="G21" s="285">
        <v>228</v>
      </c>
      <c r="H21" s="285">
        <v>73</v>
      </c>
      <c r="I21" s="287" t="s">
        <v>291</v>
      </c>
      <c r="J21" s="287" t="s">
        <v>291</v>
      </c>
      <c r="K21" s="287" t="s">
        <v>291</v>
      </c>
    </row>
    <row r="22" spans="1:11" ht="12.75">
      <c r="A22" s="69" t="s">
        <v>36</v>
      </c>
      <c r="B22" s="286">
        <v>2124</v>
      </c>
      <c r="C22" s="286">
        <v>69195</v>
      </c>
      <c r="D22" s="285">
        <v>71319</v>
      </c>
      <c r="E22" s="286">
        <v>425</v>
      </c>
      <c r="F22" s="286">
        <v>3715</v>
      </c>
      <c r="G22" s="286">
        <v>257962</v>
      </c>
      <c r="H22" s="286">
        <v>85437</v>
      </c>
      <c r="I22" s="286">
        <v>221</v>
      </c>
      <c r="J22" s="286">
        <v>1932</v>
      </c>
      <c r="K22" s="286">
        <v>134140</v>
      </c>
    </row>
    <row r="23" spans="1:11" ht="12.75">
      <c r="A23" s="216" t="s">
        <v>255</v>
      </c>
      <c r="B23" s="283">
        <v>5305</v>
      </c>
      <c r="C23" s="283">
        <v>102112</v>
      </c>
      <c r="D23" s="283">
        <v>107417</v>
      </c>
      <c r="E23" s="284">
        <v>1055.411875589067</v>
      </c>
      <c r="F23" s="284">
        <v>3651.6325897054217</v>
      </c>
      <c r="G23" s="283">
        <v>378475</v>
      </c>
      <c r="H23" s="283">
        <v>123716</v>
      </c>
      <c r="I23" s="284">
        <v>91.66899151743638</v>
      </c>
      <c r="J23" s="284">
        <v>2225.0131718113444</v>
      </c>
      <c r="K23" s="283">
        <v>173576</v>
      </c>
    </row>
    <row r="24" spans="1:11" ht="12.75">
      <c r="A24" s="69"/>
      <c r="B24" s="285"/>
      <c r="C24" s="285"/>
      <c r="D24" s="285"/>
      <c r="E24" s="286"/>
      <c r="F24" s="286"/>
      <c r="G24" s="285"/>
      <c r="H24" s="285"/>
      <c r="I24" s="286"/>
      <c r="J24" s="286"/>
      <c r="K24" s="285"/>
    </row>
    <row r="25" spans="1:11" ht="13.5" thickBot="1">
      <c r="A25" s="224" t="s">
        <v>38</v>
      </c>
      <c r="B25" s="288">
        <v>5305</v>
      </c>
      <c r="C25" s="288">
        <v>104675</v>
      </c>
      <c r="D25" s="288">
        <v>109980</v>
      </c>
      <c r="E25" s="289">
        <v>1055.411875589067</v>
      </c>
      <c r="F25" s="289">
        <v>3657.276092667781</v>
      </c>
      <c r="G25" s="288">
        <v>388425</v>
      </c>
      <c r="H25" s="288">
        <v>127257</v>
      </c>
      <c r="I25" s="289">
        <v>91.66899151743638</v>
      </c>
      <c r="J25" s="289">
        <v>2225.3312156675424</v>
      </c>
      <c r="K25" s="288">
        <v>179312</v>
      </c>
    </row>
  </sheetData>
  <mergeCells count="8">
    <mergeCell ref="B6:D6"/>
    <mergeCell ref="I6:K6"/>
    <mergeCell ref="A1:K1"/>
    <mergeCell ref="A3:K3"/>
    <mergeCell ref="B5:D5"/>
    <mergeCell ref="E5:H5"/>
    <mergeCell ref="E6:H6"/>
    <mergeCell ref="I5:K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G8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181" customFormat="1" ht="18">
      <c r="A1" s="459" t="s">
        <v>166</v>
      </c>
      <c r="B1" s="459"/>
      <c r="C1" s="459"/>
      <c r="D1" s="459"/>
      <c r="E1" s="459"/>
      <c r="F1" s="459"/>
      <c r="G1" s="459"/>
    </row>
    <row r="3" spans="1:7" s="185" customFormat="1" ht="15">
      <c r="A3" s="460" t="s">
        <v>359</v>
      </c>
      <c r="B3" s="460"/>
      <c r="C3" s="460"/>
      <c r="D3" s="460"/>
      <c r="E3" s="460"/>
      <c r="F3" s="460"/>
      <c r="G3" s="460"/>
    </row>
    <row r="4" s="185" customFormat="1" ht="14.25"/>
    <row r="5" spans="1:7" ht="12.75">
      <c r="A5" s="461" t="s">
        <v>139</v>
      </c>
      <c r="B5" s="475" t="s">
        <v>140</v>
      </c>
      <c r="C5" s="475"/>
      <c r="D5" s="475"/>
      <c r="E5" s="475" t="s">
        <v>141</v>
      </c>
      <c r="F5" s="475"/>
      <c r="G5" s="463"/>
    </row>
    <row r="6" spans="1:7" ht="13.5" thickBot="1">
      <c r="A6" s="462"/>
      <c r="B6" s="242">
        <v>1997</v>
      </c>
      <c r="C6" s="242">
        <v>1998</v>
      </c>
      <c r="D6" s="242">
        <v>1999</v>
      </c>
      <c r="E6" s="242">
        <v>1997</v>
      </c>
      <c r="F6" s="243">
        <v>1998</v>
      </c>
      <c r="G6" s="243">
        <v>1999</v>
      </c>
    </row>
    <row r="7" spans="1:7" ht="12.75">
      <c r="A7" s="244" t="s">
        <v>142</v>
      </c>
      <c r="B7" s="245">
        <v>72778.47772</v>
      </c>
      <c r="C7" s="245">
        <v>53619.7258</v>
      </c>
      <c r="D7" s="245">
        <v>42447.641503</v>
      </c>
      <c r="E7" s="245">
        <v>53324.915</v>
      </c>
      <c r="F7" s="245">
        <v>47364.041150000005</v>
      </c>
      <c r="G7" s="246">
        <v>50084.72776</v>
      </c>
    </row>
    <row r="8" spans="1:7" ht="12.75">
      <c r="A8" s="2"/>
      <c r="B8" s="238"/>
      <c r="C8" s="238"/>
      <c r="D8" s="238"/>
      <c r="E8" s="238"/>
      <c r="F8" s="238"/>
      <c r="G8" s="239"/>
    </row>
    <row r="9" spans="1:7" ht="12.75">
      <c r="A9" s="3" t="s">
        <v>97</v>
      </c>
      <c r="B9" s="240"/>
      <c r="C9" s="240"/>
      <c r="D9" s="240"/>
      <c r="E9" s="240"/>
      <c r="F9" s="240"/>
      <c r="G9" s="241"/>
    </row>
    <row r="10" spans="1:7" ht="12.75">
      <c r="A10" s="76" t="s">
        <v>98</v>
      </c>
      <c r="B10" s="238">
        <v>2744.9281199999996</v>
      </c>
      <c r="C10" s="240">
        <v>2332.5317999999997</v>
      </c>
      <c r="D10" s="240">
        <v>4198.796003</v>
      </c>
      <c r="E10" s="238">
        <v>30432.63</v>
      </c>
      <c r="F10" s="240">
        <v>35427.3571</v>
      </c>
      <c r="G10" s="241">
        <v>34142.88376</v>
      </c>
    </row>
    <row r="11" spans="1:7" ht="12.75">
      <c r="A11" s="76" t="s">
        <v>196</v>
      </c>
      <c r="B11" s="238">
        <v>0.555</v>
      </c>
      <c r="C11" s="238" t="s">
        <v>291</v>
      </c>
      <c r="D11" s="238" t="s">
        <v>291</v>
      </c>
      <c r="E11" s="238">
        <v>165.46</v>
      </c>
      <c r="F11" s="240">
        <v>1322.164</v>
      </c>
      <c r="G11" s="241">
        <v>1082.323</v>
      </c>
    </row>
    <row r="12" spans="1:7" ht="12.75">
      <c r="A12" s="76" t="s">
        <v>197</v>
      </c>
      <c r="B12" s="238" t="s">
        <v>291</v>
      </c>
      <c r="C12" s="240" t="s">
        <v>291</v>
      </c>
      <c r="D12" s="240">
        <v>0.5730000000000001</v>
      </c>
      <c r="E12" s="238" t="s">
        <v>291</v>
      </c>
      <c r="F12" s="240" t="s">
        <v>291</v>
      </c>
      <c r="G12" s="241">
        <v>22.18</v>
      </c>
    </row>
    <row r="13" spans="1:7" ht="12.75">
      <c r="A13" s="76" t="s">
        <v>198</v>
      </c>
      <c r="B13" s="238">
        <v>105.03482</v>
      </c>
      <c r="C13" s="240">
        <v>61.241</v>
      </c>
      <c r="D13" s="240">
        <v>2185.91</v>
      </c>
      <c r="E13" s="238">
        <v>423.438</v>
      </c>
      <c r="F13" s="240">
        <v>1723.536</v>
      </c>
      <c r="G13" s="241">
        <v>4961.11</v>
      </c>
    </row>
    <row r="14" spans="1:7" ht="12.75">
      <c r="A14" s="76" t="s">
        <v>199</v>
      </c>
      <c r="B14" s="238" t="s">
        <v>291</v>
      </c>
      <c r="C14" s="240" t="s">
        <v>291</v>
      </c>
      <c r="D14" s="238" t="s">
        <v>291</v>
      </c>
      <c r="E14" s="238" t="s">
        <v>291</v>
      </c>
      <c r="F14" s="240" t="s">
        <v>291</v>
      </c>
      <c r="G14" s="241">
        <v>1.2</v>
      </c>
    </row>
    <row r="15" spans="1:7" ht="12.75">
      <c r="A15" s="76" t="s">
        <v>226</v>
      </c>
      <c r="B15" s="240">
        <v>21.23</v>
      </c>
      <c r="C15" s="240" t="s">
        <v>291</v>
      </c>
      <c r="D15" s="240" t="s">
        <v>291</v>
      </c>
      <c r="E15" s="240" t="s">
        <v>291</v>
      </c>
      <c r="F15" s="240" t="s">
        <v>291</v>
      </c>
      <c r="G15" s="241" t="s">
        <v>291</v>
      </c>
    </row>
    <row r="16" spans="1:7" ht="12.75">
      <c r="A16" s="76" t="s">
        <v>200</v>
      </c>
      <c r="B16" s="238">
        <v>275.6441</v>
      </c>
      <c r="C16" s="240">
        <v>682.92</v>
      </c>
      <c r="D16" s="240">
        <v>297.91900300000003</v>
      </c>
      <c r="E16" s="238">
        <v>22459.521</v>
      </c>
      <c r="F16" s="240">
        <v>20948.969</v>
      </c>
      <c r="G16" s="241">
        <v>19071.083</v>
      </c>
    </row>
    <row r="17" spans="1:7" ht="12.75">
      <c r="A17" s="76" t="s">
        <v>201</v>
      </c>
      <c r="B17" s="238">
        <v>1095.037</v>
      </c>
      <c r="C17" s="240">
        <v>1322.153</v>
      </c>
      <c r="D17" s="240">
        <v>1616.852</v>
      </c>
      <c r="E17" s="238">
        <v>22.014</v>
      </c>
      <c r="F17" s="240" t="s">
        <v>291</v>
      </c>
      <c r="G17" s="241">
        <v>14.879000000000001</v>
      </c>
    </row>
    <row r="18" spans="1:7" ht="12.75">
      <c r="A18" s="76" t="s">
        <v>202</v>
      </c>
      <c r="B18" s="238" t="s">
        <v>291</v>
      </c>
      <c r="C18" s="240" t="s">
        <v>291</v>
      </c>
      <c r="D18" s="240" t="s">
        <v>291</v>
      </c>
      <c r="E18" s="240">
        <v>98.26</v>
      </c>
      <c r="F18" s="240">
        <v>175.666</v>
      </c>
      <c r="G18" s="241" t="s">
        <v>291</v>
      </c>
    </row>
    <row r="19" spans="1:7" ht="12.75">
      <c r="A19" s="76" t="s">
        <v>203</v>
      </c>
      <c r="B19" s="238">
        <v>104.3656</v>
      </c>
      <c r="C19" s="240">
        <v>109.959</v>
      </c>
      <c r="D19" s="240">
        <v>74.214</v>
      </c>
      <c r="E19" s="238">
        <v>698.5540000000001</v>
      </c>
      <c r="F19" s="240">
        <v>1565.0140000000001</v>
      </c>
      <c r="G19" s="241">
        <v>1943.007</v>
      </c>
    </row>
    <row r="20" spans="1:7" ht="12.75">
      <c r="A20" s="76" t="s">
        <v>204</v>
      </c>
      <c r="B20" s="238" t="s">
        <v>291</v>
      </c>
      <c r="C20" s="238" t="s">
        <v>291</v>
      </c>
      <c r="D20" s="240" t="s">
        <v>291</v>
      </c>
      <c r="E20" s="240" t="s">
        <v>291</v>
      </c>
      <c r="F20" s="240" t="s">
        <v>291</v>
      </c>
      <c r="G20" s="241" t="s">
        <v>291</v>
      </c>
    </row>
    <row r="21" spans="1:7" ht="12.75">
      <c r="A21" s="76" t="s">
        <v>205</v>
      </c>
      <c r="B21" s="238">
        <v>56.016600000000004</v>
      </c>
      <c r="C21" s="240">
        <v>72.943</v>
      </c>
      <c r="D21" s="240">
        <v>3.895</v>
      </c>
      <c r="E21" s="238">
        <v>2820.5451000000003</v>
      </c>
      <c r="F21" s="240">
        <v>5917.1234</v>
      </c>
      <c r="G21" s="241">
        <v>1771.0261600000001</v>
      </c>
    </row>
    <row r="22" spans="1:7" ht="12.75">
      <c r="A22" s="76" t="s">
        <v>206</v>
      </c>
      <c r="B22" s="238">
        <v>1086.67</v>
      </c>
      <c r="C22" s="240">
        <v>83.2578</v>
      </c>
      <c r="D22" s="240">
        <v>19.319000000000003</v>
      </c>
      <c r="E22" s="238">
        <v>3744.8379</v>
      </c>
      <c r="F22" s="240">
        <v>3774.8847</v>
      </c>
      <c r="G22" s="241">
        <v>5276.0756</v>
      </c>
    </row>
    <row r="23" spans="1:7" ht="12.75">
      <c r="A23" s="2" t="s">
        <v>143</v>
      </c>
      <c r="B23" s="238"/>
      <c r="C23" s="240"/>
      <c r="D23" s="240"/>
      <c r="E23" s="238"/>
      <c r="F23" s="240"/>
      <c r="G23" s="241"/>
    </row>
    <row r="24" spans="1:7" ht="12.75">
      <c r="A24" s="76" t="s">
        <v>343</v>
      </c>
      <c r="B24" s="240"/>
      <c r="C24" s="240"/>
      <c r="D24" s="240"/>
      <c r="E24" s="240"/>
      <c r="F24" s="240"/>
      <c r="G24" s="241"/>
    </row>
    <row r="25" spans="1:7" ht="12.75">
      <c r="A25" s="77" t="s">
        <v>211</v>
      </c>
      <c r="B25" s="240" t="s">
        <v>291</v>
      </c>
      <c r="C25" s="240" t="s">
        <v>291</v>
      </c>
      <c r="D25" s="240" t="s">
        <v>291</v>
      </c>
      <c r="E25" s="238" t="s">
        <v>291</v>
      </c>
      <c r="F25" s="240" t="s">
        <v>291</v>
      </c>
      <c r="G25" s="241">
        <v>134.52</v>
      </c>
    </row>
    <row r="26" spans="1:7" ht="12.75">
      <c r="A26" s="76" t="s">
        <v>213</v>
      </c>
      <c r="B26" s="240" t="s">
        <v>291</v>
      </c>
      <c r="C26" s="240" t="s">
        <v>291</v>
      </c>
      <c r="D26" s="240" t="s">
        <v>291</v>
      </c>
      <c r="E26" s="240" t="s">
        <v>291</v>
      </c>
      <c r="F26" s="240">
        <v>21.885</v>
      </c>
      <c r="G26" s="241" t="s">
        <v>291</v>
      </c>
    </row>
    <row r="27" spans="1:7" ht="12.75">
      <c r="A27" s="76" t="s">
        <v>215</v>
      </c>
      <c r="B27" s="240" t="s">
        <v>291</v>
      </c>
      <c r="C27" s="240" t="s">
        <v>291</v>
      </c>
      <c r="D27" s="240" t="s">
        <v>291</v>
      </c>
      <c r="E27" s="238" t="s">
        <v>291</v>
      </c>
      <c r="F27" s="240" t="s">
        <v>291</v>
      </c>
      <c r="G27" s="241" t="s">
        <v>291</v>
      </c>
    </row>
    <row r="28" spans="1:7" ht="12.75">
      <c r="A28" s="76" t="s">
        <v>216</v>
      </c>
      <c r="B28" s="240" t="s">
        <v>291</v>
      </c>
      <c r="C28" s="240" t="s">
        <v>291</v>
      </c>
      <c r="D28" s="240" t="s">
        <v>291</v>
      </c>
      <c r="E28" s="240" t="s">
        <v>291</v>
      </c>
      <c r="F28" s="240" t="s">
        <v>291</v>
      </c>
      <c r="G28" s="241" t="s">
        <v>291</v>
      </c>
    </row>
    <row r="29" spans="1:7" ht="12.75">
      <c r="A29" s="76" t="s">
        <v>217</v>
      </c>
      <c r="B29" s="240" t="s">
        <v>291</v>
      </c>
      <c r="C29" s="240" t="s">
        <v>291</v>
      </c>
      <c r="D29" s="240" t="s">
        <v>291</v>
      </c>
      <c r="E29" s="240">
        <v>22.15</v>
      </c>
      <c r="F29" s="240">
        <v>68.687</v>
      </c>
      <c r="G29" s="241" t="s">
        <v>291</v>
      </c>
    </row>
    <row r="30" spans="1:7" ht="12.75">
      <c r="A30" s="76" t="s">
        <v>218</v>
      </c>
      <c r="B30" s="240" t="s">
        <v>291</v>
      </c>
      <c r="C30" s="240" t="s">
        <v>291</v>
      </c>
      <c r="D30" s="240" t="s">
        <v>291</v>
      </c>
      <c r="E30" s="240" t="s">
        <v>291</v>
      </c>
      <c r="F30" s="240">
        <v>95.015</v>
      </c>
      <c r="G30" s="241" t="s">
        <v>291</v>
      </c>
    </row>
    <row r="31" spans="1:7" ht="12.75">
      <c r="A31" s="76" t="s">
        <v>219</v>
      </c>
      <c r="B31" s="238">
        <v>1901.082</v>
      </c>
      <c r="C31" s="240">
        <v>409.827</v>
      </c>
      <c r="D31" s="240">
        <v>1199.4080000000001</v>
      </c>
      <c r="E31" s="240">
        <v>1413.405</v>
      </c>
      <c r="F31" s="240" t="s">
        <v>291</v>
      </c>
      <c r="G31" s="241">
        <v>412.63</v>
      </c>
    </row>
    <row r="32" spans="1:7" ht="12.75">
      <c r="A32" s="2"/>
      <c r="B32" s="238"/>
      <c r="C32" s="240"/>
      <c r="D32" s="240"/>
      <c r="E32" s="238"/>
      <c r="F32" s="240"/>
      <c r="G32" s="241"/>
    </row>
    <row r="33" spans="1:7" ht="12.75">
      <c r="A33" s="3" t="s">
        <v>125</v>
      </c>
      <c r="B33" s="240"/>
      <c r="C33" s="240"/>
      <c r="D33" s="240"/>
      <c r="E33" s="240"/>
      <c r="F33" s="240"/>
      <c r="G33" s="241"/>
    </row>
    <row r="34" spans="1:7" ht="12.75">
      <c r="A34" s="76" t="s">
        <v>227</v>
      </c>
      <c r="B34" s="238">
        <v>4241.4595</v>
      </c>
      <c r="C34" s="240">
        <v>579.126</v>
      </c>
      <c r="D34" s="240">
        <v>1512.851</v>
      </c>
      <c r="E34" s="240" t="s">
        <v>291</v>
      </c>
      <c r="F34" s="240" t="s">
        <v>291</v>
      </c>
      <c r="G34" s="241" t="s">
        <v>291</v>
      </c>
    </row>
    <row r="35" spans="1:7" ht="12.75">
      <c r="A35" s="76" t="s">
        <v>228</v>
      </c>
      <c r="B35" s="238">
        <v>8818.687</v>
      </c>
      <c r="C35" s="240">
        <v>10885.8399</v>
      </c>
      <c r="D35" s="240">
        <v>6489.657</v>
      </c>
      <c r="E35" s="240" t="s">
        <v>291</v>
      </c>
      <c r="F35" s="240" t="s">
        <v>291</v>
      </c>
      <c r="G35" s="241" t="s">
        <v>291</v>
      </c>
    </row>
    <row r="36" spans="1:7" ht="12.75">
      <c r="A36" s="76" t="s">
        <v>229</v>
      </c>
      <c r="B36" s="238" t="s">
        <v>291</v>
      </c>
      <c r="C36" s="240" t="s">
        <v>291</v>
      </c>
      <c r="D36" s="240">
        <v>100.03</v>
      </c>
      <c r="E36" s="240">
        <v>1291.366</v>
      </c>
      <c r="F36" s="240">
        <v>94.39200000000001</v>
      </c>
      <c r="G36" s="241">
        <v>2376.568</v>
      </c>
    </row>
    <row r="37" spans="1:7" ht="12.75">
      <c r="A37" s="76" t="s">
        <v>230</v>
      </c>
      <c r="B37" s="240" t="s">
        <v>291</v>
      </c>
      <c r="C37" s="240" t="s">
        <v>291</v>
      </c>
      <c r="D37" s="240" t="s">
        <v>291</v>
      </c>
      <c r="E37" s="238" t="s">
        <v>291</v>
      </c>
      <c r="F37" s="240" t="s">
        <v>291</v>
      </c>
      <c r="G37" s="241" t="s">
        <v>291</v>
      </c>
    </row>
    <row r="38" spans="1:7" ht="12.75">
      <c r="A38" s="76" t="s">
        <v>231</v>
      </c>
      <c r="B38" s="240">
        <v>7680.07</v>
      </c>
      <c r="C38" s="240">
        <v>6821.8858</v>
      </c>
      <c r="D38" s="240">
        <v>1884.818</v>
      </c>
      <c r="E38" s="240" t="s">
        <v>291</v>
      </c>
      <c r="F38" s="240" t="s">
        <v>291</v>
      </c>
      <c r="G38" s="241" t="s">
        <v>291</v>
      </c>
    </row>
    <row r="39" spans="1:7" ht="12.75">
      <c r="A39" s="76" t="s">
        <v>232</v>
      </c>
      <c r="B39" s="240">
        <v>19.997</v>
      </c>
      <c r="C39" s="240" t="s">
        <v>291</v>
      </c>
      <c r="D39" s="240" t="s">
        <v>291</v>
      </c>
      <c r="E39" s="238" t="s">
        <v>291</v>
      </c>
      <c r="F39" s="240" t="s">
        <v>291</v>
      </c>
      <c r="G39" s="241" t="s">
        <v>291</v>
      </c>
    </row>
    <row r="40" spans="1:7" ht="12.75">
      <c r="A40" s="76" t="s">
        <v>233</v>
      </c>
      <c r="B40" s="240">
        <v>773.067</v>
      </c>
      <c r="C40" s="240">
        <v>436.927</v>
      </c>
      <c r="D40" s="240">
        <v>103.921</v>
      </c>
      <c r="E40" s="240" t="s">
        <v>291</v>
      </c>
      <c r="F40" s="240" t="s">
        <v>291</v>
      </c>
      <c r="G40" s="241" t="s">
        <v>291</v>
      </c>
    </row>
    <row r="41" spans="1:7" ht="12.75">
      <c r="A41" s="76" t="s">
        <v>234</v>
      </c>
      <c r="B41" s="240" t="s">
        <v>291</v>
      </c>
      <c r="C41" s="240" t="s">
        <v>291</v>
      </c>
      <c r="D41" s="240" t="s">
        <v>291</v>
      </c>
      <c r="E41" s="240" t="s">
        <v>291</v>
      </c>
      <c r="F41" s="240" t="s">
        <v>291</v>
      </c>
      <c r="G41" s="238" t="s">
        <v>291</v>
      </c>
    </row>
    <row r="42" spans="1:7" ht="12.75">
      <c r="A42" s="76" t="s">
        <v>235</v>
      </c>
      <c r="B42" s="240" t="s">
        <v>291</v>
      </c>
      <c r="C42" s="240">
        <v>14.878</v>
      </c>
      <c r="D42" s="240" t="s">
        <v>291</v>
      </c>
      <c r="E42" s="238">
        <v>1752.548</v>
      </c>
      <c r="F42" s="240">
        <v>1872.2</v>
      </c>
      <c r="G42" s="241">
        <v>1913.435</v>
      </c>
    </row>
    <row r="43" spans="1:7" ht="13.5" thickBot="1">
      <c r="A43" s="247"/>
      <c r="B43" s="248"/>
      <c r="C43" s="248"/>
      <c r="D43" s="248"/>
      <c r="E43" s="248"/>
      <c r="F43" s="248"/>
      <c r="G43" s="249"/>
    </row>
    <row r="44" ht="12.75">
      <c r="A44" s="1" t="s">
        <v>144</v>
      </c>
    </row>
    <row r="45" ht="12.75">
      <c r="A45" s="1" t="s">
        <v>289</v>
      </c>
    </row>
    <row r="46" ht="12.75">
      <c r="A46" s="1" t="s">
        <v>143</v>
      </c>
    </row>
    <row r="47" ht="12.75">
      <c r="A47" s="1" t="s">
        <v>143</v>
      </c>
    </row>
    <row r="48" ht="12.75">
      <c r="A48" s="1" t="s">
        <v>143</v>
      </c>
    </row>
    <row r="49" ht="12.75">
      <c r="A49" s="1" t="s">
        <v>143</v>
      </c>
    </row>
    <row r="50" ht="12.75">
      <c r="A50" s="1" t="s">
        <v>143</v>
      </c>
    </row>
    <row r="51" ht="12.75">
      <c r="A51" s="1" t="s">
        <v>143</v>
      </c>
    </row>
    <row r="52" ht="12.75">
      <c r="A52" s="1" t="s">
        <v>143</v>
      </c>
    </row>
    <row r="53" ht="12.75">
      <c r="A53" s="1" t="s">
        <v>143</v>
      </c>
    </row>
    <row r="54" ht="12.75">
      <c r="A54" s="1" t="s">
        <v>143</v>
      </c>
    </row>
    <row r="55" ht="12.75">
      <c r="A55" s="1" t="s">
        <v>143</v>
      </c>
    </row>
    <row r="56" ht="12.75">
      <c r="A56" s="1" t="s">
        <v>143</v>
      </c>
    </row>
    <row r="57" ht="12.75">
      <c r="A57" s="1" t="s">
        <v>143</v>
      </c>
    </row>
    <row r="58" ht="12.75">
      <c r="A58" s="1" t="s">
        <v>143</v>
      </c>
    </row>
    <row r="59" ht="12.75">
      <c r="A59" s="1" t="s">
        <v>143</v>
      </c>
    </row>
    <row r="60" ht="12.75">
      <c r="A60" s="1" t="s">
        <v>143</v>
      </c>
    </row>
    <row r="61" ht="12.75">
      <c r="A61" s="1" t="s">
        <v>143</v>
      </c>
    </row>
    <row r="62" ht="12.75">
      <c r="A62" s="1" t="s">
        <v>143</v>
      </c>
    </row>
    <row r="63" ht="12.75">
      <c r="A63" s="1" t="s">
        <v>143</v>
      </c>
    </row>
    <row r="64" ht="12.75">
      <c r="A64" s="1" t="s">
        <v>143</v>
      </c>
    </row>
    <row r="65" ht="12.75">
      <c r="A65" s="1" t="s">
        <v>143</v>
      </c>
    </row>
    <row r="66" ht="12.75">
      <c r="A66" s="1" t="s">
        <v>143</v>
      </c>
    </row>
    <row r="67" ht="12.75">
      <c r="A67" s="1" t="s">
        <v>143</v>
      </c>
    </row>
    <row r="68" ht="12.75">
      <c r="A68" s="1" t="s">
        <v>143</v>
      </c>
    </row>
    <row r="69" ht="12.75">
      <c r="A69" s="1" t="s">
        <v>143</v>
      </c>
    </row>
    <row r="70" ht="12.75">
      <c r="A70" s="1" t="s">
        <v>143</v>
      </c>
    </row>
    <row r="71" ht="12.75">
      <c r="A71" s="1" t="s">
        <v>143</v>
      </c>
    </row>
    <row r="72" ht="12.75">
      <c r="A72" s="1" t="s">
        <v>143</v>
      </c>
    </row>
    <row r="73" ht="12.75">
      <c r="A73" s="1" t="s">
        <v>143</v>
      </c>
    </row>
    <row r="74" ht="12.75">
      <c r="A74" s="1" t="s">
        <v>143</v>
      </c>
    </row>
    <row r="75" ht="12.75">
      <c r="A75" s="1" t="s">
        <v>143</v>
      </c>
    </row>
    <row r="76" ht="12.75">
      <c r="A76" s="1" t="s">
        <v>143</v>
      </c>
    </row>
    <row r="77" ht="12.75">
      <c r="A77" s="1" t="s">
        <v>143</v>
      </c>
    </row>
    <row r="78" ht="12.75">
      <c r="A78" s="1" t="s">
        <v>143</v>
      </c>
    </row>
    <row r="79" ht="12.75">
      <c r="A79" s="1" t="s">
        <v>143</v>
      </c>
    </row>
    <row r="80" ht="12.75">
      <c r="A80" s="1" t="s">
        <v>143</v>
      </c>
    </row>
    <row r="81" ht="12.75">
      <c r="A81" s="1" t="s">
        <v>143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 transitionEvaluation="1"/>
  <dimension ref="A1:Q56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0.7109375" style="358" customWidth="1"/>
    <col min="2" max="7" width="13.7109375" style="358" customWidth="1"/>
    <col min="8" max="16384" width="11.00390625" style="358" customWidth="1"/>
  </cols>
  <sheetData>
    <row r="1" spans="1:17" s="356" customFormat="1" ht="18">
      <c r="A1" s="478" t="s">
        <v>166</v>
      </c>
      <c r="B1" s="478"/>
      <c r="C1" s="478"/>
      <c r="D1" s="478"/>
      <c r="E1" s="478"/>
      <c r="F1" s="478"/>
      <c r="G1" s="478"/>
      <c r="K1" s="357"/>
      <c r="L1" s="357"/>
      <c r="M1" s="357"/>
      <c r="N1" s="357"/>
      <c r="O1" s="357"/>
      <c r="P1" s="357"/>
      <c r="Q1" s="357"/>
    </row>
    <row r="2" spans="8:17" ht="12.75">
      <c r="H2" s="359"/>
      <c r="K2" s="360"/>
      <c r="L2" s="360"/>
      <c r="M2" s="360"/>
      <c r="N2" s="360"/>
      <c r="O2" s="360"/>
      <c r="P2" s="360"/>
      <c r="Q2" s="360"/>
    </row>
    <row r="3" spans="1:17" s="362" customFormat="1" ht="15">
      <c r="A3" s="479" t="s">
        <v>326</v>
      </c>
      <c r="B3" s="479"/>
      <c r="C3" s="479"/>
      <c r="D3" s="479"/>
      <c r="E3" s="479"/>
      <c r="F3" s="479"/>
      <c r="G3" s="479"/>
      <c r="H3" s="361"/>
      <c r="K3" s="363"/>
      <c r="L3" s="363"/>
      <c r="M3" s="363"/>
      <c r="N3" s="363"/>
      <c r="O3" s="363"/>
      <c r="P3" s="363"/>
      <c r="Q3" s="363"/>
    </row>
    <row r="4" spans="8:17" s="362" customFormat="1" ht="14.25">
      <c r="H4" s="361"/>
      <c r="K4" s="363"/>
      <c r="L4" s="363"/>
      <c r="M4" s="363"/>
      <c r="N4" s="363"/>
      <c r="O4" s="363"/>
      <c r="P4" s="363"/>
      <c r="Q4" s="363"/>
    </row>
    <row r="5" spans="1:17" ht="12.75">
      <c r="A5" s="364"/>
      <c r="B5" s="476" t="s">
        <v>42</v>
      </c>
      <c r="C5" s="476"/>
      <c r="D5" s="476" t="s">
        <v>43</v>
      </c>
      <c r="E5" s="476"/>
      <c r="F5" s="476" t="s">
        <v>147</v>
      </c>
      <c r="G5" s="477"/>
      <c r="H5" s="359"/>
      <c r="K5" s="360"/>
      <c r="L5" s="360"/>
      <c r="M5" s="360"/>
      <c r="N5" s="360"/>
      <c r="O5" s="360"/>
      <c r="P5" s="360"/>
      <c r="Q5" s="360"/>
    </row>
    <row r="6" spans="1:17" ht="12.75">
      <c r="A6" s="365" t="s">
        <v>88</v>
      </c>
      <c r="B6" s="366" t="s">
        <v>89</v>
      </c>
      <c r="C6" s="367"/>
      <c r="D6" s="366" t="s">
        <v>90</v>
      </c>
      <c r="E6" s="367"/>
      <c r="F6" s="366" t="s">
        <v>89</v>
      </c>
      <c r="G6" s="368"/>
      <c r="H6" s="359"/>
      <c r="K6" s="360"/>
      <c r="L6" s="360"/>
      <c r="M6" s="360"/>
      <c r="N6" s="360"/>
      <c r="O6" s="360"/>
      <c r="P6" s="360"/>
      <c r="Q6" s="360"/>
    </row>
    <row r="7" spans="1:17" ht="12.75">
      <c r="A7" s="369"/>
      <c r="B7" s="370" t="s">
        <v>91</v>
      </c>
      <c r="C7" s="371">
        <v>1999</v>
      </c>
      <c r="D7" s="370" t="s">
        <v>91</v>
      </c>
      <c r="E7" s="371">
        <v>1999</v>
      </c>
      <c r="F7" s="370" t="s">
        <v>91</v>
      </c>
      <c r="G7" s="372">
        <v>1999</v>
      </c>
      <c r="H7" s="359"/>
      <c r="K7" s="360"/>
      <c r="L7" s="360"/>
      <c r="M7" s="360"/>
      <c r="N7" s="360"/>
      <c r="O7" s="360"/>
      <c r="P7" s="360"/>
      <c r="Q7" s="360"/>
    </row>
    <row r="8" spans="1:17" ht="13.5" thickBot="1">
      <c r="A8" s="369"/>
      <c r="B8" s="370" t="s">
        <v>92</v>
      </c>
      <c r="C8" s="373" t="s">
        <v>93</v>
      </c>
      <c r="D8" s="370" t="s">
        <v>94</v>
      </c>
      <c r="E8" s="370" t="s">
        <v>94</v>
      </c>
      <c r="F8" s="370" t="s">
        <v>95</v>
      </c>
      <c r="G8" s="374" t="s">
        <v>95</v>
      </c>
      <c r="H8" s="359"/>
      <c r="K8" s="360"/>
      <c r="L8" s="360"/>
      <c r="M8" s="360"/>
      <c r="N8" s="360"/>
      <c r="O8" s="360"/>
      <c r="P8" s="360"/>
      <c r="Q8" s="360"/>
    </row>
    <row r="9" spans="1:8" ht="12.75">
      <c r="A9" s="375" t="s">
        <v>96</v>
      </c>
      <c r="B9" s="376">
        <v>33557</v>
      </c>
      <c r="C9" s="376">
        <v>32899</v>
      </c>
      <c r="D9" s="376">
        <v>1640</v>
      </c>
      <c r="E9" s="376">
        <v>1573</v>
      </c>
      <c r="F9" s="376">
        <v>54723</v>
      </c>
      <c r="G9" s="377">
        <v>52751</v>
      </c>
      <c r="H9" s="359"/>
    </row>
    <row r="10" spans="1:10" ht="12.75">
      <c r="A10" s="369"/>
      <c r="B10" s="378"/>
      <c r="C10" s="378"/>
      <c r="D10" s="378"/>
      <c r="E10" s="378"/>
      <c r="F10" s="378"/>
      <c r="G10" s="379"/>
      <c r="H10" s="359"/>
      <c r="J10" s="360"/>
    </row>
    <row r="11" spans="1:8" ht="12.75">
      <c r="A11" s="369" t="s">
        <v>97</v>
      </c>
      <c r="B11" s="378"/>
      <c r="C11" s="378"/>
      <c r="D11" s="378"/>
      <c r="E11" s="378"/>
      <c r="F11" s="378"/>
      <c r="G11" s="379"/>
      <c r="H11" s="359"/>
    </row>
    <row r="12" spans="1:8" ht="12.75">
      <c r="A12" s="380" t="s">
        <v>98</v>
      </c>
      <c r="B12" s="378">
        <v>335</v>
      </c>
      <c r="C12" s="378">
        <v>533</v>
      </c>
      <c r="D12" s="378" t="s">
        <v>291</v>
      </c>
      <c r="E12" s="378">
        <v>2904</v>
      </c>
      <c r="F12" s="378">
        <v>929</v>
      </c>
      <c r="G12" s="379">
        <v>1597</v>
      </c>
      <c r="H12" s="359"/>
    </row>
    <row r="13" spans="1:7" ht="12.75">
      <c r="A13" s="380" t="s">
        <v>99</v>
      </c>
      <c r="B13" s="378" t="s">
        <v>291</v>
      </c>
      <c r="C13" s="378" t="s">
        <v>291</v>
      </c>
      <c r="D13" s="378" t="s">
        <v>291</v>
      </c>
      <c r="E13" s="378" t="s">
        <v>291</v>
      </c>
      <c r="F13" s="378" t="s">
        <v>291</v>
      </c>
      <c r="G13" s="379" t="s">
        <v>291</v>
      </c>
    </row>
    <row r="14" spans="1:7" ht="12.75">
      <c r="A14" s="380" t="s">
        <v>100</v>
      </c>
      <c r="B14" s="378" t="s">
        <v>291</v>
      </c>
      <c r="C14" s="378" t="s">
        <v>291</v>
      </c>
      <c r="D14" s="378" t="s">
        <v>291</v>
      </c>
      <c r="E14" s="378" t="s">
        <v>291</v>
      </c>
      <c r="F14" s="378" t="s">
        <v>291</v>
      </c>
      <c r="G14" s="379" t="s">
        <v>291</v>
      </c>
    </row>
    <row r="15" spans="1:7" ht="12.75">
      <c r="A15" s="380" t="s">
        <v>101</v>
      </c>
      <c r="B15" s="378" t="s">
        <v>291</v>
      </c>
      <c r="C15" s="378" t="s">
        <v>291</v>
      </c>
      <c r="D15" s="378" t="s">
        <v>291</v>
      </c>
      <c r="E15" s="378" t="s">
        <v>291</v>
      </c>
      <c r="F15" s="378" t="s">
        <v>291</v>
      </c>
      <c r="G15" s="379" t="s">
        <v>291</v>
      </c>
    </row>
    <row r="16" spans="1:7" ht="12.75">
      <c r="A16" s="380" t="s">
        <v>102</v>
      </c>
      <c r="B16" s="378" t="s">
        <v>291</v>
      </c>
      <c r="C16" s="378" t="s">
        <v>291</v>
      </c>
      <c r="D16" s="378" t="s">
        <v>291</v>
      </c>
      <c r="E16" s="378" t="s">
        <v>291</v>
      </c>
      <c r="F16" s="378" t="s">
        <v>291</v>
      </c>
      <c r="G16" s="379" t="s">
        <v>291</v>
      </c>
    </row>
    <row r="17" spans="1:10" ht="12.75">
      <c r="A17" s="380" t="s">
        <v>103</v>
      </c>
      <c r="B17" s="378">
        <v>77</v>
      </c>
      <c r="C17" s="378">
        <v>109</v>
      </c>
      <c r="D17" s="378">
        <v>3070</v>
      </c>
      <c r="E17" s="378">
        <v>3559</v>
      </c>
      <c r="F17" s="378">
        <v>237</v>
      </c>
      <c r="G17" s="379">
        <v>412</v>
      </c>
      <c r="J17" s="360"/>
    </row>
    <row r="18" spans="1:7" ht="12.75">
      <c r="A18" s="380" t="s">
        <v>104</v>
      </c>
      <c r="B18" s="378" t="s">
        <v>291</v>
      </c>
      <c r="C18" s="378" t="s">
        <v>291</v>
      </c>
      <c r="D18" s="378" t="s">
        <v>291</v>
      </c>
      <c r="E18" s="378" t="s">
        <v>291</v>
      </c>
      <c r="F18" s="378" t="s">
        <v>291</v>
      </c>
      <c r="G18" s="379" t="s">
        <v>291</v>
      </c>
    </row>
    <row r="19" spans="1:7" ht="12.75">
      <c r="A19" s="380" t="s">
        <v>105</v>
      </c>
      <c r="B19" s="378" t="s">
        <v>291</v>
      </c>
      <c r="C19" s="378" t="s">
        <v>291</v>
      </c>
      <c r="D19" s="378" t="s">
        <v>291</v>
      </c>
      <c r="E19" s="378" t="s">
        <v>291</v>
      </c>
      <c r="F19" s="378" t="s">
        <v>291</v>
      </c>
      <c r="G19" s="379" t="s">
        <v>291</v>
      </c>
    </row>
    <row r="20" spans="1:7" ht="12.75">
      <c r="A20" s="380" t="s">
        <v>106</v>
      </c>
      <c r="B20" s="378">
        <v>258</v>
      </c>
      <c r="C20" s="378">
        <v>424</v>
      </c>
      <c r="D20" s="378">
        <v>2690</v>
      </c>
      <c r="E20" s="378">
        <v>2793</v>
      </c>
      <c r="F20" s="378">
        <v>692</v>
      </c>
      <c r="G20" s="379">
        <v>1185</v>
      </c>
    </row>
    <row r="21" spans="1:7" ht="12.75">
      <c r="A21" s="380" t="s">
        <v>107</v>
      </c>
      <c r="B21" s="378" t="s">
        <v>291</v>
      </c>
      <c r="C21" s="378" t="s">
        <v>291</v>
      </c>
      <c r="D21" s="378" t="s">
        <v>291</v>
      </c>
      <c r="E21" s="378" t="s">
        <v>291</v>
      </c>
      <c r="F21" s="378" t="s">
        <v>291</v>
      </c>
      <c r="G21" s="379" t="s">
        <v>291</v>
      </c>
    </row>
    <row r="22" spans="1:7" ht="12.75">
      <c r="A22" s="380" t="s">
        <v>108</v>
      </c>
      <c r="B22" s="378" t="s">
        <v>291</v>
      </c>
      <c r="C22" s="378" t="s">
        <v>291</v>
      </c>
      <c r="D22" s="378" t="s">
        <v>291</v>
      </c>
      <c r="E22" s="378" t="s">
        <v>291</v>
      </c>
      <c r="F22" s="378" t="s">
        <v>291</v>
      </c>
      <c r="G22" s="379" t="s">
        <v>291</v>
      </c>
    </row>
    <row r="23" spans="1:7" ht="12.75">
      <c r="A23" s="380" t="s">
        <v>109</v>
      </c>
      <c r="B23" s="378" t="s">
        <v>291</v>
      </c>
      <c r="C23" s="378" t="s">
        <v>291</v>
      </c>
      <c r="D23" s="378" t="s">
        <v>291</v>
      </c>
      <c r="E23" s="378" t="s">
        <v>291</v>
      </c>
      <c r="F23" s="378" t="s">
        <v>291</v>
      </c>
      <c r="G23" s="379" t="s">
        <v>291</v>
      </c>
    </row>
    <row r="24" spans="1:7" ht="12.75">
      <c r="A24" s="380" t="s">
        <v>110</v>
      </c>
      <c r="B24" s="378" t="s">
        <v>291</v>
      </c>
      <c r="C24" s="378" t="s">
        <v>291</v>
      </c>
      <c r="D24" s="378" t="s">
        <v>291</v>
      </c>
      <c r="E24" s="378" t="s">
        <v>291</v>
      </c>
      <c r="F24" s="378" t="s">
        <v>291</v>
      </c>
      <c r="G24" s="379" t="s">
        <v>291</v>
      </c>
    </row>
    <row r="25" spans="1:7" ht="12.75">
      <c r="A25" s="380" t="s">
        <v>111</v>
      </c>
      <c r="B25" s="378" t="s">
        <v>291</v>
      </c>
      <c r="C25" s="378" t="s">
        <v>291</v>
      </c>
      <c r="D25" s="378" t="s">
        <v>291</v>
      </c>
      <c r="E25" s="378" t="s">
        <v>291</v>
      </c>
      <c r="F25" s="378" t="s">
        <v>291</v>
      </c>
      <c r="G25" s="379" t="s">
        <v>291</v>
      </c>
    </row>
    <row r="26" spans="1:7" ht="12.75">
      <c r="A26" s="380" t="s">
        <v>112</v>
      </c>
      <c r="B26" s="378"/>
      <c r="C26" s="378"/>
      <c r="D26" s="378"/>
      <c r="E26" s="378"/>
      <c r="F26" s="378"/>
      <c r="G26" s="379"/>
    </row>
    <row r="27" spans="1:7" ht="12.75">
      <c r="A27" s="369"/>
      <c r="B27" s="378"/>
      <c r="C27" s="378"/>
      <c r="D27" s="378"/>
      <c r="E27" s="378"/>
      <c r="F27" s="378"/>
      <c r="G27" s="379"/>
    </row>
    <row r="28" spans="1:7" ht="12.75">
      <c r="A28" s="380" t="s">
        <v>343</v>
      </c>
      <c r="B28" s="378"/>
      <c r="C28" s="378"/>
      <c r="D28" s="378"/>
      <c r="E28" s="378"/>
      <c r="F28" s="378"/>
      <c r="G28" s="379"/>
    </row>
    <row r="29" spans="1:7" ht="12.75">
      <c r="A29" s="380" t="s">
        <v>113</v>
      </c>
      <c r="B29" s="378">
        <v>12</v>
      </c>
      <c r="C29" s="378">
        <v>8</v>
      </c>
      <c r="D29" s="378">
        <v>1070</v>
      </c>
      <c r="E29" s="378">
        <v>701</v>
      </c>
      <c r="F29" s="378">
        <v>13</v>
      </c>
      <c r="G29" s="379">
        <v>9</v>
      </c>
    </row>
    <row r="30" spans="1:7" ht="12.75">
      <c r="A30" s="380" t="s">
        <v>114</v>
      </c>
      <c r="B30" s="378" t="s">
        <v>291</v>
      </c>
      <c r="C30" s="378" t="s">
        <v>291</v>
      </c>
      <c r="D30" s="378" t="s">
        <v>291</v>
      </c>
      <c r="E30" s="378" t="s">
        <v>291</v>
      </c>
      <c r="F30" s="378" t="s">
        <v>291</v>
      </c>
      <c r="G30" s="379" t="s">
        <v>291</v>
      </c>
    </row>
    <row r="31" spans="1:7" ht="12.75">
      <c r="A31" s="380" t="s">
        <v>115</v>
      </c>
      <c r="B31" s="378" t="s">
        <v>291</v>
      </c>
      <c r="C31" s="378" t="s">
        <v>291</v>
      </c>
      <c r="D31" s="378" t="s">
        <v>291</v>
      </c>
      <c r="E31" s="378" t="s">
        <v>291</v>
      </c>
      <c r="F31" s="378" t="s">
        <v>291</v>
      </c>
      <c r="G31" s="379" t="s">
        <v>291</v>
      </c>
    </row>
    <row r="32" spans="1:7" ht="12.75">
      <c r="A32" s="380" t="s">
        <v>116</v>
      </c>
      <c r="B32" s="378" t="s">
        <v>291</v>
      </c>
      <c r="C32" s="378" t="s">
        <v>291</v>
      </c>
      <c r="D32" s="378" t="s">
        <v>291</v>
      </c>
      <c r="E32" s="378" t="s">
        <v>291</v>
      </c>
      <c r="F32" s="378" t="s">
        <v>291</v>
      </c>
      <c r="G32" s="379" t="s">
        <v>291</v>
      </c>
    </row>
    <row r="33" spans="1:7" ht="12.75">
      <c r="A33" s="380" t="s">
        <v>117</v>
      </c>
      <c r="B33" s="378" t="s">
        <v>291</v>
      </c>
      <c r="C33" s="378" t="s">
        <v>291</v>
      </c>
      <c r="D33" s="378" t="s">
        <v>291</v>
      </c>
      <c r="E33" s="378" t="s">
        <v>291</v>
      </c>
      <c r="F33" s="378" t="s">
        <v>291</v>
      </c>
      <c r="G33" s="379" t="s">
        <v>291</v>
      </c>
    </row>
    <row r="34" spans="1:7" ht="12.75">
      <c r="A34" s="380" t="s">
        <v>118</v>
      </c>
      <c r="B34" s="378" t="s">
        <v>291</v>
      </c>
      <c r="C34" s="378" t="s">
        <v>291</v>
      </c>
      <c r="D34" s="378" t="s">
        <v>291</v>
      </c>
      <c r="E34" s="378" t="s">
        <v>291</v>
      </c>
      <c r="F34" s="378" t="s">
        <v>291</v>
      </c>
      <c r="G34" s="379" t="s">
        <v>291</v>
      </c>
    </row>
    <row r="35" spans="1:7" ht="12.75">
      <c r="A35" s="380" t="s">
        <v>119</v>
      </c>
      <c r="B35" s="378" t="s">
        <v>291</v>
      </c>
      <c r="C35" s="378" t="s">
        <v>291</v>
      </c>
      <c r="D35" s="378" t="s">
        <v>291</v>
      </c>
      <c r="E35" s="378" t="s">
        <v>291</v>
      </c>
      <c r="F35" s="378" t="s">
        <v>291</v>
      </c>
      <c r="G35" s="379" t="s">
        <v>291</v>
      </c>
    </row>
    <row r="36" spans="1:7" ht="12.75">
      <c r="A36" s="380" t="s">
        <v>120</v>
      </c>
      <c r="B36" s="378" t="s">
        <v>291</v>
      </c>
      <c r="C36" s="378" t="s">
        <v>291</v>
      </c>
      <c r="D36" s="378" t="s">
        <v>291</v>
      </c>
      <c r="E36" s="378" t="s">
        <v>291</v>
      </c>
      <c r="F36" s="378" t="s">
        <v>291</v>
      </c>
      <c r="G36" s="379" t="s">
        <v>291</v>
      </c>
    </row>
    <row r="37" spans="1:7" ht="12.75">
      <c r="A37" s="380" t="s">
        <v>121</v>
      </c>
      <c r="B37" s="378" t="s">
        <v>291</v>
      </c>
      <c r="C37" s="378" t="s">
        <v>291</v>
      </c>
      <c r="D37" s="378" t="s">
        <v>291</v>
      </c>
      <c r="E37" s="378" t="s">
        <v>291</v>
      </c>
      <c r="F37" s="378" t="s">
        <v>291</v>
      </c>
      <c r="G37" s="379" t="s">
        <v>291</v>
      </c>
    </row>
    <row r="38" spans="1:7" ht="12.75">
      <c r="A38" s="380" t="s">
        <v>122</v>
      </c>
      <c r="B38" s="378" t="s">
        <v>291</v>
      </c>
      <c r="C38" s="378" t="s">
        <v>291</v>
      </c>
      <c r="D38" s="378" t="s">
        <v>291</v>
      </c>
      <c r="E38" s="378" t="s">
        <v>291</v>
      </c>
      <c r="F38" s="378" t="s">
        <v>291</v>
      </c>
      <c r="G38" s="379" t="s">
        <v>291</v>
      </c>
    </row>
    <row r="39" spans="1:7" ht="12.75">
      <c r="A39" s="380" t="s">
        <v>123</v>
      </c>
      <c r="B39" s="378">
        <v>3</v>
      </c>
      <c r="C39" s="378" t="s">
        <v>291</v>
      </c>
      <c r="D39" s="378">
        <v>689</v>
      </c>
      <c r="E39" s="378" t="s">
        <v>291</v>
      </c>
      <c r="F39" s="378">
        <v>2</v>
      </c>
      <c r="G39" s="379" t="s">
        <v>291</v>
      </c>
    </row>
    <row r="40" spans="1:7" ht="12.75">
      <c r="A40" s="380" t="s">
        <v>124</v>
      </c>
      <c r="B40" s="378">
        <v>655</v>
      </c>
      <c r="C40" s="378">
        <v>730</v>
      </c>
      <c r="D40" s="378">
        <v>2463</v>
      </c>
      <c r="E40" s="378">
        <v>2864</v>
      </c>
      <c r="F40" s="378">
        <v>1606</v>
      </c>
      <c r="G40" s="379">
        <v>2151</v>
      </c>
    </row>
    <row r="41" spans="1:7" ht="12.75">
      <c r="A41" s="369"/>
      <c r="B41" s="378"/>
      <c r="C41" s="378"/>
      <c r="D41" s="378"/>
      <c r="E41" s="378"/>
      <c r="F41" s="378"/>
      <c r="G41" s="379"/>
    </row>
    <row r="42" spans="1:7" ht="12.75">
      <c r="A42" s="369"/>
      <c r="B42" s="378"/>
      <c r="C42" s="378"/>
      <c r="D42" s="378"/>
      <c r="E42" s="378"/>
      <c r="F42" s="378"/>
      <c r="G42" s="379"/>
    </row>
    <row r="43" spans="1:7" ht="12.75">
      <c r="A43" s="369" t="s">
        <v>125</v>
      </c>
      <c r="B43" s="378"/>
      <c r="C43" s="378"/>
      <c r="D43" s="378"/>
      <c r="E43" s="378"/>
      <c r="F43" s="378"/>
      <c r="G43" s="379"/>
    </row>
    <row r="44" spans="1:7" ht="12.75">
      <c r="A44" s="380" t="s">
        <v>127</v>
      </c>
      <c r="B44" s="378">
        <v>528</v>
      </c>
      <c r="C44" s="378">
        <v>640</v>
      </c>
      <c r="D44" s="378">
        <v>1465</v>
      </c>
      <c r="E44" s="378">
        <v>1079</v>
      </c>
      <c r="F44" s="378">
        <v>777</v>
      </c>
      <c r="G44" s="379">
        <v>618</v>
      </c>
    </row>
    <row r="45" spans="1:7" ht="12.75">
      <c r="A45" s="380" t="s">
        <v>126</v>
      </c>
      <c r="B45" s="378">
        <v>258</v>
      </c>
      <c r="C45" s="378">
        <v>446</v>
      </c>
      <c r="D45" s="378">
        <v>3846</v>
      </c>
      <c r="E45" s="378">
        <v>3075</v>
      </c>
      <c r="F45" s="378">
        <v>911</v>
      </c>
      <c r="G45" s="379">
        <v>1617</v>
      </c>
    </row>
    <row r="46" spans="1:7" ht="12.75">
      <c r="A46" s="380" t="s">
        <v>128</v>
      </c>
      <c r="B46" s="378">
        <v>1946</v>
      </c>
      <c r="C46" s="378">
        <v>672</v>
      </c>
      <c r="D46" s="378">
        <v>988</v>
      </c>
      <c r="E46" s="378">
        <v>2107</v>
      </c>
      <c r="F46" s="378">
        <v>1911</v>
      </c>
      <c r="G46" s="379">
        <v>1414</v>
      </c>
    </row>
    <row r="47" spans="1:7" ht="12.75">
      <c r="A47" s="380" t="s">
        <v>129</v>
      </c>
      <c r="B47" s="378" t="s">
        <v>291</v>
      </c>
      <c r="C47" s="378" t="s">
        <v>291</v>
      </c>
      <c r="D47" s="378" t="s">
        <v>291</v>
      </c>
      <c r="E47" s="378" t="s">
        <v>291</v>
      </c>
      <c r="F47" s="378" t="s">
        <v>291</v>
      </c>
      <c r="G47" s="379" t="s">
        <v>291</v>
      </c>
    </row>
    <row r="48" spans="1:7" ht="12.75">
      <c r="A48" s="380" t="s">
        <v>130</v>
      </c>
      <c r="B48" s="378">
        <v>4618</v>
      </c>
      <c r="C48" s="378">
        <v>5433</v>
      </c>
      <c r="D48" s="378">
        <v>1856</v>
      </c>
      <c r="E48" s="378">
        <v>1757</v>
      </c>
      <c r="F48" s="378">
        <v>8602</v>
      </c>
      <c r="G48" s="379">
        <v>9458</v>
      </c>
    </row>
    <row r="49" spans="1:7" ht="12.75">
      <c r="A49" s="380" t="s">
        <v>131</v>
      </c>
      <c r="B49" s="378" t="s">
        <v>291</v>
      </c>
      <c r="C49" s="378" t="s">
        <v>291</v>
      </c>
      <c r="D49" s="378" t="s">
        <v>291</v>
      </c>
      <c r="E49" s="378" t="s">
        <v>291</v>
      </c>
      <c r="F49" s="378" t="s">
        <v>291</v>
      </c>
      <c r="G49" s="379" t="s">
        <v>291</v>
      </c>
    </row>
    <row r="50" spans="1:7" ht="12.75">
      <c r="A50" s="380" t="s">
        <v>132</v>
      </c>
      <c r="B50" s="378" t="s">
        <v>291</v>
      </c>
      <c r="C50" s="378" t="s">
        <v>291</v>
      </c>
      <c r="D50" s="378" t="s">
        <v>291</v>
      </c>
      <c r="E50" s="378" t="s">
        <v>291</v>
      </c>
      <c r="F50" s="378" t="s">
        <v>291</v>
      </c>
      <c r="G50" s="379" t="s">
        <v>291</v>
      </c>
    </row>
    <row r="51" spans="1:7" ht="12.75">
      <c r="A51" s="380" t="s">
        <v>133</v>
      </c>
      <c r="B51" s="378">
        <v>215</v>
      </c>
      <c r="C51" s="378">
        <v>145</v>
      </c>
      <c r="D51" s="378">
        <v>2463</v>
      </c>
      <c r="E51" s="378">
        <v>2974</v>
      </c>
      <c r="F51" s="378">
        <v>526</v>
      </c>
      <c r="G51" s="379">
        <v>424</v>
      </c>
    </row>
    <row r="52" spans="1:7" ht="12.75">
      <c r="A52" s="380" t="s">
        <v>134</v>
      </c>
      <c r="B52" s="378" t="s">
        <v>291</v>
      </c>
      <c r="C52" s="378" t="s">
        <v>291</v>
      </c>
      <c r="D52" s="378" t="s">
        <v>291</v>
      </c>
      <c r="E52" s="378" t="s">
        <v>291</v>
      </c>
      <c r="F52" s="378" t="s">
        <v>291</v>
      </c>
      <c r="G52" s="379" t="s">
        <v>291</v>
      </c>
    </row>
    <row r="53" spans="1:7" ht="12.75">
      <c r="A53" s="380" t="s">
        <v>135</v>
      </c>
      <c r="B53" s="378" t="s">
        <v>291</v>
      </c>
      <c r="C53" s="378" t="s">
        <v>291</v>
      </c>
      <c r="D53" s="378" t="s">
        <v>291</v>
      </c>
      <c r="E53" s="378" t="s">
        <v>291</v>
      </c>
      <c r="F53" s="378" t="s">
        <v>291</v>
      </c>
      <c r="G53" s="379" t="s">
        <v>291</v>
      </c>
    </row>
    <row r="54" spans="1:7" ht="12.75">
      <c r="A54" s="380" t="s">
        <v>136</v>
      </c>
      <c r="B54" s="378" t="s">
        <v>291</v>
      </c>
      <c r="C54" s="378" t="s">
        <v>291</v>
      </c>
      <c r="D54" s="378" t="s">
        <v>291</v>
      </c>
      <c r="E54" s="378" t="s">
        <v>291</v>
      </c>
      <c r="F54" s="378" t="s">
        <v>291</v>
      </c>
      <c r="G54" s="379" t="s">
        <v>291</v>
      </c>
    </row>
    <row r="55" spans="1:7" ht="13.5" thickBot="1">
      <c r="A55" s="381"/>
      <c r="B55" s="382"/>
      <c r="C55" s="382"/>
      <c r="D55" s="382"/>
      <c r="E55" s="382"/>
      <c r="F55" s="382"/>
      <c r="G55" s="383"/>
    </row>
    <row r="56" ht="12.75">
      <c r="A56" s="358" t="s">
        <v>362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L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  <col min="11" max="14" width="10.28125" style="0" customWidth="1"/>
  </cols>
  <sheetData>
    <row r="1" spans="1:10" s="80" customFormat="1" ht="18">
      <c r="A1" s="446" t="s">
        <v>166</v>
      </c>
      <c r="B1" s="446"/>
      <c r="C1" s="446"/>
      <c r="D1" s="446"/>
      <c r="E1" s="446"/>
      <c r="F1" s="446"/>
      <c r="G1" s="446"/>
      <c r="H1" s="79"/>
      <c r="I1" s="79"/>
      <c r="J1" s="79"/>
    </row>
    <row r="2" s="81" customFormat="1" ht="14.25"/>
    <row r="3" spans="1:7" s="81" customFormat="1" ht="15">
      <c r="A3" s="445" t="s">
        <v>327</v>
      </c>
      <c r="B3" s="445"/>
      <c r="C3" s="445"/>
      <c r="D3" s="445"/>
      <c r="E3" s="445"/>
      <c r="F3" s="445"/>
      <c r="G3" s="445"/>
    </row>
    <row r="4" spans="1:7" s="81" customFormat="1" ht="15">
      <c r="A4" s="82"/>
      <c r="B4" s="83"/>
      <c r="C4" s="83"/>
      <c r="D4" s="83"/>
      <c r="E4" s="83"/>
      <c r="F4" s="83"/>
      <c r="G4" s="83"/>
    </row>
    <row r="5" spans="1:7" ht="12.75">
      <c r="A5" s="84"/>
      <c r="B5" s="85"/>
      <c r="C5" s="348"/>
      <c r="F5" s="89" t="s">
        <v>281</v>
      </c>
      <c r="G5" s="90"/>
    </row>
    <row r="6" spans="1:7" ht="12.75">
      <c r="A6" s="91" t="s">
        <v>271</v>
      </c>
      <c r="B6" s="88" t="s">
        <v>42</v>
      </c>
      <c r="C6" s="313" t="s">
        <v>43</v>
      </c>
      <c r="D6" s="133" t="s">
        <v>44</v>
      </c>
      <c r="E6" s="133"/>
      <c r="F6" s="129" t="s">
        <v>290</v>
      </c>
      <c r="G6" s="90"/>
    </row>
    <row r="7" spans="1:12" ht="12.75">
      <c r="A7" s="84"/>
      <c r="B7" s="88" t="s">
        <v>47</v>
      </c>
      <c r="C7" s="313" t="s">
        <v>276</v>
      </c>
      <c r="D7" s="94" t="s">
        <v>51</v>
      </c>
      <c r="E7" s="93"/>
      <c r="F7" s="92" t="s">
        <v>51</v>
      </c>
      <c r="G7" s="94"/>
      <c r="L7" s="96"/>
    </row>
    <row r="8" spans="1:7" ht="13.5" thickBot="1">
      <c r="A8" s="97"/>
      <c r="B8" s="85"/>
      <c r="C8" s="322"/>
      <c r="D8" s="346" t="s">
        <v>63</v>
      </c>
      <c r="E8" s="95" t="s">
        <v>67</v>
      </c>
      <c r="F8" s="95" t="s">
        <v>286</v>
      </c>
      <c r="G8" s="95" t="s">
        <v>287</v>
      </c>
    </row>
    <row r="9" spans="1:7" ht="12.75">
      <c r="A9" s="264">
        <v>1985</v>
      </c>
      <c r="B9" s="130">
        <v>1</v>
      </c>
      <c r="C9" s="349" t="s">
        <v>291</v>
      </c>
      <c r="D9" s="347" t="s">
        <v>291</v>
      </c>
      <c r="E9" s="130" t="s">
        <v>291</v>
      </c>
      <c r="F9" s="130">
        <v>9551</v>
      </c>
      <c r="G9" s="130">
        <v>239</v>
      </c>
    </row>
    <row r="10" spans="1:7" ht="12.75">
      <c r="A10" s="265">
        <v>1986</v>
      </c>
      <c r="B10" s="104">
        <v>15</v>
      </c>
      <c r="C10" s="104" t="s">
        <v>291</v>
      </c>
      <c r="D10" s="104" t="s">
        <v>291</v>
      </c>
      <c r="E10" s="104" t="s">
        <v>291</v>
      </c>
      <c r="F10" s="104">
        <v>10212</v>
      </c>
      <c r="G10" s="104">
        <v>224</v>
      </c>
    </row>
    <row r="11" spans="1:7" ht="12.75">
      <c r="A11" s="265">
        <v>1987</v>
      </c>
      <c r="B11" s="104" t="s">
        <v>291</v>
      </c>
      <c r="C11" s="104" t="s">
        <v>291</v>
      </c>
      <c r="D11" s="104" t="s">
        <v>291</v>
      </c>
      <c r="E11" s="104" t="s">
        <v>291</v>
      </c>
      <c r="F11" s="104">
        <v>8312</v>
      </c>
      <c r="G11" s="104">
        <v>436</v>
      </c>
    </row>
    <row r="12" spans="1:7" ht="12.75">
      <c r="A12" s="266">
        <v>1988</v>
      </c>
      <c r="B12" s="108" t="s">
        <v>291</v>
      </c>
      <c r="C12" s="108" t="s">
        <v>291</v>
      </c>
      <c r="D12" s="108" t="s">
        <v>291</v>
      </c>
      <c r="E12" s="108" t="s">
        <v>291</v>
      </c>
      <c r="F12" s="108">
        <v>12560</v>
      </c>
      <c r="G12" s="104">
        <v>451</v>
      </c>
    </row>
    <row r="13" spans="1:7" ht="12.75">
      <c r="A13" s="266">
        <v>1989</v>
      </c>
      <c r="B13" s="108" t="s">
        <v>291</v>
      </c>
      <c r="C13" s="108" t="s">
        <v>291</v>
      </c>
      <c r="D13" s="108" t="s">
        <v>291</v>
      </c>
      <c r="E13" s="108" t="s">
        <v>291</v>
      </c>
      <c r="F13" s="108">
        <v>11499</v>
      </c>
      <c r="G13" s="104">
        <v>358</v>
      </c>
    </row>
    <row r="14" spans="1:7" ht="12.75">
      <c r="A14" s="266">
        <v>1990</v>
      </c>
      <c r="B14" s="108" t="s">
        <v>291</v>
      </c>
      <c r="C14" s="108" t="s">
        <v>291</v>
      </c>
      <c r="D14" s="108" t="s">
        <v>291</v>
      </c>
      <c r="E14" s="108" t="s">
        <v>291</v>
      </c>
      <c r="F14" s="108">
        <v>14062</v>
      </c>
      <c r="G14" s="104">
        <v>339</v>
      </c>
    </row>
    <row r="15" spans="1:7" ht="12.75">
      <c r="A15" s="266">
        <v>1991</v>
      </c>
      <c r="B15" s="108" t="s">
        <v>291</v>
      </c>
      <c r="C15" s="108" t="s">
        <v>291</v>
      </c>
      <c r="D15" s="108" t="s">
        <v>291</v>
      </c>
      <c r="E15" s="108" t="s">
        <v>291</v>
      </c>
      <c r="F15" s="108">
        <v>10980</v>
      </c>
      <c r="G15" s="104">
        <v>163</v>
      </c>
    </row>
    <row r="16" spans="1:7" ht="12.75">
      <c r="A16" s="266">
        <v>1992</v>
      </c>
      <c r="B16" s="108" t="s">
        <v>291</v>
      </c>
      <c r="C16" s="108" t="s">
        <v>291</v>
      </c>
      <c r="D16" s="108" t="s">
        <v>291</v>
      </c>
      <c r="E16" s="108" t="s">
        <v>291</v>
      </c>
      <c r="F16" s="108">
        <v>9616</v>
      </c>
      <c r="G16" s="104">
        <v>53</v>
      </c>
    </row>
    <row r="17" spans="1:7" ht="12.75">
      <c r="A17" s="266">
        <v>1993</v>
      </c>
      <c r="B17" s="108">
        <v>185</v>
      </c>
      <c r="C17" s="107">
        <v>4.972972972972973</v>
      </c>
      <c r="D17" s="108">
        <v>92</v>
      </c>
      <c r="E17" s="108" t="s">
        <v>291</v>
      </c>
      <c r="F17" s="108">
        <v>9252</v>
      </c>
      <c r="G17" s="104">
        <v>113</v>
      </c>
    </row>
    <row r="18" spans="1:7" ht="12.75">
      <c r="A18" s="266">
        <v>1994</v>
      </c>
      <c r="B18" s="108">
        <v>3231</v>
      </c>
      <c r="C18" s="107">
        <v>6.087898483441659</v>
      </c>
      <c r="D18" s="108">
        <v>1967</v>
      </c>
      <c r="E18" s="108">
        <v>55</v>
      </c>
      <c r="F18" s="108">
        <v>11012</v>
      </c>
      <c r="G18" s="104">
        <v>508</v>
      </c>
    </row>
    <row r="19" spans="1:7" ht="12.75">
      <c r="A19" s="266">
        <v>1995</v>
      </c>
      <c r="B19" s="108">
        <v>8134</v>
      </c>
      <c r="C19" s="107">
        <v>11.753134988935333</v>
      </c>
      <c r="D19" s="108">
        <v>9560</v>
      </c>
      <c r="E19" s="108">
        <v>998</v>
      </c>
      <c r="F19" s="108">
        <v>14457</v>
      </c>
      <c r="G19" s="104">
        <v>326</v>
      </c>
    </row>
    <row r="20" spans="1:7" ht="12.75">
      <c r="A20" s="266">
        <v>1996</v>
      </c>
      <c r="B20" s="108">
        <v>39848</v>
      </c>
      <c r="C20" s="107">
        <v>5.575687612929131</v>
      </c>
      <c r="D20" s="108">
        <v>22218</v>
      </c>
      <c r="E20" s="108">
        <v>4922</v>
      </c>
      <c r="F20" s="108">
        <v>9748</v>
      </c>
      <c r="G20" s="104">
        <v>19</v>
      </c>
    </row>
    <row r="21" spans="1:7" ht="12.75">
      <c r="A21" s="266">
        <v>1997</v>
      </c>
      <c r="B21" s="108">
        <v>42865</v>
      </c>
      <c r="C21" s="107">
        <v>6.683308060188965</v>
      </c>
      <c r="D21" s="108">
        <v>28648</v>
      </c>
      <c r="E21" s="108">
        <v>5627</v>
      </c>
      <c r="F21" s="108">
        <v>7340</v>
      </c>
      <c r="G21" s="104">
        <v>45</v>
      </c>
    </row>
    <row r="22" spans="1:7" ht="12.75">
      <c r="A22" s="266">
        <v>1998</v>
      </c>
      <c r="B22" s="108">
        <v>86613</v>
      </c>
      <c r="C22" s="107">
        <v>8.758154087723552</v>
      </c>
      <c r="D22" s="108">
        <v>75857</v>
      </c>
      <c r="E22" s="108">
        <v>13286</v>
      </c>
      <c r="F22" s="108">
        <v>3934</v>
      </c>
      <c r="G22" s="104">
        <v>122</v>
      </c>
    </row>
    <row r="23" spans="1:7" ht="12.75">
      <c r="A23" s="266">
        <v>1999</v>
      </c>
      <c r="B23" s="108">
        <v>126593</v>
      </c>
      <c r="C23" s="107">
        <v>6.836438040163689</v>
      </c>
      <c r="D23" s="108">
        <v>86537</v>
      </c>
      <c r="E23" s="108">
        <v>2332</v>
      </c>
      <c r="F23" s="108">
        <v>4587</v>
      </c>
      <c r="G23" s="104">
        <v>945</v>
      </c>
    </row>
    <row r="24" spans="1:7" ht="13.5" thickBot="1">
      <c r="A24" s="267" t="s">
        <v>280</v>
      </c>
      <c r="B24" s="428">
        <v>13547</v>
      </c>
      <c r="C24" s="111">
        <v>7</v>
      </c>
      <c r="D24" s="112">
        <v>10022</v>
      </c>
      <c r="E24" s="112">
        <v>288</v>
      </c>
      <c r="F24" s="112">
        <v>9917</v>
      </c>
      <c r="G24" s="117">
        <v>697</v>
      </c>
    </row>
    <row r="25" spans="1:7" ht="12.75">
      <c r="A25" s="84" t="s">
        <v>292</v>
      </c>
      <c r="B25" s="84"/>
      <c r="C25" s="84"/>
      <c r="D25" s="84"/>
      <c r="E25" s="84"/>
      <c r="F25" s="84"/>
      <c r="G25" s="84"/>
    </row>
    <row r="26" ht="12.75">
      <c r="A26" t="s">
        <v>293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K6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5" customWidth="1"/>
    <col min="2" max="11" width="10.7109375" style="5" customWidth="1"/>
    <col min="12" max="16384" width="11.421875" style="5" customWidth="1"/>
  </cols>
  <sheetData>
    <row r="1" spans="1:11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3" spans="1:11" s="81" customFormat="1" ht="15">
      <c r="A3" s="445" t="s">
        <v>372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</row>
    <row r="4" spans="1:11" s="81" customFormat="1" ht="15">
      <c r="A4" s="184"/>
      <c r="B4" s="189"/>
      <c r="C4" s="83"/>
      <c r="D4" s="83"/>
      <c r="E4" s="83"/>
      <c r="F4" s="83"/>
      <c r="G4" s="83"/>
      <c r="H4" s="83"/>
      <c r="I4" s="190"/>
      <c r="J4" s="189"/>
      <c r="K4" s="189"/>
    </row>
    <row r="5" spans="1:11" ht="12.75">
      <c r="A5" s="487" t="s">
        <v>41</v>
      </c>
      <c r="B5" s="488"/>
      <c r="C5" s="483" t="s">
        <v>42</v>
      </c>
      <c r="D5" s="484"/>
      <c r="E5" s="485"/>
      <c r="F5" s="448" t="s">
        <v>83</v>
      </c>
      <c r="G5" s="449"/>
      <c r="H5" s="486"/>
      <c r="I5" s="448" t="s">
        <v>67</v>
      </c>
      <c r="J5" s="449"/>
      <c r="K5" s="449"/>
    </row>
    <row r="6" spans="1:11" ht="12.75">
      <c r="A6" s="480" t="s">
        <v>356</v>
      </c>
      <c r="B6" s="481"/>
      <c r="C6" s="435" t="s">
        <v>47</v>
      </c>
      <c r="D6" s="436"/>
      <c r="E6" s="437"/>
      <c r="F6" s="448" t="s">
        <v>55</v>
      </c>
      <c r="G6" s="486"/>
      <c r="H6" s="46" t="s">
        <v>44</v>
      </c>
      <c r="I6" s="448" t="s">
        <v>55</v>
      </c>
      <c r="J6" s="486"/>
      <c r="K6" s="46" t="s">
        <v>44</v>
      </c>
    </row>
    <row r="7" spans="1:11" ht="13.5" thickBot="1">
      <c r="A7" s="482"/>
      <c r="B7" s="481"/>
      <c r="C7" s="46" t="s">
        <v>0</v>
      </c>
      <c r="D7" s="16" t="s">
        <v>1</v>
      </c>
      <c r="E7" s="16" t="s">
        <v>2</v>
      </c>
      <c r="F7" s="46" t="s">
        <v>0</v>
      </c>
      <c r="G7" s="16" t="s">
        <v>1</v>
      </c>
      <c r="H7" s="46" t="s">
        <v>84</v>
      </c>
      <c r="I7" s="46" t="s">
        <v>0</v>
      </c>
      <c r="J7" s="16" t="s">
        <v>1</v>
      </c>
      <c r="K7" s="46" t="s">
        <v>85</v>
      </c>
    </row>
    <row r="8" spans="1:11" ht="12.75">
      <c r="A8" s="275" t="s">
        <v>268</v>
      </c>
      <c r="B8" s="268"/>
      <c r="C8" s="290">
        <v>14</v>
      </c>
      <c r="D8" s="291" t="s">
        <v>291</v>
      </c>
      <c r="E8" s="290">
        <v>14</v>
      </c>
      <c r="F8" s="292">
        <v>1500</v>
      </c>
      <c r="G8" s="291" t="s">
        <v>291</v>
      </c>
      <c r="H8" s="290">
        <v>21</v>
      </c>
      <c r="I8" s="292" t="s">
        <v>291</v>
      </c>
      <c r="J8" s="291" t="s">
        <v>291</v>
      </c>
      <c r="K8" s="290" t="s">
        <v>291</v>
      </c>
    </row>
    <row r="9" spans="1:11" ht="12.75">
      <c r="A9" s="273"/>
      <c r="B9" s="216"/>
      <c r="C9" s="283"/>
      <c r="D9" s="282"/>
      <c r="E9" s="283"/>
      <c r="F9" s="284"/>
      <c r="G9" s="282"/>
      <c r="H9" s="283"/>
      <c r="I9" s="284"/>
      <c r="J9" s="282"/>
      <c r="K9" s="283"/>
    </row>
    <row r="10" spans="1:11" ht="12.75">
      <c r="A10" s="73" t="s">
        <v>3</v>
      </c>
      <c r="B10" s="69"/>
      <c r="C10" s="285">
        <v>8</v>
      </c>
      <c r="D10" s="287" t="s">
        <v>291</v>
      </c>
      <c r="E10" s="285">
        <v>8</v>
      </c>
      <c r="F10" s="286">
        <v>1725</v>
      </c>
      <c r="G10" s="287" t="s">
        <v>291</v>
      </c>
      <c r="H10" s="285">
        <v>14</v>
      </c>
      <c r="I10" s="286" t="s">
        <v>291</v>
      </c>
      <c r="J10" s="287" t="s">
        <v>291</v>
      </c>
      <c r="K10" s="285" t="s">
        <v>291</v>
      </c>
    </row>
    <row r="11" spans="1:11" s="399" customFormat="1" ht="12.75">
      <c r="A11" s="273" t="s">
        <v>249</v>
      </c>
      <c r="B11" s="216"/>
      <c r="C11" s="283">
        <v>8</v>
      </c>
      <c r="D11" s="282" t="s">
        <v>291</v>
      </c>
      <c r="E11" s="283">
        <v>8</v>
      </c>
      <c r="F11" s="284">
        <v>1725</v>
      </c>
      <c r="G11" s="282" t="s">
        <v>291</v>
      </c>
      <c r="H11" s="283">
        <v>14</v>
      </c>
      <c r="I11" s="284" t="s">
        <v>291</v>
      </c>
      <c r="J11" s="282" t="s">
        <v>291</v>
      </c>
      <c r="K11" s="283" t="s">
        <v>291</v>
      </c>
    </row>
    <row r="12" spans="1:11" ht="12.75">
      <c r="A12" s="273"/>
      <c r="B12" s="216"/>
      <c r="C12" s="283"/>
      <c r="D12" s="283"/>
      <c r="E12" s="283"/>
      <c r="F12" s="284"/>
      <c r="G12" s="284"/>
      <c r="H12" s="283"/>
      <c r="I12" s="284"/>
      <c r="J12" s="284"/>
      <c r="K12" s="283"/>
    </row>
    <row r="13" spans="1:11" ht="12.75">
      <c r="A13" s="273" t="s">
        <v>250</v>
      </c>
      <c r="B13" s="216"/>
      <c r="C13" s="284">
        <v>535</v>
      </c>
      <c r="D13" s="284">
        <v>43</v>
      </c>
      <c r="E13" s="283">
        <v>578</v>
      </c>
      <c r="F13" s="284">
        <v>1524</v>
      </c>
      <c r="G13" s="284">
        <v>1629</v>
      </c>
      <c r="H13" s="284">
        <v>885</v>
      </c>
      <c r="I13" s="284" t="s">
        <v>291</v>
      </c>
      <c r="J13" s="284" t="s">
        <v>291</v>
      </c>
      <c r="K13" s="284" t="s">
        <v>291</v>
      </c>
    </row>
    <row r="14" spans="1:11" ht="12.75">
      <c r="A14" s="273"/>
      <c r="B14" s="216"/>
      <c r="C14" s="283"/>
      <c r="D14" s="283"/>
      <c r="E14" s="283"/>
      <c r="F14" s="284"/>
      <c r="G14" s="284"/>
      <c r="H14" s="283"/>
      <c r="I14" s="284"/>
      <c r="J14" s="284"/>
      <c r="K14" s="283"/>
    </row>
    <row r="15" spans="1:11" ht="12.75">
      <c r="A15" s="273" t="s">
        <v>247</v>
      </c>
      <c r="B15" s="216"/>
      <c r="C15" s="283">
        <v>109</v>
      </c>
      <c r="D15" s="283">
        <v>17</v>
      </c>
      <c r="E15" s="283">
        <v>126</v>
      </c>
      <c r="F15" s="284">
        <v>1950</v>
      </c>
      <c r="G15" s="284">
        <v>2650</v>
      </c>
      <c r="H15" s="283">
        <v>258</v>
      </c>
      <c r="I15" s="282" t="s">
        <v>291</v>
      </c>
      <c r="J15" s="282" t="s">
        <v>291</v>
      </c>
      <c r="K15" s="282" t="s">
        <v>291</v>
      </c>
    </row>
    <row r="16" spans="1:11" ht="12.75">
      <c r="A16" s="73"/>
      <c r="B16" s="69"/>
      <c r="C16" s="285"/>
      <c r="D16" s="285"/>
      <c r="E16" s="285"/>
      <c r="F16" s="286"/>
      <c r="G16" s="286"/>
      <c r="H16" s="285"/>
      <c r="I16" s="286"/>
      <c r="J16" s="286"/>
      <c r="K16" s="285"/>
    </row>
    <row r="17" spans="1:11" ht="12.75">
      <c r="A17" s="73" t="s">
        <v>4</v>
      </c>
      <c r="B17" s="69"/>
      <c r="C17" s="285">
        <v>3081</v>
      </c>
      <c r="D17" s="285">
        <v>778</v>
      </c>
      <c r="E17" s="285">
        <v>3859</v>
      </c>
      <c r="F17" s="286">
        <v>900</v>
      </c>
      <c r="G17" s="286">
        <v>1950</v>
      </c>
      <c r="H17" s="285">
        <v>4290</v>
      </c>
      <c r="I17" s="287" t="s">
        <v>291</v>
      </c>
      <c r="J17" s="287" t="s">
        <v>291</v>
      </c>
      <c r="K17" s="287" t="s">
        <v>291</v>
      </c>
    </row>
    <row r="18" spans="1:11" ht="12.75">
      <c r="A18" s="73" t="s">
        <v>5</v>
      </c>
      <c r="B18" s="69"/>
      <c r="C18" s="285">
        <v>3872</v>
      </c>
      <c r="D18" s="285">
        <v>134</v>
      </c>
      <c r="E18" s="285">
        <v>4006</v>
      </c>
      <c r="F18" s="286">
        <v>1275</v>
      </c>
      <c r="G18" s="286">
        <v>4275</v>
      </c>
      <c r="H18" s="285">
        <v>5510</v>
      </c>
      <c r="I18" s="287" t="s">
        <v>291</v>
      </c>
      <c r="J18" s="287" t="s">
        <v>291</v>
      </c>
      <c r="K18" s="287" t="s">
        <v>291</v>
      </c>
    </row>
    <row r="19" spans="1:11" ht="12.75">
      <c r="A19" s="73" t="s">
        <v>6</v>
      </c>
      <c r="B19" s="69"/>
      <c r="C19" s="286">
        <v>4595</v>
      </c>
      <c r="D19" s="286">
        <v>659</v>
      </c>
      <c r="E19" s="285">
        <v>5254</v>
      </c>
      <c r="F19" s="286">
        <v>400</v>
      </c>
      <c r="G19" s="286">
        <v>600</v>
      </c>
      <c r="H19" s="286">
        <v>2233</v>
      </c>
      <c r="I19" s="287" t="s">
        <v>291</v>
      </c>
      <c r="J19" s="287" t="s">
        <v>291</v>
      </c>
      <c r="K19" s="287" t="s">
        <v>291</v>
      </c>
    </row>
    <row r="20" spans="1:11" ht="12.75">
      <c r="A20" s="273" t="s">
        <v>257</v>
      </c>
      <c r="B20" s="216"/>
      <c r="C20" s="283">
        <v>11548</v>
      </c>
      <c r="D20" s="283">
        <v>1571</v>
      </c>
      <c r="E20" s="283">
        <v>13119</v>
      </c>
      <c r="F20" s="284">
        <v>826.7838586768272</v>
      </c>
      <c r="G20" s="284">
        <v>1582.017823042648</v>
      </c>
      <c r="H20" s="283">
        <v>12033</v>
      </c>
      <c r="I20" s="282" t="s">
        <v>291</v>
      </c>
      <c r="J20" s="282" t="s">
        <v>291</v>
      </c>
      <c r="K20" s="282" t="s">
        <v>291</v>
      </c>
    </row>
    <row r="21" spans="1:11" ht="12.75">
      <c r="A21" s="73"/>
      <c r="B21" s="69"/>
      <c r="C21" s="285"/>
      <c r="D21" s="285"/>
      <c r="E21" s="285"/>
      <c r="F21" s="286"/>
      <c r="G21" s="286"/>
      <c r="H21" s="285"/>
      <c r="I21" s="286"/>
      <c r="J21" s="286"/>
      <c r="K21" s="285"/>
    </row>
    <row r="22" spans="1:11" ht="12.75">
      <c r="A22" s="73" t="s">
        <v>7</v>
      </c>
      <c r="B22" s="69"/>
      <c r="C22" s="293">
        <v>570</v>
      </c>
      <c r="D22" s="285" t="s">
        <v>291</v>
      </c>
      <c r="E22" s="285">
        <v>570</v>
      </c>
      <c r="F22" s="293">
        <v>1700</v>
      </c>
      <c r="G22" s="286" t="s">
        <v>291</v>
      </c>
      <c r="H22" s="286">
        <v>969</v>
      </c>
      <c r="I22" s="287" t="s">
        <v>291</v>
      </c>
      <c r="J22" s="287" t="s">
        <v>291</v>
      </c>
      <c r="K22" s="287" t="s">
        <v>291</v>
      </c>
    </row>
    <row r="23" spans="1:11" ht="12.75">
      <c r="A23" s="73" t="s">
        <v>8</v>
      </c>
      <c r="B23" s="69"/>
      <c r="C23" s="293">
        <v>45</v>
      </c>
      <c r="D23" s="293">
        <v>19</v>
      </c>
      <c r="E23" s="285">
        <v>64</v>
      </c>
      <c r="F23" s="293">
        <v>889</v>
      </c>
      <c r="G23" s="293">
        <v>1526</v>
      </c>
      <c r="H23" s="286">
        <v>69</v>
      </c>
      <c r="I23" s="287" t="s">
        <v>291</v>
      </c>
      <c r="J23" s="287" t="s">
        <v>291</v>
      </c>
      <c r="K23" s="287" t="s">
        <v>291</v>
      </c>
    </row>
    <row r="24" spans="1:11" ht="12.75">
      <c r="A24" s="73" t="s">
        <v>9</v>
      </c>
      <c r="B24" s="69"/>
      <c r="C24" s="293">
        <v>719</v>
      </c>
      <c r="D24" s="293">
        <v>11</v>
      </c>
      <c r="E24" s="285">
        <v>730</v>
      </c>
      <c r="F24" s="293">
        <v>1200</v>
      </c>
      <c r="G24" s="293">
        <v>3636</v>
      </c>
      <c r="H24" s="286">
        <v>903</v>
      </c>
      <c r="I24" s="287" t="s">
        <v>291</v>
      </c>
      <c r="J24" s="287" t="s">
        <v>291</v>
      </c>
      <c r="K24" s="287" t="s">
        <v>291</v>
      </c>
    </row>
    <row r="25" spans="1:11" ht="12.75">
      <c r="A25" s="73" t="s">
        <v>10</v>
      </c>
      <c r="B25" s="69"/>
      <c r="C25" s="293">
        <v>196</v>
      </c>
      <c r="D25" s="285" t="s">
        <v>291</v>
      </c>
      <c r="E25" s="285">
        <v>196</v>
      </c>
      <c r="F25" s="293">
        <v>1398</v>
      </c>
      <c r="G25" s="286" t="s">
        <v>291</v>
      </c>
      <c r="H25" s="286">
        <v>274</v>
      </c>
      <c r="I25" s="287" t="s">
        <v>291</v>
      </c>
      <c r="J25" s="287" t="s">
        <v>291</v>
      </c>
      <c r="K25" s="287" t="s">
        <v>291</v>
      </c>
    </row>
    <row r="26" spans="1:11" ht="12.75">
      <c r="A26" s="273" t="s">
        <v>251</v>
      </c>
      <c r="B26" s="216"/>
      <c r="C26" s="283">
        <v>1530</v>
      </c>
      <c r="D26" s="283">
        <v>30</v>
      </c>
      <c r="E26" s="283">
        <v>1560</v>
      </c>
      <c r="F26" s="284">
        <v>1402.492156862745</v>
      </c>
      <c r="G26" s="284">
        <v>2299.6666666666665</v>
      </c>
      <c r="H26" s="283">
        <v>2215</v>
      </c>
      <c r="I26" s="282" t="s">
        <v>291</v>
      </c>
      <c r="J26" s="282" t="s">
        <v>291</v>
      </c>
      <c r="K26" s="282" t="s">
        <v>291</v>
      </c>
    </row>
    <row r="27" spans="1:11" ht="12.75">
      <c r="A27" s="73"/>
      <c r="B27" s="69"/>
      <c r="C27" s="285"/>
      <c r="D27" s="285"/>
      <c r="E27" s="285"/>
      <c r="F27" s="286"/>
      <c r="G27" s="286"/>
      <c r="H27" s="285"/>
      <c r="I27" s="286"/>
      <c r="J27" s="286"/>
      <c r="K27" s="285"/>
    </row>
    <row r="28" spans="1:11" ht="12.75">
      <c r="A28" s="73" t="s">
        <v>11</v>
      </c>
      <c r="B28" s="69"/>
      <c r="C28" s="286">
        <v>5254</v>
      </c>
      <c r="D28" s="286">
        <v>440</v>
      </c>
      <c r="E28" s="285">
        <v>5694</v>
      </c>
      <c r="F28" s="286">
        <v>1500</v>
      </c>
      <c r="G28" s="286">
        <v>1600</v>
      </c>
      <c r="H28" s="286">
        <v>8585</v>
      </c>
      <c r="I28" s="287" t="s">
        <v>291</v>
      </c>
      <c r="J28" s="287" t="s">
        <v>291</v>
      </c>
      <c r="K28" s="287" t="s">
        <v>291</v>
      </c>
    </row>
    <row r="29" spans="1:11" ht="12.75">
      <c r="A29" s="73" t="s">
        <v>12</v>
      </c>
      <c r="B29" s="69"/>
      <c r="C29" s="285">
        <v>3423</v>
      </c>
      <c r="D29" s="285">
        <v>83</v>
      </c>
      <c r="E29" s="285">
        <v>3506</v>
      </c>
      <c r="F29" s="286">
        <v>1000</v>
      </c>
      <c r="G29" s="286">
        <v>2000</v>
      </c>
      <c r="H29" s="285">
        <v>3589</v>
      </c>
      <c r="I29" s="286" t="s">
        <v>291</v>
      </c>
      <c r="J29" s="286" t="s">
        <v>291</v>
      </c>
      <c r="K29" s="285" t="s">
        <v>291</v>
      </c>
    </row>
    <row r="30" spans="1:11" ht="12.75">
      <c r="A30" s="73" t="s">
        <v>13</v>
      </c>
      <c r="B30" s="69"/>
      <c r="C30" s="286">
        <v>2339</v>
      </c>
      <c r="D30" s="286">
        <v>466</v>
      </c>
      <c r="E30" s="285">
        <v>2805</v>
      </c>
      <c r="F30" s="286">
        <v>1000</v>
      </c>
      <c r="G30" s="286">
        <v>1500</v>
      </c>
      <c r="H30" s="286">
        <v>3038</v>
      </c>
      <c r="I30" s="287" t="s">
        <v>291</v>
      </c>
      <c r="J30" s="287" t="s">
        <v>291</v>
      </c>
      <c r="K30" s="287" t="s">
        <v>291</v>
      </c>
    </row>
    <row r="31" spans="1:11" ht="12.75">
      <c r="A31" s="73" t="s">
        <v>14</v>
      </c>
      <c r="B31" s="69"/>
      <c r="C31" s="286">
        <v>9730</v>
      </c>
      <c r="D31" s="286">
        <v>801</v>
      </c>
      <c r="E31" s="285">
        <v>10531</v>
      </c>
      <c r="F31" s="286">
        <v>800</v>
      </c>
      <c r="G31" s="286">
        <v>1200</v>
      </c>
      <c r="H31" s="286">
        <v>8745</v>
      </c>
      <c r="I31" s="286" t="s">
        <v>291</v>
      </c>
      <c r="J31" s="286" t="s">
        <v>291</v>
      </c>
      <c r="K31" s="286" t="s">
        <v>291</v>
      </c>
    </row>
    <row r="32" spans="1:11" ht="12.75">
      <c r="A32" s="73" t="s">
        <v>15</v>
      </c>
      <c r="B32" s="69"/>
      <c r="C32" s="286">
        <v>1002</v>
      </c>
      <c r="D32" s="286">
        <v>77</v>
      </c>
      <c r="E32" s="285">
        <v>1079</v>
      </c>
      <c r="F32" s="286">
        <v>1200</v>
      </c>
      <c r="G32" s="286">
        <v>1800</v>
      </c>
      <c r="H32" s="286">
        <v>1341</v>
      </c>
      <c r="I32" s="286">
        <v>216</v>
      </c>
      <c r="J32" s="286">
        <v>324</v>
      </c>
      <c r="K32" s="286">
        <v>241</v>
      </c>
    </row>
    <row r="33" spans="1:11" ht="12.75">
      <c r="A33" s="73" t="s">
        <v>16</v>
      </c>
      <c r="B33" s="69"/>
      <c r="C33" s="286">
        <v>1249</v>
      </c>
      <c r="D33" s="287">
        <v>8</v>
      </c>
      <c r="E33" s="285">
        <v>1257</v>
      </c>
      <c r="F33" s="286">
        <v>400</v>
      </c>
      <c r="G33" s="287">
        <v>1500</v>
      </c>
      <c r="H33" s="286">
        <v>512</v>
      </c>
      <c r="I33" s="287" t="s">
        <v>291</v>
      </c>
      <c r="J33" s="287" t="s">
        <v>291</v>
      </c>
      <c r="K33" s="287" t="s">
        <v>291</v>
      </c>
    </row>
    <row r="34" spans="1:11" ht="12.75">
      <c r="A34" s="73" t="s">
        <v>17</v>
      </c>
      <c r="B34" s="69"/>
      <c r="C34" s="286">
        <v>9277</v>
      </c>
      <c r="D34" s="286">
        <v>122</v>
      </c>
      <c r="E34" s="285">
        <v>9399</v>
      </c>
      <c r="F34" s="286">
        <v>400</v>
      </c>
      <c r="G34" s="286">
        <v>500</v>
      </c>
      <c r="H34" s="286">
        <v>3772</v>
      </c>
      <c r="I34" s="287" t="s">
        <v>291</v>
      </c>
      <c r="J34" s="287" t="s">
        <v>291</v>
      </c>
      <c r="K34" s="287" t="s">
        <v>291</v>
      </c>
    </row>
    <row r="35" spans="1:11" ht="12.75">
      <c r="A35" s="73" t="s">
        <v>18</v>
      </c>
      <c r="B35" s="69"/>
      <c r="C35" s="286">
        <v>6768</v>
      </c>
      <c r="D35" s="286">
        <v>994</v>
      </c>
      <c r="E35" s="285">
        <v>7762</v>
      </c>
      <c r="F35" s="286">
        <v>900</v>
      </c>
      <c r="G35" s="286">
        <v>1700</v>
      </c>
      <c r="H35" s="286">
        <v>7781</v>
      </c>
      <c r="I35" s="287" t="s">
        <v>291</v>
      </c>
      <c r="J35" s="287" t="s">
        <v>291</v>
      </c>
      <c r="K35" s="287" t="s">
        <v>291</v>
      </c>
    </row>
    <row r="36" spans="1:11" ht="12.75">
      <c r="A36" s="73" t="s">
        <v>19</v>
      </c>
      <c r="B36" s="69"/>
      <c r="C36" s="286">
        <v>9875</v>
      </c>
      <c r="D36" s="286">
        <v>525</v>
      </c>
      <c r="E36" s="285">
        <v>10400</v>
      </c>
      <c r="F36" s="286">
        <v>150</v>
      </c>
      <c r="G36" s="286">
        <v>200</v>
      </c>
      <c r="H36" s="286">
        <v>1586</v>
      </c>
      <c r="I36" s="287" t="s">
        <v>291</v>
      </c>
      <c r="J36" s="287" t="s">
        <v>291</v>
      </c>
      <c r="K36" s="287" t="s">
        <v>291</v>
      </c>
    </row>
    <row r="37" spans="1:11" ht="12.75">
      <c r="A37" s="273" t="s">
        <v>248</v>
      </c>
      <c r="B37" s="216"/>
      <c r="C37" s="283">
        <v>48917</v>
      </c>
      <c r="D37" s="283">
        <v>3516</v>
      </c>
      <c r="E37" s="283">
        <v>52433</v>
      </c>
      <c r="F37" s="284">
        <v>703.4824294212646</v>
      </c>
      <c r="G37" s="284">
        <v>1290.2730375426622</v>
      </c>
      <c r="H37" s="283">
        <v>38949</v>
      </c>
      <c r="I37" s="284">
        <v>4.424474109205389</v>
      </c>
      <c r="J37" s="284">
        <v>7.09556313993174</v>
      </c>
      <c r="K37" s="283">
        <v>241</v>
      </c>
    </row>
    <row r="38" spans="1:11" ht="12.75">
      <c r="A38" s="273"/>
      <c r="B38" s="216"/>
      <c r="C38" s="283"/>
      <c r="D38" s="283"/>
      <c r="E38" s="283"/>
      <c r="F38" s="284"/>
      <c r="G38" s="284"/>
      <c r="H38" s="283"/>
      <c r="I38" s="284"/>
      <c r="J38" s="284"/>
      <c r="K38" s="283"/>
    </row>
    <row r="39" spans="1:11" ht="12.75">
      <c r="A39" s="273" t="s">
        <v>260</v>
      </c>
      <c r="B39" s="216"/>
      <c r="C39" s="284">
        <v>1323</v>
      </c>
      <c r="D39" s="284">
        <v>108</v>
      </c>
      <c r="E39" s="283">
        <v>1431</v>
      </c>
      <c r="F39" s="284">
        <v>1000</v>
      </c>
      <c r="G39" s="284">
        <v>1500</v>
      </c>
      <c r="H39" s="284">
        <v>1485</v>
      </c>
      <c r="I39" s="282" t="s">
        <v>291</v>
      </c>
      <c r="J39" s="282" t="s">
        <v>291</v>
      </c>
      <c r="K39" s="282" t="s">
        <v>291</v>
      </c>
    </row>
    <row r="40" spans="1:11" ht="12.75">
      <c r="A40" s="73"/>
      <c r="B40" s="69"/>
      <c r="C40" s="285"/>
      <c r="D40" s="285"/>
      <c r="E40" s="285"/>
      <c r="F40" s="286"/>
      <c r="G40" s="286"/>
      <c r="H40" s="285"/>
      <c r="I40" s="286"/>
      <c r="J40" s="286"/>
      <c r="K40" s="285"/>
    </row>
    <row r="41" spans="1:11" ht="12.75">
      <c r="A41" s="73" t="s">
        <v>20</v>
      </c>
      <c r="B41" s="69"/>
      <c r="C41" s="285">
        <v>5364</v>
      </c>
      <c r="D41" s="285">
        <v>281</v>
      </c>
      <c r="E41" s="285">
        <v>5645</v>
      </c>
      <c r="F41" s="286">
        <v>850</v>
      </c>
      <c r="G41" s="286">
        <v>1900</v>
      </c>
      <c r="H41" s="285">
        <v>5093</v>
      </c>
      <c r="I41" s="286" t="s">
        <v>291</v>
      </c>
      <c r="J41" s="286" t="s">
        <v>291</v>
      </c>
      <c r="K41" s="285" t="s">
        <v>291</v>
      </c>
    </row>
    <row r="42" spans="1:11" ht="12.75">
      <c r="A42" s="73" t="s">
        <v>21</v>
      </c>
      <c r="B42" s="69"/>
      <c r="C42" s="285">
        <v>16372</v>
      </c>
      <c r="D42" s="285">
        <v>1203</v>
      </c>
      <c r="E42" s="285">
        <v>17575</v>
      </c>
      <c r="F42" s="286">
        <v>80</v>
      </c>
      <c r="G42" s="286">
        <v>2485</v>
      </c>
      <c r="H42" s="285">
        <v>4300</v>
      </c>
      <c r="I42" s="286">
        <v>19</v>
      </c>
      <c r="J42" s="286">
        <v>523</v>
      </c>
      <c r="K42" s="285">
        <v>940</v>
      </c>
    </row>
    <row r="43" spans="1:11" ht="12.75">
      <c r="A43" s="73" t="s">
        <v>22</v>
      </c>
      <c r="B43" s="69"/>
      <c r="C43" s="285">
        <v>10983</v>
      </c>
      <c r="D43" s="285">
        <v>331</v>
      </c>
      <c r="E43" s="285">
        <v>11314</v>
      </c>
      <c r="F43" s="286">
        <v>500</v>
      </c>
      <c r="G43" s="286">
        <v>2500</v>
      </c>
      <c r="H43" s="285">
        <v>6319</v>
      </c>
      <c r="I43" s="287" t="s">
        <v>291</v>
      </c>
      <c r="J43" s="287" t="s">
        <v>291</v>
      </c>
      <c r="K43" s="287" t="s">
        <v>291</v>
      </c>
    </row>
    <row r="44" spans="1:11" ht="12.75">
      <c r="A44" s="73" t="s">
        <v>23</v>
      </c>
      <c r="B44" s="69"/>
      <c r="C44" s="285">
        <v>2797</v>
      </c>
      <c r="D44" s="285">
        <v>16</v>
      </c>
      <c r="E44" s="285">
        <v>2813</v>
      </c>
      <c r="F44" s="286">
        <v>800</v>
      </c>
      <c r="G44" s="286">
        <v>2400</v>
      </c>
      <c r="H44" s="285">
        <v>2276</v>
      </c>
      <c r="I44" s="286">
        <v>400</v>
      </c>
      <c r="J44" s="286">
        <v>650</v>
      </c>
      <c r="K44" s="285">
        <v>1129</v>
      </c>
    </row>
    <row r="45" spans="1:11" ht="12.75">
      <c r="A45" s="73" t="s">
        <v>24</v>
      </c>
      <c r="B45" s="69"/>
      <c r="C45" s="286">
        <v>7134</v>
      </c>
      <c r="D45" s="286">
        <v>295</v>
      </c>
      <c r="E45" s="285">
        <v>7429</v>
      </c>
      <c r="F45" s="286">
        <v>671</v>
      </c>
      <c r="G45" s="286">
        <v>14000</v>
      </c>
      <c r="H45" s="286">
        <v>8916</v>
      </c>
      <c r="I45" s="286" t="s">
        <v>291</v>
      </c>
      <c r="J45" s="286" t="s">
        <v>291</v>
      </c>
      <c r="K45" s="286" t="s">
        <v>291</v>
      </c>
    </row>
    <row r="46" spans="1:11" ht="12.75">
      <c r="A46" s="273" t="s">
        <v>252</v>
      </c>
      <c r="B46" s="216"/>
      <c r="C46" s="283">
        <v>42650</v>
      </c>
      <c r="D46" s="283">
        <v>2126</v>
      </c>
      <c r="E46" s="283">
        <v>44776</v>
      </c>
      <c r="F46" s="284">
        <v>431.07090269636575</v>
      </c>
      <c r="G46" s="284">
        <v>4007.175446848542</v>
      </c>
      <c r="H46" s="283">
        <v>26904</v>
      </c>
      <c r="I46" s="284">
        <v>33.52562719812427</v>
      </c>
      <c r="J46" s="284">
        <v>300.8320790216369</v>
      </c>
      <c r="K46" s="283">
        <v>2069</v>
      </c>
    </row>
    <row r="47" spans="1:11" ht="12.75">
      <c r="A47" s="73"/>
      <c r="B47" s="69"/>
      <c r="C47" s="285"/>
      <c r="D47" s="285"/>
      <c r="E47" s="285"/>
      <c r="F47" s="286"/>
      <c r="G47" s="286"/>
      <c r="H47" s="285"/>
      <c r="I47" s="286"/>
      <c r="J47" s="286"/>
      <c r="K47" s="285"/>
    </row>
    <row r="48" spans="1:11" ht="12.75">
      <c r="A48" s="73" t="s">
        <v>25</v>
      </c>
      <c r="B48" s="69"/>
      <c r="C48" s="285">
        <v>11</v>
      </c>
      <c r="D48" s="285" t="s">
        <v>291</v>
      </c>
      <c r="E48" s="285">
        <v>11</v>
      </c>
      <c r="F48" s="286" t="s">
        <v>291</v>
      </c>
      <c r="G48" s="286" t="s">
        <v>291</v>
      </c>
      <c r="H48" s="285" t="s">
        <v>291</v>
      </c>
      <c r="I48" s="286">
        <v>2000</v>
      </c>
      <c r="J48" s="286" t="s">
        <v>291</v>
      </c>
      <c r="K48" s="285">
        <v>22</v>
      </c>
    </row>
    <row r="49" spans="1:11" ht="12.75">
      <c r="A49" s="73" t="s">
        <v>26</v>
      </c>
      <c r="B49" s="69"/>
      <c r="C49" s="285">
        <v>28</v>
      </c>
      <c r="D49" s="285" t="s">
        <v>291</v>
      </c>
      <c r="E49" s="285">
        <v>28</v>
      </c>
      <c r="F49" s="286">
        <v>900</v>
      </c>
      <c r="G49" s="286" t="s">
        <v>291</v>
      </c>
      <c r="H49" s="285">
        <v>25</v>
      </c>
      <c r="I49" s="286" t="s">
        <v>291</v>
      </c>
      <c r="J49" s="286" t="s">
        <v>291</v>
      </c>
      <c r="K49" s="285" t="s">
        <v>291</v>
      </c>
    </row>
    <row r="50" spans="1:11" ht="12.75">
      <c r="A50" s="73" t="s">
        <v>27</v>
      </c>
      <c r="B50" s="69"/>
      <c r="C50" s="285">
        <v>64</v>
      </c>
      <c r="D50" s="285" t="s">
        <v>291</v>
      </c>
      <c r="E50" s="285">
        <v>64</v>
      </c>
      <c r="F50" s="286">
        <v>400</v>
      </c>
      <c r="G50" s="286" t="s">
        <v>291</v>
      </c>
      <c r="H50" s="285">
        <v>26</v>
      </c>
      <c r="I50" s="286" t="s">
        <v>291</v>
      </c>
      <c r="J50" s="286" t="s">
        <v>291</v>
      </c>
      <c r="K50" s="285" t="s">
        <v>291</v>
      </c>
    </row>
    <row r="51" spans="1:11" s="399" customFormat="1" ht="12.75">
      <c r="A51" s="273" t="s">
        <v>253</v>
      </c>
      <c r="B51" s="216"/>
      <c r="C51" s="400">
        <v>103</v>
      </c>
      <c r="D51" s="282" t="s">
        <v>291</v>
      </c>
      <c r="E51" s="283">
        <v>103</v>
      </c>
      <c r="F51" s="400">
        <v>493.20388349514565</v>
      </c>
      <c r="G51" s="282" t="s">
        <v>291</v>
      </c>
      <c r="H51" s="284">
        <v>51</v>
      </c>
      <c r="I51" s="282">
        <v>213.59223300970874</v>
      </c>
      <c r="J51" s="282" t="s">
        <v>291</v>
      </c>
      <c r="K51" s="282">
        <v>22</v>
      </c>
    </row>
    <row r="52" spans="1:11" ht="12.75">
      <c r="A52" s="73"/>
      <c r="B52" s="69"/>
      <c r="C52" s="283"/>
      <c r="D52" s="282"/>
      <c r="E52" s="283"/>
      <c r="F52" s="284"/>
      <c r="G52" s="282"/>
      <c r="H52" s="283"/>
      <c r="I52" s="282"/>
      <c r="J52" s="282"/>
      <c r="K52" s="282"/>
    </row>
    <row r="53" spans="1:11" ht="12.75">
      <c r="A53" s="73" t="s">
        <v>28</v>
      </c>
      <c r="B53" s="69"/>
      <c r="C53" s="285">
        <v>7460</v>
      </c>
      <c r="D53" s="285" t="s">
        <v>291</v>
      </c>
      <c r="E53" s="285">
        <v>7460</v>
      </c>
      <c r="F53" s="286">
        <v>200</v>
      </c>
      <c r="G53" s="286" t="s">
        <v>291</v>
      </c>
      <c r="H53" s="285">
        <v>1492</v>
      </c>
      <c r="I53" s="286" t="s">
        <v>291</v>
      </c>
      <c r="J53" s="286" t="s">
        <v>291</v>
      </c>
      <c r="K53" s="285" t="s">
        <v>291</v>
      </c>
    </row>
    <row r="54" spans="1:11" ht="12.75">
      <c r="A54" s="73" t="s">
        <v>29</v>
      </c>
      <c r="B54" s="69"/>
      <c r="C54" s="286">
        <v>830</v>
      </c>
      <c r="D54" s="287" t="s">
        <v>291</v>
      </c>
      <c r="E54" s="285">
        <v>830</v>
      </c>
      <c r="F54" s="286">
        <v>200</v>
      </c>
      <c r="G54" s="287" t="s">
        <v>291</v>
      </c>
      <c r="H54" s="286">
        <v>166</v>
      </c>
      <c r="I54" s="286" t="s">
        <v>291</v>
      </c>
      <c r="J54" s="287" t="s">
        <v>291</v>
      </c>
      <c r="K54" s="286" t="s">
        <v>291</v>
      </c>
    </row>
    <row r="55" spans="1:11" s="399" customFormat="1" ht="12.75">
      <c r="A55" s="273" t="s">
        <v>254</v>
      </c>
      <c r="B55" s="216"/>
      <c r="C55" s="284">
        <v>8290</v>
      </c>
      <c r="D55" s="282" t="s">
        <v>291</v>
      </c>
      <c r="E55" s="283">
        <v>8290</v>
      </c>
      <c r="F55" s="284">
        <v>200</v>
      </c>
      <c r="G55" s="282" t="s">
        <v>291</v>
      </c>
      <c r="H55" s="284">
        <v>1658</v>
      </c>
      <c r="I55" s="284" t="s">
        <v>291</v>
      </c>
      <c r="J55" s="282" t="s">
        <v>291</v>
      </c>
      <c r="K55" s="284" t="s">
        <v>291</v>
      </c>
    </row>
    <row r="56" spans="1:11" ht="12.75">
      <c r="A56" s="73"/>
      <c r="B56" s="69"/>
      <c r="C56" s="283"/>
      <c r="D56" s="282"/>
      <c r="E56" s="283"/>
      <c r="F56" s="284"/>
      <c r="G56" s="282"/>
      <c r="H56" s="283"/>
      <c r="I56" s="284"/>
      <c r="J56" s="282"/>
      <c r="K56" s="283"/>
    </row>
    <row r="57" spans="1:11" ht="12.75">
      <c r="A57" s="73" t="s">
        <v>31</v>
      </c>
      <c r="B57" s="69"/>
      <c r="C57" s="285">
        <v>2349</v>
      </c>
      <c r="D57" s="285">
        <v>491</v>
      </c>
      <c r="E57" s="285">
        <v>2840</v>
      </c>
      <c r="F57" s="286">
        <v>350</v>
      </c>
      <c r="G57" s="286">
        <v>1500</v>
      </c>
      <c r="H57" s="285">
        <v>1559</v>
      </c>
      <c r="I57" s="286" t="s">
        <v>291</v>
      </c>
      <c r="J57" s="286" t="s">
        <v>291</v>
      </c>
      <c r="K57" s="285" t="s">
        <v>291</v>
      </c>
    </row>
    <row r="58" spans="1:11" ht="12.75">
      <c r="A58" s="73" t="s">
        <v>32</v>
      </c>
      <c r="B58" s="69"/>
      <c r="C58" s="286">
        <v>1026</v>
      </c>
      <c r="D58" s="286">
        <v>106</v>
      </c>
      <c r="E58" s="285">
        <v>1132</v>
      </c>
      <c r="F58" s="286">
        <v>160</v>
      </c>
      <c r="G58" s="286">
        <v>1300</v>
      </c>
      <c r="H58" s="286">
        <v>302</v>
      </c>
      <c r="I58" s="287" t="s">
        <v>291</v>
      </c>
      <c r="J58" s="287" t="s">
        <v>291</v>
      </c>
      <c r="K58" s="287" t="s">
        <v>291</v>
      </c>
    </row>
    <row r="59" spans="1:11" ht="12.75">
      <c r="A59" s="73" t="s">
        <v>34</v>
      </c>
      <c r="B59" s="69"/>
      <c r="C59" s="285">
        <v>140</v>
      </c>
      <c r="D59" s="285" t="s">
        <v>291</v>
      </c>
      <c r="E59" s="285">
        <v>140</v>
      </c>
      <c r="F59" s="286">
        <v>1200</v>
      </c>
      <c r="G59" s="286" t="s">
        <v>291</v>
      </c>
      <c r="H59" s="285">
        <v>168</v>
      </c>
      <c r="I59" s="286" t="s">
        <v>291</v>
      </c>
      <c r="J59" s="287" t="s">
        <v>291</v>
      </c>
      <c r="K59" s="285" t="s">
        <v>291</v>
      </c>
    </row>
    <row r="60" spans="1:11" ht="12.75">
      <c r="A60" s="73" t="s">
        <v>35</v>
      </c>
      <c r="B60" s="69"/>
      <c r="C60" s="285">
        <v>33</v>
      </c>
      <c r="D60" s="287" t="s">
        <v>291</v>
      </c>
      <c r="E60" s="285">
        <v>33</v>
      </c>
      <c r="F60" s="286">
        <v>1000</v>
      </c>
      <c r="G60" s="286" t="s">
        <v>291</v>
      </c>
      <c r="H60" s="285">
        <v>33</v>
      </c>
      <c r="I60" s="287" t="s">
        <v>291</v>
      </c>
      <c r="J60" s="287" t="s">
        <v>291</v>
      </c>
      <c r="K60" s="287" t="s">
        <v>291</v>
      </c>
    </row>
    <row r="61" spans="1:11" ht="12.75">
      <c r="A61" s="73" t="s">
        <v>36</v>
      </c>
      <c r="B61" s="69"/>
      <c r="C61" s="285">
        <v>10</v>
      </c>
      <c r="D61" s="287" t="s">
        <v>291</v>
      </c>
      <c r="E61" s="285">
        <v>10</v>
      </c>
      <c r="F61" s="286">
        <v>225</v>
      </c>
      <c r="G61" s="286" t="s">
        <v>291</v>
      </c>
      <c r="H61" s="285">
        <v>2</v>
      </c>
      <c r="I61" s="287" t="s">
        <v>291</v>
      </c>
      <c r="J61" s="287" t="s">
        <v>291</v>
      </c>
      <c r="K61" s="287" t="s">
        <v>291</v>
      </c>
    </row>
    <row r="62" spans="1:11" s="399" customFormat="1" ht="12.75">
      <c r="A62" s="273" t="s">
        <v>255</v>
      </c>
      <c r="B62" s="216"/>
      <c r="C62" s="283">
        <v>3558</v>
      </c>
      <c r="D62" s="282">
        <v>597</v>
      </c>
      <c r="E62" s="283">
        <v>4155</v>
      </c>
      <c r="F62" s="284">
        <v>334.33389544688026</v>
      </c>
      <c r="G62" s="284">
        <v>1464.4891122278057</v>
      </c>
      <c r="H62" s="283">
        <v>2064</v>
      </c>
      <c r="I62" s="282" t="s">
        <v>291</v>
      </c>
      <c r="J62" s="282" t="s">
        <v>291</v>
      </c>
      <c r="K62" s="282" t="s">
        <v>291</v>
      </c>
    </row>
    <row r="63" spans="1:11" ht="12.75">
      <c r="A63" s="273"/>
      <c r="B63" s="216"/>
      <c r="C63" s="283"/>
      <c r="D63" s="283"/>
      <c r="E63" s="283"/>
      <c r="F63" s="284"/>
      <c r="G63" s="284"/>
      <c r="H63" s="283"/>
      <c r="I63" s="284"/>
      <c r="J63" s="282"/>
      <c r="K63" s="283"/>
    </row>
    <row r="64" spans="1:11" ht="13.5" thickBot="1">
      <c r="A64" s="353" t="s">
        <v>38</v>
      </c>
      <c r="B64" s="224"/>
      <c r="C64" s="288">
        <v>118585</v>
      </c>
      <c r="D64" s="288">
        <v>8008</v>
      </c>
      <c r="E64" s="288">
        <v>126593</v>
      </c>
      <c r="F64" s="289">
        <v>588.3963992073196</v>
      </c>
      <c r="G64" s="289">
        <v>2093.105894105894</v>
      </c>
      <c r="H64" s="288">
        <v>86537</v>
      </c>
      <c r="I64" s="289">
        <v>14.068389762617532</v>
      </c>
      <c r="J64" s="289">
        <v>82.98164335664336</v>
      </c>
      <c r="K64" s="288">
        <v>2332</v>
      </c>
    </row>
  </sheetData>
  <mergeCells count="11">
    <mergeCell ref="A5:B5"/>
    <mergeCell ref="A6:B6"/>
    <mergeCell ref="A1:K1"/>
    <mergeCell ref="A3:K3"/>
    <mergeCell ref="A7:B7"/>
    <mergeCell ref="I5:K5"/>
    <mergeCell ref="C5:E5"/>
    <mergeCell ref="F5:H5"/>
    <mergeCell ref="C6:E6"/>
    <mergeCell ref="F6:G6"/>
    <mergeCell ref="I6:J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I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</row>
    <row r="2" s="81" customFormat="1" ht="14.25"/>
    <row r="3" spans="1:9" s="81" customFormat="1" ht="15">
      <c r="A3" s="445" t="s">
        <v>328</v>
      </c>
      <c r="B3" s="445"/>
      <c r="C3" s="445"/>
      <c r="D3" s="445"/>
      <c r="E3" s="445"/>
      <c r="F3" s="445"/>
      <c r="G3" s="445"/>
      <c r="H3" s="445"/>
      <c r="I3" s="445"/>
    </row>
    <row r="4" spans="1:9" s="81" customFormat="1" ht="15">
      <c r="A4" s="82"/>
      <c r="B4" s="83"/>
      <c r="C4" s="83"/>
      <c r="D4" s="83"/>
      <c r="E4" s="83"/>
      <c r="F4" s="83"/>
      <c r="G4" s="83"/>
      <c r="H4" s="83"/>
      <c r="I4" s="83"/>
    </row>
    <row r="5" spans="1:9" s="81" customFormat="1" ht="15">
      <c r="A5" s="319"/>
      <c r="B5" s="320"/>
      <c r="C5" s="320"/>
      <c r="D5" s="490"/>
      <c r="E5" s="490"/>
      <c r="F5" s="317" t="s">
        <v>270</v>
      </c>
      <c r="G5" s="317" t="s">
        <v>274</v>
      </c>
      <c r="H5" s="311" t="s">
        <v>281</v>
      </c>
      <c r="I5" s="312"/>
    </row>
    <row r="6" spans="1:9" ht="12.75">
      <c r="A6" s="324" t="s">
        <v>271</v>
      </c>
      <c r="B6" s="313" t="s">
        <v>42</v>
      </c>
      <c r="C6" s="313" t="s">
        <v>43</v>
      </c>
      <c r="D6" s="491" t="s">
        <v>44</v>
      </c>
      <c r="E6" s="491"/>
      <c r="F6" s="313" t="s">
        <v>273</v>
      </c>
      <c r="G6" s="318" t="s">
        <v>63</v>
      </c>
      <c r="H6" s="323" t="s">
        <v>294</v>
      </c>
      <c r="I6" s="89"/>
    </row>
    <row r="7" spans="1:9" ht="12.75">
      <c r="A7" s="321"/>
      <c r="B7" s="313" t="s">
        <v>47</v>
      </c>
      <c r="C7" s="313" t="s">
        <v>276</v>
      </c>
      <c r="D7" s="489" t="s">
        <v>51</v>
      </c>
      <c r="E7" s="489"/>
      <c r="F7" s="313" t="s">
        <v>277</v>
      </c>
      <c r="G7" s="318" t="s">
        <v>368</v>
      </c>
      <c r="H7" s="325" t="s">
        <v>51</v>
      </c>
      <c r="I7" s="92"/>
    </row>
    <row r="8" spans="1:9" ht="13.5" thickBot="1">
      <c r="A8" s="350"/>
      <c r="B8" s="315"/>
      <c r="C8" s="315"/>
      <c r="D8" s="330" t="s">
        <v>63</v>
      </c>
      <c r="E8" s="330" t="s">
        <v>67</v>
      </c>
      <c r="F8" s="329" t="s">
        <v>373</v>
      </c>
      <c r="G8" s="315"/>
      <c r="H8" s="330" t="s">
        <v>286</v>
      </c>
      <c r="I8" s="331" t="s">
        <v>287</v>
      </c>
    </row>
    <row r="9" spans="1:9" ht="12.75">
      <c r="A9" s="264">
        <v>1985</v>
      </c>
      <c r="B9" s="130">
        <v>365</v>
      </c>
      <c r="C9" s="99">
        <v>48.5</v>
      </c>
      <c r="D9" s="130">
        <v>1770</v>
      </c>
      <c r="E9" s="130" t="s">
        <v>291</v>
      </c>
      <c r="F9" s="100" t="s">
        <v>291</v>
      </c>
      <c r="G9" s="130" t="s">
        <v>291</v>
      </c>
      <c r="H9" s="130">
        <v>1108</v>
      </c>
      <c r="I9" s="130" t="s">
        <v>291</v>
      </c>
    </row>
    <row r="10" spans="1:9" ht="12.75">
      <c r="A10" s="265">
        <v>1986</v>
      </c>
      <c r="B10" s="104">
        <v>1348</v>
      </c>
      <c r="C10" s="102">
        <v>44.2</v>
      </c>
      <c r="D10" s="104">
        <v>5955</v>
      </c>
      <c r="E10" s="104" t="s">
        <v>291</v>
      </c>
      <c r="F10" s="103" t="s">
        <v>291</v>
      </c>
      <c r="G10" s="104" t="s">
        <v>291</v>
      </c>
      <c r="H10" s="104">
        <v>1280</v>
      </c>
      <c r="I10" s="104">
        <v>2</v>
      </c>
    </row>
    <row r="11" spans="1:9" ht="12.75">
      <c r="A11" s="265">
        <v>1987</v>
      </c>
      <c r="B11" s="104">
        <v>473</v>
      </c>
      <c r="C11" s="102">
        <v>41.9</v>
      </c>
      <c r="D11" s="104">
        <v>1981</v>
      </c>
      <c r="E11" s="104" t="s">
        <v>291</v>
      </c>
      <c r="F11" s="103" t="s">
        <v>291</v>
      </c>
      <c r="G11" s="104" t="s">
        <v>291</v>
      </c>
      <c r="H11" s="104">
        <v>1713</v>
      </c>
      <c r="I11" s="104">
        <v>1</v>
      </c>
    </row>
    <row r="12" spans="1:9" ht="12.75">
      <c r="A12" s="265">
        <v>1988</v>
      </c>
      <c r="B12" s="104">
        <v>129</v>
      </c>
      <c r="C12" s="102">
        <v>41</v>
      </c>
      <c r="D12" s="104">
        <v>529</v>
      </c>
      <c r="E12" s="104" t="s">
        <v>291</v>
      </c>
      <c r="F12" s="103" t="s">
        <v>291</v>
      </c>
      <c r="G12" s="104" t="s">
        <v>291</v>
      </c>
      <c r="H12" s="104">
        <v>1887</v>
      </c>
      <c r="I12" s="104">
        <v>1</v>
      </c>
    </row>
    <row r="13" spans="1:9" ht="12.75">
      <c r="A13" s="265">
        <v>1989</v>
      </c>
      <c r="B13" s="104">
        <v>111</v>
      </c>
      <c r="C13" s="102">
        <v>56.93693693693693</v>
      </c>
      <c r="D13" s="104">
        <v>632</v>
      </c>
      <c r="E13" s="104" t="s">
        <v>291</v>
      </c>
      <c r="F13" s="103" t="s">
        <v>291</v>
      </c>
      <c r="G13" s="104" t="s">
        <v>291</v>
      </c>
      <c r="H13" s="104">
        <v>1383</v>
      </c>
      <c r="I13" s="104">
        <v>2</v>
      </c>
    </row>
    <row r="14" spans="1:9" ht="12.75">
      <c r="A14" s="265">
        <v>1990</v>
      </c>
      <c r="B14" s="104">
        <v>105</v>
      </c>
      <c r="C14" s="102">
        <v>73</v>
      </c>
      <c r="D14" s="104">
        <v>767</v>
      </c>
      <c r="E14" s="104" t="s">
        <v>291</v>
      </c>
      <c r="F14" s="103" t="s">
        <v>291</v>
      </c>
      <c r="G14" s="104" t="s">
        <v>291</v>
      </c>
      <c r="H14" s="104">
        <v>812</v>
      </c>
      <c r="I14" s="104">
        <v>7</v>
      </c>
    </row>
    <row r="15" spans="1:9" ht="12.75">
      <c r="A15" s="265">
        <v>1991</v>
      </c>
      <c r="B15" s="104">
        <v>101</v>
      </c>
      <c r="C15" s="102">
        <v>57.72277227722772</v>
      </c>
      <c r="D15" s="104">
        <v>583</v>
      </c>
      <c r="E15" s="104" t="s">
        <v>291</v>
      </c>
      <c r="F15" s="103" t="s">
        <v>291</v>
      </c>
      <c r="G15" s="104" t="s">
        <v>291</v>
      </c>
      <c r="H15" s="104">
        <v>1106</v>
      </c>
      <c r="I15" s="104" t="s">
        <v>291</v>
      </c>
    </row>
    <row r="16" spans="1:9" ht="12.75">
      <c r="A16" s="265">
        <v>1992</v>
      </c>
      <c r="B16" s="104">
        <v>1050</v>
      </c>
      <c r="C16" s="102">
        <v>68.71428571428571</v>
      </c>
      <c r="D16" s="104">
        <v>7215</v>
      </c>
      <c r="E16" s="104" t="s">
        <v>291</v>
      </c>
      <c r="F16" s="103" t="s">
        <v>291</v>
      </c>
      <c r="G16" s="104" t="s">
        <v>291</v>
      </c>
      <c r="H16" s="104">
        <v>2249</v>
      </c>
      <c r="I16" s="104" t="s">
        <v>291</v>
      </c>
    </row>
    <row r="17" spans="1:9" ht="12.75">
      <c r="A17" s="266">
        <v>1993</v>
      </c>
      <c r="B17" s="108">
        <v>817</v>
      </c>
      <c r="C17" s="107">
        <v>49.4124847001224</v>
      </c>
      <c r="D17" s="108">
        <v>4037</v>
      </c>
      <c r="E17" s="108" t="s">
        <v>291</v>
      </c>
      <c r="F17" s="109">
        <v>3.3055665741108027</v>
      </c>
      <c r="G17" s="108">
        <v>133.44572259685307</v>
      </c>
      <c r="H17" s="108">
        <v>2251</v>
      </c>
      <c r="I17" s="104">
        <v>686</v>
      </c>
    </row>
    <row r="18" spans="1:9" ht="12.75">
      <c r="A18" s="266">
        <v>1994</v>
      </c>
      <c r="B18" s="108">
        <v>577</v>
      </c>
      <c r="C18" s="107">
        <v>31.50779896013865</v>
      </c>
      <c r="D18" s="108">
        <v>1818</v>
      </c>
      <c r="E18" s="108" t="s">
        <v>291</v>
      </c>
      <c r="F18" s="109">
        <v>4.207084730686477</v>
      </c>
      <c r="G18" s="108">
        <v>76.48480040388014</v>
      </c>
      <c r="H18" s="108">
        <v>893</v>
      </c>
      <c r="I18" s="104">
        <v>78</v>
      </c>
    </row>
    <row r="19" spans="1:9" ht="12.75">
      <c r="A19" s="266">
        <v>1995</v>
      </c>
      <c r="B19" s="108">
        <v>1285</v>
      </c>
      <c r="C19" s="107">
        <v>63.95330739299611</v>
      </c>
      <c r="D19" s="108">
        <v>8218</v>
      </c>
      <c r="E19" s="108" t="s">
        <v>291</v>
      </c>
      <c r="F19" s="109">
        <v>4.507590782878368</v>
      </c>
      <c r="G19" s="108">
        <v>370.4338105369442</v>
      </c>
      <c r="H19" s="108">
        <v>1864</v>
      </c>
      <c r="I19" s="104">
        <v>1</v>
      </c>
    </row>
    <row r="20" spans="1:9" ht="12.75">
      <c r="A20" s="266">
        <v>1996</v>
      </c>
      <c r="B20" s="108">
        <v>1499</v>
      </c>
      <c r="C20" s="107">
        <v>37.23815877251501</v>
      </c>
      <c r="D20" s="108">
        <v>5582</v>
      </c>
      <c r="E20" s="108">
        <v>4</v>
      </c>
      <c r="F20" s="109">
        <v>4.507590782878368</v>
      </c>
      <c r="G20" s="108">
        <v>251.61371750027047</v>
      </c>
      <c r="H20" s="108">
        <v>3765</v>
      </c>
      <c r="I20" s="135" t="s">
        <v>291</v>
      </c>
    </row>
    <row r="21" spans="1:9" ht="12.75">
      <c r="A21" s="266">
        <v>1997</v>
      </c>
      <c r="B21" s="108">
        <v>4157</v>
      </c>
      <c r="C21" s="107">
        <v>24.00769785903296</v>
      </c>
      <c r="D21" s="108">
        <v>9980</v>
      </c>
      <c r="E21" s="108">
        <v>101</v>
      </c>
      <c r="F21" s="109">
        <v>4.567691993316745</v>
      </c>
      <c r="G21" s="108">
        <v>455.85566093301117</v>
      </c>
      <c r="H21" s="108">
        <v>2988</v>
      </c>
      <c r="I21" s="135" t="s">
        <v>291</v>
      </c>
    </row>
    <row r="22" spans="1:9" ht="12.75">
      <c r="A22" s="266">
        <v>1998</v>
      </c>
      <c r="B22" s="108">
        <v>16507</v>
      </c>
      <c r="C22" s="107">
        <v>13.646937662809718</v>
      </c>
      <c r="D22" s="108">
        <v>22527</v>
      </c>
      <c r="E22" s="108">
        <v>1040</v>
      </c>
      <c r="F22" s="109">
        <v>4.958349861166204</v>
      </c>
      <c r="G22" s="108">
        <v>1116.9674732249107</v>
      </c>
      <c r="H22" s="108">
        <v>2186</v>
      </c>
      <c r="I22" s="104">
        <v>25</v>
      </c>
    </row>
    <row r="23" spans="1:9" ht="12.75">
      <c r="A23" s="266">
        <v>1999</v>
      </c>
      <c r="B23" s="108">
        <v>12880</v>
      </c>
      <c r="C23" s="107">
        <v>13.322981366459627</v>
      </c>
      <c r="D23" s="108">
        <v>17160</v>
      </c>
      <c r="E23" s="108">
        <v>102</v>
      </c>
      <c r="F23" s="109">
        <v>5.168704097700528</v>
      </c>
      <c r="G23" s="108">
        <f>F23*D23*10/1000</f>
        <v>886.9496231654106</v>
      </c>
      <c r="H23" s="108">
        <v>2357</v>
      </c>
      <c r="I23" s="104" t="s">
        <v>291</v>
      </c>
    </row>
    <row r="24" spans="1:9" ht="13.5" thickBot="1">
      <c r="A24" s="267" t="s">
        <v>280</v>
      </c>
      <c r="B24" s="112">
        <v>5264</v>
      </c>
      <c r="C24" s="111">
        <v>13</v>
      </c>
      <c r="D24" s="112">
        <v>7047</v>
      </c>
      <c r="E24" s="112">
        <v>52</v>
      </c>
      <c r="F24" s="113">
        <v>6.39</v>
      </c>
      <c r="G24" s="112">
        <f>F24*D24*10/1000</f>
        <v>450.3032999999999</v>
      </c>
      <c r="H24" s="431">
        <v>7274</v>
      </c>
      <c r="I24" s="136" t="s">
        <v>291</v>
      </c>
    </row>
    <row r="25" spans="1:9" ht="12.75">
      <c r="A25" s="137" t="s">
        <v>295</v>
      </c>
      <c r="B25" s="84"/>
      <c r="C25" s="84"/>
      <c r="D25" s="84"/>
      <c r="E25" s="84"/>
      <c r="F25" s="84"/>
      <c r="G25" s="84"/>
      <c r="H25" s="84"/>
      <c r="I25" s="84"/>
    </row>
    <row r="26" ht="12.75">
      <c r="A26" t="s">
        <v>293</v>
      </c>
    </row>
  </sheetData>
  <mergeCells count="5">
    <mergeCell ref="D7:E7"/>
    <mergeCell ref="A1:I1"/>
    <mergeCell ref="A3:I3"/>
    <mergeCell ref="D5:E5"/>
    <mergeCell ref="D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K4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5" customWidth="1"/>
    <col min="2" max="11" width="10.7109375" style="5" customWidth="1"/>
    <col min="12" max="16384" width="11.421875" style="5" customWidth="1"/>
  </cols>
  <sheetData>
    <row r="1" spans="1:11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3" spans="1:11" s="81" customFormat="1" ht="15">
      <c r="A3" s="445" t="s">
        <v>391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</row>
    <row r="4" spans="1:11" s="81" customFormat="1" ht="15">
      <c r="A4" s="184"/>
      <c r="B4" s="189"/>
      <c r="C4" s="83"/>
      <c r="D4" s="83"/>
      <c r="E4" s="83"/>
      <c r="F4" s="83"/>
      <c r="G4" s="83"/>
      <c r="H4" s="83"/>
      <c r="I4" s="190"/>
      <c r="J4" s="189"/>
      <c r="K4" s="189"/>
    </row>
    <row r="5" spans="1:11" ht="12.75">
      <c r="A5" s="487" t="s">
        <v>41</v>
      </c>
      <c r="B5" s="488"/>
      <c r="C5" s="483" t="s">
        <v>42</v>
      </c>
      <c r="D5" s="484"/>
      <c r="E5" s="485"/>
      <c r="F5" s="448" t="s">
        <v>83</v>
      </c>
      <c r="G5" s="449"/>
      <c r="H5" s="486"/>
      <c r="I5" s="448" t="s">
        <v>67</v>
      </c>
      <c r="J5" s="449"/>
      <c r="K5" s="449"/>
    </row>
    <row r="6" spans="1:11" ht="12.75">
      <c r="A6" s="480" t="s">
        <v>356</v>
      </c>
      <c r="B6" s="481"/>
      <c r="C6" s="435" t="s">
        <v>47</v>
      </c>
      <c r="D6" s="436"/>
      <c r="E6" s="437"/>
      <c r="F6" s="448" t="s">
        <v>55</v>
      </c>
      <c r="G6" s="486"/>
      <c r="H6" s="46" t="s">
        <v>44</v>
      </c>
      <c r="I6" s="448" t="s">
        <v>55</v>
      </c>
      <c r="J6" s="486"/>
      <c r="K6" s="46" t="s">
        <v>44</v>
      </c>
    </row>
    <row r="7" spans="1:11" ht="13.5" thickBot="1">
      <c r="A7" s="482"/>
      <c r="B7" s="481"/>
      <c r="C7" s="46" t="s">
        <v>0</v>
      </c>
      <c r="D7" s="16" t="s">
        <v>1</v>
      </c>
      <c r="E7" s="16" t="s">
        <v>2</v>
      </c>
      <c r="F7" s="46" t="s">
        <v>0</v>
      </c>
      <c r="G7" s="16" t="s">
        <v>1</v>
      </c>
      <c r="H7" s="46" t="s">
        <v>84</v>
      </c>
      <c r="I7" s="46" t="s">
        <v>0</v>
      </c>
      <c r="J7" s="16" t="s">
        <v>1</v>
      </c>
      <c r="K7" s="46" t="s">
        <v>85</v>
      </c>
    </row>
    <row r="8" spans="1:11" ht="12.75">
      <c r="A8" s="275" t="s">
        <v>250</v>
      </c>
      <c r="B8" s="268"/>
      <c r="C8" s="271" t="s">
        <v>291</v>
      </c>
      <c r="D8" s="271">
        <v>10</v>
      </c>
      <c r="E8" s="269">
        <v>10</v>
      </c>
      <c r="F8" s="271" t="s">
        <v>291</v>
      </c>
      <c r="G8" s="271">
        <v>6500</v>
      </c>
      <c r="H8" s="271">
        <v>65</v>
      </c>
      <c r="I8" s="276" t="s">
        <v>291</v>
      </c>
      <c r="J8" s="276" t="s">
        <v>291</v>
      </c>
      <c r="K8" s="276" t="s">
        <v>291</v>
      </c>
    </row>
    <row r="9" spans="1:11" ht="12.75">
      <c r="A9" s="70"/>
      <c r="B9" s="69"/>
      <c r="C9" s="198"/>
      <c r="D9" s="198"/>
      <c r="E9" s="198"/>
      <c r="F9" s="199"/>
      <c r="G9" s="199"/>
      <c r="H9" s="198"/>
      <c r="I9" s="199"/>
      <c r="J9" s="199"/>
      <c r="K9" s="198"/>
    </row>
    <row r="10" spans="1:11" ht="12.75">
      <c r="A10" s="73" t="s">
        <v>4</v>
      </c>
      <c r="B10" s="69"/>
      <c r="C10" s="198">
        <v>254</v>
      </c>
      <c r="D10" s="200">
        <v>75</v>
      </c>
      <c r="E10" s="198">
        <v>329</v>
      </c>
      <c r="F10" s="199">
        <v>1300</v>
      </c>
      <c r="G10" s="200">
        <v>2400</v>
      </c>
      <c r="H10" s="198">
        <v>510</v>
      </c>
      <c r="I10" s="200" t="s">
        <v>291</v>
      </c>
      <c r="J10" s="200" t="s">
        <v>291</v>
      </c>
      <c r="K10" s="200" t="s">
        <v>291</v>
      </c>
    </row>
    <row r="11" spans="1:11" ht="12.75">
      <c r="A11" s="73" t="s">
        <v>5</v>
      </c>
      <c r="B11" s="69"/>
      <c r="C11" s="198">
        <v>43</v>
      </c>
      <c r="D11" s="198">
        <v>5</v>
      </c>
      <c r="E11" s="198">
        <v>48</v>
      </c>
      <c r="F11" s="199">
        <v>1500</v>
      </c>
      <c r="G11" s="199">
        <v>6300</v>
      </c>
      <c r="H11" s="198">
        <v>96</v>
      </c>
      <c r="I11" s="200" t="s">
        <v>291</v>
      </c>
      <c r="J11" s="200" t="s">
        <v>291</v>
      </c>
      <c r="K11" s="200" t="s">
        <v>291</v>
      </c>
    </row>
    <row r="12" spans="1:11" ht="12.75">
      <c r="A12" s="73" t="s">
        <v>6</v>
      </c>
      <c r="B12" s="69"/>
      <c r="C12" s="199">
        <v>129</v>
      </c>
      <c r="D12" s="199" t="s">
        <v>291</v>
      </c>
      <c r="E12" s="198">
        <v>129</v>
      </c>
      <c r="F12" s="199">
        <v>500</v>
      </c>
      <c r="G12" s="199" t="s">
        <v>291</v>
      </c>
      <c r="H12" s="199">
        <v>64</v>
      </c>
      <c r="I12" s="200" t="s">
        <v>291</v>
      </c>
      <c r="J12" s="200" t="s">
        <v>291</v>
      </c>
      <c r="K12" s="200" t="s">
        <v>291</v>
      </c>
    </row>
    <row r="13" spans="1:11" ht="12.75">
      <c r="A13" s="273" t="s">
        <v>257</v>
      </c>
      <c r="B13" s="216"/>
      <c r="C13" s="218">
        <v>426</v>
      </c>
      <c r="D13" s="218">
        <v>80</v>
      </c>
      <c r="E13" s="218">
        <v>506</v>
      </c>
      <c r="F13" s="219">
        <v>1077.9342723004695</v>
      </c>
      <c r="G13" s="219">
        <v>2643.75</v>
      </c>
      <c r="H13" s="218">
        <v>670</v>
      </c>
      <c r="I13" s="274" t="s">
        <v>291</v>
      </c>
      <c r="J13" s="274" t="s">
        <v>291</v>
      </c>
      <c r="K13" s="274" t="s">
        <v>291</v>
      </c>
    </row>
    <row r="14" spans="1:11" ht="12.75">
      <c r="A14" s="70"/>
      <c r="B14" s="69"/>
      <c r="C14" s="198"/>
      <c r="D14" s="198"/>
      <c r="E14" s="198"/>
      <c r="F14" s="199"/>
      <c r="G14" s="199"/>
      <c r="H14" s="198"/>
      <c r="I14" s="199"/>
      <c r="J14" s="199"/>
      <c r="K14" s="198"/>
    </row>
    <row r="15" spans="1:11" ht="12.75">
      <c r="A15" s="73" t="s">
        <v>7</v>
      </c>
      <c r="B15" s="69"/>
      <c r="C15" s="228">
        <v>1138</v>
      </c>
      <c r="D15" s="200" t="s">
        <v>291</v>
      </c>
      <c r="E15" s="198">
        <v>1138</v>
      </c>
      <c r="F15" s="228">
        <v>5650</v>
      </c>
      <c r="G15" s="200" t="s">
        <v>291</v>
      </c>
      <c r="H15" s="199">
        <v>6430</v>
      </c>
      <c r="I15" s="200" t="s">
        <v>291</v>
      </c>
      <c r="J15" s="200" t="s">
        <v>291</v>
      </c>
      <c r="K15" s="200" t="s">
        <v>291</v>
      </c>
    </row>
    <row r="16" spans="1:11" ht="12.75">
      <c r="A16" s="73" t="s">
        <v>8</v>
      </c>
      <c r="B16" s="69"/>
      <c r="C16" s="228">
        <v>8</v>
      </c>
      <c r="D16" s="200" t="s">
        <v>291</v>
      </c>
      <c r="E16" s="198">
        <v>8</v>
      </c>
      <c r="F16" s="228">
        <v>4000</v>
      </c>
      <c r="G16" s="200" t="s">
        <v>291</v>
      </c>
      <c r="H16" s="199">
        <v>32</v>
      </c>
      <c r="I16" s="200" t="s">
        <v>291</v>
      </c>
      <c r="J16" s="200" t="s">
        <v>291</v>
      </c>
      <c r="K16" s="200" t="s">
        <v>291</v>
      </c>
    </row>
    <row r="17" spans="1:11" ht="12.75">
      <c r="A17" s="73" t="s">
        <v>9</v>
      </c>
      <c r="B17" s="69"/>
      <c r="C17" s="228">
        <v>448</v>
      </c>
      <c r="D17" s="228">
        <v>34</v>
      </c>
      <c r="E17" s="198">
        <v>482</v>
      </c>
      <c r="F17" s="228">
        <v>3500</v>
      </c>
      <c r="G17" s="228">
        <v>5020</v>
      </c>
      <c r="H17" s="199">
        <v>1739</v>
      </c>
      <c r="I17" s="200" t="s">
        <v>291</v>
      </c>
      <c r="J17" s="200" t="s">
        <v>291</v>
      </c>
      <c r="K17" s="200" t="s">
        <v>291</v>
      </c>
    </row>
    <row r="18" spans="1:11" ht="12.75">
      <c r="A18" s="273" t="s">
        <v>251</v>
      </c>
      <c r="B18" s="216"/>
      <c r="C18" s="218">
        <v>1594</v>
      </c>
      <c r="D18" s="218">
        <v>34</v>
      </c>
      <c r="E18" s="218">
        <v>1628</v>
      </c>
      <c r="F18" s="219">
        <v>5037.452948557089</v>
      </c>
      <c r="G18" s="219">
        <v>5020</v>
      </c>
      <c r="H18" s="218">
        <v>8201</v>
      </c>
      <c r="I18" s="274"/>
      <c r="J18" s="274"/>
      <c r="K18" s="274"/>
    </row>
    <row r="19" spans="1:11" ht="12.75">
      <c r="A19" s="73"/>
      <c r="B19" s="69"/>
      <c r="C19" s="198"/>
      <c r="D19" s="198"/>
      <c r="E19" s="198"/>
      <c r="F19" s="199"/>
      <c r="G19" s="199"/>
      <c r="H19" s="198"/>
      <c r="I19" s="199"/>
      <c r="J19" s="199"/>
      <c r="K19" s="198"/>
    </row>
    <row r="20" spans="1:11" ht="12.75">
      <c r="A20" s="73" t="s">
        <v>11</v>
      </c>
      <c r="B20" s="69"/>
      <c r="C20" s="199">
        <v>144</v>
      </c>
      <c r="D20" s="199">
        <v>18</v>
      </c>
      <c r="E20" s="198">
        <v>162</v>
      </c>
      <c r="F20" s="199">
        <v>1500</v>
      </c>
      <c r="G20" s="199">
        <v>3200</v>
      </c>
      <c r="H20" s="199">
        <v>274</v>
      </c>
      <c r="I20" s="200" t="s">
        <v>291</v>
      </c>
      <c r="J20" s="200" t="s">
        <v>291</v>
      </c>
      <c r="K20" s="200" t="s">
        <v>291</v>
      </c>
    </row>
    <row r="21" spans="1:11" ht="12.75">
      <c r="A21" s="73" t="s">
        <v>12</v>
      </c>
      <c r="B21" s="69"/>
      <c r="C21" s="198">
        <v>166</v>
      </c>
      <c r="D21" s="200" t="s">
        <v>291</v>
      </c>
      <c r="E21" s="198">
        <v>166</v>
      </c>
      <c r="F21" s="199">
        <v>1200</v>
      </c>
      <c r="G21" s="200" t="s">
        <v>291</v>
      </c>
      <c r="H21" s="198">
        <v>199</v>
      </c>
      <c r="I21" s="199" t="s">
        <v>291</v>
      </c>
      <c r="J21" s="200" t="s">
        <v>291</v>
      </c>
      <c r="K21" s="198" t="s">
        <v>291</v>
      </c>
    </row>
    <row r="22" spans="1:11" ht="12.75">
      <c r="A22" s="73" t="s">
        <v>13</v>
      </c>
      <c r="B22" s="69"/>
      <c r="C22" s="199">
        <v>128</v>
      </c>
      <c r="D22" s="199">
        <v>10</v>
      </c>
      <c r="E22" s="198">
        <v>138</v>
      </c>
      <c r="F22" s="199">
        <v>1000</v>
      </c>
      <c r="G22" s="199">
        <v>1400</v>
      </c>
      <c r="H22" s="199">
        <v>142</v>
      </c>
      <c r="I22" s="200" t="s">
        <v>291</v>
      </c>
      <c r="J22" s="200" t="s">
        <v>291</v>
      </c>
      <c r="K22" s="200" t="s">
        <v>291</v>
      </c>
    </row>
    <row r="23" spans="1:11" ht="12.75">
      <c r="A23" s="73" t="s">
        <v>14</v>
      </c>
      <c r="B23" s="69"/>
      <c r="C23" s="199">
        <v>537</v>
      </c>
      <c r="D23" s="199">
        <v>62</v>
      </c>
      <c r="E23" s="198">
        <v>599</v>
      </c>
      <c r="F23" s="199">
        <v>700</v>
      </c>
      <c r="G23" s="199">
        <v>950</v>
      </c>
      <c r="H23" s="199">
        <v>435</v>
      </c>
      <c r="I23" s="199" t="s">
        <v>291</v>
      </c>
      <c r="J23" s="199" t="s">
        <v>291</v>
      </c>
      <c r="K23" s="199" t="s">
        <v>291</v>
      </c>
    </row>
    <row r="24" spans="1:11" ht="12.75">
      <c r="A24" s="73" t="s">
        <v>15</v>
      </c>
      <c r="B24" s="69"/>
      <c r="C24" s="199">
        <v>39</v>
      </c>
      <c r="D24" s="199">
        <v>22</v>
      </c>
      <c r="E24" s="198">
        <v>61</v>
      </c>
      <c r="F24" s="199">
        <v>800</v>
      </c>
      <c r="G24" s="199">
        <v>1500</v>
      </c>
      <c r="H24" s="199">
        <v>64</v>
      </c>
      <c r="I24" s="199">
        <v>144</v>
      </c>
      <c r="J24" s="199">
        <v>270</v>
      </c>
      <c r="K24" s="199">
        <v>12</v>
      </c>
    </row>
    <row r="25" spans="1:11" ht="12.75">
      <c r="A25" s="73" t="s">
        <v>16</v>
      </c>
      <c r="B25" s="69"/>
      <c r="C25" s="199">
        <v>139</v>
      </c>
      <c r="D25" s="200">
        <v>2</v>
      </c>
      <c r="E25" s="198">
        <v>141</v>
      </c>
      <c r="F25" s="199">
        <v>400</v>
      </c>
      <c r="G25" s="200">
        <v>1500</v>
      </c>
      <c r="H25" s="199">
        <v>59</v>
      </c>
      <c r="I25" s="200" t="s">
        <v>291</v>
      </c>
      <c r="J25" s="200" t="s">
        <v>291</v>
      </c>
      <c r="K25" s="200" t="s">
        <v>291</v>
      </c>
    </row>
    <row r="26" spans="1:11" ht="12.75">
      <c r="A26" s="73" t="s">
        <v>17</v>
      </c>
      <c r="B26" s="69"/>
      <c r="C26" s="199">
        <v>2327</v>
      </c>
      <c r="D26" s="199">
        <v>38</v>
      </c>
      <c r="E26" s="198">
        <v>2365</v>
      </c>
      <c r="F26" s="199">
        <v>400</v>
      </c>
      <c r="G26" s="199">
        <v>500</v>
      </c>
      <c r="H26" s="199">
        <v>950</v>
      </c>
      <c r="I26" s="200" t="s">
        <v>291</v>
      </c>
      <c r="J26" s="200" t="s">
        <v>291</v>
      </c>
      <c r="K26" s="200" t="s">
        <v>291</v>
      </c>
    </row>
    <row r="27" spans="1:11" ht="12.75">
      <c r="A27" s="73" t="s">
        <v>18</v>
      </c>
      <c r="B27" s="69"/>
      <c r="C27" s="199">
        <v>1081</v>
      </c>
      <c r="D27" s="199">
        <v>167</v>
      </c>
      <c r="E27" s="198">
        <v>1248</v>
      </c>
      <c r="F27" s="199">
        <v>1600</v>
      </c>
      <c r="G27" s="199">
        <v>2800</v>
      </c>
      <c r="H27" s="199">
        <v>2197</v>
      </c>
      <c r="I27" s="200" t="s">
        <v>291</v>
      </c>
      <c r="J27" s="200" t="s">
        <v>291</v>
      </c>
      <c r="K27" s="200" t="s">
        <v>291</v>
      </c>
    </row>
    <row r="28" spans="1:11" ht="12.75">
      <c r="A28" s="73" t="s">
        <v>19</v>
      </c>
      <c r="B28" s="69"/>
      <c r="C28" s="199">
        <v>2275</v>
      </c>
      <c r="D28" s="199">
        <v>75</v>
      </c>
      <c r="E28" s="198">
        <v>2350</v>
      </c>
      <c r="F28" s="199">
        <v>180</v>
      </c>
      <c r="G28" s="199">
        <v>240</v>
      </c>
      <c r="H28" s="199">
        <v>428</v>
      </c>
      <c r="I28" s="200" t="s">
        <v>291</v>
      </c>
      <c r="J28" s="200" t="s">
        <v>291</v>
      </c>
      <c r="K28" s="200" t="s">
        <v>291</v>
      </c>
    </row>
    <row r="29" spans="1:11" ht="12.75">
      <c r="A29" s="273" t="s">
        <v>248</v>
      </c>
      <c r="B29" s="216"/>
      <c r="C29" s="218">
        <v>6836</v>
      </c>
      <c r="D29" s="218">
        <v>394</v>
      </c>
      <c r="E29" s="218">
        <v>7230</v>
      </c>
      <c r="F29" s="219">
        <v>596.2258630778233</v>
      </c>
      <c r="G29" s="219">
        <v>1703.2994923857868</v>
      </c>
      <c r="H29" s="218">
        <v>4748</v>
      </c>
      <c r="I29" s="219">
        <v>0.8215330602691633</v>
      </c>
      <c r="J29" s="219">
        <v>15.076142131979696</v>
      </c>
      <c r="K29" s="218">
        <v>12</v>
      </c>
    </row>
    <row r="30" spans="1:11" ht="12.75">
      <c r="A30" s="273"/>
      <c r="B30" s="216"/>
      <c r="C30" s="218"/>
      <c r="D30" s="218"/>
      <c r="E30" s="218"/>
      <c r="F30" s="219"/>
      <c r="G30" s="219"/>
      <c r="H30" s="218"/>
      <c r="I30" s="219"/>
      <c r="J30" s="219"/>
      <c r="K30" s="218"/>
    </row>
    <row r="31" spans="1:11" ht="12.75">
      <c r="A31" s="273" t="s">
        <v>260</v>
      </c>
      <c r="B31" s="216"/>
      <c r="C31" s="219">
        <v>37</v>
      </c>
      <c r="D31" s="274" t="s">
        <v>291</v>
      </c>
      <c r="E31" s="218">
        <v>37</v>
      </c>
      <c r="F31" s="219">
        <v>1000</v>
      </c>
      <c r="G31" s="274" t="s">
        <v>291</v>
      </c>
      <c r="H31" s="219">
        <v>37</v>
      </c>
      <c r="I31" s="274" t="s">
        <v>291</v>
      </c>
      <c r="J31" s="274" t="s">
        <v>291</v>
      </c>
      <c r="K31" s="274" t="s">
        <v>291</v>
      </c>
    </row>
    <row r="32" spans="1:11" ht="12.75">
      <c r="A32" s="73"/>
      <c r="B32" s="69"/>
      <c r="C32" s="198"/>
      <c r="D32" s="198"/>
      <c r="E32" s="198"/>
      <c r="F32" s="199"/>
      <c r="G32" s="199"/>
      <c r="H32" s="198"/>
      <c r="I32" s="199"/>
      <c r="J32" s="199"/>
      <c r="K32" s="198"/>
    </row>
    <row r="33" spans="1:11" ht="12.75">
      <c r="A33" s="73" t="s">
        <v>20</v>
      </c>
      <c r="B33" s="69"/>
      <c r="C33" s="198">
        <v>50</v>
      </c>
      <c r="D33" s="198">
        <v>150</v>
      </c>
      <c r="E33" s="198">
        <v>200</v>
      </c>
      <c r="F33" s="199">
        <v>900</v>
      </c>
      <c r="G33" s="199">
        <v>1800</v>
      </c>
      <c r="H33" s="198">
        <v>315</v>
      </c>
      <c r="I33" s="199" t="s">
        <v>291</v>
      </c>
      <c r="J33" s="199" t="s">
        <v>291</v>
      </c>
      <c r="K33" s="198" t="s">
        <v>291</v>
      </c>
    </row>
    <row r="34" spans="1:11" ht="12.75">
      <c r="A34" s="73" t="s">
        <v>21</v>
      </c>
      <c r="B34" s="69"/>
      <c r="C34" s="198">
        <v>597</v>
      </c>
      <c r="D34" s="198">
        <v>23</v>
      </c>
      <c r="E34" s="198">
        <v>620</v>
      </c>
      <c r="F34" s="199">
        <v>118</v>
      </c>
      <c r="G34" s="199">
        <v>3470</v>
      </c>
      <c r="H34" s="198">
        <v>150</v>
      </c>
      <c r="I34" s="200">
        <v>25</v>
      </c>
      <c r="J34" s="200">
        <v>655</v>
      </c>
      <c r="K34" s="200">
        <v>30</v>
      </c>
    </row>
    <row r="35" spans="1:11" ht="12.75">
      <c r="A35" s="73" t="s">
        <v>22</v>
      </c>
      <c r="B35" s="69"/>
      <c r="C35" s="198">
        <v>165</v>
      </c>
      <c r="D35" s="200">
        <v>23</v>
      </c>
      <c r="E35" s="198">
        <v>188</v>
      </c>
      <c r="F35" s="199">
        <v>1600</v>
      </c>
      <c r="G35" s="200">
        <v>3500</v>
      </c>
      <c r="H35" s="198">
        <v>345</v>
      </c>
      <c r="I35" s="200" t="s">
        <v>291</v>
      </c>
      <c r="J35" s="200" t="s">
        <v>291</v>
      </c>
      <c r="K35" s="200" t="s">
        <v>291</v>
      </c>
    </row>
    <row r="36" spans="1:11" ht="12.75">
      <c r="A36" s="73" t="s">
        <v>23</v>
      </c>
      <c r="B36" s="69"/>
      <c r="C36" s="198">
        <v>377</v>
      </c>
      <c r="D36" s="198" t="s">
        <v>291</v>
      </c>
      <c r="E36" s="198">
        <v>377</v>
      </c>
      <c r="F36" s="199">
        <v>750</v>
      </c>
      <c r="G36" s="199" t="s">
        <v>291</v>
      </c>
      <c r="H36" s="198">
        <v>283</v>
      </c>
      <c r="I36" s="199">
        <v>160</v>
      </c>
      <c r="J36" s="199" t="s">
        <v>291</v>
      </c>
      <c r="K36" s="198">
        <v>60</v>
      </c>
    </row>
    <row r="37" spans="1:11" ht="12.75">
      <c r="A37" s="73" t="s">
        <v>24</v>
      </c>
      <c r="B37" s="69"/>
      <c r="C37" s="199">
        <v>1749</v>
      </c>
      <c r="D37" s="199">
        <v>35</v>
      </c>
      <c r="E37" s="198">
        <v>1784</v>
      </c>
      <c r="F37" s="199">
        <v>918</v>
      </c>
      <c r="G37" s="199">
        <v>16000</v>
      </c>
      <c r="H37" s="199">
        <v>2166</v>
      </c>
      <c r="I37" s="199" t="s">
        <v>291</v>
      </c>
      <c r="J37" s="199" t="s">
        <v>291</v>
      </c>
      <c r="K37" s="199" t="s">
        <v>291</v>
      </c>
    </row>
    <row r="38" spans="1:11" ht="12.75">
      <c r="A38" s="273" t="s">
        <v>252</v>
      </c>
      <c r="B38" s="216"/>
      <c r="C38" s="218">
        <v>2938</v>
      </c>
      <c r="D38" s="218">
        <v>231</v>
      </c>
      <c r="E38" s="218">
        <v>3169</v>
      </c>
      <c r="F38" s="219">
        <v>771.8781484002723</v>
      </c>
      <c r="G38" s="219">
        <v>4287.056277056277</v>
      </c>
      <c r="H38" s="218">
        <v>3259</v>
      </c>
      <c r="I38" s="219">
        <v>25.610959836623554</v>
      </c>
      <c r="J38" s="219">
        <v>65.21645021645021</v>
      </c>
      <c r="K38" s="218">
        <v>90</v>
      </c>
    </row>
    <row r="39" spans="1:11" ht="12.75">
      <c r="A39" s="73"/>
      <c r="B39" s="69"/>
      <c r="C39" s="198"/>
      <c r="D39" s="198"/>
      <c r="E39" s="198"/>
      <c r="F39" s="199"/>
      <c r="G39" s="199"/>
      <c r="H39" s="198"/>
      <c r="I39" s="199"/>
      <c r="J39" s="199"/>
      <c r="K39" s="198"/>
    </row>
    <row r="40" spans="1:11" ht="12.75">
      <c r="A40" s="73" t="s">
        <v>28</v>
      </c>
      <c r="B40" s="69"/>
      <c r="C40" s="199">
        <v>288</v>
      </c>
      <c r="D40" s="200" t="s">
        <v>291</v>
      </c>
      <c r="E40" s="198">
        <v>288</v>
      </c>
      <c r="F40" s="199">
        <v>600</v>
      </c>
      <c r="G40" s="200" t="s">
        <v>291</v>
      </c>
      <c r="H40" s="199">
        <v>173</v>
      </c>
      <c r="I40" s="200" t="s">
        <v>291</v>
      </c>
      <c r="J40" s="200" t="s">
        <v>291</v>
      </c>
      <c r="K40" s="200" t="s">
        <v>291</v>
      </c>
    </row>
    <row r="41" spans="1:11" ht="12.75">
      <c r="A41" s="73" t="s">
        <v>29</v>
      </c>
      <c r="B41" s="69"/>
      <c r="C41" s="199">
        <v>12</v>
      </c>
      <c r="D41" s="200" t="s">
        <v>291</v>
      </c>
      <c r="E41" s="198">
        <v>12</v>
      </c>
      <c r="F41" s="199">
        <v>600</v>
      </c>
      <c r="G41" s="200" t="s">
        <v>291</v>
      </c>
      <c r="H41" s="199">
        <v>7</v>
      </c>
      <c r="I41" s="200" t="s">
        <v>291</v>
      </c>
      <c r="J41" s="200" t="s">
        <v>291</v>
      </c>
      <c r="K41" s="200" t="s">
        <v>291</v>
      </c>
    </row>
    <row r="42" spans="1:11" ht="12.75">
      <c r="A42" s="273" t="s">
        <v>254</v>
      </c>
      <c r="B42" s="216"/>
      <c r="C42" s="218">
        <v>300</v>
      </c>
      <c r="D42" s="274" t="s">
        <v>291</v>
      </c>
      <c r="E42" s="218">
        <v>300</v>
      </c>
      <c r="F42" s="219">
        <v>600</v>
      </c>
      <c r="G42" s="274" t="s">
        <v>291</v>
      </c>
      <c r="H42" s="218">
        <v>180</v>
      </c>
      <c r="I42" s="274" t="s">
        <v>291</v>
      </c>
      <c r="J42" s="274" t="s">
        <v>291</v>
      </c>
      <c r="K42" s="274" t="s">
        <v>291</v>
      </c>
    </row>
    <row r="43" spans="1:11" ht="12.75">
      <c r="A43" s="263"/>
      <c r="B43" s="216"/>
      <c r="C43" s="218"/>
      <c r="D43" s="218"/>
      <c r="E43" s="218"/>
      <c r="F43" s="219"/>
      <c r="G43" s="219"/>
      <c r="H43" s="218"/>
      <c r="I43" s="219"/>
      <c r="J43" s="219"/>
      <c r="K43" s="218"/>
    </row>
    <row r="44" spans="1:11" ht="13.5" thickBot="1">
      <c r="A44" s="272" t="s">
        <v>38</v>
      </c>
      <c r="B44" s="224"/>
      <c r="C44" s="226">
        <v>12131</v>
      </c>
      <c r="D44" s="226">
        <v>749</v>
      </c>
      <c r="E44" s="226">
        <v>12880</v>
      </c>
      <c r="F44" s="229">
        <v>1240.5801665155386</v>
      </c>
      <c r="G44" s="229">
        <v>2815.20694259012</v>
      </c>
      <c r="H44" s="226">
        <v>17160</v>
      </c>
      <c r="I44" s="229">
        <v>6.665649987634985</v>
      </c>
      <c r="J44" s="229">
        <v>28.044058744993325</v>
      </c>
      <c r="K44" s="226">
        <v>102</v>
      </c>
    </row>
  </sheetData>
  <mergeCells count="11">
    <mergeCell ref="A1:K1"/>
    <mergeCell ref="A3:K3"/>
    <mergeCell ref="I6:J6"/>
    <mergeCell ref="I5:K5"/>
    <mergeCell ref="A7:B7"/>
    <mergeCell ref="A5:B5"/>
    <mergeCell ref="C5:E5"/>
    <mergeCell ref="F5:H5"/>
    <mergeCell ref="A6:B6"/>
    <mergeCell ref="C6:E6"/>
    <mergeCell ref="F6:G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28125" style="5" customWidth="1"/>
    <col min="2" max="6" width="15.140625" style="5" customWidth="1"/>
    <col min="7" max="16384" width="11.421875" style="5" customWidth="1"/>
  </cols>
  <sheetData>
    <row r="1" spans="1:6" s="80" customFormat="1" ht="18">
      <c r="A1" s="446" t="s">
        <v>166</v>
      </c>
      <c r="B1" s="446"/>
      <c r="C1" s="446"/>
      <c r="D1" s="446"/>
      <c r="E1" s="446"/>
      <c r="F1" s="446"/>
    </row>
    <row r="3" spans="1:6" s="81" customFormat="1" ht="15">
      <c r="A3" s="445" t="s">
        <v>366</v>
      </c>
      <c r="B3" s="445"/>
      <c r="C3" s="445"/>
      <c r="D3" s="445"/>
      <c r="E3" s="445"/>
      <c r="F3" s="445"/>
    </row>
    <row r="4" spans="1:6" s="81" customFormat="1" ht="15">
      <c r="A4" s="396"/>
      <c r="B4" s="192"/>
      <c r="C4" s="192"/>
      <c r="D4" s="192"/>
      <c r="E4" s="193"/>
      <c r="F4" s="193"/>
    </row>
    <row r="5" spans="1:6" ht="12.75">
      <c r="A5" s="450" t="s">
        <v>56</v>
      </c>
      <c r="B5" s="447" t="s">
        <v>57</v>
      </c>
      <c r="C5" s="447"/>
      <c r="D5" s="447"/>
      <c r="E5" s="60"/>
      <c r="F5" s="60"/>
    </row>
    <row r="6" spans="1:6" ht="12.75">
      <c r="A6" s="451"/>
      <c r="B6" s="448" t="s">
        <v>58</v>
      </c>
      <c r="C6" s="449"/>
      <c r="D6" s="449"/>
      <c r="E6" s="59"/>
      <c r="F6" s="59"/>
    </row>
    <row r="7" spans="1:4" ht="12.75">
      <c r="A7" s="451"/>
      <c r="B7" s="46" t="s">
        <v>59</v>
      </c>
      <c r="C7" s="16" t="s">
        <v>60</v>
      </c>
      <c r="D7" s="16" t="s">
        <v>61</v>
      </c>
    </row>
    <row r="8" spans="1:4" ht="13.5" thickBot="1">
      <c r="A8" s="452"/>
      <c r="B8" s="74"/>
      <c r="C8" s="74"/>
      <c r="D8" s="16" t="s">
        <v>62</v>
      </c>
    </row>
    <row r="9" spans="1:4" ht="12.75">
      <c r="A9" s="51" t="s">
        <v>242</v>
      </c>
      <c r="B9" s="206"/>
      <c r="C9" s="206"/>
      <c r="D9" s="207"/>
    </row>
    <row r="10" spans="1:4" ht="12.75">
      <c r="A10" s="17" t="s">
        <v>168</v>
      </c>
      <c r="B10" s="8">
        <v>9910</v>
      </c>
      <c r="C10" s="8">
        <v>7675</v>
      </c>
      <c r="D10" s="8">
        <v>500</v>
      </c>
    </row>
    <row r="11" spans="1:4" ht="12.75">
      <c r="A11" s="17" t="s">
        <v>192</v>
      </c>
      <c r="B11" s="8">
        <v>1250167</v>
      </c>
      <c r="C11" s="8">
        <v>413686</v>
      </c>
      <c r="D11" s="8">
        <v>477135</v>
      </c>
    </row>
    <row r="12" spans="1:4" ht="12.75">
      <c r="A12" s="195" t="s">
        <v>269</v>
      </c>
      <c r="B12" s="397">
        <v>1260077</v>
      </c>
      <c r="C12" s="397">
        <v>421361</v>
      </c>
      <c r="D12" s="397">
        <v>477635</v>
      </c>
    </row>
    <row r="13" spans="1:6" ht="12.75">
      <c r="A13" s="51" t="s">
        <v>243</v>
      </c>
      <c r="B13" s="57" t="s">
        <v>63</v>
      </c>
      <c r="C13" s="52"/>
      <c r="D13" s="52"/>
      <c r="E13" s="52"/>
      <c r="F13" s="52"/>
    </row>
    <row r="14" spans="1:6" ht="13.5" thickBot="1">
      <c r="A14" s="9" t="s">
        <v>170</v>
      </c>
      <c r="B14" s="58">
        <v>127257</v>
      </c>
      <c r="C14" s="208"/>
      <c r="D14" s="208"/>
      <c r="E14" s="208"/>
      <c r="F14" s="208"/>
    </row>
    <row r="15" spans="1:6" ht="12.75">
      <c r="A15" s="209"/>
      <c r="B15" s="210" t="s">
        <v>64</v>
      </c>
      <c r="C15" s="211"/>
      <c r="D15" s="211"/>
      <c r="E15" s="210" t="s">
        <v>65</v>
      </c>
      <c r="F15" s="211"/>
    </row>
    <row r="16" spans="1:6" ht="12.75">
      <c r="A16" s="9"/>
      <c r="B16" s="53"/>
      <c r="C16" s="54"/>
      <c r="D16" s="54"/>
      <c r="E16" s="55" t="s">
        <v>66</v>
      </c>
      <c r="F16" s="56"/>
    </row>
    <row r="17" spans="1:6" ht="12.75">
      <c r="A17" s="9"/>
      <c r="B17" s="57" t="s">
        <v>67</v>
      </c>
      <c r="C17" s="58" t="s">
        <v>68</v>
      </c>
      <c r="D17" s="57" t="s">
        <v>69</v>
      </c>
      <c r="E17" s="58" t="s">
        <v>70</v>
      </c>
      <c r="F17" s="57" t="s">
        <v>71</v>
      </c>
    </row>
    <row r="18" spans="1:6" ht="13.5" thickBot="1">
      <c r="A18" s="395"/>
      <c r="B18" s="8"/>
      <c r="C18" s="57" t="s">
        <v>72</v>
      </c>
      <c r="D18" s="8"/>
      <c r="E18" s="8"/>
      <c r="F18" s="57" t="s">
        <v>73</v>
      </c>
    </row>
    <row r="19" spans="1:6" ht="12.75">
      <c r="A19" s="194" t="s">
        <v>244</v>
      </c>
      <c r="B19" s="214"/>
      <c r="C19" s="215"/>
      <c r="D19" s="214"/>
      <c r="E19" s="214"/>
      <c r="F19" s="215"/>
    </row>
    <row r="20" spans="1:6" ht="12.75">
      <c r="A20" s="9" t="s">
        <v>193</v>
      </c>
      <c r="B20" s="196">
        <v>1314</v>
      </c>
      <c r="C20" s="196">
        <v>14122</v>
      </c>
      <c r="D20" s="196">
        <v>163876</v>
      </c>
      <c r="E20" s="196">
        <v>31807</v>
      </c>
      <c r="F20" s="196">
        <v>103243</v>
      </c>
    </row>
    <row r="21" spans="1:6" ht="12.75">
      <c r="A21" s="9" t="s">
        <v>194</v>
      </c>
      <c r="B21" s="204" t="s">
        <v>291</v>
      </c>
      <c r="C21" s="196">
        <v>1151</v>
      </c>
      <c r="D21" s="196">
        <v>1181</v>
      </c>
      <c r="E21" s="196">
        <v>213</v>
      </c>
      <c r="F21" s="196">
        <v>776</v>
      </c>
    </row>
    <row r="22" spans="1:6" ht="12.75">
      <c r="A22" s="9" t="s">
        <v>195</v>
      </c>
      <c r="B22" s="196" t="s">
        <v>291</v>
      </c>
      <c r="C22" s="204">
        <v>90</v>
      </c>
      <c r="D22" s="196">
        <v>12</v>
      </c>
      <c r="E22" s="204">
        <v>2</v>
      </c>
      <c r="F22" s="196">
        <v>8</v>
      </c>
    </row>
    <row r="23" spans="1:6" ht="12.75">
      <c r="A23" s="9" t="s">
        <v>176</v>
      </c>
      <c r="B23" s="196">
        <v>77</v>
      </c>
      <c r="C23" s="196">
        <v>6719</v>
      </c>
      <c r="D23" s="196">
        <v>14847</v>
      </c>
      <c r="E23" s="196">
        <v>3760</v>
      </c>
      <c r="F23" s="196">
        <v>9054</v>
      </c>
    </row>
    <row r="24" spans="1:6" ht="12.75">
      <c r="A24" s="9" t="s">
        <v>177</v>
      </c>
      <c r="B24" s="204">
        <v>7</v>
      </c>
      <c r="C24" s="196">
        <v>190</v>
      </c>
      <c r="D24" s="204">
        <v>30</v>
      </c>
      <c r="E24" s="204">
        <v>6</v>
      </c>
      <c r="F24" s="204">
        <v>20</v>
      </c>
    </row>
    <row r="25" spans="1:6" ht="12.75">
      <c r="A25" s="9" t="s">
        <v>178</v>
      </c>
      <c r="B25" s="196">
        <v>13</v>
      </c>
      <c r="C25" s="196">
        <v>206</v>
      </c>
      <c r="D25" s="204" t="s">
        <v>291</v>
      </c>
      <c r="E25" s="204" t="s">
        <v>291</v>
      </c>
      <c r="F25" s="204" t="s">
        <v>291</v>
      </c>
    </row>
    <row r="26" spans="1:6" ht="12.75">
      <c r="A26" s="9" t="s">
        <v>179</v>
      </c>
      <c r="B26" s="196">
        <v>8765</v>
      </c>
      <c r="C26" s="196">
        <v>44790</v>
      </c>
      <c r="D26" s="196">
        <v>590071</v>
      </c>
      <c r="E26" s="196">
        <v>247960</v>
      </c>
      <c r="F26" s="196">
        <v>334769</v>
      </c>
    </row>
    <row r="27" spans="1:6" ht="12.75">
      <c r="A27" s="9" t="s">
        <v>180</v>
      </c>
      <c r="B27" s="204">
        <v>1</v>
      </c>
      <c r="C27" s="196">
        <v>45</v>
      </c>
      <c r="D27" s="196">
        <v>22</v>
      </c>
      <c r="E27" s="196">
        <v>8</v>
      </c>
      <c r="F27" s="196">
        <v>12</v>
      </c>
    </row>
    <row r="28" spans="1:6" ht="12.75">
      <c r="A28" s="9" t="s">
        <v>181</v>
      </c>
      <c r="B28" s="196">
        <v>6</v>
      </c>
      <c r="C28" s="196">
        <v>231</v>
      </c>
      <c r="D28" s="196">
        <v>9563</v>
      </c>
      <c r="E28" s="196">
        <v>1725</v>
      </c>
      <c r="F28" s="196">
        <v>7206</v>
      </c>
    </row>
    <row r="29" spans="1:6" ht="12.75">
      <c r="A29" s="4" t="s">
        <v>182</v>
      </c>
      <c r="B29" s="205">
        <v>4</v>
      </c>
      <c r="C29" s="205">
        <v>5334</v>
      </c>
      <c r="D29" s="205">
        <v>51866</v>
      </c>
      <c r="E29" s="205">
        <v>20029</v>
      </c>
      <c r="F29" s="205">
        <v>29242</v>
      </c>
    </row>
    <row r="30" spans="1:6" ht="12.75">
      <c r="A30" s="194" t="s">
        <v>245</v>
      </c>
      <c r="B30" s="57" t="s">
        <v>76</v>
      </c>
      <c r="C30" s="208"/>
      <c r="D30" s="208"/>
      <c r="E30" s="208"/>
      <c r="F30" s="208"/>
    </row>
    <row r="31" spans="1:6" ht="13.5" thickBot="1">
      <c r="A31" s="212" t="s">
        <v>183</v>
      </c>
      <c r="B31" s="398">
        <v>8286</v>
      </c>
      <c r="C31" s="213"/>
      <c r="D31" s="213"/>
      <c r="E31" s="213"/>
      <c r="F31" s="213"/>
    </row>
    <row r="32" spans="1:6" ht="12.75">
      <c r="A32" s="17" t="s">
        <v>77</v>
      </c>
      <c r="B32" s="17"/>
      <c r="C32" s="17"/>
      <c r="D32" s="17"/>
      <c r="E32" s="17"/>
      <c r="F32" s="17"/>
    </row>
  </sheetData>
  <mergeCells count="5">
    <mergeCell ref="A1:F1"/>
    <mergeCell ref="A3:F3"/>
    <mergeCell ref="B5:D5"/>
    <mergeCell ref="B6:D6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11"/>
  <dimension ref="A1:M2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7.7109375" style="5" customWidth="1"/>
    <col min="2" max="3" width="8.7109375" style="5" customWidth="1"/>
    <col min="4" max="6" width="7.7109375" style="5" customWidth="1"/>
    <col min="7" max="7" width="9.7109375" style="5" customWidth="1"/>
    <col min="8" max="8" width="7.7109375" style="5" customWidth="1"/>
    <col min="9" max="13" width="8.7109375" style="5" customWidth="1"/>
    <col min="14" max="16384" width="11.421875" style="5" customWidth="1"/>
  </cols>
  <sheetData>
    <row r="1" spans="1:11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81" customFormat="1" ht="15">
      <c r="A3" s="445" t="s">
        <v>360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</row>
    <row r="4" spans="1:11" s="81" customFormat="1" ht="14.25">
      <c r="A4" s="467" t="s">
        <v>358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</row>
    <row r="5" spans="1:11" ht="14.25">
      <c r="A5" s="467" t="s">
        <v>387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2.75">
      <c r="A6" s="466"/>
      <c r="B6" s="466"/>
      <c r="C6" s="466"/>
      <c r="D6" s="466"/>
      <c r="E6" s="466"/>
      <c r="F6" s="466"/>
      <c r="G6" s="466"/>
      <c r="H6" s="466"/>
      <c r="I6" s="466"/>
      <c r="J6" s="466"/>
      <c r="K6" s="466"/>
    </row>
    <row r="7" spans="1:12" ht="12.75">
      <c r="A7" s="35"/>
      <c r="B7" s="41"/>
      <c r="C7" s="41"/>
      <c r="D7" s="41"/>
      <c r="E7" s="41"/>
      <c r="F7" s="41"/>
      <c r="G7" s="41"/>
      <c r="H7" s="41"/>
      <c r="I7" s="41"/>
      <c r="J7" s="41"/>
      <c r="K7" s="66"/>
      <c r="L7" s="38"/>
    </row>
    <row r="8" spans="1:12" ht="12.75">
      <c r="A8" s="41" t="s">
        <v>145</v>
      </c>
      <c r="B8" s="41" t="s">
        <v>40</v>
      </c>
      <c r="C8" s="41"/>
      <c r="D8" s="41"/>
      <c r="E8" s="41"/>
      <c r="F8" s="41" t="s">
        <v>348</v>
      </c>
      <c r="G8" s="41"/>
      <c r="H8" s="41"/>
      <c r="I8" s="41" t="s">
        <v>74</v>
      </c>
      <c r="J8" s="41" t="s">
        <v>350</v>
      </c>
      <c r="K8" s="66"/>
      <c r="L8" s="38"/>
    </row>
    <row r="9" spans="1:12" ht="13.5" thickBot="1">
      <c r="A9" s="35"/>
      <c r="B9" s="41" t="s">
        <v>388</v>
      </c>
      <c r="C9" s="41" t="s">
        <v>39</v>
      </c>
      <c r="D9" s="41" t="s">
        <v>75</v>
      </c>
      <c r="E9" s="41" t="s">
        <v>149</v>
      </c>
      <c r="F9" s="41" t="s">
        <v>347</v>
      </c>
      <c r="G9" s="41" t="s">
        <v>151</v>
      </c>
      <c r="H9" s="41" t="s">
        <v>153</v>
      </c>
      <c r="I9" s="41" t="s">
        <v>154</v>
      </c>
      <c r="J9" s="41" t="s">
        <v>349</v>
      </c>
      <c r="K9" s="66" t="s">
        <v>155</v>
      </c>
      <c r="L9" s="38"/>
    </row>
    <row r="10" spans="1:12" ht="12.75">
      <c r="A10" s="252" t="s">
        <v>266</v>
      </c>
      <c r="B10" s="294">
        <v>71.9</v>
      </c>
      <c r="C10" s="294">
        <v>1190.2</v>
      </c>
      <c r="D10" s="294">
        <v>11.4</v>
      </c>
      <c r="E10" s="294">
        <v>43.5</v>
      </c>
      <c r="F10" s="294">
        <v>0.3</v>
      </c>
      <c r="G10" s="294" t="s">
        <v>291</v>
      </c>
      <c r="H10" s="294">
        <v>153.2</v>
      </c>
      <c r="I10" s="294">
        <v>1.6</v>
      </c>
      <c r="J10" s="294">
        <v>4279.2</v>
      </c>
      <c r="K10" s="295">
        <v>5751.3</v>
      </c>
      <c r="L10" s="38"/>
    </row>
    <row r="11" spans="1:12" ht="12.75">
      <c r="A11" s="35" t="s">
        <v>262</v>
      </c>
      <c r="B11" s="296">
        <v>8.2</v>
      </c>
      <c r="C11" s="296">
        <v>579.6</v>
      </c>
      <c r="D11" s="296">
        <v>2984</v>
      </c>
      <c r="E11" s="296">
        <v>8.3</v>
      </c>
      <c r="F11" s="296">
        <v>35.5</v>
      </c>
      <c r="G11" s="296">
        <v>0.3</v>
      </c>
      <c r="H11" s="296">
        <v>121.9</v>
      </c>
      <c r="I11" s="296">
        <v>21.9</v>
      </c>
      <c r="J11" s="296">
        <v>7.3</v>
      </c>
      <c r="K11" s="297">
        <v>3767</v>
      </c>
      <c r="L11" s="38"/>
    </row>
    <row r="12" spans="1:12" ht="12.75">
      <c r="A12" s="35" t="s">
        <v>222</v>
      </c>
      <c r="B12" s="296">
        <v>8.2</v>
      </c>
      <c r="C12" s="296">
        <v>180.8</v>
      </c>
      <c r="D12" s="296">
        <v>20.5</v>
      </c>
      <c r="E12" s="296">
        <v>8</v>
      </c>
      <c r="F12" s="296">
        <v>0.6</v>
      </c>
      <c r="G12" s="296">
        <v>0.3</v>
      </c>
      <c r="H12" s="296">
        <v>19.1</v>
      </c>
      <c r="I12" s="296">
        <v>4.8</v>
      </c>
      <c r="J12" s="296">
        <v>3.2</v>
      </c>
      <c r="K12" s="297">
        <v>245.5</v>
      </c>
      <c r="L12" s="38"/>
    </row>
    <row r="13" spans="1:12" ht="12.75">
      <c r="A13" s="35" t="s">
        <v>263</v>
      </c>
      <c r="B13" s="296">
        <v>1.5</v>
      </c>
      <c r="C13" s="296">
        <v>79.8</v>
      </c>
      <c r="D13" s="296">
        <v>3.7</v>
      </c>
      <c r="E13" s="296">
        <v>1.4</v>
      </c>
      <c r="F13" s="296">
        <v>0.1</v>
      </c>
      <c r="G13" s="296" t="s">
        <v>291</v>
      </c>
      <c r="H13" s="296">
        <v>11.3</v>
      </c>
      <c r="I13" s="296">
        <v>8.2</v>
      </c>
      <c r="J13" s="296">
        <v>209.8</v>
      </c>
      <c r="K13" s="297">
        <v>315.8</v>
      </c>
      <c r="L13" s="38"/>
    </row>
    <row r="14" spans="1:12" ht="12.75">
      <c r="A14" s="35" t="s">
        <v>223</v>
      </c>
      <c r="B14" s="296">
        <v>1.5</v>
      </c>
      <c r="C14" s="296">
        <v>30.6</v>
      </c>
      <c r="D14" s="296">
        <v>3.7</v>
      </c>
      <c r="E14" s="296">
        <v>1.4</v>
      </c>
      <c r="F14" s="296">
        <v>0.1</v>
      </c>
      <c r="G14" s="296" t="s">
        <v>291</v>
      </c>
      <c r="H14" s="296">
        <v>10.9</v>
      </c>
      <c r="I14" s="296">
        <v>7.8</v>
      </c>
      <c r="J14" s="296">
        <v>94.8</v>
      </c>
      <c r="K14" s="297">
        <v>150.8</v>
      </c>
      <c r="L14" s="38"/>
    </row>
    <row r="15" spans="1:12" ht="12.75">
      <c r="A15" s="35" t="s">
        <v>267</v>
      </c>
      <c r="B15" s="296">
        <v>6.3</v>
      </c>
      <c r="C15" s="296">
        <v>-4.2</v>
      </c>
      <c r="D15" s="296" t="s">
        <v>291</v>
      </c>
      <c r="E15" s="296" t="s">
        <v>291</v>
      </c>
      <c r="F15" s="296" t="s">
        <v>291</v>
      </c>
      <c r="G15" s="296" t="s">
        <v>291</v>
      </c>
      <c r="H15" s="296" t="s">
        <v>291</v>
      </c>
      <c r="I15" s="296" t="s">
        <v>291</v>
      </c>
      <c r="J15" s="296">
        <v>-43.9</v>
      </c>
      <c r="K15" s="297">
        <v>-41.8</v>
      </c>
      <c r="L15" s="38"/>
    </row>
    <row r="16" spans="1:12" ht="12.75">
      <c r="A16" s="35" t="s">
        <v>265</v>
      </c>
      <c r="B16" s="296">
        <v>72.3</v>
      </c>
      <c r="C16" s="296">
        <v>1694.2</v>
      </c>
      <c r="D16" s="296">
        <v>2991.7</v>
      </c>
      <c r="E16" s="296">
        <v>50.4</v>
      </c>
      <c r="F16" s="296">
        <v>35.7</v>
      </c>
      <c r="G16" s="296">
        <v>0.3</v>
      </c>
      <c r="H16" s="296">
        <v>263.8</v>
      </c>
      <c r="I16" s="296">
        <v>15.3</v>
      </c>
      <c r="J16" s="296">
        <v>4120.6</v>
      </c>
      <c r="K16" s="297">
        <v>9244.3</v>
      </c>
      <c r="L16" s="38"/>
    </row>
    <row r="17" spans="1:12" ht="12.75">
      <c r="A17" s="35" t="s">
        <v>236</v>
      </c>
      <c r="B17" s="296">
        <v>0.5</v>
      </c>
      <c r="C17" s="296">
        <v>4.2</v>
      </c>
      <c r="D17" s="296">
        <v>0.5</v>
      </c>
      <c r="E17" s="296">
        <v>7.2</v>
      </c>
      <c r="F17" s="296" t="s">
        <v>291</v>
      </c>
      <c r="G17" s="296" t="s">
        <v>291</v>
      </c>
      <c r="H17" s="296">
        <v>3.8</v>
      </c>
      <c r="I17" s="296">
        <v>0.6</v>
      </c>
      <c r="J17" s="296" t="s">
        <v>291</v>
      </c>
      <c r="K17" s="297">
        <v>16.8</v>
      </c>
      <c r="L17" s="38"/>
    </row>
    <row r="18" spans="1:12" ht="12.75">
      <c r="A18" s="35" t="s">
        <v>237</v>
      </c>
      <c r="B18" s="296" t="s">
        <v>291</v>
      </c>
      <c r="C18" s="296" t="s">
        <v>291</v>
      </c>
      <c r="D18" s="296" t="s">
        <v>291</v>
      </c>
      <c r="E18" s="296" t="s">
        <v>291</v>
      </c>
      <c r="F18" s="296" t="s">
        <v>291</v>
      </c>
      <c r="G18" s="296" t="s">
        <v>291</v>
      </c>
      <c r="H18" s="296" t="s">
        <v>291</v>
      </c>
      <c r="I18" s="296" t="s">
        <v>291</v>
      </c>
      <c r="J18" s="296">
        <v>15.6</v>
      </c>
      <c r="K18" s="297">
        <v>15.6</v>
      </c>
      <c r="L18" s="38"/>
    </row>
    <row r="19" spans="1:12" ht="12.75">
      <c r="A19" s="35" t="s">
        <v>238</v>
      </c>
      <c r="B19" s="296">
        <v>7.5</v>
      </c>
      <c r="C19" s="296">
        <v>150</v>
      </c>
      <c r="D19" s="296">
        <v>359</v>
      </c>
      <c r="E19" s="296">
        <v>7.6</v>
      </c>
      <c r="F19" s="296" t="s">
        <v>291</v>
      </c>
      <c r="G19" s="296" t="s">
        <v>291</v>
      </c>
      <c r="H19" s="296">
        <v>234.7</v>
      </c>
      <c r="I19" s="296">
        <v>0.4</v>
      </c>
      <c r="J19" s="296" t="s">
        <v>291</v>
      </c>
      <c r="K19" s="297">
        <v>759.2</v>
      </c>
      <c r="L19" s="38"/>
    </row>
    <row r="20" spans="1:12" ht="12.75">
      <c r="A20" s="35" t="s">
        <v>239</v>
      </c>
      <c r="B20" s="296">
        <v>64.3</v>
      </c>
      <c r="C20" s="296">
        <v>1500</v>
      </c>
      <c r="D20" s="296">
        <v>2632.1</v>
      </c>
      <c r="E20" s="296">
        <v>35.6</v>
      </c>
      <c r="F20" s="296" t="s">
        <v>291</v>
      </c>
      <c r="G20" s="296" t="s">
        <v>291</v>
      </c>
      <c r="H20" s="296">
        <v>25.3</v>
      </c>
      <c r="I20" s="296">
        <v>12.6</v>
      </c>
      <c r="J20" s="296">
        <v>3967.3</v>
      </c>
      <c r="K20" s="297">
        <v>8237.2</v>
      </c>
      <c r="L20" s="38"/>
    </row>
    <row r="21" spans="1:12" ht="13.5" thickBot="1">
      <c r="A21" s="256" t="s">
        <v>225</v>
      </c>
      <c r="B21" s="298" t="s">
        <v>291</v>
      </c>
      <c r="C21" s="298">
        <v>40</v>
      </c>
      <c r="D21" s="298">
        <v>0.1</v>
      </c>
      <c r="E21" s="298" t="s">
        <v>291</v>
      </c>
      <c r="F21" s="298">
        <v>35.7</v>
      </c>
      <c r="G21" s="298">
        <v>0.3</v>
      </c>
      <c r="H21" s="298" t="s">
        <v>291</v>
      </c>
      <c r="I21" s="298">
        <v>1.7</v>
      </c>
      <c r="J21" s="298">
        <v>137.7</v>
      </c>
      <c r="K21" s="299">
        <v>215.5</v>
      </c>
      <c r="L21" s="38"/>
    </row>
    <row r="22" spans="1:13" ht="12.75">
      <c r="A22" s="38"/>
      <c r="B22" s="39"/>
      <c r="C22" s="39"/>
      <c r="D22" s="39"/>
      <c r="E22" s="39"/>
      <c r="F22" s="38"/>
      <c r="G22" s="38"/>
      <c r="H22" s="38"/>
      <c r="I22" s="38"/>
      <c r="J22" s="38"/>
      <c r="K22" s="38"/>
      <c r="L22" s="38"/>
      <c r="M22" s="38"/>
    </row>
  </sheetData>
  <mergeCells count="5">
    <mergeCell ref="A6:K6"/>
    <mergeCell ref="A1:K1"/>
    <mergeCell ref="A3:K3"/>
    <mergeCell ref="A4:K4"/>
    <mergeCell ref="A5:K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1"/>
  <dimension ref="A1:P21"/>
  <sheetViews>
    <sheetView showGridLines="0" zoomScale="75" zoomScaleNormal="75" workbookViewId="0" topLeftCell="A1">
      <selection activeCell="A1" sqref="A1:O1"/>
    </sheetView>
  </sheetViews>
  <sheetFormatPr defaultColWidth="11.421875" defaultRowHeight="12.75"/>
  <cols>
    <col min="1" max="1" width="27.7109375" style="5" customWidth="1"/>
    <col min="2" max="3" width="8.7109375" style="5" customWidth="1"/>
    <col min="4" max="6" width="7.7109375" style="5" customWidth="1"/>
    <col min="7" max="7" width="9.7109375" style="5" customWidth="1"/>
    <col min="8" max="8" width="7.7109375" style="5" customWidth="1"/>
    <col min="9" max="15" width="8.7109375" style="5" customWidth="1"/>
    <col min="16" max="16384" width="11.421875" style="5" customWidth="1"/>
  </cols>
  <sheetData>
    <row r="1" spans="1:15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ht="15">
      <c r="A3" s="445" t="s">
        <v>361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ht="14.25">
      <c r="A4" s="467" t="s">
        <v>358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14.25">
      <c r="A5" s="467" t="s">
        <v>387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</row>
    <row r="6" spans="1:15" ht="12.75">
      <c r="A6" s="466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</row>
    <row r="7" spans="1:16" ht="12.75">
      <c r="A7" s="41" t="s">
        <v>145</v>
      </c>
      <c r="B7" s="41" t="s">
        <v>40</v>
      </c>
      <c r="C7" s="35"/>
      <c r="D7" s="35"/>
      <c r="E7" s="35"/>
      <c r="F7" s="35"/>
      <c r="G7" s="35"/>
      <c r="H7" s="35"/>
      <c r="I7" s="35"/>
      <c r="J7" s="35"/>
      <c r="K7" s="35"/>
      <c r="L7" s="41" t="s">
        <v>156</v>
      </c>
      <c r="M7" s="41" t="s">
        <v>74</v>
      </c>
      <c r="N7" s="35"/>
      <c r="O7" s="38"/>
      <c r="P7" s="38"/>
    </row>
    <row r="8" spans="1:16" ht="13.5" thickBot="1">
      <c r="A8" s="35"/>
      <c r="B8" s="41" t="s">
        <v>388</v>
      </c>
      <c r="C8" s="41" t="s">
        <v>39</v>
      </c>
      <c r="D8" s="41" t="s">
        <v>75</v>
      </c>
      <c r="E8" s="41" t="s">
        <v>148</v>
      </c>
      <c r="F8" s="41" t="s">
        <v>149</v>
      </c>
      <c r="G8" s="41" t="s">
        <v>150</v>
      </c>
      <c r="H8" s="41" t="s">
        <v>151</v>
      </c>
      <c r="I8" s="41" t="s">
        <v>157</v>
      </c>
      <c r="J8" s="41" t="s">
        <v>152</v>
      </c>
      <c r="K8" s="41" t="s">
        <v>153</v>
      </c>
      <c r="L8" s="41" t="s">
        <v>158</v>
      </c>
      <c r="M8" s="41" t="s">
        <v>154</v>
      </c>
      <c r="N8" s="41" t="s">
        <v>159</v>
      </c>
      <c r="O8" s="66" t="s">
        <v>155</v>
      </c>
      <c r="P8" s="38"/>
    </row>
    <row r="9" spans="1:16" ht="12.75">
      <c r="A9" s="252" t="s">
        <v>266</v>
      </c>
      <c r="B9" s="300">
        <v>25.7</v>
      </c>
      <c r="C9" s="300">
        <v>615</v>
      </c>
      <c r="D9" s="300">
        <v>460.6</v>
      </c>
      <c r="E9" s="300" t="s">
        <v>291</v>
      </c>
      <c r="F9" s="300">
        <v>12.1</v>
      </c>
      <c r="G9" s="300" t="s">
        <v>291</v>
      </c>
      <c r="H9" s="300" t="s">
        <v>291</v>
      </c>
      <c r="I9" s="300" t="s">
        <v>291</v>
      </c>
      <c r="J9" s="300">
        <v>0.5</v>
      </c>
      <c r="K9" s="300">
        <v>4.3</v>
      </c>
      <c r="L9" s="300">
        <v>23.9</v>
      </c>
      <c r="M9" s="300">
        <v>4.1</v>
      </c>
      <c r="N9" s="300">
        <v>926.2</v>
      </c>
      <c r="O9" s="301">
        <v>2072.4</v>
      </c>
      <c r="P9" s="38"/>
    </row>
    <row r="10" spans="1:16" ht="12.75">
      <c r="A10" s="35" t="s">
        <v>262</v>
      </c>
      <c r="B10" s="296">
        <v>2.2</v>
      </c>
      <c r="C10" s="296">
        <v>35.4</v>
      </c>
      <c r="D10" s="296">
        <v>16.5</v>
      </c>
      <c r="E10" s="296">
        <v>7</v>
      </c>
      <c r="F10" s="296">
        <v>2.9</v>
      </c>
      <c r="G10" s="296">
        <v>0.3</v>
      </c>
      <c r="H10" s="296">
        <v>34.6</v>
      </c>
      <c r="I10" s="296">
        <v>115.7</v>
      </c>
      <c r="J10" s="296">
        <v>28.4</v>
      </c>
      <c r="K10" s="296">
        <v>1.7</v>
      </c>
      <c r="L10" s="296">
        <v>36</v>
      </c>
      <c r="M10" s="296">
        <v>11.5</v>
      </c>
      <c r="N10" s="296">
        <v>84.1</v>
      </c>
      <c r="O10" s="297">
        <v>376.3</v>
      </c>
      <c r="P10" s="38"/>
    </row>
    <row r="11" spans="1:16" ht="12.75">
      <c r="A11" s="35" t="s">
        <v>222</v>
      </c>
      <c r="B11" s="296">
        <v>2.2</v>
      </c>
      <c r="C11" s="296">
        <v>31.8</v>
      </c>
      <c r="D11" s="296">
        <v>14</v>
      </c>
      <c r="E11" s="296">
        <v>0.6</v>
      </c>
      <c r="F11" s="296">
        <v>2.9</v>
      </c>
      <c r="G11" s="296">
        <v>0.3</v>
      </c>
      <c r="H11" s="296">
        <v>3.5</v>
      </c>
      <c r="I11" s="296">
        <v>11.7</v>
      </c>
      <c r="J11" s="296">
        <v>0.1</v>
      </c>
      <c r="K11" s="296">
        <v>1.7</v>
      </c>
      <c r="L11" s="296">
        <v>0.5</v>
      </c>
      <c r="M11" s="296">
        <v>8.6</v>
      </c>
      <c r="N11" s="296" t="s">
        <v>291</v>
      </c>
      <c r="O11" s="297">
        <v>77.9</v>
      </c>
      <c r="P11" s="38"/>
    </row>
    <row r="12" spans="1:16" ht="12.75">
      <c r="A12" s="35" t="s">
        <v>263</v>
      </c>
      <c r="B12" s="296">
        <v>1.7</v>
      </c>
      <c r="C12" s="296">
        <v>126.3</v>
      </c>
      <c r="D12" s="296">
        <v>260.4</v>
      </c>
      <c r="E12" s="296">
        <v>0.2</v>
      </c>
      <c r="F12" s="296">
        <v>0.2</v>
      </c>
      <c r="G12" s="296" t="s">
        <v>291</v>
      </c>
      <c r="H12" s="296">
        <v>1.6</v>
      </c>
      <c r="I12" s="296">
        <v>8.7</v>
      </c>
      <c r="J12" s="296" t="s">
        <v>291</v>
      </c>
      <c r="K12" s="296">
        <v>6</v>
      </c>
      <c r="L12" s="296">
        <v>50.1</v>
      </c>
      <c r="M12" s="296">
        <v>31.9</v>
      </c>
      <c r="N12" s="296">
        <v>330</v>
      </c>
      <c r="O12" s="297">
        <v>817.1</v>
      </c>
      <c r="P12" s="38"/>
    </row>
    <row r="13" spans="1:16" ht="12.75">
      <c r="A13" s="35" t="s">
        <v>223</v>
      </c>
      <c r="B13" s="296">
        <v>1.7</v>
      </c>
      <c r="C13" s="296">
        <v>80.5</v>
      </c>
      <c r="D13" s="296">
        <v>33.2</v>
      </c>
      <c r="E13" s="296">
        <v>0.2</v>
      </c>
      <c r="F13" s="296">
        <v>0.2</v>
      </c>
      <c r="G13" s="296" t="s">
        <v>291</v>
      </c>
      <c r="H13" s="296">
        <v>1.6</v>
      </c>
      <c r="I13" s="296">
        <v>7.7</v>
      </c>
      <c r="J13" s="296" t="s">
        <v>291</v>
      </c>
      <c r="K13" s="296">
        <v>6</v>
      </c>
      <c r="L13" s="296">
        <v>3.8</v>
      </c>
      <c r="M13" s="296">
        <v>21.4</v>
      </c>
      <c r="N13" s="296">
        <v>258.8</v>
      </c>
      <c r="O13" s="297">
        <v>415.1</v>
      </c>
      <c r="P13" s="38"/>
    </row>
    <row r="14" spans="1:16" ht="12.75">
      <c r="A14" s="35" t="s">
        <v>267</v>
      </c>
      <c r="B14" s="296">
        <v>3.2</v>
      </c>
      <c r="C14" s="296">
        <v>47</v>
      </c>
      <c r="D14" s="296">
        <v>0.7</v>
      </c>
      <c r="E14" s="296" t="s">
        <v>291</v>
      </c>
      <c r="F14" s="296" t="s">
        <v>291</v>
      </c>
      <c r="G14" s="296" t="s">
        <v>291</v>
      </c>
      <c r="H14" s="296" t="s">
        <v>291</v>
      </c>
      <c r="I14" s="296" t="s">
        <v>291</v>
      </c>
      <c r="J14" s="296" t="s">
        <v>291</v>
      </c>
      <c r="K14" s="296" t="s">
        <v>291</v>
      </c>
      <c r="L14" s="296" t="s">
        <v>291</v>
      </c>
      <c r="M14" s="296">
        <v>-16.3</v>
      </c>
      <c r="N14" s="296">
        <v>176.9</v>
      </c>
      <c r="O14" s="297">
        <v>211.5</v>
      </c>
      <c r="P14" s="38"/>
    </row>
    <row r="15" spans="1:16" ht="12.75">
      <c r="A15" s="35" t="s">
        <v>265</v>
      </c>
      <c r="B15" s="296">
        <v>23</v>
      </c>
      <c r="C15" s="296">
        <v>477.1</v>
      </c>
      <c r="D15" s="296">
        <v>216</v>
      </c>
      <c r="E15" s="296">
        <v>6.8</v>
      </c>
      <c r="F15" s="296">
        <v>14.8</v>
      </c>
      <c r="G15" s="296">
        <v>0.3</v>
      </c>
      <c r="H15" s="296">
        <v>33</v>
      </c>
      <c r="I15" s="296">
        <v>107</v>
      </c>
      <c r="J15" s="296">
        <v>28.9</v>
      </c>
      <c r="K15" s="296" t="s">
        <v>291</v>
      </c>
      <c r="L15" s="296">
        <v>9.8</v>
      </c>
      <c r="M15" s="296" t="s">
        <v>291</v>
      </c>
      <c r="N15" s="296">
        <v>503.4</v>
      </c>
      <c r="O15" s="297">
        <v>1420.1</v>
      </c>
      <c r="P15" s="38"/>
    </row>
    <row r="16" spans="1:16" ht="12.75">
      <c r="A16" s="35" t="s">
        <v>224</v>
      </c>
      <c r="B16" s="296">
        <v>0.6</v>
      </c>
      <c r="C16" s="296">
        <v>9.4</v>
      </c>
      <c r="D16" s="296">
        <v>10.1</v>
      </c>
      <c r="E16" s="296">
        <v>6.8</v>
      </c>
      <c r="F16" s="296">
        <v>14.8</v>
      </c>
      <c r="G16" s="296" t="s">
        <v>291</v>
      </c>
      <c r="H16" s="296">
        <v>9.4</v>
      </c>
      <c r="I16" s="296">
        <v>1.7</v>
      </c>
      <c r="J16" s="296">
        <v>0.1</v>
      </c>
      <c r="K16" s="296" t="s">
        <v>291</v>
      </c>
      <c r="L16" s="296" t="s">
        <v>291</v>
      </c>
      <c r="M16" s="296" t="s">
        <v>291</v>
      </c>
      <c r="N16" s="296">
        <v>0.1</v>
      </c>
      <c r="O16" s="297">
        <v>53</v>
      </c>
      <c r="P16" s="38"/>
    </row>
    <row r="17" spans="1:16" ht="12.75">
      <c r="A17" s="35" t="s">
        <v>239</v>
      </c>
      <c r="B17" s="296">
        <v>3.8</v>
      </c>
      <c r="C17" s="296">
        <v>40</v>
      </c>
      <c r="D17" s="296">
        <v>1.3</v>
      </c>
      <c r="E17" s="296" t="s">
        <v>291</v>
      </c>
      <c r="F17" s="296" t="s">
        <v>291</v>
      </c>
      <c r="G17" s="296" t="s">
        <v>291</v>
      </c>
      <c r="H17" s="296">
        <v>12.3</v>
      </c>
      <c r="I17" s="296">
        <v>71.9</v>
      </c>
      <c r="J17" s="296">
        <v>16.2</v>
      </c>
      <c r="K17" s="296" t="s">
        <v>291</v>
      </c>
      <c r="L17" s="296">
        <v>7.4</v>
      </c>
      <c r="M17" s="296" t="s">
        <v>291</v>
      </c>
      <c r="N17" s="296" t="s">
        <v>291</v>
      </c>
      <c r="O17" s="297">
        <v>152.9</v>
      </c>
      <c r="P17" s="38"/>
    </row>
    <row r="18" spans="1:16" ht="13.5" thickBot="1">
      <c r="A18" s="256" t="s">
        <v>225</v>
      </c>
      <c r="B18" s="298">
        <v>18.6</v>
      </c>
      <c r="C18" s="298">
        <v>427.7</v>
      </c>
      <c r="D18" s="298">
        <v>204.6</v>
      </c>
      <c r="E18" s="298" t="s">
        <v>291</v>
      </c>
      <c r="F18" s="298" t="s">
        <v>291</v>
      </c>
      <c r="G18" s="298">
        <v>0.3</v>
      </c>
      <c r="H18" s="298">
        <v>11.3</v>
      </c>
      <c r="I18" s="298">
        <v>33.4</v>
      </c>
      <c r="J18" s="298">
        <v>12.6</v>
      </c>
      <c r="K18" s="298" t="s">
        <v>291</v>
      </c>
      <c r="L18" s="298">
        <v>2.4</v>
      </c>
      <c r="M18" s="298" t="s">
        <v>291</v>
      </c>
      <c r="N18" s="298">
        <v>503.3</v>
      </c>
      <c r="O18" s="299">
        <v>1214.2</v>
      </c>
      <c r="P18" s="38"/>
    </row>
    <row r="19" spans="1:15" ht="12.75">
      <c r="A19" s="3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2.75">
      <c r="A20" s="3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2.75">
      <c r="A21" s="3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</sheetData>
  <mergeCells count="5">
    <mergeCell ref="A1:O1"/>
    <mergeCell ref="A4:O4"/>
    <mergeCell ref="A6:O6"/>
    <mergeCell ref="A5:O5"/>
    <mergeCell ref="A3:O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O65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7.7109375" style="5" customWidth="1"/>
    <col min="2" max="3" width="8.7109375" style="5" customWidth="1"/>
    <col min="4" max="6" width="7.7109375" style="5" customWidth="1"/>
    <col min="7" max="7" width="9.7109375" style="5" customWidth="1"/>
    <col min="8" max="8" width="7.7109375" style="5" customWidth="1"/>
    <col min="9" max="14" width="8.7109375" style="5" customWidth="1"/>
    <col min="15" max="16384" width="11.421875" style="5" customWidth="1"/>
  </cols>
  <sheetData>
    <row r="1" spans="1:12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79"/>
    </row>
    <row r="2" spans="1:1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ht="15">
      <c r="A3" s="445" t="s">
        <v>329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2"/>
      <c r="N3" s="68"/>
    </row>
    <row r="4" spans="1:14" ht="14.25">
      <c r="A4" s="467" t="s">
        <v>358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2"/>
      <c r="N4" s="68"/>
    </row>
    <row r="5" spans="1:14" ht="14.25">
      <c r="A5" s="467" t="s">
        <v>387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2"/>
      <c r="N5" s="68"/>
    </row>
    <row r="6" spans="1:14" ht="12.75">
      <c r="A6" s="466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93"/>
      <c r="M6" s="43"/>
      <c r="N6" s="68"/>
    </row>
    <row r="7" spans="1:15" ht="12.75">
      <c r="A7" s="35"/>
      <c r="B7" s="35"/>
      <c r="C7" s="35"/>
      <c r="D7" s="35"/>
      <c r="E7" s="35"/>
      <c r="F7" s="35"/>
      <c r="G7" s="35"/>
      <c r="H7" s="35"/>
      <c r="I7" s="35"/>
      <c r="J7" s="354"/>
      <c r="K7" s="354"/>
      <c r="L7" s="62"/>
      <c r="M7" s="38"/>
      <c r="N7" s="38"/>
      <c r="O7" s="68"/>
    </row>
    <row r="8" spans="1:15" ht="12.75">
      <c r="A8" s="41" t="s">
        <v>145</v>
      </c>
      <c r="B8" s="41" t="s">
        <v>40</v>
      </c>
      <c r="C8" s="35"/>
      <c r="D8" s="35"/>
      <c r="E8" s="35"/>
      <c r="F8" s="35"/>
      <c r="G8" s="35"/>
      <c r="H8" s="35"/>
      <c r="I8" s="41" t="s">
        <v>74</v>
      </c>
      <c r="J8" s="355" t="s">
        <v>160</v>
      </c>
      <c r="K8" s="355"/>
      <c r="L8" s="38"/>
      <c r="M8" s="38"/>
      <c r="N8" s="38"/>
      <c r="O8" s="68"/>
    </row>
    <row r="9" spans="1:15" ht="13.5" thickBot="1">
      <c r="A9" s="35"/>
      <c r="B9" s="41" t="s">
        <v>388</v>
      </c>
      <c r="C9" s="41" t="s">
        <v>39</v>
      </c>
      <c r="D9" s="41" t="s">
        <v>75</v>
      </c>
      <c r="E9" s="41" t="s">
        <v>149</v>
      </c>
      <c r="F9" s="41" t="s">
        <v>151</v>
      </c>
      <c r="G9" s="41" t="s">
        <v>152</v>
      </c>
      <c r="H9" s="41" t="s">
        <v>153</v>
      </c>
      <c r="I9" s="41" t="s">
        <v>154</v>
      </c>
      <c r="J9" s="355" t="s">
        <v>284</v>
      </c>
      <c r="K9" s="355" t="s">
        <v>389</v>
      </c>
      <c r="L9" s="66" t="s">
        <v>155</v>
      </c>
      <c r="M9" s="38"/>
      <c r="N9" s="38"/>
      <c r="O9" s="68"/>
    </row>
    <row r="10" spans="1:15" ht="12.75">
      <c r="A10" s="252" t="s">
        <v>266</v>
      </c>
      <c r="B10" s="294">
        <v>36</v>
      </c>
      <c r="C10" s="294">
        <v>840</v>
      </c>
      <c r="D10" s="294">
        <v>2053</v>
      </c>
      <c r="E10" s="294">
        <v>22.4</v>
      </c>
      <c r="F10" s="294" t="s">
        <v>291</v>
      </c>
      <c r="G10" s="294">
        <v>0.6</v>
      </c>
      <c r="H10" s="294">
        <v>20.2</v>
      </c>
      <c r="I10" s="294">
        <v>6.7</v>
      </c>
      <c r="J10" s="294">
        <v>1936</v>
      </c>
      <c r="K10" s="294">
        <v>31.4</v>
      </c>
      <c r="L10" s="295">
        <v>4946.3</v>
      </c>
      <c r="M10" s="38"/>
      <c r="N10" s="38"/>
      <c r="O10" s="68"/>
    </row>
    <row r="11" spans="1:15" ht="12.75">
      <c r="A11" s="35" t="s">
        <v>262</v>
      </c>
      <c r="B11" s="296">
        <v>70.8</v>
      </c>
      <c r="C11" s="296">
        <v>79</v>
      </c>
      <c r="D11" s="296">
        <v>2453.8</v>
      </c>
      <c r="E11" s="296">
        <v>2.2</v>
      </c>
      <c r="F11" s="296">
        <v>53.3</v>
      </c>
      <c r="G11" s="296">
        <v>60.9</v>
      </c>
      <c r="H11" s="296" t="s">
        <v>291</v>
      </c>
      <c r="I11" s="296" t="s">
        <v>291</v>
      </c>
      <c r="J11" s="296" t="s">
        <v>291</v>
      </c>
      <c r="K11" s="296" t="s">
        <v>291</v>
      </c>
      <c r="L11" s="297">
        <v>2720</v>
      </c>
      <c r="N11" s="38"/>
      <c r="O11" s="68"/>
    </row>
    <row r="12" spans="1:15" ht="12.75">
      <c r="A12" s="35" t="s">
        <v>222</v>
      </c>
      <c r="B12" s="296">
        <v>68.6</v>
      </c>
      <c r="C12" s="296">
        <v>26.7</v>
      </c>
      <c r="D12" s="296">
        <v>5.7</v>
      </c>
      <c r="E12" s="296">
        <v>2.2</v>
      </c>
      <c r="F12" s="296" t="s">
        <v>291</v>
      </c>
      <c r="G12" s="296">
        <v>1.1</v>
      </c>
      <c r="H12" s="296" t="s">
        <v>291</v>
      </c>
      <c r="I12" s="296" t="s">
        <v>291</v>
      </c>
      <c r="J12" s="296" t="s">
        <v>291</v>
      </c>
      <c r="K12" s="296" t="s">
        <v>291</v>
      </c>
      <c r="L12" s="297">
        <v>104.3</v>
      </c>
      <c r="N12" s="38"/>
      <c r="O12" s="68"/>
    </row>
    <row r="13" spans="1:15" ht="12.75">
      <c r="A13" s="35" t="s">
        <v>263</v>
      </c>
      <c r="B13" s="296">
        <v>0.1</v>
      </c>
      <c r="C13" s="296">
        <v>30.8</v>
      </c>
      <c r="D13" s="296">
        <v>147.9</v>
      </c>
      <c r="E13" s="296">
        <v>1.3</v>
      </c>
      <c r="F13" s="296">
        <v>0.3</v>
      </c>
      <c r="G13" s="296" t="s">
        <v>291</v>
      </c>
      <c r="H13" s="296" t="s">
        <v>291</v>
      </c>
      <c r="I13" s="296" t="s">
        <v>291</v>
      </c>
      <c r="J13" s="296">
        <v>20.4</v>
      </c>
      <c r="K13" s="296" t="s">
        <v>291</v>
      </c>
      <c r="L13" s="297">
        <v>200.8</v>
      </c>
      <c r="N13" s="38"/>
      <c r="O13" s="68"/>
    </row>
    <row r="14" spans="1:15" ht="12.75">
      <c r="A14" s="35" t="s">
        <v>223</v>
      </c>
      <c r="B14" s="296">
        <v>0.1</v>
      </c>
      <c r="C14" s="296">
        <v>29.3</v>
      </c>
      <c r="D14" s="296">
        <v>100.3</v>
      </c>
      <c r="E14" s="296">
        <v>1.3</v>
      </c>
      <c r="F14" s="296">
        <v>0.3</v>
      </c>
      <c r="G14" s="296" t="s">
        <v>291</v>
      </c>
      <c r="H14" s="296" t="s">
        <v>291</v>
      </c>
      <c r="I14" s="296" t="s">
        <v>291</v>
      </c>
      <c r="J14" s="296">
        <v>20.3</v>
      </c>
      <c r="K14" s="296" t="s">
        <v>291</v>
      </c>
      <c r="L14" s="297">
        <v>151.6</v>
      </c>
      <c r="N14" s="38"/>
      <c r="O14" s="68"/>
    </row>
    <row r="15" spans="1:15" ht="12.75">
      <c r="A15" s="35" t="s">
        <v>267</v>
      </c>
      <c r="B15" s="296" t="s">
        <v>291</v>
      </c>
      <c r="C15" s="296" t="s">
        <v>291</v>
      </c>
      <c r="D15" s="296" t="s">
        <v>291</v>
      </c>
      <c r="E15" s="296" t="s">
        <v>291</v>
      </c>
      <c r="F15" s="296" t="s">
        <v>291</v>
      </c>
      <c r="G15" s="296" t="s">
        <v>291</v>
      </c>
      <c r="H15" s="296" t="s">
        <v>291</v>
      </c>
      <c r="I15" s="296" t="s">
        <v>291</v>
      </c>
      <c r="J15" s="296" t="s">
        <v>291</v>
      </c>
      <c r="K15" s="296" t="s">
        <v>291</v>
      </c>
      <c r="L15" s="297" t="s">
        <v>291</v>
      </c>
      <c r="N15" s="38"/>
      <c r="O15" s="68"/>
    </row>
    <row r="16" spans="1:15" ht="12.75">
      <c r="A16" s="35" t="s">
        <v>265</v>
      </c>
      <c r="B16" s="296">
        <v>106.7</v>
      </c>
      <c r="C16" s="296">
        <v>888.2</v>
      </c>
      <c r="D16" s="296">
        <v>4358.9</v>
      </c>
      <c r="E16" s="296">
        <v>23.3</v>
      </c>
      <c r="F16" s="296">
        <v>53</v>
      </c>
      <c r="G16" s="296">
        <v>61.5</v>
      </c>
      <c r="H16" s="296">
        <v>20.2</v>
      </c>
      <c r="I16" s="296">
        <v>6.7</v>
      </c>
      <c r="J16" s="296">
        <v>1915.6</v>
      </c>
      <c r="K16" s="296">
        <v>31.4</v>
      </c>
      <c r="L16" s="297">
        <v>7465.5</v>
      </c>
      <c r="N16" s="38"/>
      <c r="O16" s="68"/>
    </row>
    <row r="17" spans="1:15" ht="12.75">
      <c r="A17" s="35" t="s">
        <v>224</v>
      </c>
      <c r="B17" s="296">
        <v>0.1</v>
      </c>
      <c r="C17" s="296">
        <v>12.1</v>
      </c>
      <c r="D17" s="296" t="s">
        <v>291</v>
      </c>
      <c r="E17" s="296" t="s">
        <v>291</v>
      </c>
      <c r="F17" s="296" t="s">
        <v>291</v>
      </c>
      <c r="G17" s="296" t="s">
        <v>291</v>
      </c>
      <c r="H17" s="296" t="s">
        <v>291</v>
      </c>
      <c r="I17" s="296" t="s">
        <v>291</v>
      </c>
      <c r="J17" s="296">
        <v>1750.9</v>
      </c>
      <c r="K17" s="296" t="s">
        <v>291</v>
      </c>
      <c r="L17" s="297">
        <v>1763.1</v>
      </c>
      <c r="N17" s="38"/>
      <c r="O17" s="68"/>
    </row>
    <row r="18" spans="1:15" ht="12.75">
      <c r="A18" s="35" t="s">
        <v>238</v>
      </c>
      <c r="B18" s="296">
        <v>106.6</v>
      </c>
      <c r="C18" s="296">
        <v>876.1</v>
      </c>
      <c r="D18" s="296">
        <v>4339.2</v>
      </c>
      <c r="E18" s="296">
        <v>23.3</v>
      </c>
      <c r="F18" s="296">
        <v>53</v>
      </c>
      <c r="G18" s="296">
        <v>61.5</v>
      </c>
      <c r="H18" s="296">
        <v>20.2</v>
      </c>
      <c r="I18" s="296">
        <v>6.7</v>
      </c>
      <c r="J18" s="296">
        <v>164.7</v>
      </c>
      <c r="K18" s="296">
        <v>31.4</v>
      </c>
      <c r="L18" s="297">
        <v>5682.7</v>
      </c>
      <c r="N18" s="38"/>
      <c r="O18" s="68"/>
    </row>
    <row r="19" spans="1:15" ht="13.5" thickBot="1">
      <c r="A19" s="256" t="s">
        <v>225</v>
      </c>
      <c r="B19" s="298" t="s">
        <v>291</v>
      </c>
      <c r="C19" s="298" t="s">
        <v>291</v>
      </c>
      <c r="D19" s="298">
        <v>19.7</v>
      </c>
      <c r="E19" s="298" t="s">
        <v>291</v>
      </c>
      <c r="F19" s="298" t="s">
        <v>291</v>
      </c>
      <c r="G19" s="298" t="s">
        <v>291</v>
      </c>
      <c r="H19" s="298" t="s">
        <v>291</v>
      </c>
      <c r="I19" s="298" t="s">
        <v>291</v>
      </c>
      <c r="J19" s="298" t="s">
        <v>291</v>
      </c>
      <c r="K19" s="298" t="s">
        <v>291</v>
      </c>
      <c r="L19" s="299">
        <v>19.7</v>
      </c>
      <c r="N19" s="38"/>
      <c r="O19" s="68"/>
    </row>
    <row r="20" spans="1:14" ht="12.75">
      <c r="A20" s="5" t="s">
        <v>364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8"/>
    </row>
    <row r="21" spans="2:14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68"/>
    </row>
    <row r="22" spans="2:14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68"/>
    </row>
    <row r="23" spans="2:14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68"/>
    </row>
    <row r="24" spans="2:14" ht="12.7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68"/>
    </row>
    <row r="25" spans="1:14" ht="12.75">
      <c r="A25" s="3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2.75">
      <c r="A26" s="494"/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2"/>
      <c r="N26" s="68"/>
    </row>
    <row r="27" spans="1:14" ht="12.75">
      <c r="A27" s="492"/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2"/>
      <c r="N27" s="68"/>
    </row>
    <row r="28" spans="1:14" ht="12.75">
      <c r="A28" s="493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3"/>
      <c r="N28" s="68"/>
    </row>
    <row r="29" spans="1:14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68"/>
    </row>
    <row r="30" spans="1:14" ht="12.75">
      <c r="A30" s="38"/>
      <c r="B30" s="66"/>
      <c r="C30" s="38"/>
      <c r="D30" s="38"/>
      <c r="E30" s="38"/>
      <c r="F30" s="38"/>
      <c r="G30" s="38"/>
      <c r="H30" s="38"/>
      <c r="I30" s="38"/>
      <c r="J30" s="38"/>
      <c r="K30" s="66"/>
      <c r="L30" s="66"/>
      <c r="N30" s="68"/>
    </row>
    <row r="31" spans="1:14" ht="12.75">
      <c r="A31" s="3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N31" s="68"/>
    </row>
    <row r="32" spans="1:14" ht="12.75">
      <c r="A32" s="3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N32" s="68"/>
    </row>
    <row r="33" spans="1:14" ht="12.75">
      <c r="A33" s="3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N33" s="68"/>
    </row>
    <row r="34" spans="1:14" ht="12.75">
      <c r="A34" s="3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N34" s="68"/>
    </row>
    <row r="35" spans="1:14" ht="12.75">
      <c r="A35" s="3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N35" s="68"/>
    </row>
    <row r="36" spans="1:14" ht="12.75">
      <c r="A36" s="3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N36" s="68"/>
    </row>
    <row r="37" spans="1:14" ht="12.75">
      <c r="A37" s="3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N37" s="68"/>
    </row>
    <row r="38" spans="1:14" ht="12.75">
      <c r="A38" s="3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N38" s="68"/>
    </row>
    <row r="39" spans="1:14" ht="12.75">
      <c r="A39" s="3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N39" s="68"/>
    </row>
    <row r="40" spans="1:14" ht="12.75">
      <c r="A40" s="3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</row>
    <row r="41" spans="1:14" ht="12.75">
      <c r="A41" s="3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N41" s="68"/>
    </row>
    <row r="42" spans="2:14" ht="12.75">
      <c r="B42" s="38"/>
      <c r="C42" s="38"/>
      <c r="D42" s="39"/>
      <c r="E42" s="39"/>
      <c r="F42" s="38"/>
      <c r="G42" s="38"/>
      <c r="H42" s="38"/>
      <c r="I42" s="38"/>
      <c r="J42" s="38"/>
      <c r="K42" s="38"/>
      <c r="L42" s="38"/>
      <c r="M42" s="38"/>
      <c r="N42" s="68"/>
    </row>
    <row r="43" spans="2:13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65" spans="2:13" ht="12.7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</sheetData>
  <mergeCells count="8">
    <mergeCell ref="A1:K1"/>
    <mergeCell ref="A27:L27"/>
    <mergeCell ref="A28:L28"/>
    <mergeCell ref="A26:L26"/>
    <mergeCell ref="A3:L3"/>
    <mergeCell ref="A4:L4"/>
    <mergeCell ref="A6:L6"/>
    <mergeCell ref="A5:L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/>
  <dimension ref="A1:H2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2" spans="1:7" ht="12.75">
      <c r="A2" s="33"/>
      <c r="B2" s="33"/>
      <c r="C2" s="33"/>
      <c r="D2" s="33"/>
      <c r="E2" s="33"/>
      <c r="F2" s="33"/>
      <c r="G2" s="33"/>
    </row>
    <row r="3" spans="1:7" s="81" customFormat="1" ht="15">
      <c r="A3" s="445" t="s">
        <v>330</v>
      </c>
      <c r="B3" s="445"/>
      <c r="C3" s="445"/>
      <c r="D3" s="445"/>
      <c r="E3" s="445"/>
      <c r="F3" s="445"/>
      <c r="G3" s="445"/>
    </row>
    <row r="4" spans="1:7" s="81" customFormat="1" ht="14.25">
      <c r="A4" s="467" t="s">
        <v>358</v>
      </c>
      <c r="B4" s="467"/>
      <c r="C4" s="467"/>
      <c r="D4" s="467"/>
      <c r="E4" s="467"/>
      <c r="F4" s="467"/>
      <c r="G4" s="467"/>
    </row>
    <row r="5" spans="1:7" ht="14.25">
      <c r="A5" s="467" t="s">
        <v>390</v>
      </c>
      <c r="B5" s="467"/>
      <c r="C5" s="467"/>
      <c r="D5" s="467"/>
      <c r="E5" s="467"/>
      <c r="F5" s="467"/>
      <c r="G5" s="467"/>
    </row>
    <row r="6" spans="1:7" ht="12.75">
      <c r="A6" s="466"/>
      <c r="B6" s="466"/>
      <c r="C6" s="466"/>
      <c r="D6" s="466"/>
      <c r="E6" s="466"/>
      <c r="F6" s="466"/>
      <c r="G6" s="466"/>
    </row>
    <row r="7" spans="1:8" ht="12.75">
      <c r="A7" s="35"/>
      <c r="D7" s="35"/>
      <c r="F7" s="33" t="s">
        <v>161</v>
      </c>
      <c r="G7" s="38"/>
      <c r="H7" s="38"/>
    </row>
    <row r="8" spans="1:8" ht="12.75">
      <c r="A8" s="41" t="s">
        <v>145</v>
      </c>
      <c r="C8" s="33" t="s">
        <v>162</v>
      </c>
      <c r="D8" s="35"/>
      <c r="F8" s="33" t="s">
        <v>163</v>
      </c>
      <c r="G8" s="38"/>
      <c r="H8" s="38"/>
    </row>
    <row r="9" spans="1:8" ht="12.75">
      <c r="A9" s="36"/>
      <c r="B9" s="37"/>
      <c r="C9" s="37"/>
      <c r="D9" s="36"/>
      <c r="E9" s="37"/>
      <c r="F9" s="34" t="s">
        <v>164</v>
      </c>
      <c r="G9" s="37"/>
      <c r="H9" s="38"/>
    </row>
    <row r="10" spans="1:8" ht="12.75">
      <c r="A10" s="35" t="s">
        <v>261</v>
      </c>
      <c r="B10" s="38"/>
      <c r="C10" s="39">
        <v>85.9</v>
      </c>
      <c r="D10" s="35"/>
      <c r="E10" s="38"/>
      <c r="F10" s="39">
        <v>134.4</v>
      </c>
      <c r="G10" s="38"/>
      <c r="H10" s="38"/>
    </row>
    <row r="11" spans="1:8" ht="12.75">
      <c r="A11" s="35" t="s">
        <v>262</v>
      </c>
      <c r="B11" s="38"/>
      <c r="C11" s="39">
        <v>14.4</v>
      </c>
      <c r="D11" s="35"/>
      <c r="E11" s="38"/>
      <c r="F11" s="39">
        <v>5.7</v>
      </c>
      <c r="G11" s="38"/>
      <c r="H11" s="38"/>
    </row>
    <row r="12" spans="1:8" ht="12.75">
      <c r="A12" s="35" t="s">
        <v>222</v>
      </c>
      <c r="B12" s="38"/>
      <c r="C12" s="39">
        <v>14</v>
      </c>
      <c r="D12" s="35"/>
      <c r="E12" s="38"/>
      <c r="F12" s="39">
        <v>5.7</v>
      </c>
      <c r="G12" s="38"/>
      <c r="H12" s="38"/>
    </row>
    <row r="13" spans="1:8" ht="12.75">
      <c r="A13" s="35" t="s">
        <v>263</v>
      </c>
      <c r="B13" s="38"/>
      <c r="C13" s="39">
        <v>5.3</v>
      </c>
      <c r="D13" s="35"/>
      <c r="E13" s="38"/>
      <c r="F13" s="39">
        <v>2.9</v>
      </c>
      <c r="G13" s="38"/>
      <c r="H13" s="38"/>
    </row>
    <row r="14" spans="1:8" ht="12.75">
      <c r="A14" s="35" t="s">
        <v>223</v>
      </c>
      <c r="B14" s="38"/>
      <c r="C14" s="39">
        <v>4.7</v>
      </c>
      <c r="D14" s="35"/>
      <c r="E14" s="38"/>
      <c r="F14" s="39">
        <v>0.7</v>
      </c>
      <c r="G14" s="38"/>
      <c r="H14" s="38"/>
    </row>
    <row r="15" spans="1:8" ht="12.75">
      <c r="A15" s="35" t="s">
        <v>264</v>
      </c>
      <c r="B15" s="38"/>
      <c r="C15" s="251" t="s">
        <v>291</v>
      </c>
      <c r="D15" s="35"/>
      <c r="E15" s="38"/>
      <c r="F15" s="251" t="s">
        <v>291</v>
      </c>
      <c r="G15" s="38"/>
      <c r="H15" s="38"/>
    </row>
    <row r="16" spans="1:8" ht="12.75">
      <c r="A16" s="35" t="s">
        <v>265</v>
      </c>
      <c r="B16" s="38"/>
      <c r="C16" s="39">
        <v>95</v>
      </c>
      <c r="D16" s="35"/>
      <c r="E16" s="38"/>
      <c r="F16" s="39">
        <v>137.2</v>
      </c>
      <c r="G16" s="38"/>
      <c r="H16" s="38"/>
    </row>
    <row r="17" spans="1:8" ht="12.75">
      <c r="A17" s="36" t="s">
        <v>225</v>
      </c>
      <c r="B17" s="37"/>
      <c r="C17" s="40">
        <v>95</v>
      </c>
      <c r="D17" s="36"/>
      <c r="E17" s="37"/>
      <c r="F17" s="40">
        <v>137.2</v>
      </c>
      <c r="G17" s="37"/>
      <c r="H17" s="38"/>
    </row>
    <row r="18" ht="12.75">
      <c r="C18" s="425"/>
    </row>
    <row r="19" ht="12.75">
      <c r="C19" s="425"/>
    </row>
    <row r="20" ht="12.75">
      <c r="C20" s="425"/>
    </row>
    <row r="21" ht="12.75">
      <c r="C21" s="425"/>
    </row>
    <row r="22" ht="12.75">
      <c r="C22" s="425"/>
    </row>
    <row r="23" ht="12.75">
      <c r="C23" s="425"/>
    </row>
    <row r="24" ht="12.75">
      <c r="C24" s="425"/>
    </row>
    <row r="25" ht="12.75">
      <c r="C25" s="425"/>
    </row>
  </sheetData>
  <mergeCells count="5">
    <mergeCell ref="A3:G3"/>
    <mergeCell ref="A4:G4"/>
    <mergeCell ref="A6:G6"/>
    <mergeCell ref="A1:G1"/>
    <mergeCell ref="A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1"/>
  <dimension ref="A1:AS58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7.7109375" style="143" customWidth="1"/>
    <col min="2" max="2" width="7.7109375" style="0" customWidth="1"/>
    <col min="3" max="12" width="12.7109375" style="0" customWidth="1"/>
  </cols>
  <sheetData>
    <row r="1" spans="1:12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="81" customFormat="1" ht="14.25">
      <c r="A2" s="138"/>
    </row>
    <row r="3" spans="1:12" s="81" customFormat="1" ht="15">
      <c r="A3" s="445" t="s">
        <v>331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2" s="81" customFormat="1" ht="14.25">
      <c r="A4" s="139"/>
      <c r="B4" s="140"/>
    </row>
    <row r="5" spans="1:12" s="143" customFormat="1" ht="12.75">
      <c r="A5" s="510" t="s">
        <v>317</v>
      </c>
      <c r="B5" s="511"/>
      <c r="C5" s="507" t="s">
        <v>75</v>
      </c>
      <c r="D5" s="509"/>
      <c r="E5" s="507" t="s">
        <v>150</v>
      </c>
      <c r="F5" s="509"/>
      <c r="G5" s="507" t="s">
        <v>296</v>
      </c>
      <c r="H5" s="509"/>
      <c r="I5" s="507" t="s">
        <v>153</v>
      </c>
      <c r="J5" s="509"/>
      <c r="K5" s="507" t="s">
        <v>39</v>
      </c>
      <c r="L5" s="508"/>
    </row>
    <row r="6" spans="1:12" s="143" customFormat="1" ht="13.5" thickBot="1">
      <c r="A6" s="503"/>
      <c r="B6" s="504"/>
      <c r="C6" s="141" t="s">
        <v>140</v>
      </c>
      <c r="D6" s="142" t="s">
        <v>141</v>
      </c>
      <c r="E6" s="142" t="s">
        <v>140</v>
      </c>
      <c r="F6" s="142" t="s">
        <v>141</v>
      </c>
      <c r="G6" s="142" t="s">
        <v>140</v>
      </c>
      <c r="H6" s="142" t="s">
        <v>141</v>
      </c>
      <c r="I6" s="142" t="s">
        <v>140</v>
      </c>
      <c r="J6" s="142" t="s">
        <v>141</v>
      </c>
      <c r="K6" s="142" t="s">
        <v>140</v>
      </c>
      <c r="L6" s="144" t="s">
        <v>141</v>
      </c>
    </row>
    <row r="7" spans="1:12" ht="12.75">
      <c r="A7" s="497" t="s">
        <v>302</v>
      </c>
      <c r="B7" s="502"/>
      <c r="C7" s="145">
        <v>1956320</v>
      </c>
      <c r="D7" s="145" t="s">
        <v>291</v>
      </c>
      <c r="E7" s="145">
        <v>27912</v>
      </c>
      <c r="F7" s="145">
        <v>6</v>
      </c>
      <c r="G7" s="145">
        <v>2139</v>
      </c>
      <c r="H7" s="145" t="s">
        <v>291</v>
      </c>
      <c r="I7" s="145" t="s">
        <v>291</v>
      </c>
      <c r="J7" s="145" t="s">
        <v>291</v>
      </c>
      <c r="K7" s="145">
        <v>5143</v>
      </c>
      <c r="L7" s="146">
        <v>881</v>
      </c>
    </row>
    <row r="8" spans="1:12" ht="12.75">
      <c r="A8" s="505" t="s">
        <v>70</v>
      </c>
      <c r="B8" s="506"/>
      <c r="C8" s="147">
        <v>775</v>
      </c>
      <c r="D8" s="147">
        <v>306687</v>
      </c>
      <c r="E8" s="147">
        <v>14</v>
      </c>
      <c r="F8" s="147">
        <v>1</v>
      </c>
      <c r="G8" s="147">
        <v>45</v>
      </c>
      <c r="H8" s="147">
        <v>1</v>
      </c>
      <c r="I8" s="147" t="s">
        <v>291</v>
      </c>
      <c r="J8" s="147">
        <v>2</v>
      </c>
      <c r="K8" s="147">
        <v>9801</v>
      </c>
      <c r="L8" s="148">
        <v>296</v>
      </c>
    </row>
    <row r="9" spans="1:12" ht="12.75">
      <c r="A9" s="505" t="s">
        <v>297</v>
      </c>
      <c r="B9" s="506"/>
      <c r="C9" s="147">
        <v>1023424</v>
      </c>
      <c r="D9" s="147">
        <v>90596</v>
      </c>
      <c r="E9" s="147">
        <v>13341</v>
      </c>
      <c r="F9" s="147" t="s">
        <v>291</v>
      </c>
      <c r="G9" s="147">
        <v>3406</v>
      </c>
      <c r="H9" s="147" t="s">
        <v>291</v>
      </c>
      <c r="I9" s="147">
        <v>47</v>
      </c>
      <c r="J9" s="147" t="s">
        <v>291</v>
      </c>
      <c r="K9" s="147">
        <v>46802</v>
      </c>
      <c r="L9" s="148">
        <v>46703</v>
      </c>
    </row>
    <row r="10" spans="1:12" ht="12.75">
      <c r="A10" s="498" t="s">
        <v>303</v>
      </c>
      <c r="B10" s="499"/>
      <c r="C10" s="147">
        <v>2389501</v>
      </c>
      <c r="D10" s="147" t="s">
        <v>291</v>
      </c>
      <c r="E10" s="147">
        <v>34329</v>
      </c>
      <c r="F10" s="147">
        <v>7</v>
      </c>
      <c r="G10" s="147">
        <v>4311</v>
      </c>
      <c r="H10" s="147" t="s">
        <v>291</v>
      </c>
      <c r="I10" s="147">
        <v>1208</v>
      </c>
      <c r="J10" s="147" t="s">
        <v>291</v>
      </c>
      <c r="K10" s="147">
        <v>9965</v>
      </c>
      <c r="L10" s="148">
        <v>556</v>
      </c>
    </row>
    <row r="11" spans="1:12" ht="12.75">
      <c r="A11" s="495" t="s">
        <v>70</v>
      </c>
      <c r="B11" s="496"/>
      <c r="C11" s="147">
        <v>687</v>
      </c>
      <c r="D11" s="147">
        <v>266033</v>
      </c>
      <c r="E11" s="147">
        <v>68</v>
      </c>
      <c r="F11" s="147" t="s">
        <v>291</v>
      </c>
      <c r="G11" s="147">
        <v>88</v>
      </c>
      <c r="H11" s="147" t="s">
        <v>291</v>
      </c>
      <c r="I11" s="147">
        <v>1</v>
      </c>
      <c r="J11" s="147" t="s">
        <v>291</v>
      </c>
      <c r="K11" s="147">
        <v>6550</v>
      </c>
      <c r="L11" s="148">
        <v>254</v>
      </c>
    </row>
    <row r="12" spans="1:12" ht="12.75">
      <c r="A12" s="495" t="s">
        <v>297</v>
      </c>
      <c r="B12" s="496"/>
      <c r="C12" s="147">
        <v>1122566</v>
      </c>
      <c r="D12" s="147">
        <v>88013</v>
      </c>
      <c r="E12" s="147">
        <v>21559</v>
      </c>
      <c r="F12" s="147" t="s">
        <v>291</v>
      </c>
      <c r="G12" s="147">
        <v>5617</v>
      </c>
      <c r="H12" s="147" t="s">
        <v>291</v>
      </c>
      <c r="I12" s="147">
        <v>18</v>
      </c>
      <c r="J12" s="147" t="s">
        <v>291</v>
      </c>
      <c r="K12" s="147">
        <v>14580</v>
      </c>
      <c r="L12" s="148" t="s">
        <v>291</v>
      </c>
    </row>
    <row r="13" spans="1:12" ht="12.75">
      <c r="A13" s="498" t="s">
        <v>304</v>
      </c>
      <c r="B13" s="499"/>
      <c r="C13" s="147">
        <v>2773000</v>
      </c>
      <c r="D13" s="147">
        <v>108</v>
      </c>
      <c r="E13" s="147">
        <v>30619</v>
      </c>
      <c r="F13" s="147">
        <v>246</v>
      </c>
      <c r="G13" s="147">
        <v>882</v>
      </c>
      <c r="H13" s="147" t="s">
        <v>291</v>
      </c>
      <c r="I13" s="147">
        <v>2510</v>
      </c>
      <c r="J13" s="147">
        <v>21</v>
      </c>
      <c r="K13" s="147">
        <v>16449</v>
      </c>
      <c r="L13" s="148">
        <v>29067</v>
      </c>
    </row>
    <row r="14" spans="1:12" ht="12.75">
      <c r="A14" s="495" t="s">
        <v>70</v>
      </c>
      <c r="B14" s="496"/>
      <c r="C14" s="147">
        <v>5648</v>
      </c>
      <c r="D14" s="147">
        <v>396353</v>
      </c>
      <c r="E14" s="147">
        <v>189</v>
      </c>
      <c r="F14" s="147">
        <v>7</v>
      </c>
      <c r="G14" s="147">
        <v>60</v>
      </c>
      <c r="H14" s="147">
        <v>1</v>
      </c>
      <c r="I14" s="147">
        <v>1</v>
      </c>
      <c r="J14" s="147">
        <v>2</v>
      </c>
      <c r="K14" s="147">
        <v>10955</v>
      </c>
      <c r="L14" s="148">
        <v>67805</v>
      </c>
    </row>
    <row r="15" spans="1:12" ht="12.75" customHeight="1">
      <c r="A15" s="495" t="s">
        <v>297</v>
      </c>
      <c r="B15" s="496"/>
      <c r="C15" s="147">
        <v>793536</v>
      </c>
      <c r="D15" s="147">
        <v>10105</v>
      </c>
      <c r="E15" s="147">
        <v>15652</v>
      </c>
      <c r="F15" s="147" t="s">
        <v>291</v>
      </c>
      <c r="G15" s="147">
        <v>8855</v>
      </c>
      <c r="H15" s="147" t="s">
        <v>291</v>
      </c>
      <c r="I15" s="147">
        <v>1019</v>
      </c>
      <c r="J15" s="147" t="s">
        <v>291</v>
      </c>
      <c r="K15" s="147">
        <v>53829</v>
      </c>
      <c r="L15" s="148">
        <v>2774</v>
      </c>
    </row>
    <row r="16" spans="1:12" ht="12.75">
      <c r="A16" s="498" t="s">
        <v>305</v>
      </c>
      <c r="B16" s="499"/>
      <c r="C16" s="147">
        <v>2006827</v>
      </c>
      <c r="D16" s="147">
        <v>1</v>
      </c>
      <c r="E16" s="147">
        <v>32773</v>
      </c>
      <c r="F16" s="147">
        <v>17</v>
      </c>
      <c r="G16" s="147">
        <v>1177</v>
      </c>
      <c r="H16" s="147" t="s">
        <v>291</v>
      </c>
      <c r="I16" s="147">
        <v>1885</v>
      </c>
      <c r="J16" s="147">
        <v>610</v>
      </c>
      <c r="K16" s="147">
        <v>16449</v>
      </c>
      <c r="L16" s="148">
        <v>39162</v>
      </c>
    </row>
    <row r="17" spans="1:12" ht="12.75">
      <c r="A17" s="495" t="s">
        <v>70</v>
      </c>
      <c r="B17" s="496"/>
      <c r="C17" s="147">
        <v>1924</v>
      </c>
      <c r="D17" s="147">
        <v>262020</v>
      </c>
      <c r="E17" s="147">
        <v>438</v>
      </c>
      <c r="F17" s="147" t="s">
        <v>291</v>
      </c>
      <c r="G17" s="147" t="s">
        <v>298</v>
      </c>
      <c r="H17" s="147" t="s">
        <v>291</v>
      </c>
      <c r="I17" s="147">
        <v>15</v>
      </c>
      <c r="J17" s="147" t="s">
        <v>291</v>
      </c>
      <c r="K17" s="147">
        <v>10955</v>
      </c>
      <c r="L17" s="148">
        <v>111234</v>
      </c>
    </row>
    <row r="18" spans="1:12" ht="12.75">
      <c r="A18" s="495" t="s">
        <v>297</v>
      </c>
      <c r="B18" s="496"/>
      <c r="C18" s="147">
        <v>1363700</v>
      </c>
      <c r="D18" s="147">
        <v>18045</v>
      </c>
      <c r="E18" s="147">
        <v>23423</v>
      </c>
      <c r="F18" s="147">
        <v>205</v>
      </c>
      <c r="G18" s="147">
        <v>5635</v>
      </c>
      <c r="H18" s="147" t="s">
        <v>291</v>
      </c>
      <c r="I18" s="147">
        <v>7666</v>
      </c>
      <c r="J18" s="147" t="s">
        <v>291</v>
      </c>
      <c r="K18" s="147">
        <v>53829</v>
      </c>
      <c r="L18" s="148">
        <v>4445</v>
      </c>
    </row>
    <row r="19" spans="1:12" ht="12.75">
      <c r="A19" s="498" t="s">
        <v>306</v>
      </c>
      <c r="B19" s="499"/>
      <c r="C19" s="147">
        <v>2129797</v>
      </c>
      <c r="D19" s="147">
        <v>4</v>
      </c>
      <c r="E19" s="147">
        <v>36318</v>
      </c>
      <c r="F19" s="147">
        <v>175</v>
      </c>
      <c r="G19" s="147">
        <v>988</v>
      </c>
      <c r="H19" s="147">
        <v>4</v>
      </c>
      <c r="I19" s="147">
        <v>10386</v>
      </c>
      <c r="J19" s="147">
        <v>445</v>
      </c>
      <c r="K19" s="147">
        <v>100674</v>
      </c>
      <c r="L19" s="148">
        <v>2444</v>
      </c>
    </row>
    <row r="20" spans="1:12" ht="12.75">
      <c r="A20" s="495" t="s">
        <v>70</v>
      </c>
      <c r="B20" s="496"/>
      <c r="C20" s="147">
        <v>406</v>
      </c>
      <c r="D20" s="147">
        <v>191214</v>
      </c>
      <c r="E20" s="147">
        <v>290</v>
      </c>
      <c r="F20" s="147" t="s">
        <v>291</v>
      </c>
      <c r="G20" s="147">
        <v>5325</v>
      </c>
      <c r="H20" s="147">
        <v>21</v>
      </c>
      <c r="I20" s="147">
        <v>4</v>
      </c>
      <c r="J20" s="147" t="s">
        <v>291</v>
      </c>
      <c r="K20" s="147">
        <v>8248</v>
      </c>
      <c r="L20" s="148">
        <v>140297</v>
      </c>
    </row>
    <row r="21" spans="1:12" ht="12.75">
      <c r="A21" s="495" t="s">
        <v>297</v>
      </c>
      <c r="B21" s="496"/>
      <c r="C21" s="147">
        <v>1244047</v>
      </c>
      <c r="D21" s="147">
        <v>11123</v>
      </c>
      <c r="E21" s="147">
        <v>18915</v>
      </c>
      <c r="F21" s="147">
        <v>56</v>
      </c>
      <c r="G21" s="147">
        <v>6491</v>
      </c>
      <c r="H21" s="147" t="s">
        <v>291</v>
      </c>
      <c r="I21" s="147">
        <v>7617</v>
      </c>
      <c r="J21" s="147" t="s">
        <v>291</v>
      </c>
      <c r="K21" s="147">
        <v>70221</v>
      </c>
      <c r="L21" s="148">
        <v>10534</v>
      </c>
    </row>
    <row r="22" spans="1:12" ht="12.75">
      <c r="A22" s="498" t="s">
        <v>307</v>
      </c>
      <c r="B22" s="499"/>
      <c r="C22" s="147">
        <v>2616459</v>
      </c>
      <c r="D22" s="147">
        <v>1339</v>
      </c>
      <c r="E22" s="147">
        <v>28015</v>
      </c>
      <c r="F22" s="147">
        <v>173</v>
      </c>
      <c r="G22" s="147">
        <v>1138</v>
      </c>
      <c r="H22" s="147">
        <v>4</v>
      </c>
      <c r="I22" s="147">
        <v>31586</v>
      </c>
      <c r="J22" s="147">
        <v>2017</v>
      </c>
      <c r="K22" s="147">
        <v>73401</v>
      </c>
      <c r="L22" s="148">
        <v>89879</v>
      </c>
    </row>
    <row r="23" spans="1:12" ht="12.75">
      <c r="A23" s="495" t="s">
        <v>70</v>
      </c>
      <c r="B23" s="496"/>
      <c r="C23" s="147">
        <v>7356</v>
      </c>
      <c r="D23" s="147">
        <v>247007</v>
      </c>
      <c r="E23" s="147">
        <v>465</v>
      </c>
      <c r="F23" s="147" t="s">
        <v>291</v>
      </c>
      <c r="G23" s="147">
        <v>4813</v>
      </c>
      <c r="H23" s="147">
        <v>123</v>
      </c>
      <c r="I23" s="147">
        <v>9</v>
      </c>
      <c r="J23" s="147" t="s">
        <v>291</v>
      </c>
      <c r="K23" s="147">
        <v>13702</v>
      </c>
      <c r="L23" s="148">
        <v>181682</v>
      </c>
    </row>
    <row r="24" spans="1:12" ht="12.75">
      <c r="A24" s="495" t="s">
        <v>297</v>
      </c>
      <c r="B24" s="496"/>
      <c r="C24" s="147">
        <v>1405174</v>
      </c>
      <c r="D24" s="147">
        <v>5941</v>
      </c>
      <c r="E24" s="147">
        <v>16778</v>
      </c>
      <c r="F24" s="147" t="s">
        <v>291</v>
      </c>
      <c r="G24" s="147">
        <v>8837</v>
      </c>
      <c r="H24" s="147" t="s">
        <v>291</v>
      </c>
      <c r="I24" s="147">
        <v>5044</v>
      </c>
      <c r="J24" s="147" t="s">
        <v>291</v>
      </c>
      <c r="K24" s="147">
        <v>67344</v>
      </c>
      <c r="L24" s="148">
        <v>12651</v>
      </c>
    </row>
    <row r="25" spans="1:12" ht="12.75">
      <c r="A25" s="498" t="s">
        <v>308</v>
      </c>
      <c r="B25" s="499"/>
      <c r="C25" s="147">
        <v>2412647</v>
      </c>
      <c r="D25" s="147">
        <v>4254</v>
      </c>
      <c r="E25" s="147">
        <v>29254</v>
      </c>
      <c r="F25" s="147">
        <v>15</v>
      </c>
      <c r="G25" s="147">
        <v>1038</v>
      </c>
      <c r="H25" s="147" t="s">
        <v>291</v>
      </c>
      <c r="I25" s="147">
        <v>2303</v>
      </c>
      <c r="J25" s="147">
        <v>4060</v>
      </c>
      <c r="K25" s="147">
        <v>47598</v>
      </c>
      <c r="L25" s="148">
        <v>21519</v>
      </c>
    </row>
    <row r="26" spans="1:12" ht="12.75">
      <c r="A26" s="495" t="s">
        <v>70</v>
      </c>
      <c r="B26" s="496"/>
      <c r="C26" s="147">
        <v>6650</v>
      </c>
      <c r="D26" s="147">
        <v>178894</v>
      </c>
      <c r="E26" s="147">
        <v>276</v>
      </c>
      <c r="F26" s="147" t="s">
        <v>291</v>
      </c>
      <c r="G26" s="147">
        <v>4072</v>
      </c>
      <c r="H26" s="147">
        <v>34</v>
      </c>
      <c r="I26" s="147">
        <v>72</v>
      </c>
      <c r="J26" s="147" t="s">
        <v>291</v>
      </c>
      <c r="K26" s="147">
        <v>8162</v>
      </c>
      <c r="L26" s="148">
        <v>24500</v>
      </c>
    </row>
    <row r="27" spans="1:12" ht="12.75">
      <c r="A27" s="495" t="s">
        <v>297</v>
      </c>
      <c r="B27" s="496"/>
      <c r="C27" s="147">
        <v>1684999</v>
      </c>
      <c r="D27" s="147">
        <v>3824</v>
      </c>
      <c r="E27" s="147">
        <v>13001</v>
      </c>
      <c r="F27" s="147">
        <v>36</v>
      </c>
      <c r="G27" s="147">
        <v>7529</v>
      </c>
      <c r="H27" s="147" t="s">
        <v>291</v>
      </c>
      <c r="I27" s="147">
        <v>5485</v>
      </c>
      <c r="J27" s="147" t="s">
        <v>291</v>
      </c>
      <c r="K27" s="147">
        <v>24556</v>
      </c>
      <c r="L27" s="148">
        <v>2949</v>
      </c>
    </row>
    <row r="28" spans="1:12" ht="12.75">
      <c r="A28" s="498" t="s">
        <v>309</v>
      </c>
      <c r="B28" s="499"/>
      <c r="C28" s="147">
        <v>2559129</v>
      </c>
      <c r="D28" s="147">
        <v>2117</v>
      </c>
      <c r="E28" s="147">
        <v>27597</v>
      </c>
      <c r="F28" s="147">
        <v>45</v>
      </c>
      <c r="G28" s="147">
        <v>1227</v>
      </c>
      <c r="H28" s="147">
        <v>2</v>
      </c>
      <c r="I28" s="147">
        <v>40609</v>
      </c>
      <c r="J28" s="147">
        <v>4827</v>
      </c>
      <c r="K28" s="147">
        <v>127963</v>
      </c>
      <c r="L28" s="148">
        <v>138785</v>
      </c>
    </row>
    <row r="29" spans="1:12" ht="12.75">
      <c r="A29" s="495" t="s">
        <v>70</v>
      </c>
      <c r="B29" s="496"/>
      <c r="C29" s="147">
        <v>3114</v>
      </c>
      <c r="D29" s="147">
        <v>176234</v>
      </c>
      <c r="E29" s="147">
        <v>128</v>
      </c>
      <c r="F29" s="147" t="s">
        <v>291</v>
      </c>
      <c r="G29" s="147">
        <v>3988</v>
      </c>
      <c r="H29" s="147">
        <v>60</v>
      </c>
      <c r="I29" s="147" t="s">
        <v>291</v>
      </c>
      <c r="J29" s="147" t="s">
        <v>291</v>
      </c>
      <c r="K29" s="147">
        <v>12337</v>
      </c>
      <c r="L29" s="148">
        <v>46450</v>
      </c>
    </row>
    <row r="30" spans="1:12" ht="12.75">
      <c r="A30" s="495" t="s">
        <v>297</v>
      </c>
      <c r="B30" s="496"/>
      <c r="C30" s="147">
        <v>1558796</v>
      </c>
      <c r="D30" s="147">
        <v>19075</v>
      </c>
      <c r="E30" s="147">
        <v>6556</v>
      </c>
      <c r="F30" s="147" t="s">
        <v>291</v>
      </c>
      <c r="G30" s="147">
        <v>7578</v>
      </c>
      <c r="H30" s="147" t="s">
        <v>291</v>
      </c>
      <c r="I30" s="147">
        <v>11079</v>
      </c>
      <c r="J30" s="147" t="s">
        <v>291</v>
      </c>
      <c r="K30" s="147">
        <v>109616</v>
      </c>
      <c r="L30" s="148">
        <v>6267</v>
      </c>
    </row>
    <row r="31" spans="1:12" ht="12.75">
      <c r="A31" s="498" t="s">
        <v>310</v>
      </c>
      <c r="B31" s="499"/>
      <c r="C31" s="147">
        <v>2116674</v>
      </c>
      <c r="D31" s="147">
        <v>656</v>
      </c>
      <c r="E31" s="147">
        <v>29538</v>
      </c>
      <c r="F31" s="147">
        <v>90</v>
      </c>
      <c r="G31" s="147">
        <v>1500</v>
      </c>
      <c r="H31" s="147">
        <v>3</v>
      </c>
      <c r="I31" s="147">
        <v>86606</v>
      </c>
      <c r="J31" s="147">
        <v>4930</v>
      </c>
      <c r="K31" s="147">
        <v>135956</v>
      </c>
      <c r="L31" s="148">
        <v>49442</v>
      </c>
    </row>
    <row r="32" spans="1:12" ht="12.75">
      <c r="A32" s="495" t="s">
        <v>70</v>
      </c>
      <c r="B32" s="496"/>
      <c r="C32" s="147">
        <v>3203</v>
      </c>
      <c r="D32" s="147">
        <v>135769</v>
      </c>
      <c r="E32" s="147">
        <v>235</v>
      </c>
      <c r="F32" s="147" t="s">
        <v>291</v>
      </c>
      <c r="G32" s="147">
        <v>2961</v>
      </c>
      <c r="H32" s="147">
        <v>20</v>
      </c>
      <c r="I32" s="147" t="s">
        <v>291</v>
      </c>
      <c r="J32" s="147" t="s">
        <v>291</v>
      </c>
      <c r="K32" s="147">
        <v>10925</v>
      </c>
      <c r="L32" s="148">
        <v>7495</v>
      </c>
    </row>
    <row r="33" spans="1:12" ht="12.75">
      <c r="A33" s="495" t="s">
        <v>297</v>
      </c>
      <c r="B33" s="496"/>
      <c r="C33" s="147">
        <v>1874883</v>
      </c>
      <c r="D33" s="147">
        <v>11249</v>
      </c>
      <c r="E33" s="147">
        <v>1864</v>
      </c>
      <c r="F33" s="147" t="s">
        <v>291</v>
      </c>
      <c r="G33" s="147">
        <v>3227</v>
      </c>
      <c r="H33" s="147" t="s">
        <v>291</v>
      </c>
      <c r="I33" s="147">
        <v>3283</v>
      </c>
      <c r="J33" s="147" t="s">
        <v>291</v>
      </c>
      <c r="K33" s="147">
        <v>74292</v>
      </c>
      <c r="L33" s="148">
        <v>5686</v>
      </c>
    </row>
    <row r="34" spans="1:12" ht="12.75">
      <c r="A34" s="498" t="s">
        <v>311</v>
      </c>
      <c r="B34" s="499"/>
      <c r="C34" s="147">
        <v>2019350</v>
      </c>
      <c r="D34" s="147">
        <v>1936</v>
      </c>
      <c r="E34" s="147">
        <v>36473</v>
      </c>
      <c r="F34" s="147">
        <v>38</v>
      </c>
      <c r="G34" s="147">
        <v>4373</v>
      </c>
      <c r="H34" s="147" t="s">
        <v>291</v>
      </c>
      <c r="I34" s="147">
        <v>96415</v>
      </c>
      <c r="J34" s="147">
        <v>2576</v>
      </c>
      <c r="K34" s="147">
        <v>273175</v>
      </c>
      <c r="L34" s="148">
        <v>33442</v>
      </c>
    </row>
    <row r="35" spans="1:12" ht="12.75">
      <c r="A35" s="495" t="s">
        <v>70</v>
      </c>
      <c r="B35" s="496"/>
      <c r="C35" s="147">
        <v>3807</v>
      </c>
      <c r="D35" s="147">
        <v>92441</v>
      </c>
      <c r="E35" s="147">
        <v>1</v>
      </c>
      <c r="F35" s="147" t="s">
        <v>291</v>
      </c>
      <c r="G35" s="147">
        <v>1711</v>
      </c>
      <c r="H35" s="147" t="s">
        <v>291</v>
      </c>
      <c r="I35" s="147">
        <v>688</v>
      </c>
      <c r="J35" s="147" t="s">
        <v>291</v>
      </c>
      <c r="K35" s="147">
        <v>54067</v>
      </c>
      <c r="L35" s="148">
        <v>65690</v>
      </c>
    </row>
    <row r="36" spans="1:12" ht="12.75">
      <c r="A36" s="495" t="s">
        <v>297</v>
      </c>
      <c r="B36" s="496"/>
      <c r="C36" s="147">
        <v>1978783</v>
      </c>
      <c r="D36" s="147">
        <v>37432</v>
      </c>
      <c r="E36" s="147">
        <v>2101</v>
      </c>
      <c r="F36" s="147">
        <v>1</v>
      </c>
      <c r="G36" s="147">
        <v>3980</v>
      </c>
      <c r="H36" s="147" t="s">
        <v>291</v>
      </c>
      <c r="I36" s="147">
        <v>6352</v>
      </c>
      <c r="J36" s="147" t="s">
        <v>291</v>
      </c>
      <c r="K36" s="147">
        <v>19240</v>
      </c>
      <c r="L36" s="148">
        <v>41971</v>
      </c>
    </row>
    <row r="37" spans="1:12" ht="12.75">
      <c r="A37" s="498" t="s">
        <v>312</v>
      </c>
      <c r="B37" s="499"/>
      <c r="C37" s="147">
        <v>2847738</v>
      </c>
      <c r="D37" s="147">
        <v>1504</v>
      </c>
      <c r="E37" s="147">
        <v>35926</v>
      </c>
      <c r="F37" s="147">
        <v>148</v>
      </c>
      <c r="G37" s="147">
        <v>2378</v>
      </c>
      <c r="H37" s="147" t="s">
        <v>291</v>
      </c>
      <c r="I37" s="147">
        <v>139290</v>
      </c>
      <c r="J37" s="147">
        <v>2770</v>
      </c>
      <c r="K37" s="147">
        <v>615690</v>
      </c>
      <c r="L37" s="148">
        <v>11106</v>
      </c>
    </row>
    <row r="38" spans="1:12" ht="12.75">
      <c r="A38" s="495" t="s">
        <v>70</v>
      </c>
      <c r="B38" s="496"/>
      <c r="C38" s="147">
        <v>4956</v>
      </c>
      <c r="D38" s="147">
        <v>273563</v>
      </c>
      <c r="E38" s="147">
        <v>541</v>
      </c>
      <c r="F38" s="147">
        <v>103</v>
      </c>
      <c r="G38" s="147">
        <v>2215</v>
      </c>
      <c r="H38" s="147">
        <v>7</v>
      </c>
      <c r="I38" s="147">
        <v>127</v>
      </c>
      <c r="J38" s="147">
        <v>7</v>
      </c>
      <c r="K38" s="147">
        <v>54940</v>
      </c>
      <c r="L38" s="148">
        <v>87544</v>
      </c>
    </row>
    <row r="39" spans="1:12" ht="12.75">
      <c r="A39" s="495" t="s">
        <v>297</v>
      </c>
      <c r="B39" s="496"/>
      <c r="C39" s="147">
        <v>1724580</v>
      </c>
      <c r="D39" s="147">
        <v>41780</v>
      </c>
      <c r="E39" s="147" t="s">
        <v>291</v>
      </c>
      <c r="F39" s="147" t="s">
        <v>291</v>
      </c>
      <c r="G39" s="147">
        <v>3337</v>
      </c>
      <c r="H39" s="147" t="s">
        <v>291</v>
      </c>
      <c r="I39" s="147">
        <v>1882</v>
      </c>
      <c r="J39" s="147" t="s">
        <v>291</v>
      </c>
      <c r="K39" s="147">
        <v>156237</v>
      </c>
      <c r="L39" s="148">
        <v>2595</v>
      </c>
    </row>
    <row r="40" spans="1:12" ht="12.75">
      <c r="A40" s="498" t="s">
        <v>313</v>
      </c>
      <c r="B40" s="499"/>
      <c r="C40" s="147">
        <v>2322303</v>
      </c>
      <c r="D40" s="147">
        <v>36847</v>
      </c>
      <c r="E40" s="147">
        <v>46978</v>
      </c>
      <c r="F40" s="147">
        <v>795</v>
      </c>
      <c r="G40" s="147">
        <v>4902</v>
      </c>
      <c r="H40" s="147">
        <v>318</v>
      </c>
      <c r="I40" s="147">
        <v>96323</v>
      </c>
      <c r="J40" s="147">
        <v>5797</v>
      </c>
      <c r="K40" s="147">
        <v>553480</v>
      </c>
      <c r="L40" s="148">
        <v>90406</v>
      </c>
    </row>
    <row r="41" spans="1:12" ht="12.75">
      <c r="A41" s="495" t="s">
        <v>70</v>
      </c>
      <c r="B41" s="496"/>
      <c r="C41" s="147">
        <v>7925</v>
      </c>
      <c r="D41" s="147">
        <v>164008</v>
      </c>
      <c r="E41" s="147">
        <v>568</v>
      </c>
      <c r="F41" s="147">
        <v>142</v>
      </c>
      <c r="G41" s="147">
        <v>2040</v>
      </c>
      <c r="H41" s="147">
        <v>135</v>
      </c>
      <c r="I41" s="147">
        <v>23</v>
      </c>
      <c r="J41" s="147" t="s">
        <v>291</v>
      </c>
      <c r="K41" s="147">
        <v>55786</v>
      </c>
      <c r="L41" s="148">
        <v>41984</v>
      </c>
    </row>
    <row r="42" spans="1:13" ht="12.75">
      <c r="A42" s="495" t="s">
        <v>297</v>
      </c>
      <c r="B42" s="496"/>
      <c r="C42" s="147">
        <v>1709831</v>
      </c>
      <c r="D42" s="147">
        <v>52144</v>
      </c>
      <c r="E42" s="147">
        <v>9</v>
      </c>
      <c r="F42" s="147" t="s">
        <v>291</v>
      </c>
      <c r="G42" s="147">
        <v>2938</v>
      </c>
      <c r="H42" s="147">
        <v>2</v>
      </c>
      <c r="I42" s="147" t="s">
        <v>291</v>
      </c>
      <c r="J42" s="147" t="s">
        <v>291</v>
      </c>
      <c r="K42" s="147">
        <v>94590</v>
      </c>
      <c r="L42" s="148">
        <v>49071</v>
      </c>
      <c r="M42" s="149"/>
    </row>
    <row r="43" spans="1:13" ht="12.75">
      <c r="A43" s="498" t="s">
        <v>314</v>
      </c>
      <c r="B43" s="499"/>
      <c r="C43" s="147">
        <v>2775236</v>
      </c>
      <c r="D43" s="147">
        <v>3122</v>
      </c>
      <c r="E43" s="147">
        <v>37774</v>
      </c>
      <c r="F43" s="147">
        <v>142</v>
      </c>
      <c r="G43" s="147">
        <v>7611</v>
      </c>
      <c r="H43" s="147">
        <v>263</v>
      </c>
      <c r="I43" s="147">
        <v>92538</v>
      </c>
      <c r="J43" s="147">
        <v>13100</v>
      </c>
      <c r="K43" s="147">
        <v>491812</v>
      </c>
      <c r="L43" s="148">
        <v>50433</v>
      </c>
      <c r="M43" s="149"/>
    </row>
    <row r="44" spans="1:13" ht="12.75">
      <c r="A44" s="495" t="s">
        <v>70</v>
      </c>
      <c r="B44" s="496"/>
      <c r="C44" s="147">
        <v>6836</v>
      </c>
      <c r="D44" s="147">
        <v>260153</v>
      </c>
      <c r="E44" s="147">
        <v>527</v>
      </c>
      <c r="F44" s="147">
        <v>26</v>
      </c>
      <c r="G44" s="147">
        <v>3574</v>
      </c>
      <c r="H44" s="147">
        <v>1461</v>
      </c>
      <c r="I44" s="147">
        <v>1</v>
      </c>
      <c r="J44" s="147">
        <v>1909</v>
      </c>
      <c r="K44" s="150">
        <v>51945</v>
      </c>
      <c r="L44" s="151">
        <v>142386</v>
      </c>
      <c r="M44" s="149"/>
    </row>
    <row r="45" spans="1:13" ht="12.75">
      <c r="A45" s="495" t="s">
        <v>297</v>
      </c>
      <c r="B45" s="496"/>
      <c r="C45" s="147">
        <v>1435746</v>
      </c>
      <c r="D45" s="147">
        <v>96429</v>
      </c>
      <c r="E45" s="147" t="s">
        <v>291</v>
      </c>
      <c r="F45" s="147" t="s">
        <v>291</v>
      </c>
      <c r="G45" s="147">
        <v>3159</v>
      </c>
      <c r="H45" s="147">
        <v>812</v>
      </c>
      <c r="I45" s="152" t="s">
        <v>291</v>
      </c>
      <c r="J45" s="152" t="s">
        <v>291</v>
      </c>
      <c r="K45" s="150">
        <v>188791</v>
      </c>
      <c r="L45" s="151">
        <v>49981</v>
      </c>
      <c r="M45" s="149"/>
    </row>
    <row r="46" spans="1:13" ht="12.75">
      <c r="A46" s="498" t="s">
        <v>315</v>
      </c>
      <c r="B46" s="499"/>
      <c r="C46" s="147">
        <v>3168837</v>
      </c>
      <c r="D46" s="147">
        <v>3600</v>
      </c>
      <c r="E46" s="147">
        <v>37377</v>
      </c>
      <c r="F46" s="147">
        <v>105</v>
      </c>
      <c r="G46" s="147">
        <v>10082</v>
      </c>
      <c r="H46" s="147">
        <v>1308</v>
      </c>
      <c r="I46" s="152">
        <v>149349</v>
      </c>
      <c r="J46" s="152">
        <v>10581</v>
      </c>
      <c r="K46" s="150">
        <v>572596</v>
      </c>
      <c r="L46" s="151">
        <v>38860</v>
      </c>
      <c r="M46" s="149"/>
    </row>
    <row r="47" spans="1:13" ht="12.75">
      <c r="A47" s="495" t="s">
        <v>70</v>
      </c>
      <c r="B47" s="496"/>
      <c r="C47" s="147">
        <v>11371</v>
      </c>
      <c r="D47" s="147">
        <v>283662</v>
      </c>
      <c r="E47" s="147">
        <v>274</v>
      </c>
      <c r="F47" s="147">
        <v>4</v>
      </c>
      <c r="G47" s="147">
        <v>4135</v>
      </c>
      <c r="H47" s="147">
        <v>122</v>
      </c>
      <c r="I47" s="152">
        <v>1001</v>
      </c>
      <c r="J47" s="152" t="s">
        <v>291</v>
      </c>
      <c r="K47" s="150">
        <v>31984</v>
      </c>
      <c r="L47" s="151">
        <v>122962</v>
      </c>
      <c r="M47" s="149"/>
    </row>
    <row r="48" spans="1:13" ht="12.75">
      <c r="A48" s="495" t="s">
        <v>297</v>
      </c>
      <c r="B48" s="496"/>
      <c r="C48" s="147">
        <v>2057806</v>
      </c>
      <c r="D48" s="147">
        <v>180558</v>
      </c>
      <c r="E48" s="147" t="s">
        <v>291</v>
      </c>
      <c r="F48" s="147" t="s">
        <v>291</v>
      </c>
      <c r="G48" s="147">
        <v>3524</v>
      </c>
      <c r="H48" s="147">
        <v>1527</v>
      </c>
      <c r="I48" s="152" t="s">
        <v>291</v>
      </c>
      <c r="J48" s="152" t="s">
        <v>291</v>
      </c>
      <c r="K48" s="150">
        <v>63606</v>
      </c>
      <c r="L48" s="151">
        <v>36843</v>
      </c>
      <c r="M48" s="149"/>
    </row>
    <row r="49" spans="1:13" ht="12.75">
      <c r="A49" s="498" t="s">
        <v>316</v>
      </c>
      <c r="B49" s="499"/>
      <c r="C49" s="147">
        <v>2957855</v>
      </c>
      <c r="D49" s="147">
        <v>2506</v>
      </c>
      <c r="E49" s="147">
        <v>31360</v>
      </c>
      <c r="F49" s="147">
        <v>258</v>
      </c>
      <c r="G49" s="147">
        <v>7611</v>
      </c>
      <c r="H49" s="147">
        <v>1461</v>
      </c>
      <c r="I49" s="152">
        <v>140888</v>
      </c>
      <c r="J49" s="152">
        <v>12873</v>
      </c>
      <c r="K49" s="150">
        <v>827498</v>
      </c>
      <c r="L49" s="151">
        <v>11478</v>
      </c>
      <c r="M49" s="149"/>
    </row>
    <row r="50" spans="1:13" ht="12.75">
      <c r="A50" s="495" t="s">
        <v>70</v>
      </c>
      <c r="B50" s="496"/>
      <c r="C50" s="147">
        <v>17751</v>
      </c>
      <c r="D50" s="147">
        <v>263120</v>
      </c>
      <c r="E50" s="147">
        <v>248</v>
      </c>
      <c r="F50" s="147">
        <v>2</v>
      </c>
      <c r="G50" s="147">
        <v>3574</v>
      </c>
      <c r="H50" s="147">
        <v>263</v>
      </c>
      <c r="I50" s="152">
        <v>3600</v>
      </c>
      <c r="J50" s="152">
        <v>2893</v>
      </c>
      <c r="K50" s="147">
        <v>58936</v>
      </c>
      <c r="L50" s="148">
        <v>89527</v>
      </c>
      <c r="M50" s="149"/>
    </row>
    <row r="51" spans="1:45" ht="12.75">
      <c r="A51" s="495" t="s">
        <v>297</v>
      </c>
      <c r="B51" s="496"/>
      <c r="C51" s="147">
        <v>2696471</v>
      </c>
      <c r="D51" s="147">
        <v>156449</v>
      </c>
      <c r="E51" s="147" t="s">
        <v>291</v>
      </c>
      <c r="F51" s="147" t="s">
        <v>291</v>
      </c>
      <c r="G51" s="147">
        <v>3159</v>
      </c>
      <c r="H51" s="147">
        <v>812</v>
      </c>
      <c r="I51" s="147" t="s">
        <v>291</v>
      </c>
      <c r="J51" s="152">
        <v>2</v>
      </c>
      <c r="K51" s="147">
        <v>134880</v>
      </c>
      <c r="L51" s="148">
        <v>12454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</row>
    <row r="52" spans="1:45" ht="12.75">
      <c r="A52" s="498" t="s">
        <v>392</v>
      </c>
      <c r="B52" s="499"/>
      <c r="C52" s="147">
        <v>2652479</v>
      </c>
      <c r="D52" s="147">
        <v>4642</v>
      </c>
      <c r="E52" s="147">
        <v>36483</v>
      </c>
      <c r="F52" s="147">
        <v>211</v>
      </c>
      <c r="G52" s="147">
        <v>1340</v>
      </c>
      <c r="H52" s="147">
        <v>811</v>
      </c>
      <c r="I52" s="152">
        <v>121615</v>
      </c>
      <c r="J52" s="152">
        <v>14540</v>
      </c>
      <c r="K52" s="150">
        <v>558121</v>
      </c>
      <c r="L52" s="151">
        <v>40220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</row>
    <row r="53" spans="1:13" ht="12.75">
      <c r="A53" s="495" t="s">
        <v>70</v>
      </c>
      <c r="B53" s="496"/>
      <c r="C53" s="147">
        <v>17169</v>
      </c>
      <c r="D53" s="147">
        <v>194626</v>
      </c>
      <c r="E53" s="147">
        <v>244</v>
      </c>
      <c r="F53" s="147" t="s">
        <v>291</v>
      </c>
      <c r="G53" s="147">
        <v>2798</v>
      </c>
      <c r="H53" s="147">
        <v>282</v>
      </c>
      <c r="I53" s="152">
        <v>2072</v>
      </c>
      <c r="J53" s="152">
        <v>4046</v>
      </c>
      <c r="K53" s="150">
        <v>38326</v>
      </c>
      <c r="L53" s="151">
        <v>80286</v>
      </c>
      <c r="M53" s="149"/>
    </row>
    <row r="54" spans="1:13" ht="12.75">
      <c r="A54" s="495" t="s">
        <v>297</v>
      </c>
      <c r="B54" s="496"/>
      <c r="C54" s="147">
        <v>2288265</v>
      </c>
      <c r="D54" s="147">
        <v>140590</v>
      </c>
      <c r="E54" s="147" t="s">
        <v>291</v>
      </c>
      <c r="F54" s="147" t="s">
        <v>291</v>
      </c>
      <c r="G54" s="326">
        <v>1602</v>
      </c>
      <c r="H54">
        <v>83</v>
      </c>
      <c r="I54" s="152">
        <v>3</v>
      </c>
      <c r="J54" s="152" t="s">
        <v>291</v>
      </c>
      <c r="K54" s="150">
        <v>82784</v>
      </c>
      <c r="L54" s="151">
        <v>46460</v>
      </c>
      <c r="M54" s="149"/>
    </row>
    <row r="55" spans="1:13" ht="12.75">
      <c r="A55" s="498" t="s">
        <v>393</v>
      </c>
      <c r="B55" s="499"/>
      <c r="C55" s="147">
        <v>3239796</v>
      </c>
      <c r="D55" s="147">
        <v>10671</v>
      </c>
      <c r="E55" s="147">
        <v>39945</v>
      </c>
      <c r="F55" s="147">
        <v>434</v>
      </c>
      <c r="G55" s="147">
        <v>761</v>
      </c>
      <c r="H55" s="147">
        <v>538</v>
      </c>
      <c r="I55" s="152">
        <v>183751</v>
      </c>
      <c r="J55" s="152">
        <v>12948</v>
      </c>
      <c r="K55" s="150">
        <v>472628</v>
      </c>
      <c r="L55" s="151">
        <v>17594</v>
      </c>
      <c r="M55" s="149"/>
    </row>
    <row r="56" spans="1:12" ht="12.75">
      <c r="A56" s="495" t="s">
        <v>70</v>
      </c>
      <c r="B56" s="496"/>
      <c r="C56" s="147">
        <v>35073</v>
      </c>
      <c r="D56" s="147">
        <v>230396</v>
      </c>
      <c r="E56" s="147">
        <v>490</v>
      </c>
      <c r="F56" s="147">
        <v>19</v>
      </c>
      <c r="G56" s="147">
        <v>3073</v>
      </c>
      <c r="H56" s="147">
        <v>481</v>
      </c>
      <c r="I56" s="152">
        <v>1431</v>
      </c>
      <c r="J56" s="152" t="s">
        <v>291</v>
      </c>
      <c r="K56" s="147">
        <v>60476</v>
      </c>
      <c r="L56" s="148">
        <v>68479</v>
      </c>
    </row>
    <row r="57" spans="1:12" ht="13.5" thickBot="1">
      <c r="A57" s="500" t="s">
        <v>297</v>
      </c>
      <c r="B57" s="501"/>
      <c r="C57" s="153">
        <v>2302105</v>
      </c>
      <c r="D57" s="153">
        <v>159361</v>
      </c>
      <c r="E57" s="153" t="s">
        <v>291</v>
      </c>
      <c r="F57" s="153" t="s">
        <v>291</v>
      </c>
      <c r="G57" s="153">
        <v>1105</v>
      </c>
      <c r="H57" s="153">
        <v>55</v>
      </c>
      <c r="I57" s="153">
        <v>1937</v>
      </c>
      <c r="J57" s="154" t="s">
        <v>291</v>
      </c>
      <c r="K57" s="153">
        <v>49398</v>
      </c>
      <c r="L57" s="155">
        <v>30026</v>
      </c>
    </row>
    <row r="58" spans="1:11" ht="12.75">
      <c r="A58" s="497" t="s">
        <v>144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</row>
  </sheetData>
  <mergeCells count="61">
    <mergeCell ref="A1:L1"/>
    <mergeCell ref="K5:L5"/>
    <mergeCell ref="C5:D5"/>
    <mergeCell ref="E5:F5"/>
    <mergeCell ref="G5:H5"/>
    <mergeCell ref="I5:J5"/>
    <mergeCell ref="A3:L3"/>
    <mergeCell ref="A5:B5"/>
    <mergeCell ref="A32:B32"/>
    <mergeCell ref="A33:B33"/>
    <mergeCell ref="A34:B34"/>
    <mergeCell ref="A37:B37"/>
    <mergeCell ref="A35:B35"/>
    <mergeCell ref="A36:B36"/>
    <mergeCell ref="A45:B45"/>
    <mergeCell ref="A46:B46"/>
    <mergeCell ref="A55:B55"/>
    <mergeCell ref="A38:B38"/>
    <mergeCell ref="A39:B39"/>
    <mergeCell ref="A49:B49"/>
    <mergeCell ref="A50:B50"/>
    <mergeCell ref="A51:B51"/>
    <mergeCell ref="A52:B52"/>
    <mergeCell ref="A53:B53"/>
    <mergeCell ref="A6:B6"/>
    <mergeCell ref="A14:B14"/>
    <mergeCell ref="A15:B15"/>
    <mergeCell ref="A8:B8"/>
    <mergeCell ref="A9:B9"/>
    <mergeCell ref="A10:B10"/>
    <mergeCell ref="A13:B13"/>
    <mergeCell ref="A11:B11"/>
    <mergeCell ref="A12:B12"/>
    <mergeCell ref="A27:B27"/>
    <mergeCell ref="A7:B7"/>
    <mergeCell ref="A30:B30"/>
    <mergeCell ref="A16:B16"/>
    <mergeCell ref="A17:B17"/>
    <mergeCell ref="A18:B18"/>
    <mergeCell ref="A20:B20"/>
    <mergeCell ref="A19:B19"/>
    <mergeCell ref="A41:B41"/>
    <mergeCell ref="A21:B21"/>
    <mergeCell ref="A44:B44"/>
    <mergeCell ref="A22:B22"/>
    <mergeCell ref="A25:B25"/>
    <mergeCell ref="A28:B28"/>
    <mergeCell ref="A31:B31"/>
    <mergeCell ref="A23:B23"/>
    <mergeCell ref="A24:B24"/>
    <mergeCell ref="A26:B26"/>
    <mergeCell ref="A42:B42"/>
    <mergeCell ref="A29:B29"/>
    <mergeCell ref="A54:B54"/>
    <mergeCell ref="A58:K58"/>
    <mergeCell ref="A40:B40"/>
    <mergeCell ref="A43:B43"/>
    <mergeCell ref="A47:B47"/>
    <mergeCell ref="A48:B48"/>
    <mergeCell ref="A56:B56"/>
    <mergeCell ref="A57:B5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/>
  <dimension ref="A1:L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0" customWidth="1"/>
  </cols>
  <sheetData>
    <row r="1" spans="1:12" s="80" customFormat="1" ht="18">
      <c r="A1" s="446" t="s">
        <v>166</v>
      </c>
      <c r="B1" s="446"/>
      <c r="C1" s="446"/>
      <c r="D1" s="446"/>
      <c r="E1" s="446"/>
      <c r="F1" s="446"/>
      <c r="G1" s="79"/>
      <c r="H1" s="79"/>
      <c r="I1" s="79"/>
      <c r="J1" s="79"/>
      <c r="K1" s="79"/>
      <c r="L1" s="79"/>
    </row>
    <row r="2" s="81" customFormat="1" ht="14.25"/>
    <row r="3" spans="1:6" s="81" customFormat="1" ht="15">
      <c r="A3" s="445" t="s">
        <v>332</v>
      </c>
      <c r="B3" s="445"/>
      <c r="C3" s="445"/>
      <c r="D3" s="445"/>
      <c r="E3" s="445"/>
      <c r="F3" s="445"/>
    </row>
    <row r="4" spans="1:6" s="81" customFormat="1" ht="15">
      <c r="A4" s="82"/>
      <c r="B4" s="83"/>
      <c r="C4" s="83"/>
      <c r="D4" s="83"/>
      <c r="E4" s="83"/>
      <c r="F4" s="83"/>
    </row>
    <row r="5" spans="1:6" ht="12.75">
      <c r="A5" s="84"/>
      <c r="B5" s="85"/>
      <c r="C5" s="85"/>
      <c r="D5" s="88"/>
      <c r="E5" s="88" t="s">
        <v>270</v>
      </c>
      <c r="F5" s="85"/>
    </row>
    <row r="6" spans="1:6" ht="12.75">
      <c r="A6" s="91" t="s">
        <v>271</v>
      </c>
      <c r="B6" s="88" t="s">
        <v>42</v>
      </c>
      <c r="C6" s="88" t="s">
        <v>43</v>
      </c>
      <c r="D6" s="88" t="s">
        <v>44</v>
      </c>
      <c r="E6" s="88" t="s">
        <v>273</v>
      </c>
      <c r="F6" s="88" t="s">
        <v>274</v>
      </c>
    </row>
    <row r="7" spans="1:6" ht="12.75">
      <c r="A7" s="84"/>
      <c r="B7" s="88" t="s">
        <v>275</v>
      </c>
      <c r="C7" s="88" t="s">
        <v>276</v>
      </c>
      <c r="D7" s="95" t="s">
        <v>272</v>
      </c>
      <c r="E7" s="88" t="s">
        <v>277</v>
      </c>
      <c r="F7" s="88" t="s">
        <v>368</v>
      </c>
    </row>
    <row r="8" spans="1:6" ht="13.5" thickBot="1">
      <c r="A8" s="97"/>
      <c r="B8" s="85"/>
      <c r="C8" s="85"/>
      <c r="D8" s="88"/>
      <c r="E8" s="88" t="s">
        <v>367</v>
      </c>
      <c r="F8" s="85"/>
    </row>
    <row r="9" spans="1:6" ht="12.75">
      <c r="A9" s="264">
        <v>1985</v>
      </c>
      <c r="B9" s="156">
        <v>988.6</v>
      </c>
      <c r="C9" s="156">
        <v>9.3</v>
      </c>
      <c r="D9" s="156">
        <v>915.3</v>
      </c>
      <c r="E9" s="156">
        <v>29.65393723029582</v>
      </c>
      <c r="F9" s="156">
        <v>261452.28564903297</v>
      </c>
    </row>
    <row r="10" spans="1:6" ht="12.75">
      <c r="A10" s="265">
        <v>1986</v>
      </c>
      <c r="B10" s="158">
        <v>939.2</v>
      </c>
      <c r="C10" s="158">
        <v>9.3</v>
      </c>
      <c r="D10" s="158">
        <v>872</v>
      </c>
      <c r="E10" s="158">
        <v>41.62609834962077</v>
      </c>
      <c r="F10" s="158">
        <v>358780.18583294266</v>
      </c>
    </row>
    <row r="11" spans="1:6" ht="12.75">
      <c r="A11" s="265">
        <v>1987</v>
      </c>
      <c r="B11" s="158">
        <v>994.3</v>
      </c>
      <c r="C11" s="158">
        <v>10.1</v>
      </c>
      <c r="D11" s="158">
        <v>1005.7</v>
      </c>
      <c r="E11" s="158">
        <v>29.611866382988957</v>
      </c>
      <c r="F11" s="158">
        <v>289309.1966872213</v>
      </c>
    </row>
    <row r="12" spans="1:6" ht="12.75">
      <c r="A12" s="265">
        <v>1988</v>
      </c>
      <c r="B12" s="158">
        <v>940.1</v>
      </c>
      <c r="C12" s="158">
        <v>12.1</v>
      </c>
      <c r="D12" s="158">
        <v>1135.6</v>
      </c>
      <c r="E12" s="158">
        <v>37.10047720361088</v>
      </c>
      <c r="F12" s="158">
        <v>418346.49549841933</v>
      </c>
    </row>
    <row r="13" spans="1:6" ht="12.75">
      <c r="A13" s="265">
        <v>1989</v>
      </c>
      <c r="B13" s="158">
        <v>978.4</v>
      </c>
      <c r="C13" s="158">
        <v>9.5</v>
      </c>
      <c r="D13" s="158">
        <v>926.8</v>
      </c>
      <c r="E13" s="158">
        <v>35.98860481050089</v>
      </c>
      <c r="F13" s="158">
        <v>333542.38938372215</v>
      </c>
    </row>
    <row r="14" spans="1:6" ht="12.75">
      <c r="A14" s="265">
        <v>1990</v>
      </c>
      <c r="B14" s="158">
        <v>1200.6</v>
      </c>
      <c r="C14" s="158">
        <v>10.9</v>
      </c>
      <c r="D14" s="158">
        <v>1312.3</v>
      </c>
      <c r="E14" s="158">
        <v>34.576226365199</v>
      </c>
      <c r="F14" s="158">
        <v>453743.81859050645</v>
      </c>
    </row>
    <row r="15" spans="1:6" ht="12.75">
      <c r="A15" s="265">
        <v>1991</v>
      </c>
      <c r="B15" s="158">
        <v>1069.7</v>
      </c>
      <c r="C15" s="158">
        <v>9.6</v>
      </c>
      <c r="D15" s="158">
        <v>1025.5</v>
      </c>
      <c r="E15" s="158">
        <v>37.575276766074076</v>
      </c>
      <c r="F15" s="158">
        <v>385332.9006046182</v>
      </c>
    </row>
    <row r="16" spans="1:6" ht="12.75">
      <c r="A16" s="265">
        <v>1992</v>
      </c>
      <c r="B16" s="158">
        <v>1456.2</v>
      </c>
      <c r="C16" s="158">
        <v>9.223320972393902</v>
      </c>
      <c r="D16" s="158">
        <v>1343.1</v>
      </c>
      <c r="E16" s="158">
        <v>9.700335364754247</v>
      </c>
      <c r="F16" s="158">
        <v>130285.20428401427</v>
      </c>
    </row>
    <row r="17" spans="1:6" ht="12.75">
      <c r="A17" s="265">
        <v>1993</v>
      </c>
      <c r="B17" s="158">
        <v>2140.9</v>
      </c>
      <c r="C17" s="158">
        <v>6.115185202484936</v>
      </c>
      <c r="D17" s="158">
        <v>1309.2</v>
      </c>
      <c r="E17" s="158">
        <v>20.067794165374494</v>
      </c>
      <c r="F17" s="158">
        <v>262727.5612130828</v>
      </c>
    </row>
    <row r="18" spans="1:6" ht="12.75">
      <c r="A18" s="265">
        <v>1994</v>
      </c>
      <c r="B18" s="158">
        <v>1355.2</v>
      </c>
      <c r="C18" s="158">
        <v>7.221074380165289</v>
      </c>
      <c r="D18" s="158">
        <v>978.6</v>
      </c>
      <c r="E18" s="158">
        <v>20.668806269758274</v>
      </c>
      <c r="F18" s="158">
        <v>202264.93815585447</v>
      </c>
    </row>
    <row r="19" spans="1:6" ht="12.75">
      <c r="A19" s="265">
        <v>1995</v>
      </c>
      <c r="B19" s="158">
        <v>1111.5</v>
      </c>
      <c r="C19" s="158">
        <v>5.285650022492128</v>
      </c>
      <c r="D19" s="158">
        <v>587.5</v>
      </c>
      <c r="E19" s="158">
        <v>22.303559193682162</v>
      </c>
      <c r="F19" s="158">
        <v>131033.4102628827</v>
      </c>
    </row>
    <row r="20" spans="1:6" ht="12.75">
      <c r="A20" s="266">
        <v>1996</v>
      </c>
      <c r="B20" s="122">
        <v>1098.2</v>
      </c>
      <c r="C20" s="122">
        <v>10.724822436714623</v>
      </c>
      <c r="D20" s="122">
        <v>1177.8</v>
      </c>
      <c r="E20" s="122">
        <v>18.072433978820335</v>
      </c>
      <c r="F20" s="158">
        <v>212857.12740254586</v>
      </c>
    </row>
    <row r="21" spans="1:6" ht="12.75">
      <c r="A21" s="266">
        <v>1997</v>
      </c>
      <c r="B21" s="122">
        <v>1004.2</v>
      </c>
      <c r="C21" s="122">
        <v>12.789285002987452</v>
      </c>
      <c r="D21" s="122">
        <v>1284.3</v>
      </c>
      <c r="E21" s="122">
        <v>20.20602694938276</v>
      </c>
      <c r="F21" s="158">
        <v>259506.00411092277</v>
      </c>
    </row>
    <row r="22" spans="1:6" ht="12.75">
      <c r="A22" s="266">
        <v>1998</v>
      </c>
      <c r="B22" s="122">
        <v>1047.7</v>
      </c>
      <c r="C22" s="122">
        <v>11.36012217237759</v>
      </c>
      <c r="D22" s="122">
        <v>1190.2</v>
      </c>
      <c r="E22" s="122">
        <v>23.409421465748323</v>
      </c>
      <c r="F22" s="158">
        <v>278618.9342853365</v>
      </c>
    </row>
    <row r="23" spans="1:6" ht="12.75">
      <c r="A23" s="266">
        <v>1999</v>
      </c>
      <c r="B23" s="122">
        <v>835.9</v>
      </c>
      <c r="C23" s="122">
        <f>D23/B23*10</f>
        <v>7.6994855844000485</v>
      </c>
      <c r="D23" s="122">
        <v>643.6</v>
      </c>
      <c r="E23" s="122">
        <v>21.25779813205438</v>
      </c>
      <c r="F23" s="158">
        <f>D23*E23*10</f>
        <v>136815.188777902</v>
      </c>
    </row>
    <row r="24" spans="1:6" ht="12.75">
      <c r="A24" s="266" t="s">
        <v>280</v>
      </c>
      <c r="B24" s="122">
        <v>838.9</v>
      </c>
      <c r="C24" s="122">
        <f>D24/B24*10</f>
        <v>10.954821790439862</v>
      </c>
      <c r="D24" s="122">
        <v>919</v>
      </c>
      <c r="E24" s="122">
        <v>17.45940163234888</v>
      </c>
      <c r="F24" s="158">
        <f>D24*E24*10</f>
        <v>160451.9010012862</v>
      </c>
    </row>
    <row r="25" spans="1:6" ht="13.5" thickBot="1">
      <c r="A25" s="267" t="s">
        <v>370</v>
      </c>
      <c r="B25" s="125">
        <v>858.2</v>
      </c>
      <c r="C25" s="125">
        <f>D25/B25*10</f>
        <v>10.146818923327894</v>
      </c>
      <c r="D25" s="125">
        <v>870.8</v>
      </c>
      <c r="E25" s="125">
        <v>25.56</v>
      </c>
      <c r="F25" s="401">
        <f>D25*E25*10</f>
        <v>222576.47999999998</v>
      </c>
    </row>
    <row r="26" ht="12.75">
      <c r="A26" t="s">
        <v>293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/>
  <dimension ref="A1:G6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3" spans="1:7" s="81" customFormat="1" ht="15">
      <c r="A3" s="445" t="s">
        <v>374</v>
      </c>
      <c r="B3" s="445"/>
      <c r="C3" s="445"/>
      <c r="D3" s="445"/>
      <c r="E3" s="445"/>
      <c r="F3" s="445"/>
      <c r="G3" s="445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51</v>
      </c>
    </row>
    <row r="7" spans="1:7" ht="13.5" thickBot="1">
      <c r="A7" s="45"/>
      <c r="B7" s="46" t="s">
        <v>0</v>
      </c>
      <c r="C7" s="16" t="s">
        <v>1</v>
      </c>
      <c r="D7" s="16" t="s">
        <v>2</v>
      </c>
      <c r="E7" s="46" t="s">
        <v>0</v>
      </c>
      <c r="F7" s="16" t="s">
        <v>1</v>
      </c>
      <c r="G7" s="46"/>
    </row>
    <row r="8" spans="1:7" ht="12.75">
      <c r="A8" s="220" t="s">
        <v>3</v>
      </c>
      <c r="B8" s="222">
        <v>1868</v>
      </c>
      <c r="C8" s="222">
        <v>36</v>
      </c>
      <c r="D8" s="222">
        <v>1904</v>
      </c>
      <c r="E8" s="223">
        <v>2280</v>
      </c>
      <c r="F8" s="223">
        <v>3340</v>
      </c>
      <c r="G8" s="222">
        <v>4379</v>
      </c>
    </row>
    <row r="9" spans="1:7" ht="12.75">
      <c r="A9" s="216" t="s">
        <v>249</v>
      </c>
      <c r="B9" s="218">
        <v>1868</v>
      </c>
      <c r="C9" s="218">
        <v>36</v>
      </c>
      <c r="D9" s="218">
        <v>1904</v>
      </c>
      <c r="E9" s="219">
        <v>2280</v>
      </c>
      <c r="F9" s="219">
        <v>3340</v>
      </c>
      <c r="G9" s="218">
        <v>4379</v>
      </c>
    </row>
    <row r="10" spans="1:7" ht="12.75">
      <c r="A10" s="216"/>
      <c r="B10" s="218"/>
      <c r="C10" s="218"/>
      <c r="D10" s="218"/>
      <c r="E10" s="219"/>
      <c r="F10" s="219"/>
      <c r="G10" s="218"/>
    </row>
    <row r="11" spans="1:7" ht="12.75">
      <c r="A11" s="216" t="s">
        <v>250</v>
      </c>
      <c r="B11" s="219">
        <v>4246</v>
      </c>
      <c r="C11" s="219">
        <v>6687</v>
      </c>
      <c r="D11" s="218">
        <v>10933</v>
      </c>
      <c r="E11" s="219">
        <v>1826</v>
      </c>
      <c r="F11" s="219">
        <v>1546</v>
      </c>
      <c r="G11" s="219">
        <v>18087</v>
      </c>
    </row>
    <row r="12" spans="1:7" ht="12.75">
      <c r="A12" s="216"/>
      <c r="B12" s="218"/>
      <c r="C12" s="218"/>
      <c r="D12" s="218"/>
      <c r="E12" s="219"/>
      <c r="F12" s="219"/>
      <c r="G12" s="218"/>
    </row>
    <row r="13" spans="1:7" ht="12.75">
      <c r="A13" s="216" t="s">
        <v>247</v>
      </c>
      <c r="B13" s="218">
        <v>30</v>
      </c>
      <c r="C13" s="218">
        <v>233</v>
      </c>
      <c r="D13" s="218">
        <v>263</v>
      </c>
      <c r="E13" s="219">
        <v>1700</v>
      </c>
      <c r="F13" s="219">
        <v>1850</v>
      </c>
      <c r="G13" s="218">
        <v>482</v>
      </c>
    </row>
    <row r="14" spans="1:7" ht="12.75">
      <c r="A14" s="69"/>
      <c r="B14" s="198"/>
      <c r="C14" s="198"/>
      <c r="D14" s="198"/>
      <c r="E14" s="199"/>
      <c r="F14" s="199"/>
      <c r="G14" s="198"/>
    </row>
    <row r="15" spans="1:7" ht="12.75">
      <c r="A15" s="69" t="s">
        <v>4</v>
      </c>
      <c r="B15" s="198">
        <v>7277</v>
      </c>
      <c r="C15" s="198">
        <v>17866</v>
      </c>
      <c r="D15" s="198">
        <v>25143</v>
      </c>
      <c r="E15" s="199">
        <v>1113</v>
      </c>
      <c r="F15" s="199">
        <v>1914</v>
      </c>
      <c r="G15" s="198">
        <v>42295</v>
      </c>
    </row>
    <row r="16" spans="1:7" ht="12.75">
      <c r="A16" s="69" t="s">
        <v>5</v>
      </c>
      <c r="B16" s="198">
        <v>1481</v>
      </c>
      <c r="C16" s="198">
        <v>1834</v>
      </c>
      <c r="D16" s="198">
        <v>3315</v>
      </c>
      <c r="E16" s="199">
        <v>800</v>
      </c>
      <c r="F16" s="199">
        <v>2343</v>
      </c>
      <c r="G16" s="198">
        <v>5481</v>
      </c>
    </row>
    <row r="17" spans="1:7" ht="12.75">
      <c r="A17" s="69" t="s">
        <v>6</v>
      </c>
      <c r="B17" s="199">
        <v>5252</v>
      </c>
      <c r="C17" s="199">
        <v>12168</v>
      </c>
      <c r="D17" s="198">
        <v>17420</v>
      </c>
      <c r="E17" s="199">
        <v>1050</v>
      </c>
      <c r="F17" s="199">
        <v>2550</v>
      </c>
      <c r="G17" s="199">
        <v>36543</v>
      </c>
    </row>
    <row r="18" spans="1:7" ht="12.75">
      <c r="A18" s="216" t="s">
        <v>257</v>
      </c>
      <c r="B18" s="218">
        <v>14010</v>
      </c>
      <c r="C18" s="218">
        <v>31868</v>
      </c>
      <c r="D18" s="218">
        <v>45878</v>
      </c>
      <c r="E18" s="219">
        <v>1056.2955745895788</v>
      </c>
      <c r="F18" s="219">
        <v>2181.52962219154</v>
      </c>
      <c r="G18" s="218">
        <v>84319</v>
      </c>
    </row>
    <row r="19" spans="1:7" ht="12.75">
      <c r="A19" s="69"/>
      <c r="B19" s="198"/>
      <c r="C19" s="198"/>
      <c r="D19" s="198"/>
      <c r="E19" s="199"/>
      <c r="F19" s="199"/>
      <c r="G19" s="198"/>
    </row>
    <row r="20" spans="1:7" ht="12.75">
      <c r="A20" s="69" t="s">
        <v>7</v>
      </c>
      <c r="B20" s="228">
        <v>1711</v>
      </c>
      <c r="C20" s="228">
        <v>30</v>
      </c>
      <c r="D20" s="198">
        <v>1741</v>
      </c>
      <c r="E20" s="228">
        <v>1336</v>
      </c>
      <c r="F20" s="228">
        <v>3144</v>
      </c>
      <c r="G20" s="199">
        <v>2380</v>
      </c>
    </row>
    <row r="21" spans="1:7" ht="12.75">
      <c r="A21" s="69" t="s">
        <v>8</v>
      </c>
      <c r="B21" s="228">
        <v>3886</v>
      </c>
      <c r="C21" s="228">
        <v>3780</v>
      </c>
      <c r="D21" s="198">
        <v>7666</v>
      </c>
      <c r="E21" s="228">
        <v>950</v>
      </c>
      <c r="F21" s="228">
        <v>2500</v>
      </c>
      <c r="G21" s="199">
        <v>13142</v>
      </c>
    </row>
    <row r="22" spans="1:7" ht="12.75">
      <c r="A22" s="69" t="s">
        <v>9</v>
      </c>
      <c r="B22" s="228">
        <v>2074</v>
      </c>
      <c r="C22" s="228">
        <v>2218</v>
      </c>
      <c r="D22" s="198">
        <v>4292</v>
      </c>
      <c r="E22" s="228">
        <v>1000</v>
      </c>
      <c r="F22" s="228">
        <v>2483</v>
      </c>
      <c r="G22" s="199">
        <v>7581</v>
      </c>
    </row>
    <row r="23" spans="1:7" ht="12.75">
      <c r="A23" s="69" t="s">
        <v>10</v>
      </c>
      <c r="B23" s="228">
        <v>300</v>
      </c>
      <c r="C23" s="228">
        <v>121</v>
      </c>
      <c r="D23" s="198">
        <v>421</v>
      </c>
      <c r="E23" s="228">
        <v>857</v>
      </c>
      <c r="F23" s="228">
        <v>2289</v>
      </c>
      <c r="G23" s="199">
        <v>534</v>
      </c>
    </row>
    <row r="24" spans="1:7" ht="12.75">
      <c r="A24" s="216" t="s">
        <v>251</v>
      </c>
      <c r="B24" s="218">
        <v>7971</v>
      </c>
      <c r="C24" s="218">
        <v>6149</v>
      </c>
      <c r="D24" s="218">
        <v>14120</v>
      </c>
      <c r="E24" s="219">
        <v>1042.3655752101367</v>
      </c>
      <c r="F24" s="219">
        <v>2492.8578630671655</v>
      </c>
      <c r="G24" s="218">
        <v>23637</v>
      </c>
    </row>
    <row r="25" spans="1:7" ht="12.75">
      <c r="A25" s="216"/>
      <c r="B25" s="218"/>
      <c r="C25" s="218"/>
      <c r="D25" s="218"/>
      <c r="E25" s="219"/>
      <c r="F25" s="219"/>
      <c r="G25" s="218"/>
    </row>
    <row r="26" spans="1:7" ht="12.75">
      <c r="A26" s="216" t="s">
        <v>259</v>
      </c>
      <c r="B26" s="218">
        <v>10</v>
      </c>
      <c r="C26" s="217" t="s">
        <v>291</v>
      </c>
      <c r="D26" s="218">
        <v>10</v>
      </c>
      <c r="E26" s="219">
        <v>1800</v>
      </c>
      <c r="F26" s="217" t="s">
        <v>291</v>
      </c>
      <c r="G26" s="218">
        <v>18</v>
      </c>
    </row>
    <row r="27" spans="1:7" ht="12.75">
      <c r="A27" s="69"/>
      <c r="B27" s="198"/>
      <c r="C27" s="198"/>
      <c r="D27" s="198"/>
      <c r="E27" s="199"/>
      <c r="F27" s="199"/>
      <c r="G27" s="198"/>
    </row>
    <row r="28" spans="1:7" ht="12.75">
      <c r="A28" s="69" t="s">
        <v>11</v>
      </c>
      <c r="B28" s="199">
        <v>6615</v>
      </c>
      <c r="C28" s="199">
        <v>588</v>
      </c>
      <c r="D28" s="198">
        <v>7203</v>
      </c>
      <c r="E28" s="199">
        <v>570</v>
      </c>
      <c r="F28" s="199">
        <v>920</v>
      </c>
      <c r="G28" s="199">
        <v>4312</v>
      </c>
    </row>
    <row r="29" spans="1:7" ht="12.75">
      <c r="A29" s="69" t="s">
        <v>12</v>
      </c>
      <c r="B29" s="198">
        <v>18487</v>
      </c>
      <c r="C29" s="198">
        <v>452</v>
      </c>
      <c r="D29" s="198">
        <v>18939</v>
      </c>
      <c r="E29" s="199">
        <v>1140</v>
      </c>
      <c r="F29" s="199">
        <v>1760</v>
      </c>
      <c r="G29" s="198">
        <v>21871</v>
      </c>
    </row>
    <row r="30" spans="1:7" ht="12.75">
      <c r="A30" s="69" t="s">
        <v>13</v>
      </c>
      <c r="B30" s="199">
        <v>1052</v>
      </c>
      <c r="C30" s="199">
        <v>2615</v>
      </c>
      <c r="D30" s="198">
        <v>3667</v>
      </c>
      <c r="E30" s="199">
        <v>800</v>
      </c>
      <c r="F30" s="199">
        <v>2300</v>
      </c>
      <c r="G30" s="199">
        <v>6856</v>
      </c>
    </row>
    <row r="31" spans="1:7" ht="12.75">
      <c r="A31" s="69" t="s">
        <v>14</v>
      </c>
      <c r="B31" s="199">
        <v>10644</v>
      </c>
      <c r="C31" s="199">
        <v>3531</v>
      </c>
      <c r="D31" s="198">
        <v>14175</v>
      </c>
      <c r="E31" s="199">
        <v>725</v>
      </c>
      <c r="F31" s="199">
        <v>1650</v>
      </c>
      <c r="G31" s="199">
        <v>13543</v>
      </c>
    </row>
    <row r="32" spans="1:7" ht="12.75">
      <c r="A32" s="69" t="s">
        <v>15</v>
      </c>
      <c r="B32" s="199">
        <v>18000</v>
      </c>
      <c r="C32" s="199">
        <v>1600</v>
      </c>
      <c r="D32" s="198">
        <v>19600</v>
      </c>
      <c r="E32" s="199">
        <v>600</v>
      </c>
      <c r="F32" s="199">
        <v>1900</v>
      </c>
      <c r="G32" s="199">
        <v>13840</v>
      </c>
    </row>
    <row r="33" spans="1:7" ht="12.75">
      <c r="A33" s="69" t="s">
        <v>16</v>
      </c>
      <c r="B33" s="199">
        <v>15770</v>
      </c>
      <c r="C33" s="199">
        <v>702</v>
      </c>
      <c r="D33" s="198">
        <v>16472</v>
      </c>
      <c r="E33" s="199">
        <v>946</v>
      </c>
      <c r="F33" s="199">
        <v>1752</v>
      </c>
      <c r="G33" s="199">
        <v>16148</v>
      </c>
    </row>
    <row r="34" spans="1:7" ht="12.75">
      <c r="A34" s="69" t="s">
        <v>17</v>
      </c>
      <c r="B34" s="199">
        <v>24608</v>
      </c>
      <c r="C34" s="199">
        <v>1559</v>
      </c>
      <c r="D34" s="198">
        <v>26167</v>
      </c>
      <c r="E34" s="199">
        <v>1200</v>
      </c>
      <c r="F34" s="199">
        <v>1900</v>
      </c>
      <c r="G34" s="199">
        <v>32492</v>
      </c>
    </row>
    <row r="35" spans="1:7" ht="12.75">
      <c r="A35" s="69" t="s">
        <v>18</v>
      </c>
      <c r="B35" s="199">
        <v>20811</v>
      </c>
      <c r="C35" s="199">
        <v>4548</v>
      </c>
      <c r="D35" s="198">
        <v>25359</v>
      </c>
      <c r="E35" s="199">
        <v>610</v>
      </c>
      <c r="F35" s="199">
        <v>1470</v>
      </c>
      <c r="G35" s="199">
        <v>19380</v>
      </c>
    </row>
    <row r="36" spans="1:7" ht="12.75">
      <c r="A36" s="69" t="s">
        <v>19</v>
      </c>
      <c r="B36" s="199">
        <v>20000</v>
      </c>
      <c r="C36" s="199">
        <v>5000</v>
      </c>
      <c r="D36" s="198">
        <v>25000</v>
      </c>
      <c r="E36" s="199">
        <v>125</v>
      </c>
      <c r="F36" s="199">
        <v>2000</v>
      </c>
      <c r="G36" s="199">
        <v>12500</v>
      </c>
    </row>
    <row r="37" spans="1:7" ht="12.75">
      <c r="A37" s="216" t="s">
        <v>248</v>
      </c>
      <c r="B37" s="218">
        <v>135987</v>
      </c>
      <c r="C37" s="218">
        <v>20595</v>
      </c>
      <c r="D37" s="218">
        <v>156582</v>
      </c>
      <c r="E37" s="219">
        <v>763.6535845338158</v>
      </c>
      <c r="F37" s="219">
        <v>1801.1504734158777</v>
      </c>
      <c r="G37" s="218">
        <v>140942</v>
      </c>
    </row>
    <row r="38" spans="1:7" ht="12.75">
      <c r="A38" s="216"/>
      <c r="B38" s="218"/>
      <c r="C38" s="218"/>
      <c r="D38" s="218"/>
      <c r="E38" s="219"/>
      <c r="F38" s="219"/>
      <c r="G38" s="218"/>
    </row>
    <row r="39" spans="1:7" ht="12.75">
      <c r="A39" s="216" t="s">
        <v>260</v>
      </c>
      <c r="B39" s="219">
        <v>743</v>
      </c>
      <c r="C39" s="219">
        <v>1341</v>
      </c>
      <c r="D39" s="218">
        <v>2084</v>
      </c>
      <c r="E39" s="219">
        <v>550</v>
      </c>
      <c r="F39" s="219">
        <v>2136</v>
      </c>
      <c r="G39" s="219">
        <v>3273</v>
      </c>
    </row>
    <row r="40" spans="1:7" ht="12.75">
      <c r="A40" s="69"/>
      <c r="B40" s="198"/>
      <c r="C40" s="198"/>
      <c r="D40" s="198"/>
      <c r="E40" s="199"/>
      <c r="F40" s="199"/>
      <c r="G40" s="198"/>
    </row>
    <row r="41" spans="1:7" ht="12.75">
      <c r="A41" s="69" t="s">
        <v>20</v>
      </c>
      <c r="B41" s="198">
        <v>7300</v>
      </c>
      <c r="C41" s="198">
        <v>9010</v>
      </c>
      <c r="D41" s="198">
        <v>16310</v>
      </c>
      <c r="E41" s="199">
        <v>180</v>
      </c>
      <c r="F41" s="199">
        <v>1500</v>
      </c>
      <c r="G41" s="198">
        <v>14829</v>
      </c>
    </row>
    <row r="42" spans="1:7" ht="12.75">
      <c r="A42" s="69" t="s">
        <v>21</v>
      </c>
      <c r="B42" s="198">
        <v>1520</v>
      </c>
      <c r="C42" s="198">
        <v>4180</v>
      </c>
      <c r="D42" s="198">
        <v>5700</v>
      </c>
      <c r="E42" s="199">
        <v>119</v>
      </c>
      <c r="F42" s="199">
        <v>1452</v>
      </c>
      <c r="G42" s="198">
        <v>6250</v>
      </c>
    </row>
    <row r="43" spans="1:7" ht="12.75">
      <c r="A43" s="69" t="s">
        <v>22</v>
      </c>
      <c r="B43" s="198">
        <v>158484</v>
      </c>
      <c r="C43" s="198">
        <v>4735</v>
      </c>
      <c r="D43" s="198">
        <v>163219</v>
      </c>
      <c r="E43" s="199">
        <v>394</v>
      </c>
      <c r="F43" s="199">
        <v>1800</v>
      </c>
      <c r="G43" s="198">
        <v>70966</v>
      </c>
    </row>
    <row r="44" spans="1:7" ht="12.75">
      <c r="A44" s="69" t="s">
        <v>23</v>
      </c>
      <c r="B44" s="198">
        <v>25582</v>
      </c>
      <c r="C44" s="198">
        <v>2539</v>
      </c>
      <c r="D44" s="198">
        <v>28121</v>
      </c>
      <c r="E44" s="199">
        <v>600</v>
      </c>
      <c r="F44" s="199">
        <v>2150</v>
      </c>
      <c r="G44" s="198">
        <v>20808</v>
      </c>
    </row>
    <row r="45" spans="1:7" ht="12.75">
      <c r="A45" s="69" t="s">
        <v>24</v>
      </c>
      <c r="B45" s="199">
        <v>1879</v>
      </c>
      <c r="C45" s="199">
        <v>6165</v>
      </c>
      <c r="D45" s="198">
        <v>8044</v>
      </c>
      <c r="E45" s="199">
        <v>200</v>
      </c>
      <c r="F45" s="199">
        <v>1300</v>
      </c>
      <c r="G45" s="199">
        <v>8390</v>
      </c>
    </row>
    <row r="46" spans="1:7" ht="12.75">
      <c r="A46" s="216" t="s">
        <v>252</v>
      </c>
      <c r="B46" s="218">
        <v>194765</v>
      </c>
      <c r="C46" s="218">
        <v>26629</v>
      </c>
      <c r="D46" s="218">
        <v>221394</v>
      </c>
      <c r="E46" s="219">
        <v>409.0189510435653</v>
      </c>
      <c r="F46" s="219">
        <v>1561.4822186338204</v>
      </c>
      <c r="G46" s="218">
        <v>121243</v>
      </c>
    </row>
    <row r="47" spans="1:7" ht="12.75">
      <c r="A47" s="69"/>
      <c r="B47" s="198"/>
      <c r="C47" s="198"/>
      <c r="D47" s="198"/>
      <c r="E47" s="199"/>
      <c r="F47" s="199"/>
      <c r="G47" s="198"/>
    </row>
    <row r="48" spans="1:7" ht="12.75">
      <c r="A48" s="69" t="s">
        <v>25</v>
      </c>
      <c r="B48" s="228">
        <v>1058</v>
      </c>
      <c r="C48" s="228">
        <v>1063</v>
      </c>
      <c r="D48" s="198">
        <v>2121</v>
      </c>
      <c r="E48" s="228">
        <v>200</v>
      </c>
      <c r="F48" s="228">
        <v>1300</v>
      </c>
      <c r="G48" s="199">
        <v>1594</v>
      </c>
    </row>
    <row r="49" spans="1:7" ht="12.75">
      <c r="A49" s="69" t="s">
        <v>26</v>
      </c>
      <c r="B49" s="197">
        <v>6</v>
      </c>
      <c r="C49" s="228" t="s">
        <v>291</v>
      </c>
      <c r="D49" s="198">
        <v>6</v>
      </c>
      <c r="E49" s="197">
        <v>800</v>
      </c>
      <c r="F49" s="228" t="s">
        <v>291</v>
      </c>
      <c r="G49" s="199">
        <v>5</v>
      </c>
    </row>
    <row r="50" spans="1:7" ht="12.75">
      <c r="A50" s="69" t="s">
        <v>27</v>
      </c>
      <c r="B50" s="228">
        <v>1000</v>
      </c>
      <c r="C50" s="228">
        <v>105</v>
      </c>
      <c r="D50" s="198">
        <v>1105</v>
      </c>
      <c r="E50" s="228">
        <v>600</v>
      </c>
      <c r="F50" s="228">
        <v>3200</v>
      </c>
      <c r="G50" s="199">
        <v>936</v>
      </c>
    </row>
    <row r="51" spans="1:7" ht="12.75">
      <c r="A51" s="216" t="s">
        <v>253</v>
      </c>
      <c r="B51" s="218">
        <v>2064</v>
      </c>
      <c r="C51" s="218">
        <v>1168</v>
      </c>
      <c r="D51" s="218">
        <v>3232</v>
      </c>
      <c r="E51" s="219">
        <v>395.5426356589147</v>
      </c>
      <c r="F51" s="219">
        <v>1470.804794520548</v>
      </c>
      <c r="G51" s="218">
        <v>2535</v>
      </c>
    </row>
    <row r="52" spans="1:7" ht="12.75">
      <c r="A52" s="69"/>
      <c r="B52" s="198"/>
      <c r="C52" s="198"/>
      <c r="D52" s="198"/>
      <c r="E52" s="199"/>
      <c r="F52" s="199"/>
      <c r="G52" s="198"/>
    </row>
    <row r="53" spans="1:7" ht="12.75">
      <c r="A53" s="216" t="s">
        <v>258</v>
      </c>
      <c r="B53" s="218">
        <v>98</v>
      </c>
      <c r="C53" s="218">
        <v>259</v>
      </c>
      <c r="D53" s="218">
        <v>357</v>
      </c>
      <c r="E53" s="219">
        <v>400</v>
      </c>
      <c r="F53" s="219">
        <v>841</v>
      </c>
      <c r="G53" s="218">
        <v>257</v>
      </c>
    </row>
    <row r="54" spans="1:7" ht="12.75">
      <c r="A54" s="69"/>
      <c r="B54" s="198"/>
      <c r="C54" s="198"/>
      <c r="D54" s="198"/>
      <c r="E54" s="199"/>
      <c r="F54" s="199"/>
      <c r="G54" s="198"/>
    </row>
    <row r="55" spans="1:7" ht="12.75">
      <c r="A55" s="69" t="s">
        <v>28</v>
      </c>
      <c r="B55" s="199">
        <v>36047</v>
      </c>
      <c r="C55" s="199">
        <v>17256</v>
      </c>
      <c r="D55" s="198">
        <v>53303</v>
      </c>
      <c r="E55" s="199">
        <v>300</v>
      </c>
      <c r="F55" s="199">
        <v>2768</v>
      </c>
      <c r="G55" s="199">
        <v>58579</v>
      </c>
    </row>
    <row r="56" spans="1:7" ht="12.75">
      <c r="A56" s="69" t="s">
        <v>29</v>
      </c>
      <c r="B56" s="199">
        <v>3567</v>
      </c>
      <c r="C56" s="199">
        <v>5000</v>
      </c>
      <c r="D56" s="198">
        <v>8567</v>
      </c>
      <c r="E56" s="199">
        <v>91</v>
      </c>
      <c r="F56" s="199">
        <v>1500</v>
      </c>
      <c r="G56" s="199">
        <v>7823</v>
      </c>
    </row>
    <row r="57" spans="1:7" ht="12.75">
      <c r="A57" s="216" t="s">
        <v>254</v>
      </c>
      <c r="B57" s="218">
        <v>39614</v>
      </c>
      <c r="C57" s="218">
        <v>22256</v>
      </c>
      <c r="D57" s="218">
        <v>61870</v>
      </c>
      <c r="E57" s="219">
        <v>281.1808199121523</v>
      </c>
      <c r="F57" s="219">
        <v>2483.132997843278</v>
      </c>
      <c r="G57" s="218">
        <v>66402</v>
      </c>
    </row>
    <row r="58" spans="1:7" ht="12.75">
      <c r="A58" s="69"/>
      <c r="B58" s="198"/>
      <c r="C58" s="198"/>
      <c r="D58" s="198"/>
      <c r="E58" s="199"/>
      <c r="F58" s="199"/>
      <c r="G58" s="198"/>
    </row>
    <row r="59" spans="1:7" ht="12.75">
      <c r="A59" s="69" t="s">
        <v>30</v>
      </c>
      <c r="B59" s="198">
        <v>46505</v>
      </c>
      <c r="C59" s="198">
        <v>7561</v>
      </c>
      <c r="D59" s="198">
        <v>54066</v>
      </c>
      <c r="E59" s="199">
        <v>600</v>
      </c>
      <c r="F59" s="199">
        <v>1300</v>
      </c>
      <c r="G59" s="198">
        <v>37732</v>
      </c>
    </row>
    <row r="60" spans="1:7" ht="12.75">
      <c r="A60" s="69" t="s">
        <v>31</v>
      </c>
      <c r="B60" s="199">
        <v>48044</v>
      </c>
      <c r="C60" s="199">
        <v>15042</v>
      </c>
      <c r="D60" s="198">
        <v>63086</v>
      </c>
      <c r="E60" s="199">
        <v>200</v>
      </c>
      <c r="F60" s="199">
        <v>2100</v>
      </c>
      <c r="G60" s="199">
        <v>41197</v>
      </c>
    </row>
    <row r="61" spans="1:7" ht="12.75">
      <c r="A61" s="69" t="s">
        <v>32</v>
      </c>
      <c r="B61" s="198">
        <v>5226</v>
      </c>
      <c r="C61" s="198">
        <v>4332</v>
      </c>
      <c r="D61" s="198">
        <v>9558</v>
      </c>
      <c r="E61" s="199" t="s">
        <v>291</v>
      </c>
      <c r="F61" s="199">
        <v>446</v>
      </c>
      <c r="G61" s="198">
        <v>1932</v>
      </c>
    </row>
    <row r="62" spans="1:7" ht="12.75">
      <c r="A62" s="69" t="s">
        <v>33</v>
      </c>
      <c r="B62" s="198">
        <v>16518</v>
      </c>
      <c r="C62" s="198">
        <v>3547</v>
      </c>
      <c r="D62" s="198">
        <v>20065</v>
      </c>
      <c r="E62" s="199">
        <v>300</v>
      </c>
      <c r="F62" s="199">
        <v>1900</v>
      </c>
      <c r="G62" s="198">
        <v>11695</v>
      </c>
    </row>
    <row r="63" spans="1:7" ht="12.75">
      <c r="A63" s="69" t="s">
        <v>34</v>
      </c>
      <c r="B63" s="198">
        <v>3100</v>
      </c>
      <c r="C63" s="198">
        <v>1070</v>
      </c>
      <c r="D63" s="198">
        <v>4170</v>
      </c>
      <c r="E63" s="199">
        <v>775</v>
      </c>
      <c r="F63" s="199">
        <v>2490</v>
      </c>
      <c r="G63" s="198">
        <v>5067</v>
      </c>
    </row>
    <row r="64" spans="1:7" ht="12.75">
      <c r="A64" s="69" t="s">
        <v>35</v>
      </c>
      <c r="B64" s="198">
        <v>12325</v>
      </c>
      <c r="C64" s="198">
        <v>2676</v>
      </c>
      <c r="D64" s="198">
        <v>15001</v>
      </c>
      <c r="E64" s="199">
        <v>200</v>
      </c>
      <c r="F64" s="199">
        <v>1200</v>
      </c>
      <c r="G64" s="198">
        <v>5676</v>
      </c>
    </row>
    <row r="65" spans="1:7" ht="12.75">
      <c r="A65" s="69" t="s">
        <v>36</v>
      </c>
      <c r="B65" s="199">
        <v>128344</v>
      </c>
      <c r="C65" s="199">
        <v>22938</v>
      </c>
      <c r="D65" s="198">
        <v>151282</v>
      </c>
      <c r="E65" s="199">
        <v>225</v>
      </c>
      <c r="F65" s="199">
        <v>2000</v>
      </c>
      <c r="G65" s="199">
        <v>74753</v>
      </c>
    </row>
    <row r="66" spans="1:7" ht="12.75">
      <c r="A66" s="216" t="s">
        <v>255</v>
      </c>
      <c r="B66" s="218">
        <v>260062</v>
      </c>
      <c r="C66" s="218">
        <v>57166</v>
      </c>
      <c r="D66" s="218">
        <v>317228</v>
      </c>
      <c r="E66" s="219">
        <v>293.0535795310349</v>
      </c>
      <c r="F66" s="219">
        <v>1781.4850085715286</v>
      </c>
      <c r="G66" s="218">
        <v>178052</v>
      </c>
    </row>
    <row r="67" spans="1:7" ht="12.75">
      <c r="A67" s="216"/>
      <c r="B67" s="218"/>
      <c r="C67" s="218"/>
      <c r="D67" s="218"/>
      <c r="E67" s="219"/>
      <c r="F67" s="219"/>
      <c r="G67" s="218"/>
    </row>
    <row r="68" spans="1:7" ht="13.5" thickBot="1">
      <c r="A68" s="224" t="s">
        <v>38</v>
      </c>
      <c r="B68" s="226">
        <v>661468</v>
      </c>
      <c r="C68" s="226">
        <v>174387</v>
      </c>
      <c r="D68" s="226">
        <v>835855</v>
      </c>
      <c r="E68" s="229">
        <v>464.59271801508163</v>
      </c>
      <c r="F68" s="229">
        <v>1928.580914861773</v>
      </c>
      <c r="G68" s="226">
        <v>643626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Q55"/>
  <sheetViews>
    <sheetView showGridLines="0" zoomScale="75" zoomScaleNormal="75" workbookViewId="0" topLeftCell="A1">
      <selection activeCell="G25" sqref="G25"/>
    </sheetView>
  </sheetViews>
  <sheetFormatPr defaultColWidth="11.00390625" defaultRowHeight="12.75"/>
  <cols>
    <col min="1" max="1" width="30.7109375" style="358" customWidth="1"/>
    <col min="2" max="5" width="15.57421875" style="358" customWidth="1"/>
    <col min="6" max="7" width="16.7109375" style="358" customWidth="1"/>
    <col min="8" max="16384" width="11.00390625" style="358" customWidth="1"/>
  </cols>
  <sheetData>
    <row r="1" spans="1:17" s="356" customFormat="1" ht="18">
      <c r="A1" s="478" t="s">
        <v>166</v>
      </c>
      <c r="B1" s="478"/>
      <c r="C1" s="478"/>
      <c r="D1" s="478"/>
      <c r="E1" s="478"/>
      <c r="F1" s="478"/>
      <c r="G1" s="478"/>
      <c r="K1" s="357"/>
      <c r="L1" s="357"/>
      <c r="M1" s="357"/>
      <c r="N1" s="357"/>
      <c r="O1" s="357"/>
      <c r="P1" s="357"/>
      <c r="Q1" s="357"/>
    </row>
    <row r="2" spans="8:17" ht="12.75">
      <c r="H2" s="359"/>
      <c r="K2" s="360"/>
      <c r="L2" s="360"/>
      <c r="M2" s="360"/>
      <c r="N2" s="360"/>
      <c r="O2" s="360"/>
      <c r="P2" s="360"/>
      <c r="Q2" s="360"/>
    </row>
    <row r="3" spans="1:17" s="362" customFormat="1" ht="15">
      <c r="A3" s="479" t="s">
        <v>333</v>
      </c>
      <c r="B3" s="479"/>
      <c r="C3" s="479"/>
      <c r="D3" s="479"/>
      <c r="E3" s="479"/>
      <c r="F3" s="479"/>
      <c r="G3" s="479"/>
      <c r="H3" s="361"/>
      <c r="K3" s="363"/>
      <c r="L3" s="363"/>
      <c r="M3" s="363"/>
      <c r="N3" s="363"/>
      <c r="O3" s="363"/>
      <c r="P3" s="363"/>
      <c r="Q3" s="363"/>
    </row>
    <row r="4" spans="8:17" s="362" customFormat="1" ht="14.25">
      <c r="H4" s="361"/>
      <c r="K4" s="363"/>
      <c r="L4" s="363"/>
      <c r="M4" s="363"/>
      <c r="N4" s="363"/>
      <c r="O4" s="363"/>
      <c r="P4" s="363"/>
      <c r="Q4" s="363"/>
    </row>
    <row r="5" spans="1:17" ht="12.75">
      <c r="A5" s="364"/>
      <c r="B5" s="476" t="s">
        <v>42</v>
      </c>
      <c r="C5" s="476"/>
      <c r="D5" s="476" t="s">
        <v>44</v>
      </c>
      <c r="E5" s="476"/>
      <c r="F5" s="476" t="s">
        <v>87</v>
      </c>
      <c r="G5" s="477"/>
      <c r="H5" s="359"/>
      <c r="K5" s="360"/>
      <c r="L5" s="360"/>
      <c r="M5" s="360"/>
      <c r="N5" s="360"/>
      <c r="O5" s="360"/>
      <c r="P5" s="360"/>
      <c r="Q5" s="360"/>
    </row>
    <row r="6" spans="1:17" ht="12.75">
      <c r="A6" s="365" t="s">
        <v>88</v>
      </c>
      <c r="B6" s="366" t="s">
        <v>89</v>
      </c>
      <c r="C6" s="367"/>
      <c r="D6" s="366" t="s">
        <v>89</v>
      </c>
      <c r="E6" s="367"/>
      <c r="F6" s="366" t="s">
        <v>137</v>
      </c>
      <c r="G6" s="384" t="s">
        <v>138</v>
      </c>
      <c r="H6" s="359"/>
      <c r="K6" s="360"/>
      <c r="L6" s="360"/>
      <c r="M6" s="360"/>
      <c r="N6" s="360"/>
      <c r="O6" s="360"/>
      <c r="P6" s="360"/>
      <c r="Q6" s="360"/>
    </row>
    <row r="7" spans="1:17" ht="12.75">
      <c r="A7" s="369"/>
      <c r="B7" s="370" t="s">
        <v>91</v>
      </c>
      <c r="C7" s="371">
        <v>1999</v>
      </c>
      <c r="D7" s="370" t="s">
        <v>91</v>
      </c>
      <c r="E7" s="371">
        <v>1999</v>
      </c>
      <c r="F7" s="371">
        <v>1999</v>
      </c>
      <c r="G7" s="372">
        <v>1999</v>
      </c>
      <c r="H7" s="359"/>
      <c r="K7" s="360"/>
      <c r="L7" s="360"/>
      <c r="M7" s="360"/>
      <c r="N7" s="360"/>
      <c r="O7" s="360"/>
      <c r="P7" s="360"/>
      <c r="Q7" s="360"/>
    </row>
    <row r="8" spans="1:17" ht="13.5" thickBot="1">
      <c r="A8" s="369"/>
      <c r="B8" s="370" t="s">
        <v>92</v>
      </c>
      <c r="C8" s="370" t="s">
        <v>92</v>
      </c>
      <c r="D8" s="370" t="s">
        <v>95</v>
      </c>
      <c r="E8" s="370" t="s">
        <v>95</v>
      </c>
      <c r="F8" s="370" t="s">
        <v>95</v>
      </c>
      <c r="G8" s="374" t="s">
        <v>95</v>
      </c>
      <c r="H8" s="359"/>
      <c r="K8" s="360"/>
      <c r="L8" s="360"/>
      <c r="M8" s="360"/>
      <c r="N8" s="360"/>
      <c r="O8" s="360"/>
      <c r="P8" s="360"/>
      <c r="Q8" s="360"/>
    </row>
    <row r="9" spans="1:8" ht="12.75">
      <c r="A9" s="375" t="s">
        <v>96</v>
      </c>
      <c r="B9" s="376">
        <v>16455</v>
      </c>
      <c r="C9" s="376">
        <v>23563</v>
      </c>
      <c r="D9" s="376">
        <v>22303</v>
      </c>
      <c r="E9" s="376">
        <v>28904</v>
      </c>
      <c r="F9" s="385">
        <v>4254</v>
      </c>
      <c r="G9" s="386">
        <v>3800</v>
      </c>
      <c r="H9" s="359"/>
    </row>
    <row r="10" spans="1:10" ht="12.75">
      <c r="A10" s="369"/>
      <c r="B10" s="378"/>
      <c r="C10" s="378"/>
      <c r="D10" s="378"/>
      <c r="E10" s="378"/>
      <c r="F10" s="378"/>
      <c r="G10" s="379"/>
      <c r="H10" s="359"/>
      <c r="J10" s="360"/>
    </row>
    <row r="11" spans="1:8" ht="12.75">
      <c r="A11" s="369" t="s">
        <v>97</v>
      </c>
      <c r="B11" s="378"/>
      <c r="C11" s="378"/>
      <c r="D11" s="378"/>
      <c r="E11" s="378"/>
      <c r="F11" s="378"/>
      <c r="G11" s="379"/>
      <c r="H11" s="359"/>
    </row>
    <row r="12" spans="1:8" ht="12.75">
      <c r="A12" s="380" t="s">
        <v>98</v>
      </c>
      <c r="B12" s="378">
        <v>2421</v>
      </c>
      <c r="C12" s="378">
        <v>2001</v>
      </c>
      <c r="D12" s="378">
        <v>4069</v>
      </c>
      <c r="E12" s="378">
        <v>3094</v>
      </c>
      <c r="F12" s="387">
        <v>3346.269</v>
      </c>
      <c r="G12" s="388">
        <v>639.365</v>
      </c>
      <c r="H12" s="359"/>
    </row>
    <row r="13" spans="1:7" ht="12.75">
      <c r="A13" s="380" t="s">
        <v>99</v>
      </c>
      <c r="B13" s="378">
        <v>28</v>
      </c>
      <c r="C13" s="378">
        <v>32</v>
      </c>
      <c r="D13" s="378">
        <v>82</v>
      </c>
      <c r="E13" s="378">
        <v>81</v>
      </c>
      <c r="F13" s="387">
        <v>438.135</v>
      </c>
      <c r="G13" s="388">
        <v>24.229</v>
      </c>
    </row>
    <row r="14" spans="1:7" ht="12.75">
      <c r="A14" s="380" t="s">
        <v>100</v>
      </c>
      <c r="B14" s="378">
        <v>22</v>
      </c>
      <c r="C14" s="378">
        <v>24</v>
      </c>
      <c r="D14" s="378">
        <v>65</v>
      </c>
      <c r="E14" s="378">
        <v>64</v>
      </c>
      <c r="F14" s="387">
        <v>52.68</v>
      </c>
      <c r="G14" s="388">
        <v>10.739</v>
      </c>
    </row>
    <row r="15" spans="1:7" ht="12.75">
      <c r="A15" s="380" t="s">
        <v>101</v>
      </c>
      <c r="B15" s="378" t="s">
        <v>291</v>
      </c>
      <c r="C15" s="378" t="s">
        <v>291</v>
      </c>
      <c r="D15" s="378" t="s">
        <v>291</v>
      </c>
      <c r="E15" s="378" t="s">
        <v>291</v>
      </c>
      <c r="F15" s="387">
        <v>299.695</v>
      </c>
      <c r="G15" s="388">
        <v>22.092</v>
      </c>
    </row>
    <row r="16" spans="1:7" ht="12.75">
      <c r="A16" s="380" t="s">
        <v>102</v>
      </c>
      <c r="B16" s="378" t="s">
        <v>291</v>
      </c>
      <c r="C16" s="378" t="s">
        <v>291</v>
      </c>
      <c r="D16" s="378" t="s">
        <v>291</v>
      </c>
      <c r="E16" s="378" t="s">
        <v>291</v>
      </c>
      <c r="F16" s="387">
        <v>112.839</v>
      </c>
      <c r="G16" s="388">
        <v>3</v>
      </c>
    </row>
    <row r="17" spans="1:10" ht="12.75">
      <c r="A17" s="380" t="s">
        <v>103</v>
      </c>
      <c r="B17" s="378">
        <v>1083</v>
      </c>
      <c r="C17" s="378">
        <v>850</v>
      </c>
      <c r="D17" s="378">
        <v>1088</v>
      </c>
      <c r="E17" s="378">
        <v>579</v>
      </c>
      <c r="F17" s="387">
        <v>812.873</v>
      </c>
      <c r="G17" s="388">
        <v>9.867</v>
      </c>
      <c r="J17" s="360"/>
    </row>
    <row r="18" spans="1:7" ht="12.75">
      <c r="A18" s="380" t="s">
        <v>104</v>
      </c>
      <c r="B18" s="378" t="s">
        <v>291</v>
      </c>
      <c r="C18" s="378" t="s">
        <v>291</v>
      </c>
      <c r="D18" s="378" t="s">
        <v>291</v>
      </c>
      <c r="E18" s="378" t="s">
        <v>291</v>
      </c>
      <c r="F18" s="387">
        <v>10.487</v>
      </c>
      <c r="G18" s="388" t="s">
        <v>291</v>
      </c>
    </row>
    <row r="19" spans="1:7" ht="12.75">
      <c r="A19" s="380" t="s">
        <v>105</v>
      </c>
      <c r="B19" s="378">
        <v>1042</v>
      </c>
      <c r="C19" s="378">
        <v>799</v>
      </c>
      <c r="D19" s="378">
        <v>2389</v>
      </c>
      <c r="E19" s="378">
        <v>1868</v>
      </c>
      <c r="F19" s="387">
        <v>379.834</v>
      </c>
      <c r="G19" s="388">
        <v>422.034</v>
      </c>
    </row>
    <row r="20" spans="1:7" ht="12.75">
      <c r="A20" s="380" t="s">
        <v>106</v>
      </c>
      <c r="B20" s="378">
        <v>25</v>
      </c>
      <c r="C20" s="378">
        <v>37</v>
      </c>
      <c r="D20" s="378">
        <v>43</v>
      </c>
      <c r="E20" s="378">
        <v>36</v>
      </c>
      <c r="F20" s="387">
        <v>62.706</v>
      </c>
      <c r="G20" s="388">
        <v>6.343</v>
      </c>
    </row>
    <row r="21" spans="1:7" ht="12.75">
      <c r="A21" s="380" t="s">
        <v>107</v>
      </c>
      <c r="B21" s="378" t="s">
        <v>291</v>
      </c>
      <c r="C21" s="378" t="s">
        <v>291</v>
      </c>
      <c r="D21" s="378" t="s">
        <v>291</v>
      </c>
      <c r="E21" s="378" t="s">
        <v>291</v>
      </c>
      <c r="F21" s="387">
        <v>635.295</v>
      </c>
      <c r="G21" s="388">
        <v>136.923</v>
      </c>
    </row>
    <row r="22" spans="1:7" ht="12.75">
      <c r="A22" s="380" t="s">
        <v>108</v>
      </c>
      <c r="B22" s="378" t="s">
        <v>291</v>
      </c>
      <c r="C22" s="378" t="s">
        <v>291</v>
      </c>
      <c r="D22" s="378" t="s">
        <v>291</v>
      </c>
      <c r="E22" s="378" t="s">
        <v>291</v>
      </c>
      <c r="F22" s="378" t="s">
        <v>291</v>
      </c>
      <c r="G22" s="379" t="s">
        <v>291</v>
      </c>
    </row>
    <row r="23" spans="1:7" ht="12.75">
      <c r="A23" s="380" t="s">
        <v>109</v>
      </c>
      <c r="B23" s="378">
        <v>147</v>
      </c>
      <c r="C23" s="378">
        <v>210</v>
      </c>
      <c r="D23" s="378">
        <v>355</v>
      </c>
      <c r="E23" s="378">
        <v>434</v>
      </c>
      <c r="F23" s="387">
        <v>236.973</v>
      </c>
      <c r="G23" s="388">
        <v>2.18</v>
      </c>
    </row>
    <row r="24" spans="1:7" ht="12.75">
      <c r="A24" s="380" t="s">
        <v>110</v>
      </c>
      <c r="B24" s="378">
        <v>74</v>
      </c>
      <c r="C24" s="378">
        <v>51</v>
      </c>
      <c r="D24" s="378">
        <v>47</v>
      </c>
      <c r="E24" s="378">
        <v>31</v>
      </c>
      <c r="F24" s="387">
        <v>265.06</v>
      </c>
      <c r="G24" s="388">
        <v>0.524</v>
      </c>
    </row>
    <row r="25" spans="1:7" ht="12.75">
      <c r="A25" s="380" t="s">
        <v>111</v>
      </c>
      <c r="B25" s="378" t="s">
        <v>291</v>
      </c>
      <c r="C25" s="378" t="s">
        <v>291</v>
      </c>
      <c r="D25" s="378" t="s">
        <v>291</v>
      </c>
      <c r="E25" s="378" t="s">
        <v>291</v>
      </c>
      <c r="F25" s="387">
        <v>24.181</v>
      </c>
      <c r="G25" s="388" t="s">
        <v>291</v>
      </c>
    </row>
    <row r="26" spans="1:7" ht="12.75">
      <c r="A26" s="380" t="s">
        <v>112</v>
      </c>
      <c r="B26" s="378" t="s">
        <v>291</v>
      </c>
      <c r="C26" s="378" t="s">
        <v>291</v>
      </c>
      <c r="D26" s="378" t="s">
        <v>291</v>
      </c>
      <c r="E26" s="378" t="s">
        <v>291</v>
      </c>
      <c r="F26" s="387">
        <v>15.422</v>
      </c>
      <c r="G26" s="388">
        <v>1.226</v>
      </c>
    </row>
    <row r="27" spans="1:7" ht="12.75">
      <c r="A27" s="369"/>
      <c r="B27" s="378"/>
      <c r="C27" s="378"/>
      <c r="D27" s="378"/>
      <c r="E27" s="378"/>
      <c r="F27" s="378"/>
      <c r="G27" s="379"/>
    </row>
    <row r="28" spans="1:7" ht="12.75">
      <c r="A28" s="380" t="s">
        <v>343</v>
      </c>
      <c r="B28" s="378"/>
      <c r="C28" s="378"/>
      <c r="D28" s="378"/>
      <c r="E28" s="378"/>
      <c r="F28" s="378"/>
      <c r="G28" s="379"/>
    </row>
    <row r="29" spans="1:7" ht="12.75">
      <c r="A29" s="380" t="s">
        <v>113</v>
      </c>
      <c r="B29" s="378">
        <v>263</v>
      </c>
      <c r="C29" s="378">
        <v>592</v>
      </c>
      <c r="D29" s="378">
        <v>427</v>
      </c>
      <c r="E29" s="378">
        <v>610</v>
      </c>
      <c r="F29" s="387">
        <v>1.6</v>
      </c>
      <c r="G29" s="388">
        <v>254</v>
      </c>
    </row>
    <row r="30" spans="1:7" ht="12.75">
      <c r="A30" s="380" t="s">
        <v>114</v>
      </c>
      <c r="B30" s="378" t="s">
        <v>291</v>
      </c>
      <c r="C30" s="378" t="s">
        <v>291</v>
      </c>
      <c r="D30" s="378" t="s">
        <v>291</v>
      </c>
      <c r="E30" s="378" t="s">
        <v>291</v>
      </c>
      <c r="F30" s="378" t="s">
        <v>291</v>
      </c>
      <c r="G30" s="379" t="s">
        <v>291</v>
      </c>
    </row>
    <row r="31" spans="1:7" ht="12.75">
      <c r="A31" s="380" t="s">
        <v>115</v>
      </c>
      <c r="B31" s="378" t="s">
        <v>291</v>
      </c>
      <c r="C31" s="378">
        <v>95</v>
      </c>
      <c r="D31" s="378" t="s">
        <v>291</v>
      </c>
      <c r="E31" s="378">
        <v>125</v>
      </c>
      <c r="F31" s="387">
        <v>0.837</v>
      </c>
      <c r="G31" s="388">
        <v>82</v>
      </c>
    </row>
    <row r="32" spans="1:7" ht="12.75">
      <c r="A32" s="380" t="s">
        <v>116</v>
      </c>
      <c r="B32" s="378" t="s">
        <v>291</v>
      </c>
      <c r="C32" s="378" t="s">
        <v>291</v>
      </c>
      <c r="D32" s="378" t="s">
        <v>291</v>
      </c>
      <c r="E32" s="378" t="s">
        <v>291</v>
      </c>
      <c r="F32" s="378" t="s">
        <v>291</v>
      </c>
      <c r="G32" s="379" t="s">
        <v>291</v>
      </c>
    </row>
    <row r="33" spans="1:7" ht="12.75">
      <c r="A33" s="380" t="s">
        <v>117</v>
      </c>
      <c r="B33" s="378" t="s">
        <v>291</v>
      </c>
      <c r="C33" s="378" t="s">
        <v>291</v>
      </c>
      <c r="D33" s="378" t="s">
        <v>291</v>
      </c>
      <c r="E33" s="378" t="s">
        <v>291</v>
      </c>
      <c r="F33" s="387">
        <v>3.186</v>
      </c>
      <c r="G33" s="388">
        <v>10</v>
      </c>
    </row>
    <row r="34" spans="1:7" ht="12.75">
      <c r="A34" s="380" t="s">
        <v>118</v>
      </c>
      <c r="B34" s="378">
        <v>366</v>
      </c>
      <c r="C34" s="378">
        <v>521</v>
      </c>
      <c r="D34" s="378">
        <v>732</v>
      </c>
      <c r="E34" s="378">
        <v>793</v>
      </c>
      <c r="F34" s="387">
        <v>10.024</v>
      </c>
      <c r="G34" s="388">
        <v>148</v>
      </c>
    </row>
    <row r="35" spans="1:7" ht="12.75">
      <c r="A35" s="380" t="s">
        <v>119</v>
      </c>
      <c r="B35" s="378" t="s">
        <v>291</v>
      </c>
      <c r="C35" s="378" t="s">
        <v>291</v>
      </c>
      <c r="D35" s="378" t="s">
        <v>291</v>
      </c>
      <c r="E35" s="378" t="s">
        <v>291</v>
      </c>
      <c r="F35" s="387">
        <v>8.344</v>
      </c>
      <c r="G35" s="379" t="s">
        <v>291</v>
      </c>
    </row>
    <row r="36" spans="1:7" ht="12.75">
      <c r="A36" s="380" t="s">
        <v>120</v>
      </c>
      <c r="B36" s="378" t="s">
        <v>291</v>
      </c>
      <c r="C36" s="378" t="s">
        <v>291</v>
      </c>
      <c r="D36" s="378" t="s">
        <v>291</v>
      </c>
      <c r="E36" s="378" t="s">
        <v>291</v>
      </c>
      <c r="F36" s="387">
        <v>2.269</v>
      </c>
      <c r="G36" s="388">
        <v>6</v>
      </c>
    </row>
    <row r="37" spans="1:7" ht="12.75">
      <c r="A37" s="380" t="s">
        <v>121</v>
      </c>
      <c r="B37" s="378" t="s">
        <v>291</v>
      </c>
      <c r="C37" s="378" t="s">
        <v>291</v>
      </c>
      <c r="D37" s="378" t="s">
        <v>291</v>
      </c>
      <c r="E37" s="378" t="s">
        <v>291</v>
      </c>
      <c r="F37" s="387">
        <v>17.652</v>
      </c>
      <c r="G37" s="379" t="s">
        <v>291</v>
      </c>
    </row>
    <row r="38" spans="1:7" ht="12.75">
      <c r="A38" s="380" t="s">
        <v>122</v>
      </c>
      <c r="B38" s="378" t="s">
        <v>291</v>
      </c>
      <c r="C38" s="378">
        <v>28</v>
      </c>
      <c r="D38" s="378" t="s">
        <v>291</v>
      </c>
      <c r="E38" s="378">
        <v>63</v>
      </c>
      <c r="F38" s="387">
        <v>4.984</v>
      </c>
      <c r="G38" s="379">
        <v>41</v>
      </c>
    </row>
    <row r="39" spans="1:7" ht="12.75">
      <c r="A39" s="380" t="s">
        <v>123</v>
      </c>
      <c r="B39" s="378">
        <v>435</v>
      </c>
      <c r="C39" s="378">
        <v>1047</v>
      </c>
      <c r="D39" s="378">
        <v>608</v>
      </c>
      <c r="E39" s="378">
        <v>1301</v>
      </c>
      <c r="F39" s="387">
        <v>2.54</v>
      </c>
      <c r="G39" s="388">
        <v>394</v>
      </c>
    </row>
    <row r="40" spans="1:7" ht="12.75">
      <c r="A40" s="380" t="s">
        <v>124</v>
      </c>
      <c r="B40" s="378">
        <v>682</v>
      </c>
      <c r="C40" s="378">
        <v>540</v>
      </c>
      <c r="D40" s="378">
        <v>970</v>
      </c>
      <c r="E40" s="378">
        <v>800</v>
      </c>
      <c r="F40" s="387">
        <v>483.891</v>
      </c>
      <c r="G40" s="388">
        <v>2.895</v>
      </c>
    </row>
    <row r="41" spans="1:7" ht="12.75">
      <c r="A41" s="369"/>
      <c r="B41" s="378"/>
      <c r="C41" s="378"/>
      <c r="D41" s="378"/>
      <c r="E41" s="378"/>
      <c r="F41" s="378"/>
      <c r="G41" s="379"/>
    </row>
    <row r="42" spans="1:7" ht="12.75">
      <c r="A42" s="369" t="s">
        <v>125</v>
      </c>
      <c r="B42" s="378"/>
      <c r="C42" s="378"/>
      <c r="D42" s="378"/>
      <c r="E42" s="378"/>
      <c r="F42" s="378"/>
      <c r="G42" s="379"/>
    </row>
    <row r="43" spans="1:7" ht="12.75">
      <c r="A43" s="380" t="s">
        <v>127</v>
      </c>
      <c r="B43" s="378">
        <v>2402</v>
      </c>
      <c r="C43" s="378">
        <v>4024</v>
      </c>
      <c r="D43" s="378">
        <v>3664</v>
      </c>
      <c r="E43" s="378">
        <v>7100</v>
      </c>
      <c r="F43" s="387">
        <v>9.854</v>
      </c>
      <c r="G43" s="379">
        <v>941.827</v>
      </c>
    </row>
    <row r="44" spans="1:7" ht="12.75">
      <c r="A44" s="380" t="s">
        <v>126</v>
      </c>
      <c r="B44" s="378">
        <v>139</v>
      </c>
      <c r="C44" s="378">
        <v>120</v>
      </c>
      <c r="D44" s="378">
        <v>132</v>
      </c>
      <c r="E44" s="378">
        <v>147</v>
      </c>
      <c r="F44" s="387">
        <v>0.646</v>
      </c>
      <c r="G44" s="379">
        <v>16.147</v>
      </c>
    </row>
    <row r="45" spans="1:7" ht="12.75">
      <c r="A45" s="380" t="s">
        <v>128</v>
      </c>
      <c r="B45" s="378">
        <v>57</v>
      </c>
      <c r="C45" s="378">
        <v>147</v>
      </c>
      <c r="D45" s="378">
        <v>41</v>
      </c>
      <c r="E45" s="378">
        <v>103</v>
      </c>
      <c r="F45" s="387">
        <v>9.228</v>
      </c>
      <c r="G45" s="379" t="s">
        <v>291</v>
      </c>
    </row>
    <row r="46" spans="1:7" ht="12.75">
      <c r="A46" s="380" t="s">
        <v>129</v>
      </c>
      <c r="B46" s="378">
        <v>67</v>
      </c>
      <c r="C46" s="378">
        <v>78.9</v>
      </c>
      <c r="D46" s="378">
        <v>104</v>
      </c>
      <c r="E46" s="378">
        <v>122</v>
      </c>
      <c r="F46" s="387">
        <v>20.865</v>
      </c>
      <c r="G46" s="388">
        <v>42.249</v>
      </c>
    </row>
    <row r="47" spans="1:7" ht="12.75">
      <c r="A47" s="380" t="s">
        <v>130</v>
      </c>
      <c r="B47" s="378">
        <v>851</v>
      </c>
      <c r="C47" s="378">
        <v>1392.5</v>
      </c>
      <c r="D47" s="378">
        <v>1156</v>
      </c>
      <c r="E47" s="378">
        <v>1969</v>
      </c>
      <c r="F47" s="387">
        <v>31.92</v>
      </c>
      <c r="G47" s="388">
        <v>181.472</v>
      </c>
    </row>
    <row r="48" spans="1:7" ht="12.75">
      <c r="A48" s="380" t="s">
        <v>131</v>
      </c>
      <c r="B48" s="378" t="s">
        <v>291</v>
      </c>
      <c r="C48" s="378" t="s">
        <v>291</v>
      </c>
      <c r="D48" s="378" t="s">
        <v>291</v>
      </c>
      <c r="E48" s="378" t="s">
        <v>291</v>
      </c>
      <c r="F48" s="387" t="s">
        <v>291</v>
      </c>
      <c r="G48" s="379" t="s">
        <v>291</v>
      </c>
    </row>
    <row r="49" spans="1:7" ht="12.75">
      <c r="A49" s="380" t="s">
        <v>132</v>
      </c>
      <c r="B49" s="378" t="s">
        <v>291</v>
      </c>
      <c r="C49" s="378" t="s">
        <v>291</v>
      </c>
      <c r="D49" s="378">
        <v>4</v>
      </c>
      <c r="E49" s="378">
        <v>5</v>
      </c>
      <c r="F49" s="387">
        <v>4.483</v>
      </c>
      <c r="G49" s="379" t="s">
        <v>291</v>
      </c>
    </row>
    <row r="50" spans="1:7" ht="12.75">
      <c r="A50" s="380" t="s">
        <v>133</v>
      </c>
      <c r="B50" s="378">
        <v>1</v>
      </c>
      <c r="C50" s="378">
        <v>6</v>
      </c>
      <c r="D50" s="378">
        <v>1</v>
      </c>
      <c r="E50" s="378" t="s">
        <v>291</v>
      </c>
      <c r="F50" s="387">
        <v>10.733</v>
      </c>
      <c r="G50" s="379" t="s">
        <v>291</v>
      </c>
    </row>
    <row r="51" spans="1:7" ht="12.75">
      <c r="A51" s="380" t="s">
        <v>134</v>
      </c>
      <c r="B51" s="378" t="s">
        <v>291</v>
      </c>
      <c r="C51" s="378" t="s">
        <v>291</v>
      </c>
      <c r="D51" s="378" t="s">
        <v>291</v>
      </c>
      <c r="E51" s="378" t="s">
        <v>291</v>
      </c>
      <c r="F51" s="387">
        <v>5.396</v>
      </c>
      <c r="G51" s="379" t="s">
        <v>291</v>
      </c>
    </row>
    <row r="52" spans="1:7" ht="12.75">
      <c r="A52" s="380" t="s">
        <v>135</v>
      </c>
      <c r="B52" s="378" t="s">
        <v>291</v>
      </c>
      <c r="C52" s="378" t="s">
        <v>291</v>
      </c>
      <c r="D52" s="378" t="s">
        <v>291</v>
      </c>
      <c r="E52" s="378" t="s">
        <v>291</v>
      </c>
      <c r="F52" s="387">
        <v>0.716</v>
      </c>
      <c r="G52" s="379" t="s">
        <v>291</v>
      </c>
    </row>
    <row r="53" spans="1:7" ht="12.75">
      <c r="A53" s="380" t="s">
        <v>136</v>
      </c>
      <c r="B53" s="378" t="s">
        <v>291</v>
      </c>
      <c r="C53" s="378">
        <v>1</v>
      </c>
      <c r="D53" s="378" t="s">
        <v>291</v>
      </c>
      <c r="E53" s="378">
        <v>5</v>
      </c>
      <c r="F53" s="387">
        <v>22.977</v>
      </c>
      <c r="G53" s="379" t="s">
        <v>291</v>
      </c>
    </row>
    <row r="54" spans="1:7" ht="13.5" thickBot="1">
      <c r="A54" s="381"/>
      <c r="B54" s="382"/>
      <c r="C54" s="382"/>
      <c r="D54" s="382"/>
      <c r="E54" s="382"/>
      <c r="F54" s="382"/>
      <c r="G54" s="383"/>
    </row>
    <row r="55" ht="12.75">
      <c r="A55" s="358" t="s">
        <v>362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/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</row>
    <row r="2" s="81" customFormat="1" ht="14.25"/>
    <row r="3" spans="1:8" s="81" customFormat="1" ht="15">
      <c r="A3" s="445" t="s">
        <v>334</v>
      </c>
      <c r="B3" s="445"/>
      <c r="C3" s="445"/>
      <c r="D3" s="445"/>
      <c r="E3" s="445"/>
      <c r="F3" s="445"/>
      <c r="G3" s="445"/>
      <c r="H3" s="445"/>
    </row>
    <row r="4" spans="1:8" s="81" customFormat="1" ht="15">
      <c r="A4" s="82"/>
      <c r="B4" s="83"/>
      <c r="C4" s="83"/>
      <c r="D4" s="83"/>
      <c r="E4" s="83"/>
      <c r="F4" s="83"/>
      <c r="G4" s="83"/>
      <c r="H4" s="83"/>
    </row>
    <row r="5" spans="1:8" ht="12.75">
      <c r="A5" s="84"/>
      <c r="B5" s="85"/>
      <c r="C5" s="85"/>
      <c r="D5" s="88"/>
      <c r="E5" s="88" t="s">
        <v>270</v>
      </c>
      <c r="F5" s="85"/>
      <c r="G5" s="89" t="s">
        <v>281</v>
      </c>
      <c r="H5" s="87"/>
    </row>
    <row r="6" spans="1:8" ht="12.75">
      <c r="A6" s="91" t="s">
        <v>271</v>
      </c>
      <c r="B6" s="88" t="s">
        <v>42</v>
      </c>
      <c r="C6" s="88" t="s">
        <v>43</v>
      </c>
      <c r="D6" s="88" t="s">
        <v>44</v>
      </c>
      <c r="E6" s="88" t="s">
        <v>273</v>
      </c>
      <c r="F6" s="88" t="s">
        <v>274</v>
      </c>
      <c r="G6" s="92" t="s">
        <v>51</v>
      </c>
      <c r="H6" s="93"/>
    </row>
    <row r="7" spans="1:8" ht="12.75">
      <c r="A7" s="84"/>
      <c r="B7" s="88" t="s">
        <v>47</v>
      </c>
      <c r="C7" s="88" t="s">
        <v>276</v>
      </c>
      <c r="D7" s="88" t="s">
        <v>51</v>
      </c>
      <c r="E7" s="88" t="s">
        <v>277</v>
      </c>
      <c r="F7" s="88" t="s">
        <v>368</v>
      </c>
      <c r="G7" s="88"/>
      <c r="H7" s="88"/>
    </row>
    <row r="8" spans="1:8" ht="13.5" thickBot="1">
      <c r="A8" s="97"/>
      <c r="B8" s="85"/>
      <c r="C8" s="85"/>
      <c r="D8" s="88"/>
      <c r="E8" s="88" t="s">
        <v>394</v>
      </c>
      <c r="F8" s="85"/>
      <c r="G8" s="88" t="s">
        <v>140</v>
      </c>
      <c r="H8" s="95" t="s">
        <v>141</v>
      </c>
    </row>
    <row r="9" spans="1:8" ht="12.75">
      <c r="A9" s="264">
        <v>1985</v>
      </c>
      <c r="B9" s="130">
        <v>2362</v>
      </c>
      <c r="C9" s="98">
        <v>21.6</v>
      </c>
      <c r="D9" s="130">
        <v>5438</v>
      </c>
      <c r="E9" s="308" t="s">
        <v>291</v>
      </c>
      <c r="F9" s="302" t="s">
        <v>291</v>
      </c>
      <c r="G9" s="302">
        <v>1956320</v>
      </c>
      <c r="H9" s="302" t="s">
        <v>291</v>
      </c>
    </row>
    <row r="10" spans="1:8" ht="12.75">
      <c r="A10" s="265">
        <v>1986</v>
      </c>
      <c r="B10" s="104">
        <v>1456</v>
      </c>
      <c r="C10" s="101">
        <v>23</v>
      </c>
      <c r="D10" s="104">
        <v>3344</v>
      </c>
      <c r="E10" s="309" t="s">
        <v>291</v>
      </c>
      <c r="F10" s="303" t="s">
        <v>291</v>
      </c>
      <c r="G10" s="303">
        <v>2389501</v>
      </c>
      <c r="H10" s="303" t="s">
        <v>291</v>
      </c>
    </row>
    <row r="11" spans="1:8" ht="12.75">
      <c r="A11" s="265">
        <v>1987</v>
      </c>
      <c r="B11" s="104">
        <v>1705</v>
      </c>
      <c r="C11" s="101">
        <v>21.2</v>
      </c>
      <c r="D11" s="104">
        <v>3611</v>
      </c>
      <c r="E11" s="309" t="s">
        <v>291</v>
      </c>
      <c r="F11" s="303" t="s">
        <v>291</v>
      </c>
      <c r="G11" s="303">
        <v>2773000</v>
      </c>
      <c r="H11" s="303" t="s">
        <v>291</v>
      </c>
    </row>
    <row r="12" spans="1:8" ht="12.75">
      <c r="A12" s="265">
        <v>1988</v>
      </c>
      <c r="B12" s="104">
        <v>4552</v>
      </c>
      <c r="C12" s="101">
        <v>22.8</v>
      </c>
      <c r="D12" s="104">
        <v>10388</v>
      </c>
      <c r="E12" s="309" t="s">
        <v>291</v>
      </c>
      <c r="F12" s="303" t="s">
        <v>291</v>
      </c>
      <c r="G12" s="303">
        <v>2006827</v>
      </c>
      <c r="H12" s="303">
        <v>1</v>
      </c>
    </row>
    <row r="13" spans="1:8" ht="12.75">
      <c r="A13" s="265">
        <v>1989</v>
      </c>
      <c r="B13" s="104">
        <v>10645</v>
      </c>
      <c r="C13" s="101">
        <v>25.6</v>
      </c>
      <c r="D13" s="104">
        <v>27289</v>
      </c>
      <c r="E13" s="309" t="s">
        <v>291</v>
      </c>
      <c r="F13" s="303" t="s">
        <v>291</v>
      </c>
      <c r="G13" s="303">
        <v>2129797</v>
      </c>
      <c r="H13" s="303">
        <v>4</v>
      </c>
    </row>
    <row r="14" spans="1:8" ht="12.75">
      <c r="A14" s="265">
        <v>1990</v>
      </c>
      <c r="B14" s="104">
        <v>17439</v>
      </c>
      <c r="C14" s="101">
        <v>24.2</v>
      </c>
      <c r="D14" s="104">
        <v>42184</v>
      </c>
      <c r="E14" s="309" t="s">
        <v>291</v>
      </c>
      <c r="F14" s="303" t="s">
        <v>291</v>
      </c>
      <c r="G14" s="303">
        <v>2616459</v>
      </c>
      <c r="H14" s="303">
        <v>1339</v>
      </c>
    </row>
    <row r="15" spans="1:8" ht="12.75">
      <c r="A15" s="265">
        <v>1991</v>
      </c>
      <c r="B15" s="104">
        <v>4508</v>
      </c>
      <c r="C15" s="101">
        <v>26.2</v>
      </c>
      <c r="D15" s="104">
        <v>11833</v>
      </c>
      <c r="E15" s="309" t="s">
        <v>291</v>
      </c>
      <c r="F15" s="303" t="s">
        <v>291</v>
      </c>
      <c r="G15" s="303">
        <v>2412647</v>
      </c>
      <c r="H15" s="303">
        <v>4254</v>
      </c>
    </row>
    <row r="16" spans="1:8" ht="12.75">
      <c r="A16" s="265">
        <v>1992</v>
      </c>
      <c r="B16" s="104">
        <v>16296</v>
      </c>
      <c r="C16" s="101">
        <v>20.18961708394698</v>
      </c>
      <c r="D16" s="104">
        <v>32901</v>
      </c>
      <c r="E16" s="116">
        <v>12.416910076568943</v>
      </c>
      <c r="F16" s="104">
        <v>4085.287584291948</v>
      </c>
      <c r="G16" s="303">
        <v>2559129</v>
      </c>
      <c r="H16" s="303">
        <v>2117</v>
      </c>
    </row>
    <row r="17" spans="1:8" ht="12.75">
      <c r="A17" s="265">
        <v>1993</v>
      </c>
      <c r="B17" s="104">
        <v>997</v>
      </c>
      <c r="C17" s="101">
        <v>15.456369107321965</v>
      </c>
      <c r="D17" s="104">
        <v>1541</v>
      </c>
      <c r="E17" s="116">
        <v>15.926820766170232</v>
      </c>
      <c r="F17" s="104">
        <v>245.43230800668326</v>
      </c>
      <c r="G17" s="303">
        <v>2116674</v>
      </c>
      <c r="H17" s="303">
        <v>656</v>
      </c>
    </row>
    <row r="18" spans="1:8" ht="12.75">
      <c r="A18" s="265">
        <v>1994</v>
      </c>
      <c r="B18" s="104">
        <v>4202</v>
      </c>
      <c r="C18" s="101">
        <v>18.041408852927177</v>
      </c>
      <c r="D18" s="104">
        <v>7581</v>
      </c>
      <c r="E18" s="116">
        <v>19.605014844998976</v>
      </c>
      <c r="F18" s="104">
        <v>1486.2561753993723</v>
      </c>
      <c r="G18" s="303">
        <v>2019350</v>
      </c>
      <c r="H18" s="303">
        <v>1936</v>
      </c>
    </row>
    <row r="19" spans="1:8" ht="12.75">
      <c r="A19" s="266">
        <v>1995</v>
      </c>
      <c r="B19" s="108">
        <v>2616</v>
      </c>
      <c r="C19" s="131">
        <v>17.98165137614679</v>
      </c>
      <c r="D19" s="108">
        <v>4704</v>
      </c>
      <c r="E19" s="109">
        <v>19.677136297525035</v>
      </c>
      <c r="F19" s="108">
        <v>925.6124914355777</v>
      </c>
      <c r="G19" s="304">
        <v>2847738</v>
      </c>
      <c r="H19" s="303">
        <v>1504</v>
      </c>
    </row>
    <row r="20" spans="1:8" ht="12.75">
      <c r="A20" s="266">
        <v>1996</v>
      </c>
      <c r="B20" s="108">
        <v>5137</v>
      </c>
      <c r="C20" s="131">
        <v>19.74109402374927</v>
      </c>
      <c r="D20" s="163">
        <v>10141</v>
      </c>
      <c r="E20" s="402">
        <v>18.228697125960117</v>
      </c>
      <c r="F20" s="163">
        <v>1848.5721755436152</v>
      </c>
      <c r="G20" s="304">
        <v>2322348</v>
      </c>
      <c r="H20" s="305">
        <v>36847</v>
      </c>
    </row>
    <row r="21" spans="1:8" ht="12.75">
      <c r="A21" s="266">
        <v>1997</v>
      </c>
      <c r="B21" s="108">
        <v>3800</v>
      </c>
      <c r="C21" s="131">
        <v>21.98157894736842</v>
      </c>
      <c r="D21" s="108">
        <v>8353</v>
      </c>
      <c r="E21" s="109">
        <v>19.725217265875735</v>
      </c>
      <c r="F21" s="108">
        <v>1647.6473982186</v>
      </c>
      <c r="G21" s="304">
        <v>2775236</v>
      </c>
      <c r="H21" s="303">
        <v>3122</v>
      </c>
    </row>
    <row r="22" spans="1:8" ht="12.75">
      <c r="A22" s="266">
        <v>1998</v>
      </c>
      <c r="B22" s="108">
        <v>5499</v>
      </c>
      <c r="C22" s="131">
        <v>20.805601018366975</v>
      </c>
      <c r="D22" s="108">
        <v>11441</v>
      </c>
      <c r="E22" s="109">
        <v>18.637385356941092</v>
      </c>
      <c r="F22" s="108">
        <v>2132.3032586876298</v>
      </c>
      <c r="G22" s="304">
        <v>3168837</v>
      </c>
      <c r="H22" s="303">
        <v>3600</v>
      </c>
    </row>
    <row r="23" spans="1:8" ht="12.75">
      <c r="A23" s="266">
        <v>1999</v>
      </c>
      <c r="B23" s="108">
        <v>4535</v>
      </c>
      <c r="C23" s="131">
        <f>D23/B23*10</f>
        <v>21.60970231532525</v>
      </c>
      <c r="D23" s="108">
        <v>9800</v>
      </c>
      <c r="E23" s="109">
        <v>19.568954118735952</v>
      </c>
      <c r="F23" s="108">
        <f>D23*E23/100</f>
        <v>1917.7575036361234</v>
      </c>
      <c r="G23" s="304">
        <v>2956855</v>
      </c>
      <c r="H23" s="303">
        <v>2506</v>
      </c>
    </row>
    <row r="24" spans="1:8" ht="12.75">
      <c r="A24" s="266" t="s">
        <v>280</v>
      </c>
      <c r="B24" s="108">
        <v>3053</v>
      </c>
      <c r="C24" s="131">
        <f>D24/B24*10</f>
        <v>21.870291516541105</v>
      </c>
      <c r="D24" s="108">
        <v>6677</v>
      </c>
      <c r="E24" s="109">
        <v>21.31789934249276</v>
      </c>
      <c r="F24" s="108">
        <f>D24*E24/100</f>
        <v>1423.3961390982413</v>
      </c>
      <c r="G24" s="304">
        <v>2652479</v>
      </c>
      <c r="H24" s="303">
        <v>4642</v>
      </c>
    </row>
    <row r="25" spans="1:8" ht="13.5" thickBot="1">
      <c r="A25" s="267" t="s">
        <v>370</v>
      </c>
      <c r="B25" s="112">
        <v>2300</v>
      </c>
      <c r="C25" s="132">
        <f>D25/B25*10</f>
        <v>20.869565217391305</v>
      </c>
      <c r="D25" s="112">
        <v>4800</v>
      </c>
      <c r="E25" s="113">
        <v>23.565684612888106</v>
      </c>
      <c r="F25" s="112">
        <f>D25*E25/100</f>
        <v>1131.152861418629</v>
      </c>
      <c r="G25" s="306">
        <v>3239796</v>
      </c>
      <c r="H25" s="307">
        <v>10671</v>
      </c>
    </row>
    <row r="26" ht="12.75">
      <c r="A26" t="s">
        <v>293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/>
  <dimension ref="A1:G3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2" spans="1:7" ht="12.75">
      <c r="A2" s="17"/>
      <c r="B2" s="17"/>
      <c r="C2" s="17"/>
      <c r="D2" s="17"/>
      <c r="E2" s="17"/>
      <c r="F2" s="17"/>
      <c r="G2" s="17"/>
    </row>
    <row r="3" spans="1:7" s="81" customFormat="1" ht="15">
      <c r="A3" s="454" t="s">
        <v>375</v>
      </c>
      <c r="B3" s="454"/>
      <c r="C3" s="454"/>
      <c r="D3" s="454"/>
      <c r="E3" s="454"/>
      <c r="F3" s="454"/>
      <c r="G3" s="454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51</v>
      </c>
    </row>
    <row r="7" spans="1:7" ht="13.5" thickBot="1">
      <c r="A7" s="45"/>
      <c r="B7" s="46" t="s">
        <v>0</v>
      </c>
      <c r="C7" s="16" t="s">
        <v>1</v>
      </c>
      <c r="D7" s="16" t="s">
        <v>2</v>
      </c>
      <c r="E7" s="46" t="s">
        <v>0</v>
      </c>
      <c r="F7" s="16" t="s">
        <v>1</v>
      </c>
      <c r="G7" s="46"/>
    </row>
    <row r="8" spans="1:7" ht="12.75">
      <c r="A8" s="268" t="s">
        <v>250</v>
      </c>
      <c r="B8" s="270" t="s">
        <v>291</v>
      </c>
      <c r="C8" s="271">
        <v>6</v>
      </c>
      <c r="D8" s="269">
        <v>6</v>
      </c>
      <c r="E8" s="270" t="s">
        <v>291</v>
      </c>
      <c r="F8" s="271">
        <v>2210</v>
      </c>
      <c r="G8" s="271">
        <v>13</v>
      </c>
    </row>
    <row r="9" spans="1:7" ht="12.75">
      <c r="A9" s="69"/>
      <c r="B9" s="198"/>
      <c r="C9" s="198"/>
      <c r="D9" s="198"/>
      <c r="E9" s="199"/>
      <c r="F9" s="199"/>
      <c r="G9" s="198"/>
    </row>
    <row r="10" spans="1:7" ht="12.75">
      <c r="A10" s="69" t="s">
        <v>4</v>
      </c>
      <c r="B10" s="197" t="s">
        <v>291</v>
      </c>
      <c r="C10" s="198">
        <v>62</v>
      </c>
      <c r="D10" s="198">
        <v>62</v>
      </c>
      <c r="E10" s="197" t="s">
        <v>291</v>
      </c>
      <c r="F10" s="199">
        <v>3597</v>
      </c>
      <c r="G10" s="198">
        <v>223</v>
      </c>
    </row>
    <row r="11" spans="1:7" ht="12.75">
      <c r="A11" s="216" t="s">
        <v>257</v>
      </c>
      <c r="B11" s="218" t="s">
        <v>291</v>
      </c>
      <c r="C11" s="218">
        <v>62</v>
      </c>
      <c r="D11" s="218">
        <v>62</v>
      </c>
      <c r="E11" s="219" t="s">
        <v>291</v>
      </c>
      <c r="F11" s="219">
        <v>3597</v>
      </c>
      <c r="G11" s="218">
        <v>223</v>
      </c>
    </row>
    <row r="12" spans="1:7" ht="12.75">
      <c r="A12" s="69"/>
      <c r="B12" s="198"/>
      <c r="C12" s="198"/>
      <c r="D12" s="198"/>
      <c r="E12" s="199"/>
      <c r="F12" s="199"/>
      <c r="G12" s="198"/>
    </row>
    <row r="13" spans="1:7" ht="12.75">
      <c r="A13" s="69" t="s">
        <v>7</v>
      </c>
      <c r="B13" s="228">
        <v>19</v>
      </c>
      <c r="C13" s="197" t="s">
        <v>291</v>
      </c>
      <c r="D13" s="198">
        <v>19</v>
      </c>
      <c r="E13" s="228">
        <v>1365</v>
      </c>
      <c r="F13" s="197" t="s">
        <v>291</v>
      </c>
      <c r="G13" s="199">
        <v>26</v>
      </c>
    </row>
    <row r="14" spans="1:7" ht="12.75">
      <c r="A14" s="69" t="s">
        <v>8</v>
      </c>
      <c r="B14" s="228">
        <v>2</v>
      </c>
      <c r="C14" s="197" t="s">
        <v>291</v>
      </c>
      <c r="D14" s="198">
        <v>2</v>
      </c>
      <c r="E14" s="228">
        <v>3000</v>
      </c>
      <c r="F14" s="197" t="s">
        <v>291</v>
      </c>
      <c r="G14" s="199">
        <v>6</v>
      </c>
    </row>
    <row r="15" spans="1:7" ht="12.75">
      <c r="A15" s="69" t="s">
        <v>9</v>
      </c>
      <c r="B15" s="197">
        <v>9</v>
      </c>
      <c r="C15" s="228">
        <v>3</v>
      </c>
      <c r="D15" s="198">
        <v>12</v>
      </c>
      <c r="E15" s="197">
        <v>1000</v>
      </c>
      <c r="F15" s="228">
        <v>2667</v>
      </c>
      <c r="G15" s="199">
        <v>17</v>
      </c>
    </row>
    <row r="16" spans="1:7" ht="12.75">
      <c r="A16" s="216" t="s">
        <v>251</v>
      </c>
      <c r="B16" s="218">
        <v>30</v>
      </c>
      <c r="C16" s="218">
        <v>3</v>
      </c>
      <c r="D16" s="218">
        <v>33</v>
      </c>
      <c r="E16" s="219">
        <v>1364.5</v>
      </c>
      <c r="F16" s="219">
        <v>2667</v>
      </c>
      <c r="G16" s="218">
        <v>49</v>
      </c>
    </row>
    <row r="17" spans="1:7" ht="12.75">
      <c r="A17" s="69"/>
      <c r="B17" s="198"/>
      <c r="C17" s="198"/>
      <c r="D17" s="198"/>
      <c r="E17" s="199"/>
      <c r="F17" s="199"/>
      <c r="G17" s="198"/>
    </row>
    <row r="18" spans="1:7" ht="12.75">
      <c r="A18" s="69" t="s">
        <v>13</v>
      </c>
      <c r="B18" s="199" t="s">
        <v>291</v>
      </c>
      <c r="C18" s="197">
        <v>7</v>
      </c>
      <c r="D18" s="198">
        <v>7</v>
      </c>
      <c r="E18" s="199" t="s">
        <v>291</v>
      </c>
      <c r="F18" s="197">
        <v>2200</v>
      </c>
      <c r="G18" s="199">
        <v>15</v>
      </c>
    </row>
    <row r="19" spans="1:7" ht="12.75">
      <c r="A19" s="216" t="s">
        <v>248</v>
      </c>
      <c r="B19" s="218" t="s">
        <v>291</v>
      </c>
      <c r="C19" s="217">
        <v>7</v>
      </c>
      <c r="D19" s="218">
        <v>7</v>
      </c>
      <c r="E19" s="219" t="s">
        <v>291</v>
      </c>
      <c r="F19" s="217">
        <v>2200</v>
      </c>
      <c r="G19" s="218">
        <v>15</v>
      </c>
    </row>
    <row r="20" spans="1:7" ht="12.75">
      <c r="A20" s="69"/>
      <c r="B20" s="198"/>
      <c r="C20" s="198"/>
      <c r="D20" s="198"/>
      <c r="E20" s="199"/>
      <c r="F20" s="199"/>
      <c r="G20" s="198"/>
    </row>
    <row r="21" spans="1:7" ht="12.75">
      <c r="A21" s="69" t="s">
        <v>20</v>
      </c>
      <c r="B21" s="197" t="s">
        <v>291</v>
      </c>
      <c r="C21" s="198">
        <v>10</v>
      </c>
      <c r="D21" s="198">
        <v>10</v>
      </c>
      <c r="E21" s="197" t="s">
        <v>291</v>
      </c>
      <c r="F21" s="199">
        <v>2000</v>
      </c>
      <c r="G21" s="198">
        <v>20</v>
      </c>
    </row>
    <row r="22" spans="1:7" ht="12.75">
      <c r="A22" s="69" t="s">
        <v>21</v>
      </c>
      <c r="B22" s="197" t="s">
        <v>291</v>
      </c>
      <c r="C22" s="198">
        <v>8</v>
      </c>
      <c r="D22" s="198">
        <v>8</v>
      </c>
      <c r="E22" s="197" t="s">
        <v>291</v>
      </c>
      <c r="F22" s="199">
        <v>1750</v>
      </c>
      <c r="G22" s="198">
        <v>14</v>
      </c>
    </row>
    <row r="23" spans="1:7" ht="12.75">
      <c r="A23" s="69" t="s">
        <v>24</v>
      </c>
      <c r="B23" s="197" t="s">
        <v>291</v>
      </c>
      <c r="C23" s="199">
        <v>53</v>
      </c>
      <c r="D23" s="198">
        <v>53</v>
      </c>
      <c r="E23" s="197" t="s">
        <v>291</v>
      </c>
      <c r="F23" s="199">
        <v>2500</v>
      </c>
      <c r="G23" s="199">
        <v>133</v>
      </c>
    </row>
    <row r="24" spans="1:7" ht="12.75">
      <c r="A24" s="216" t="s">
        <v>252</v>
      </c>
      <c r="B24" s="217" t="s">
        <v>291</v>
      </c>
      <c r="C24" s="218">
        <v>71</v>
      </c>
      <c r="D24" s="218">
        <v>71</v>
      </c>
      <c r="E24" s="217" t="s">
        <v>291</v>
      </c>
      <c r="F24" s="219">
        <v>2345.0704225352115</v>
      </c>
      <c r="G24" s="218">
        <v>167</v>
      </c>
    </row>
    <row r="25" spans="1:7" ht="12.75">
      <c r="A25" s="69"/>
      <c r="B25" s="198"/>
      <c r="C25" s="198"/>
      <c r="D25" s="198"/>
      <c r="E25" s="199"/>
      <c r="F25" s="199"/>
      <c r="G25" s="198"/>
    </row>
    <row r="26" spans="1:7" ht="12.75">
      <c r="A26" s="69" t="s">
        <v>28</v>
      </c>
      <c r="B26" s="197" t="s">
        <v>291</v>
      </c>
      <c r="C26" s="199">
        <v>1135</v>
      </c>
      <c r="D26" s="198">
        <v>1135</v>
      </c>
      <c r="E26" s="197" t="s">
        <v>291</v>
      </c>
      <c r="F26" s="199">
        <v>2500</v>
      </c>
      <c r="G26" s="199">
        <v>2838</v>
      </c>
    </row>
    <row r="27" spans="1:7" ht="12.75">
      <c r="A27" s="69" t="s">
        <v>29</v>
      </c>
      <c r="B27" s="197" t="s">
        <v>291</v>
      </c>
      <c r="C27" s="199">
        <v>2330</v>
      </c>
      <c r="D27" s="198">
        <v>2330</v>
      </c>
      <c r="E27" s="197" t="s">
        <v>291</v>
      </c>
      <c r="F27" s="199">
        <v>2000</v>
      </c>
      <c r="G27" s="199">
        <v>4660</v>
      </c>
    </row>
    <row r="28" spans="1:7" ht="12.75">
      <c r="A28" s="216" t="s">
        <v>254</v>
      </c>
      <c r="B28" s="217" t="s">
        <v>291</v>
      </c>
      <c r="C28" s="218">
        <v>3465</v>
      </c>
      <c r="D28" s="218">
        <v>3465</v>
      </c>
      <c r="E28" s="217" t="s">
        <v>291</v>
      </c>
      <c r="F28" s="219">
        <v>2163.780663780664</v>
      </c>
      <c r="G28" s="218">
        <v>7498</v>
      </c>
    </row>
    <row r="29" spans="1:7" ht="12.75">
      <c r="A29" s="69"/>
      <c r="B29" s="198"/>
      <c r="C29" s="198"/>
      <c r="D29" s="198"/>
      <c r="E29" s="199"/>
      <c r="F29" s="199"/>
      <c r="G29" s="198"/>
    </row>
    <row r="30" spans="1:7" ht="12.75">
      <c r="A30" s="69" t="s">
        <v>30</v>
      </c>
      <c r="B30" s="197" t="s">
        <v>291</v>
      </c>
      <c r="C30" s="198">
        <v>105</v>
      </c>
      <c r="D30" s="198">
        <v>105</v>
      </c>
      <c r="E30" s="197" t="s">
        <v>291</v>
      </c>
      <c r="F30" s="199">
        <v>2000</v>
      </c>
      <c r="G30" s="198">
        <v>210</v>
      </c>
    </row>
    <row r="31" spans="1:7" ht="12.75">
      <c r="A31" s="69" t="s">
        <v>31</v>
      </c>
      <c r="B31" s="199" t="s">
        <v>291</v>
      </c>
      <c r="C31" s="199">
        <v>116</v>
      </c>
      <c r="D31" s="198">
        <v>116</v>
      </c>
      <c r="E31" s="199" t="s">
        <v>291</v>
      </c>
      <c r="F31" s="199">
        <v>2000</v>
      </c>
      <c r="G31" s="199">
        <v>232</v>
      </c>
    </row>
    <row r="32" spans="1:7" ht="12.75">
      <c r="A32" s="69" t="s">
        <v>32</v>
      </c>
      <c r="B32" s="199" t="s">
        <v>291</v>
      </c>
      <c r="C32" s="199">
        <v>10</v>
      </c>
      <c r="D32" s="198">
        <v>10</v>
      </c>
      <c r="E32" s="199" t="s">
        <v>291</v>
      </c>
      <c r="F32" s="199">
        <v>400</v>
      </c>
      <c r="G32" s="199">
        <v>4</v>
      </c>
    </row>
    <row r="33" spans="1:7" ht="12.75">
      <c r="A33" s="69" t="s">
        <v>33</v>
      </c>
      <c r="B33" s="198" t="s">
        <v>291</v>
      </c>
      <c r="C33" s="198">
        <v>258</v>
      </c>
      <c r="D33" s="198">
        <v>258</v>
      </c>
      <c r="E33" s="199" t="s">
        <v>291</v>
      </c>
      <c r="F33" s="199">
        <v>1500</v>
      </c>
      <c r="G33" s="198">
        <v>387</v>
      </c>
    </row>
    <row r="34" spans="1:7" ht="12.75">
      <c r="A34" s="69" t="s">
        <v>34</v>
      </c>
      <c r="B34" s="197">
        <v>23</v>
      </c>
      <c r="C34" s="198">
        <v>30</v>
      </c>
      <c r="D34" s="198">
        <v>53</v>
      </c>
      <c r="E34" s="197">
        <v>1478</v>
      </c>
      <c r="F34" s="199">
        <v>2500</v>
      </c>
      <c r="G34" s="198">
        <v>109</v>
      </c>
    </row>
    <row r="35" spans="1:7" ht="12.75">
      <c r="A35" s="69" t="s">
        <v>36</v>
      </c>
      <c r="B35" s="199">
        <v>53</v>
      </c>
      <c r="C35" s="199">
        <v>296</v>
      </c>
      <c r="D35" s="198">
        <v>349</v>
      </c>
      <c r="E35" s="199">
        <v>100</v>
      </c>
      <c r="F35" s="199">
        <v>3000</v>
      </c>
      <c r="G35" s="199">
        <v>893</v>
      </c>
    </row>
    <row r="36" spans="1:7" ht="12.75">
      <c r="A36" s="216" t="s">
        <v>255</v>
      </c>
      <c r="B36" s="218">
        <v>76</v>
      </c>
      <c r="C36" s="218">
        <v>815</v>
      </c>
      <c r="D36" s="218">
        <v>891</v>
      </c>
      <c r="E36" s="219">
        <v>517.0263157894736</v>
      </c>
      <c r="F36" s="219">
        <v>2203.680981595092</v>
      </c>
      <c r="G36" s="218">
        <v>1835</v>
      </c>
    </row>
    <row r="37" spans="1:7" ht="12.75">
      <c r="A37" s="216"/>
      <c r="B37" s="218"/>
      <c r="C37" s="218"/>
      <c r="D37" s="218"/>
      <c r="E37" s="219"/>
      <c r="F37" s="219"/>
      <c r="G37" s="218"/>
    </row>
    <row r="38" spans="1:7" ht="13.5" thickBot="1">
      <c r="A38" s="224" t="s">
        <v>38</v>
      </c>
      <c r="B38" s="226">
        <v>106</v>
      </c>
      <c r="C38" s="226">
        <v>4429</v>
      </c>
      <c r="D38" s="226">
        <v>4535</v>
      </c>
      <c r="E38" s="229">
        <v>756.877358490566</v>
      </c>
      <c r="F38" s="229">
        <v>2194.5529464890496</v>
      </c>
      <c r="G38" s="226">
        <v>9800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3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3" max="13" width="11.140625" style="0" customWidth="1"/>
    <col min="14" max="21" width="12.00390625" style="0" customWidth="1"/>
  </cols>
  <sheetData>
    <row r="1" spans="1:10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</row>
    <row r="2" s="81" customFormat="1" ht="14.25"/>
    <row r="3" spans="1:10" s="81" customFormat="1" ht="15">
      <c r="A3" s="445" t="s">
        <v>318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s="81" customFormat="1" ht="15">
      <c r="A4" s="82"/>
      <c r="B4" s="83"/>
      <c r="C4" s="83"/>
      <c r="D4" s="83"/>
      <c r="E4" s="83"/>
      <c r="F4" s="83"/>
      <c r="G4" s="83"/>
      <c r="H4" s="83"/>
      <c r="I4" s="83"/>
      <c r="J4" s="83"/>
    </row>
    <row r="5" spans="1:10" ht="12.75">
      <c r="A5" s="84"/>
      <c r="B5" s="85"/>
      <c r="C5" s="85"/>
      <c r="D5" s="86" t="s">
        <v>44</v>
      </c>
      <c r="E5" s="87"/>
      <c r="F5" s="88" t="s">
        <v>270</v>
      </c>
      <c r="G5" s="85"/>
      <c r="H5" s="89" t="s">
        <v>45</v>
      </c>
      <c r="I5" s="90"/>
      <c r="J5" s="90"/>
    </row>
    <row r="6" spans="1:10" ht="12.75">
      <c r="A6" s="91" t="s">
        <v>271</v>
      </c>
      <c r="B6" s="88" t="s">
        <v>42</v>
      </c>
      <c r="C6" s="88" t="s">
        <v>43</v>
      </c>
      <c r="D6" s="92" t="s">
        <v>272</v>
      </c>
      <c r="E6" s="93"/>
      <c r="F6" s="88" t="s">
        <v>273</v>
      </c>
      <c r="G6" s="88" t="s">
        <v>274</v>
      </c>
      <c r="H6" s="92" t="s">
        <v>49</v>
      </c>
      <c r="I6" s="94"/>
      <c r="J6" s="94"/>
    </row>
    <row r="7" spans="1:11" ht="12.75">
      <c r="A7" s="84"/>
      <c r="B7" s="88" t="s">
        <v>275</v>
      </c>
      <c r="C7" s="88" t="s">
        <v>276</v>
      </c>
      <c r="D7" s="95"/>
      <c r="E7" s="95"/>
      <c r="F7" s="88" t="s">
        <v>277</v>
      </c>
      <c r="G7" s="88" t="s">
        <v>368</v>
      </c>
      <c r="H7" s="88"/>
      <c r="I7" s="88"/>
      <c r="J7" s="88"/>
      <c r="K7" s="96"/>
    </row>
    <row r="8" spans="1:10" ht="13.5" thickBot="1">
      <c r="A8" s="97"/>
      <c r="B8" s="85"/>
      <c r="C8" s="85"/>
      <c r="D8" s="88" t="s">
        <v>2</v>
      </c>
      <c r="E8" s="88" t="s">
        <v>278</v>
      </c>
      <c r="F8" s="88" t="s">
        <v>367</v>
      </c>
      <c r="G8" s="85"/>
      <c r="H8" s="95" t="s">
        <v>59</v>
      </c>
      <c r="I8" s="88" t="s">
        <v>52</v>
      </c>
      <c r="J8" s="88" t="s">
        <v>53</v>
      </c>
    </row>
    <row r="9" spans="1:10" ht="12.75">
      <c r="A9" s="264">
        <v>1985</v>
      </c>
      <c r="B9" s="98">
        <v>3.6</v>
      </c>
      <c r="C9" s="99">
        <v>731</v>
      </c>
      <c r="D9" s="99">
        <v>263</v>
      </c>
      <c r="E9" s="99">
        <v>261</v>
      </c>
      <c r="F9" s="100">
        <v>3.3776880266368567</v>
      </c>
      <c r="G9" s="99">
        <v>7001.7910160710635</v>
      </c>
      <c r="H9" s="98">
        <v>9.3</v>
      </c>
      <c r="I9" s="98"/>
      <c r="J9" s="98"/>
    </row>
    <row r="10" spans="1:10" ht="12.75">
      <c r="A10" s="265">
        <v>1986</v>
      </c>
      <c r="B10" s="101">
        <v>3.2</v>
      </c>
      <c r="C10" s="102">
        <v>700</v>
      </c>
      <c r="D10" s="102">
        <v>224</v>
      </c>
      <c r="E10" s="102">
        <v>223</v>
      </c>
      <c r="F10" s="103">
        <v>3.2574856057601003</v>
      </c>
      <c r="G10" s="102">
        <v>7296.286947219117</v>
      </c>
      <c r="H10" s="101">
        <v>14.6</v>
      </c>
      <c r="I10" s="101">
        <v>26.9</v>
      </c>
      <c r="J10" s="101">
        <v>0.5</v>
      </c>
    </row>
    <row r="11" spans="1:10" ht="12.75">
      <c r="A11" s="265">
        <v>1987</v>
      </c>
      <c r="B11" s="101">
        <v>2.7</v>
      </c>
      <c r="C11" s="102">
        <v>722.2222222222222</v>
      </c>
      <c r="D11" s="102">
        <v>195</v>
      </c>
      <c r="E11" s="102">
        <v>194</v>
      </c>
      <c r="F11" s="103">
        <v>3.3836981476806947</v>
      </c>
      <c r="G11" s="102">
        <v>7043.861863377928</v>
      </c>
      <c r="H11" s="101">
        <v>14.3</v>
      </c>
      <c r="I11" s="101">
        <v>18.4</v>
      </c>
      <c r="J11" s="101">
        <v>2.8</v>
      </c>
    </row>
    <row r="12" spans="1:10" ht="12.75">
      <c r="A12" s="265">
        <v>1988</v>
      </c>
      <c r="B12" s="101">
        <v>2.4</v>
      </c>
      <c r="C12" s="102">
        <v>800</v>
      </c>
      <c r="D12" s="102">
        <v>192</v>
      </c>
      <c r="E12" s="102">
        <v>192</v>
      </c>
      <c r="F12" s="103">
        <v>3.365667784549181</v>
      </c>
      <c r="G12" s="102">
        <v>6478.910485257173</v>
      </c>
      <c r="H12" s="101">
        <v>14.1</v>
      </c>
      <c r="I12" s="101">
        <v>18.1</v>
      </c>
      <c r="J12" s="101">
        <v>0.5</v>
      </c>
    </row>
    <row r="13" spans="1:10" ht="12.75">
      <c r="A13" s="265">
        <v>1989</v>
      </c>
      <c r="B13" s="101">
        <v>2.1</v>
      </c>
      <c r="C13" s="102">
        <v>823</v>
      </c>
      <c r="D13" s="102">
        <v>177</v>
      </c>
      <c r="E13" s="102">
        <v>176</v>
      </c>
      <c r="F13" s="103">
        <v>3.1793540321902087</v>
      </c>
      <c r="G13" s="102">
        <v>5627.456636976669</v>
      </c>
      <c r="H13" s="101">
        <v>13.8</v>
      </c>
      <c r="I13" s="101">
        <v>8.2</v>
      </c>
      <c r="J13" s="101">
        <v>0.8</v>
      </c>
    </row>
    <row r="14" spans="1:10" ht="12.75">
      <c r="A14" s="265">
        <v>1990</v>
      </c>
      <c r="B14" s="101">
        <v>2.1</v>
      </c>
      <c r="C14" s="102">
        <v>798</v>
      </c>
      <c r="D14" s="104">
        <v>171</v>
      </c>
      <c r="E14" s="104">
        <v>170</v>
      </c>
      <c r="F14" s="116">
        <v>3.4678398422944237</v>
      </c>
      <c r="G14" s="104">
        <v>5930.006130323464</v>
      </c>
      <c r="H14" s="101">
        <v>12.1</v>
      </c>
      <c r="I14" s="105">
        <v>8.7</v>
      </c>
      <c r="J14" s="105">
        <v>0.9</v>
      </c>
    </row>
    <row r="15" spans="1:10" ht="12.75">
      <c r="A15" s="265">
        <v>1991</v>
      </c>
      <c r="B15" s="101">
        <v>2.1</v>
      </c>
      <c r="C15" s="104">
        <v>785</v>
      </c>
      <c r="D15" s="104">
        <v>165</v>
      </c>
      <c r="E15" s="104">
        <v>164</v>
      </c>
      <c r="F15" s="116">
        <v>3.2094046374093974</v>
      </c>
      <c r="G15" s="104">
        <v>5294.916639621122</v>
      </c>
      <c r="H15" s="101">
        <v>11.7</v>
      </c>
      <c r="I15" s="105">
        <v>10.2</v>
      </c>
      <c r="J15" s="105">
        <v>0.8</v>
      </c>
    </row>
    <row r="16" spans="1:10" ht="12.75">
      <c r="A16" s="265">
        <v>1992</v>
      </c>
      <c r="B16" s="101">
        <v>2.1</v>
      </c>
      <c r="C16" s="104">
        <v>795</v>
      </c>
      <c r="D16" s="104">
        <v>167</v>
      </c>
      <c r="E16" s="104">
        <v>167</v>
      </c>
      <c r="F16" s="116">
        <v>3.365667784549181</v>
      </c>
      <c r="G16" s="104">
        <v>5620.665200197132</v>
      </c>
      <c r="H16" s="101">
        <v>10.6</v>
      </c>
      <c r="I16" s="105">
        <v>8.5</v>
      </c>
      <c r="J16" s="105">
        <v>0.8</v>
      </c>
    </row>
    <row r="17" spans="1:10" ht="12.75">
      <c r="A17" s="265">
        <v>1993</v>
      </c>
      <c r="B17" s="101">
        <v>1.964</v>
      </c>
      <c r="C17" s="102">
        <v>768.1771894093687</v>
      </c>
      <c r="D17" s="102">
        <v>150.87</v>
      </c>
      <c r="E17" s="102">
        <v>150</v>
      </c>
      <c r="F17" s="103">
        <v>3.113242700707992</v>
      </c>
      <c r="G17" s="102">
        <v>4696.949262558147</v>
      </c>
      <c r="H17" s="101">
        <v>8.4</v>
      </c>
      <c r="I17" s="105">
        <v>9.5</v>
      </c>
      <c r="J17" s="105">
        <v>0.7</v>
      </c>
    </row>
    <row r="18" spans="1:10" ht="12.75">
      <c r="A18" s="265">
        <v>1994</v>
      </c>
      <c r="B18" s="101">
        <v>1.639</v>
      </c>
      <c r="C18" s="102">
        <v>845.0701647345943</v>
      </c>
      <c r="D18" s="102">
        <v>138.507</v>
      </c>
      <c r="E18" s="102">
        <v>136.93200000000002</v>
      </c>
      <c r="F18" s="103">
        <v>3.3055665741108027</v>
      </c>
      <c r="G18" s="102">
        <v>4578.441094803649</v>
      </c>
      <c r="H18" s="101">
        <v>8.2</v>
      </c>
      <c r="I18" s="105">
        <v>7.4</v>
      </c>
      <c r="J18" s="105">
        <v>0.7</v>
      </c>
    </row>
    <row r="19" spans="1:10" ht="12.75">
      <c r="A19" s="265">
        <v>1995</v>
      </c>
      <c r="B19" s="101">
        <v>1.406</v>
      </c>
      <c r="C19" s="102">
        <v>717.3755334281651</v>
      </c>
      <c r="D19" s="104">
        <v>100.863</v>
      </c>
      <c r="E19" s="104">
        <v>100.303</v>
      </c>
      <c r="F19" s="116">
        <v>3.545971415864316</v>
      </c>
      <c r="G19" s="104">
        <v>3576.573149183225</v>
      </c>
      <c r="H19" s="105">
        <v>7.7</v>
      </c>
      <c r="I19" s="105">
        <v>6</v>
      </c>
      <c r="J19" s="105">
        <v>0.8</v>
      </c>
    </row>
    <row r="20" spans="1:10" ht="12.75">
      <c r="A20" s="266">
        <v>1996</v>
      </c>
      <c r="B20" s="106">
        <v>1.1</v>
      </c>
      <c r="C20" s="107">
        <v>464.77272727272725</v>
      </c>
      <c r="D20" s="108">
        <v>51.125</v>
      </c>
      <c r="E20" s="108">
        <v>50.375</v>
      </c>
      <c r="F20" s="109">
        <v>3.612082747346532</v>
      </c>
      <c r="G20" s="108">
        <v>1846.6773045809143</v>
      </c>
      <c r="H20" s="106">
        <v>4</v>
      </c>
      <c r="I20" s="106">
        <v>3</v>
      </c>
      <c r="J20" s="105">
        <v>3.1</v>
      </c>
    </row>
    <row r="21" spans="1:10" ht="12.75">
      <c r="A21" s="266">
        <v>1997</v>
      </c>
      <c r="B21" s="106">
        <v>1.2</v>
      </c>
      <c r="C21" s="107">
        <v>625</v>
      </c>
      <c r="D21" s="108">
        <v>75</v>
      </c>
      <c r="E21" s="108">
        <v>74</v>
      </c>
      <c r="F21" s="109">
        <v>3.666173836741072</v>
      </c>
      <c r="G21" s="108">
        <v>2749.630377555804</v>
      </c>
      <c r="H21" s="106">
        <v>7.8</v>
      </c>
      <c r="I21" s="106">
        <v>1.9</v>
      </c>
      <c r="J21" s="105">
        <v>6.7</v>
      </c>
    </row>
    <row r="22" spans="1:10" ht="12.75">
      <c r="A22" s="266">
        <v>1998</v>
      </c>
      <c r="B22" s="106">
        <v>1.3</v>
      </c>
      <c r="C22" s="107">
        <v>853.8461538461538</v>
      </c>
      <c r="D22" s="108">
        <v>111</v>
      </c>
      <c r="E22" s="108">
        <v>110</v>
      </c>
      <c r="F22" s="109">
        <v>3.666173836741072</v>
      </c>
      <c r="G22" s="108">
        <v>4069.45295878259</v>
      </c>
      <c r="H22" s="106">
        <v>12.2</v>
      </c>
      <c r="I22" s="106">
        <v>2.2</v>
      </c>
      <c r="J22" s="105">
        <v>9.3</v>
      </c>
    </row>
    <row r="23" spans="1:10" ht="12.75">
      <c r="A23" s="266">
        <v>1999</v>
      </c>
      <c r="B23" s="106">
        <v>1.3</v>
      </c>
      <c r="C23" s="107">
        <v>953.8461538461538</v>
      </c>
      <c r="D23" s="108">
        <v>124</v>
      </c>
      <c r="E23" s="108">
        <v>124</v>
      </c>
      <c r="F23" s="109">
        <v>3.7563256523986395</v>
      </c>
      <c r="G23" s="108">
        <v>4657.843808974312</v>
      </c>
      <c r="H23" s="106">
        <v>9.9</v>
      </c>
      <c r="I23" s="106">
        <v>7.7</v>
      </c>
      <c r="J23" s="105">
        <v>0.5</v>
      </c>
    </row>
    <row r="24" spans="1:10" ht="13.5" thickBot="1">
      <c r="A24" s="267" t="s">
        <v>280</v>
      </c>
      <c r="B24" s="110">
        <v>1.1</v>
      </c>
      <c r="C24" s="111">
        <v>994</v>
      </c>
      <c r="D24" s="112">
        <v>106</v>
      </c>
      <c r="E24" s="112">
        <v>106</v>
      </c>
      <c r="F24" s="113">
        <v>4.09</v>
      </c>
      <c r="G24" s="112">
        <v>4335</v>
      </c>
      <c r="H24" s="414"/>
      <c r="I24" s="414"/>
      <c r="J24" s="415"/>
    </row>
    <row r="25" spans="1:10" ht="12.75">
      <c r="A25" s="84" t="s">
        <v>279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.75">
      <c r="A26" s="115"/>
      <c r="B26" s="115"/>
      <c r="C26" s="115"/>
      <c r="D26" s="84"/>
      <c r="E26" s="84"/>
      <c r="F26" s="84"/>
      <c r="G26" s="84"/>
      <c r="H26" s="84"/>
      <c r="I26" s="84"/>
      <c r="J26" s="84"/>
    </row>
    <row r="27" spans="1:10" ht="12.7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2.7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2.7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2.75">
      <c r="A30" s="84"/>
      <c r="B30" s="84"/>
      <c r="C30" s="84"/>
      <c r="D30" s="84"/>
      <c r="E30" s="84"/>
      <c r="F30" s="84"/>
      <c r="G30" s="84"/>
      <c r="H30" s="84"/>
      <c r="I30" s="84"/>
      <c r="J30" s="84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3"/>
  <dimension ref="A1:G8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181" customFormat="1" ht="18">
      <c r="A1" s="459" t="s">
        <v>166</v>
      </c>
      <c r="B1" s="459"/>
      <c r="C1" s="459"/>
      <c r="D1" s="459"/>
      <c r="E1" s="459"/>
      <c r="F1" s="459"/>
      <c r="G1" s="459"/>
    </row>
    <row r="3" spans="1:7" s="185" customFormat="1" ht="15">
      <c r="A3" s="460" t="s">
        <v>335</v>
      </c>
      <c r="B3" s="460"/>
      <c r="C3" s="460"/>
      <c r="D3" s="460"/>
      <c r="E3" s="460"/>
      <c r="F3" s="460"/>
      <c r="G3" s="460"/>
    </row>
    <row r="4" s="185" customFormat="1" ht="14.25"/>
    <row r="5" spans="1:7" ht="12.75">
      <c r="A5" s="461" t="s">
        <v>139</v>
      </c>
      <c r="B5" s="475" t="s">
        <v>140</v>
      </c>
      <c r="C5" s="475"/>
      <c r="D5" s="475"/>
      <c r="E5" s="475" t="s">
        <v>141</v>
      </c>
      <c r="F5" s="475"/>
      <c r="G5" s="463"/>
    </row>
    <row r="6" spans="1:7" ht="13.5" thickBot="1">
      <c r="A6" s="462"/>
      <c r="B6" s="242">
        <v>1997</v>
      </c>
      <c r="C6" s="242">
        <v>1998</v>
      </c>
      <c r="D6" s="242">
        <v>1999</v>
      </c>
      <c r="E6" s="242">
        <v>1997</v>
      </c>
      <c r="F6" s="243">
        <v>1998</v>
      </c>
      <c r="G6" s="243">
        <v>1999</v>
      </c>
    </row>
    <row r="7" spans="1:7" ht="12.75">
      <c r="A7" s="277" t="s">
        <v>142</v>
      </c>
      <c r="B7" s="245">
        <v>2775235.742</v>
      </c>
      <c r="C7" s="245">
        <v>3168837.023</v>
      </c>
      <c r="D7" s="245">
        <v>2956855.334</v>
      </c>
      <c r="E7" s="245">
        <v>3121.6270000000004</v>
      </c>
      <c r="F7" s="245">
        <v>3600.062</v>
      </c>
      <c r="G7" s="246">
        <v>2506.023</v>
      </c>
    </row>
    <row r="8" spans="1:7" ht="12.75">
      <c r="A8" s="3"/>
      <c r="B8" s="240"/>
      <c r="C8" s="240"/>
      <c r="D8" s="240"/>
      <c r="E8" s="240"/>
      <c r="F8" s="240"/>
      <c r="G8" s="241"/>
    </row>
    <row r="9" spans="1:7" ht="12.75">
      <c r="A9" s="3" t="s">
        <v>97</v>
      </c>
      <c r="B9" s="240"/>
      <c r="C9" s="240"/>
      <c r="D9" s="240"/>
      <c r="E9" s="240"/>
      <c r="F9" s="240"/>
      <c r="G9" s="241"/>
    </row>
    <row r="10" spans="1:7" ht="12.75">
      <c r="A10" s="76" t="s">
        <v>240</v>
      </c>
      <c r="B10" s="238">
        <v>33569.196</v>
      </c>
      <c r="C10" s="240">
        <v>13077.367999999999</v>
      </c>
      <c r="D10" s="240">
        <v>23366.982000000004</v>
      </c>
      <c r="E10" s="238">
        <v>3121.543</v>
      </c>
      <c r="F10" s="240">
        <v>3600.062</v>
      </c>
      <c r="G10" s="241">
        <v>2506.023</v>
      </c>
    </row>
    <row r="11" spans="1:7" ht="12.75">
      <c r="A11" s="76" t="s">
        <v>196</v>
      </c>
      <c r="B11" s="238">
        <v>16.522000000000002</v>
      </c>
      <c r="C11" s="240">
        <v>20</v>
      </c>
      <c r="D11" s="240">
        <v>29.605</v>
      </c>
      <c r="E11" s="240">
        <v>1.869</v>
      </c>
      <c r="F11" s="240" t="s">
        <v>291</v>
      </c>
      <c r="G11" s="241" t="s">
        <v>291</v>
      </c>
    </row>
    <row r="12" spans="1:7" ht="12.75">
      <c r="A12" s="76" t="s">
        <v>197</v>
      </c>
      <c r="B12" s="238" t="s">
        <v>291</v>
      </c>
      <c r="C12" s="240" t="s">
        <v>291</v>
      </c>
      <c r="D12" s="240">
        <v>0.72</v>
      </c>
      <c r="E12" s="240" t="s">
        <v>291</v>
      </c>
      <c r="F12" s="240" t="s">
        <v>291</v>
      </c>
      <c r="G12" s="241" t="s">
        <v>291</v>
      </c>
    </row>
    <row r="13" spans="1:7" ht="12.75">
      <c r="A13" s="76" t="s">
        <v>198</v>
      </c>
      <c r="B13" s="238">
        <v>29.31</v>
      </c>
      <c r="C13" s="240">
        <v>28.63</v>
      </c>
      <c r="D13" s="240">
        <v>12</v>
      </c>
      <c r="E13" s="240" t="s">
        <v>291</v>
      </c>
      <c r="F13" s="240" t="s">
        <v>291</v>
      </c>
      <c r="G13" s="241" t="s">
        <v>291</v>
      </c>
    </row>
    <row r="14" spans="1:7" ht="12.75">
      <c r="A14" s="76" t="s">
        <v>199</v>
      </c>
      <c r="B14" s="240" t="s">
        <v>291</v>
      </c>
      <c r="C14" s="240" t="s">
        <v>291</v>
      </c>
      <c r="D14" s="240" t="s">
        <v>291</v>
      </c>
      <c r="E14" s="240" t="s">
        <v>291</v>
      </c>
      <c r="F14" s="240" t="s">
        <v>291</v>
      </c>
      <c r="G14" s="241" t="s">
        <v>291</v>
      </c>
    </row>
    <row r="15" spans="1:7" ht="12.75">
      <c r="A15" s="76" t="s">
        <v>200</v>
      </c>
      <c r="B15" s="238">
        <v>25136.654</v>
      </c>
      <c r="C15" s="240">
        <v>12191.963</v>
      </c>
      <c r="D15" s="240">
        <v>14542.876</v>
      </c>
      <c r="E15" s="238">
        <v>257.34</v>
      </c>
      <c r="F15" s="240">
        <v>257.48</v>
      </c>
      <c r="G15" s="241">
        <v>1842.336</v>
      </c>
    </row>
    <row r="16" spans="1:7" ht="12.75">
      <c r="A16" s="76" t="s">
        <v>203</v>
      </c>
      <c r="B16" s="238">
        <v>3559.9860000000003</v>
      </c>
      <c r="C16" s="240" t="s">
        <v>291</v>
      </c>
      <c r="D16" s="240">
        <v>6.4430000000000005</v>
      </c>
      <c r="E16" s="240" t="s">
        <v>291</v>
      </c>
      <c r="F16" s="240" t="s">
        <v>291</v>
      </c>
      <c r="G16" s="241" t="s">
        <v>291</v>
      </c>
    </row>
    <row r="17" spans="1:7" ht="12.75">
      <c r="A17" s="76" t="s">
        <v>204</v>
      </c>
      <c r="B17" s="238">
        <v>44.516000000000005</v>
      </c>
      <c r="C17" s="240">
        <v>233.625</v>
      </c>
      <c r="D17" s="240">
        <v>258.342</v>
      </c>
      <c r="E17" s="240">
        <v>188.24</v>
      </c>
      <c r="F17" s="240" t="s">
        <v>291</v>
      </c>
      <c r="G17" s="241" t="s">
        <v>291</v>
      </c>
    </row>
    <row r="18" spans="1:7" ht="12.75">
      <c r="A18" s="76" t="s">
        <v>205</v>
      </c>
      <c r="B18" s="238">
        <v>784.97</v>
      </c>
      <c r="C18" s="240">
        <v>603.15</v>
      </c>
      <c r="D18" s="240">
        <v>3096.146</v>
      </c>
      <c r="E18" s="238">
        <v>2674.094</v>
      </c>
      <c r="F18" s="240">
        <v>3341.382</v>
      </c>
      <c r="G18" s="241">
        <v>660.187</v>
      </c>
    </row>
    <row r="19" spans="1:7" ht="12.75">
      <c r="A19" s="76" t="s">
        <v>206</v>
      </c>
      <c r="B19" s="238">
        <v>3997.23</v>
      </c>
      <c r="C19" s="240" t="s">
        <v>291</v>
      </c>
      <c r="D19" s="240">
        <v>5420.85</v>
      </c>
      <c r="E19" s="240" t="s">
        <v>291</v>
      </c>
      <c r="F19" s="240" t="s">
        <v>291</v>
      </c>
      <c r="G19" s="241" t="s">
        <v>291</v>
      </c>
    </row>
    <row r="20" spans="1:7" ht="12.75">
      <c r="A20" s="76" t="s">
        <v>207</v>
      </c>
      <c r="B20" s="238" t="s">
        <v>291</v>
      </c>
      <c r="C20" s="240" t="s">
        <v>291</v>
      </c>
      <c r="D20" s="240" t="s">
        <v>291</v>
      </c>
      <c r="E20" s="240" t="s">
        <v>291</v>
      </c>
      <c r="F20" s="240">
        <v>1.2</v>
      </c>
      <c r="G20" s="241">
        <v>3.48</v>
      </c>
    </row>
    <row r="21" spans="1:7" ht="12.75">
      <c r="A21" s="3" t="s">
        <v>143</v>
      </c>
      <c r="B21" s="240"/>
      <c r="C21" s="240"/>
      <c r="D21" s="240"/>
      <c r="E21" s="240"/>
      <c r="F21" s="240"/>
      <c r="G21" s="241"/>
    </row>
    <row r="22" spans="1:7" ht="12.75">
      <c r="A22" s="76" t="s">
        <v>343</v>
      </c>
      <c r="B22" s="240"/>
      <c r="C22" s="240"/>
      <c r="D22" s="240"/>
      <c r="E22" s="240"/>
      <c r="F22" s="240"/>
      <c r="G22" s="241"/>
    </row>
    <row r="23" spans="1:7" ht="12.75">
      <c r="A23" s="76" t="s">
        <v>219</v>
      </c>
      <c r="B23" s="240">
        <v>78.278</v>
      </c>
      <c r="C23" s="240">
        <v>152.208</v>
      </c>
      <c r="D23" s="240">
        <v>80</v>
      </c>
      <c r="E23" s="240" t="s">
        <v>291</v>
      </c>
      <c r="F23" s="240" t="s">
        <v>291</v>
      </c>
      <c r="G23" s="241" t="s">
        <v>291</v>
      </c>
    </row>
    <row r="24" spans="1:7" ht="12.75">
      <c r="A24" s="3" t="s">
        <v>143</v>
      </c>
      <c r="B24" s="240"/>
      <c r="C24" s="240"/>
      <c r="D24" s="240"/>
      <c r="E24" s="240"/>
      <c r="F24" s="240"/>
      <c r="G24" s="241"/>
    </row>
    <row r="25" spans="1:7" ht="12.75">
      <c r="A25" s="3" t="s">
        <v>125</v>
      </c>
      <c r="B25" s="240"/>
      <c r="C25" s="240"/>
      <c r="D25" s="240"/>
      <c r="E25" s="240"/>
      <c r="F25" s="240"/>
      <c r="G25" s="241"/>
    </row>
    <row r="26" spans="1:7" ht="12.75">
      <c r="A26" s="76" t="s">
        <v>227</v>
      </c>
      <c r="B26" s="238">
        <v>71885.551</v>
      </c>
      <c r="C26" s="240">
        <v>303201.175</v>
      </c>
      <c r="D26" s="240">
        <v>158664</v>
      </c>
      <c r="E26" s="240" t="s">
        <v>291</v>
      </c>
      <c r="F26" s="240" t="s">
        <v>291</v>
      </c>
      <c r="G26" s="241" t="s">
        <v>291</v>
      </c>
    </row>
    <row r="27" spans="1:7" ht="12.75">
      <c r="A27" s="76" t="s">
        <v>228</v>
      </c>
      <c r="B27" s="240">
        <v>63</v>
      </c>
      <c r="C27" s="240" t="s">
        <v>291</v>
      </c>
      <c r="D27" s="240">
        <v>21.5</v>
      </c>
      <c r="E27" s="240" t="s">
        <v>291</v>
      </c>
      <c r="F27" s="240" t="s">
        <v>291</v>
      </c>
      <c r="G27" s="241" t="s">
        <v>291</v>
      </c>
    </row>
    <row r="28" spans="1:7" ht="12.75">
      <c r="A28" s="76" t="s">
        <v>229</v>
      </c>
      <c r="B28" s="238">
        <v>922289.152</v>
      </c>
      <c r="C28" s="240">
        <v>984169.436</v>
      </c>
      <c r="D28" s="240">
        <v>1342108.57</v>
      </c>
      <c r="E28" s="240" t="s">
        <v>291</v>
      </c>
      <c r="F28" s="240" t="s">
        <v>291</v>
      </c>
      <c r="G28" s="241" t="s">
        <v>291</v>
      </c>
    </row>
    <row r="29" spans="1:7" ht="12.75">
      <c r="A29" s="76" t="s">
        <v>230</v>
      </c>
      <c r="B29" s="238">
        <v>50594.78</v>
      </c>
      <c r="C29" s="240">
        <v>100246.363</v>
      </c>
      <c r="D29" s="240">
        <v>18471.863</v>
      </c>
      <c r="E29" s="240" t="s">
        <v>291</v>
      </c>
      <c r="F29" s="240" t="s">
        <v>291</v>
      </c>
      <c r="G29" s="241" t="s">
        <v>291</v>
      </c>
    </row>
    <row r="30" spans="1:7" ht="12.75">
      <c r="A30" s="76" t="s">
        <v>231</v>
      </c>
      <c r="B30" s="238">
        <v>1645709.224</v>
      </c>
      <c r="C30" s="240">
        <v>1710170.659</v>
      </c>
      <c r="D30" s="240">
        <v>1265971.625</v>
      </c>
      <c r="E30" s="240" t="s">
        <v>291</v>
      </c>
      <c r="F30" s="240" t="s">
        <v>291</v>
      </c>
      <c r="G30" s="241" t="s">
        <v>291</v>
      </c>
    </row>
    <row r="31" spans="1:7" ht="13.5" thickBot="1">
      <c r="A31" s="247"/>
      <c r="B31" s="248"/>
      <c r="C31" s="248"/>
      <c r="D31" s="248"/>
      <c r="E31" s="248"/>
      <c r="F31" s="248"/>
      <c r="G31" s="249"/>
    </row>
    <row r="32" ht="12.75">
      <c r="A32" s="1" t="s">
        <v>144</v>
      </c>
    </row>
    <row r="33" ht="12.75">
      <c r="A33" s="1" t="s">
        <v>143</v>
      </c>
    </row>
    <row r="34" ht="12.75">
      <c r="A34" s="1" t="s">
        <v>143</v>
      </c>
    </row>
    <row r="35" ht="12.75">
      <c r="A35" s="1" t="s">
        <v>143</v>
      </c>
    </row>
    <row r="36" ht="12.75">
      <c r="A36" s="1" t="s">
        <v>143</v>
      </c>
    </row>
    <row r="37" ht="12.75">
      <c r="A37" s="1" t="s">
        <v>143</v>
      </c>
    </row>
    <row r="38" ht="12.75">
      <c r="A38" s="1" t="s">
        <v>143</v>
      </c>
    </row>
    <row r="39" ht="12.75">
      <c r="A39" s="1" t="s">
        <v>143</v>
      </c>
    </row>
    <row r="40" ht="12.75">
      <c r="A40" s="1" t="s">
        <v>143</v>
      </c>
    </row>
    <row r="41" ht="12.75">
      <c r="A41" s="1" t="s">
        <v>143</v>
      </c>
    </row>
    <row r="42" ht="12.75">
      <c r="A42" s="1" t="s">
        <v>143</v>
      </c>
    </row>
    <row r="43" ht="12.75">
      <c r="A43" s="1" t="s">
        <v>143</v>
      </c>
    </row>
    <row r="44" ht="12.75">
      <c r="A44" s="1" t="s">
        <v>143</v>
      </c>
    </row>
    <row r="45" ht="12.75">
      <c r="A45" s="1" t="s">
        <v>143</v>
      </c>
    </row>
    <row r="46" ht="12.75">
      <c r="A46" s="1" t="s">
        <v>143</v>
      </c>
    </row>
    <row r="47" ht="12.75">
      <c r="A47" s="1" t="s">
        <v>143</v>
      </c>
    </row>
    <row r="48" ht="12.75">
      <c r="A48" s="1" t="s">
        <v>143</v>
      </c>
    </row>
    <row r="49" ht="12.75">
      <c r="A49" s="1" t="s">
        <v>143</v>
      </c>
    </row>
    <row r="50" ht="12.75">
      <c r="A50" s="1" t="s">
        <v>143</v>
      </c>
    </row>
    <row r="51" ht="12.75">
      <c r="A51" s="1" t="s">
        <v>143</v>
      </c>
    </row>
    <row r="52" ht="12.75">
      <c r="A52" s="1" t="s">
        <v>143</v>
      </c>
    </row>
    <row r="53" ht="12.75">
      <c r="A53" s="1" t="s">
        <v>143</v>
      </c>
    </row>
    <row r="54" ht="12.75">
      <c r="A54" s="1" t="s">
        <v>143</v>
      </c>
    </row>
    <row r="55" ht="12.75">
      <c r="A55" s="1" t="s">
        <v>143</v>
      </c>
    </row>
    <row r="56" ht="12.75">
      <c r="A56" s="1" t="s">
        <v>143</v>
      </c>
    </row>
    <row r="57" ht="12.75">
      <c r="A57" s="1" t="s">
        <v>143</v>
      </c>
    </row>
    <row r="58" ht="12.75">
      <c r="A58" s="1" t="s">
        <v>143</v>
      </c>
    </row>
    <row r="59" ht="12.75">
      <c r="A59" s="1" t="s">
        <v>143</v>
      </c>
    </row>
    <row r="60" ht="12.75">
      <c r="A60" s="1" t="s">
        <v>143</v>
      </c>
    </row>
    <row r="61" ht="12.75">
      <c r="A61" s="1" t="s">
        <v>143</v>
      </c>
    </row>
    <row r="62" ht="12.75">
      <c r="A62" s="1" t="s">
        <v>143</v>
      </c>
    </row>
    <row r="63" ht="12.75">
      <c r="A63" s="1" t="s">
        <v>143</v>
      </c>
    </row>
    <row r="64" ht="12.75">
      <c r="A64" s="1" t="s">
        <v>143</v>
      </c>
    </row>
    <row r="65" ht="12.75">
      <c r="A65" s="1" t="s">
        <v>143</v>
      </c>
    </row>
    <row r="66" ht="12.75">
      <c r="A66" s="1" t="s">
        <v>143</v>
      </c>
    </row>
    <row r="67" ht="12.75">
      <c r="A67" s="1" t="s">
        <v>143</v>
      </c>
    </row>
    <row r="68" ht="12.75">
      <c r="A68" s="1" t="s">
        <v>143</v>
      </c>
    </row>
    <row r="69" ht="12.75">
      <c r="A69" s="1" t="s">
        <v>143</v>
      </c>
    </row>
    <row r="70" ht="12.75">
      <c r="A70" s="1" t="s">
        <v>143</v>
      </c>
    </row>
    <row r="71" ht="12.75">
      <c r="A71" s="1" t="s">
        <v>143</v>
      </c>
    </row>
    <row r="72" ht="12.75">
      <c r="A72" s="1" t="s">
        <v>143</v>
      </c>
    </row>
    <row r="73" ht="12.75">
      <c r="A73" s="1" t="s">
        <v>143</v>
      </c>
    </row>
    <row r="74" ht="12.75">
      <c r="A74" s="1" t="s">
        <v>143</v>
      </c>
    </row>
    <row r="75" ht="12.75">
      <c r="A75" s="1" t="s">
        <v>143</v>
      </c>
    </row>
    <row r="76" ht="12.75">
      <c r="A76" s="1" t="s">
        <v>143</v>
      </c>
    </row>
    <row r="77" ht="12.75">
      <c r="A77" s="1" t="s">
        <v>143</v>
      </c>
    </row>
    <row r="78" ht="12.75">
      <c r="A78" s="1" t="s">
        <v>143</v>
      </c>
    </row>
    <row r="79" ht="12.75">
      <c r="A79" s="1" t="s">
        <v>143</v>
      </c>
    </row>
    <row r="80" ht="12.75">
      <c r="A80" s="1" t="s">
        <v>143</v>
      </c>
    </row>
    <row r="81" ht="12.75">
      <c r="A81" s="1" t="s">
        <v>143</v>
      </c>
    </row>
    <row r="82" ht="12.75">
      <c r="A82" s="1" t="s">
        <v>143</v>
      </c>
    </row>
    <row r="83" ht="12.75">
      <c r="A83" s="1" t="s">
        <v>143</v>
      </c>
    </row>
    <row r="84" ht="12.75">
      <c r="A84" s="1" t="s">
        <v>143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9" transitionEvaluation="1"/>
  <dimension ref="A1:M56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358" customWidth="1"/>
    <col min="2" max="7" width="12.7109375" style="358" customWidth="1"/>
    <col min="8" max="16384" width="11.00390625" style="358" customWidth="1"/>
  </cols>
  <sheetData>
    <row r="1" spans="1:13" s="356" customFormat="1" ht="18">
      <c r="A1" s="478" t="s">
        <v>166</v>
      </c>
      <c r="B1" s="478"/>
      <c r="C1" s="478"/>
      <c r="D1" s="478"/>
      <c r="E1" s="478"/>
      <c r="F1" s="478"/>
      <c r="G1" s="478"/>
      <c r="H1" s="357"/>
      <c r="I1" s="357"/>
      <c r="J1" s="357"/>
      <c r="K1" s="357"/>
      <c r="L1" s="357"/>
      <c r="M1" s="357"/>
    </row>
    <row r="2" spans="1:13" ht="12.75">
      <c r="A2" s="389"/>
      <c r="B2" s="389"/>
      <c r="C2" s="389"/>
      <c r="D2" s="389"/>
      <c r="E2" s="389"/>
      <c r="F2" s="389"/>
      <c r="G2" s="389"/>
      <c r="H2" s="360"/>
      <c r="I2" s="360"/>
      <c r="J2" s="360"/>
      <c r="K2" s="360"/>
      <c r="L2" s="360"/>
      <c r="M2" s="360"/>
    </row>
    <row r="3" spans="1:13" s="362" customFormat="1" ht="15">
      <c r="A3" s="479" t="s">
        <v>336</v>
      </c>
      <c r="B3" s="479"/>
      <c r="C3" s="479"/>
      <c r="D3" s="479"/>
      <c r="E3" s="479"/>
      <c r="F3" s="479"/>
      <c r="G3" s="479"/>
      <c r="H3" s="390"/>
      <c r="I3" s="363"/>
      <c r="J3" s="363"/>
      <c r="K3" s="363"/>
      <c r="L3" s="363"/>
      <c r="M3" s="363"/>
    </row>
    <row r="4" spans="1:13" s="362" customFormat="1" ht="15">
      <c r="A4" s="479" t="s">
        <v>167</v>
      </c>
      <c r="B4" s="479"/>
      <c r="C4" s="479"/>
      <c r="D4" s="479"/>
      <c r="E4" s="479"/>
      <c r="F4" s="479"/>
      <c r="G4" s="479"/>
      <c r="H4" s="390"/>
      <c r="I4" s="363"/>
      <c r="J4" s="363"/>
      <c r="K4" s="363"/>
      <c r="L4" s="363"/>
      <c r="M4" s="363"/>
    </row>
    <row r="5" spans="7:13" ht="12.75">
      <c r="G5" s="360"/>
      <c r="H5" s="391"/>
      <c r="I5" s="360"/>
      <c r="J5" s="360"/>
      <c r="K5" s="360"/>
      <c r="L5" s="360"/>
      <c r="M5" s="360"/>
    </row>
    <row r="6" spans="1:13" ht="12.75">
      <c r="A6" s="392"/>
      <c r="B6" s="476" t="s">
        <v>42</v>
      </c>
      <c r="C6" s="476"/>
      <c r="D6" s="476" t="s">
        <v>44</v>
      </c>
      <c r="E6" s="476"/>
      <c r="F6" s="476" t="s">
        <v>87</v>
      </c>
      <c r="G6" s="477"/>
      <c r="H6" s="391"/>
      <c r="I6" s="360"/>
      <c r="J6" s="360"/>
      <c r="K6" s="360"/>
      <c r="L6" s="360"/>
      <c r="M6" s="360"/>
    </row>
    <row r="7" spans="1:13" ht="12.75">
      <c r="A7" s="393" t="s">
        <v>88</v>
      </c>
      <c r="B7" s="366" t="s">
        <v>89</v>
      </c>
      <c r="C7" s="367"/>
      <c r="D7" s="366" t="s">
        <v>89</v>
      </c>
      <c r="E7" s="367"/>
      <c r="F7" s="366" t="s">
        <v>137</v>
      </c>
      <c r="G7" s="384" t="s">
        <v>138</v>
      </c>
      <c r="H7" s="391"/>
      <c r="I7" s="360"/>
      <c r="J7" s="360"/>
      <c r="K7" s="360"/>
      <c r="L7" s="360"/>
      <c r="M7" s="360"/>
    </row>
    <row r="8" spans="1:13" ht="12.75">
      <c r="A8" s="359"/>
      <c r="B8" s="370" t="s">
        <v>91</v>
      </c>
      <c r="C8" s="371">
        <v>1999</v>
      </c>
      <c r="D8" s="370" t="s">
        <v>91</v>
      </c>
      <c r="E8" s="371">
        <v>1999</v>
      </c>
      <c r="F8" s="371">
        <v>1999</v>
      </c>
      <c r="G8" s="372">
        <v>1999</v>
      </c>
      <c r="H8" s="391"/>
      <c r="I8" s="360"/>
      <c r="J8" s="360"/>
      <c r="K8" s="360"/>
      <c r="L8" s="360"/>
      <c r="M8" s="360"/>
    </row>
    <row r="9" spans="1:13" ht="13.5" thickBot="1">
      <c r="A9" s="359"/>
      <c r="B9" s="370" t="s">
        <v>92</v>
      </c>
      <c r="C9" s="370" t="s">
        <v>92</v>
      </c>
      <c r="D9" s="370" t="s">
        <v>95</v>
      </c>
      <c r="E9" s="370" t="s">
        <v>95</v>
      </c>
      <c r="F9" s="370" t="s">
        <v>95</v>
      </c>
      <c r="G9" s="374" t="s">
        <v>95</v>
      </c>
      <c r="H9" s="391"/>
      <c r="I9" s="360"/>
      <c r="J9" s="360"/>
      <c r="K9" s="360"/>
      <c r="L9" s="360"/>
      <c r="M9" s="360"/>
    </row>
    <row r="10" spans="1:8" ht="12.75">
      <c r="A10" s="375" t="s">
        <v>96</v>
      </c>
      <c r="B10" s="376">
        <v>56903</v>
      </c>
      <c r="C10" s="376">
        <v>71846</v>
      </c>
      <c r="D10" s="376">
        <v>106332</v>
      </c>
      <c r="E10" s="376">
        <v>157308</v>
      </c>
      <c r="F10" s="376">
        <v>41743</v>
      </c>
      <c r="G10" s="377">
        <v>40306</v>
      </c>
      <c r="H10" s="359"/>
    </row>
    <row r="11" spans="1:8" ht="12.75">
      <c r="A11" s="369"/>
      <c r="B11" s="378"/>
      <c r="C11" s="378"/>
      <c r="D11" s="378"/>
      <c r="E11" s="378"/>
      <c r="F11" s="378"/>
      <c r="G11" s="379"/>
      <c r="H11" s="359"/>
    </row>
    <row r="12" spans="1:8" ht="12.75">
      <c r="A12" s="369" t="s">
        <v>97</v>
      </c>
      <c r="B12" s="378"/>
      <c r="C12" s="378"/>
      <c r="D12" s="378"/>
      <c r="E12" s="378"/>
      <c r="F12" s="378"/>
      <c r="G12" s="379"/>
      <c r="H12" s="359"/>
    </row>
    <row r="13" spans="1:8" ht="12.75">
      <c r="A13" s="380" t="s">
        <v>98</v>
      </c>
      <c r="B13" s="378">
        <v>595</v>
      </c>
      <c r="C13" s="378">
        <v>374</v>
      </c>
      <c r="D13" s="378">
        <v>1943</v>
      </c>
      <c r="E13" s="378">
        <v>1207</v>
      </c>
      <c r="F13" s="378">
        <v>16586.772</v>
      </c>
      <c r="G13" s="379">
        <v>1562.008</v>
      </c>
      <c r="H13" s="359"/>
    </row>
    <row r="14" spans="1:7" ht="12.75">
      <c r="A14" s="380" t="s">
        <v>99</v>
      </c>
      <c r="B14" s="378">
        <v>2</v>
      </c>
      <c r="C14" s="378" t="s">
        <v>291</v>
      </c>
      <c r="D14" s="378">
        <v>4</v>
      </c>
      <c r="E14" s="378">
        <v>1</v>
      </c>
      <c r="F14" s="378">
        <v>4218.293</v>
      </c>
      <c r="G14" s="379">
        <v>12.118</v>
      </c>
    </row>
    <row r="15" spans="1:7" ht="12.75">
      <c r="A15" s="380" t="s">
        <v>100</v>
      </c>
      <c r="B15" s="378">
        <v>10</v>
      </c>
      <c r="C15" s="378">
        <v>19</v>
      </c>
      <c r="D15" s="378">
        <v>33</v>
      </c>
      <c r="E15" s="378">
        <v>50</v>
      </c>
      <c r="F15" s="378">
        <v>13.953</v>
      </c>
      <c r="G15" s="379">
        <v>27.336</v>
      </c>
    </row>
    <row r="16" spans="1:7" ht="12.75">
      <c r="A16" s="380" t="s">
        <v>101</v>
      </c>
      <c r="B16" s="378" t="s">
        <v>291</v>
      </c>
      <c r="C16" s="378" t="s">
        <v>291</v>
      </c>
      <c r="D16" s="378" t="s">
        <v>291</v>
      </c>
      <c r="E16" s="378" t="s">
        <v>291</v>
      </c>
      <c r="F16" s="378">
        <v>1318.298</v>
      </c>
      <c r="G16" s="379">
        <v>50.603</v>
      </c>
    </row>
    <row r="17" spans="1:7" ht="12.75">
      <c r="A17" s="380" t="s">
        <v>102</v>
      </c>
      <c r="B17" s="378" t="s">
        <v>291</v>
      </c>
      <c r="C17" s="378" t="s">
        <v>291</v>
      </c>
      <c r="D17" s="378" t="s">
        <v>291</v>
      </c>
      <c r="E17" s="378" t="s">
        <v>291</v>
      </c>
      <c r="F17" s="378">
        <v>98.106</v>
      </c>
      <c r="G17" s="379">
        <v>0.565</v>
      </c>
    </row>
    <row r="18" spans="1:7" ht="12.75">
      <c r="A18" s="380" t="s">
        <v>103</v>
      </c>
      <c r="B18" s="378">
        <v>11</v>
      </c>
      <c r="C18" s="378">
        <v>4</v>
      </c>
      <c r="D18" s="378">
        <v>27</v>
      </c>
      <c r="E18" s="378">
        <v>9</v>
      </c>
      <c r="F18" s="378">
        <v>2956.659</v>
      </c>
      <c r="G18" s="379">
        <v>2.546</v>
      </c>
    </row>
    <row r="19" spans="1:7" ht="12.75">
      <c r="A19" s="380" t="s">
        <v>104</v>
      </c>
      <c r="B19" s="378" t="s">
        <v>291</v>
      </c>
      <c r="C19" s="378" t="s">
        <v>291</v>
      </c>
      <c r="D19" s="378" t="s">
        <v>291</v>
      </c>
      <c r="E19" s="378" t="s">
        <v>291</v>
      </c>
      <c r="F19" s="378">
        <v>168.973</v>
      </c>
      <c r="G19" s="379">
        <v>13.743</v>
      </c>
    </row>
    <row r="20" spans="1:7" ht="12.75">
      <c r="A20" s="380" t="s">
        <v>105</v>
      </c>
      <c r="B20" s="378">
        <v>106</v>
      </c>
      <c r="C20" s="378">
        <v>102</v>
      </c>
      <c r="D20" s="378">
        <v>269</v>
      </c>
      <c r="E20" s="378">
        <v>272</v>
      </c>
      <c r="F20" s="378">
        <v>607.498</v>
      </c>
      <c r="G20" s="379">
        <v>22.884</v>
      </c>
    </row>
    <row r="21" spans="1:7" ht="12.75">
      <c r="A21" s="380" t="s">
        <v>106</v>
      </c>
      <c r="B21" s="378">
        <v>6</v>
      </c>
      <c r="C21" s="378">
        <v>2</v>
      </c>
      <c r="D21" s="378">
        <v>18</v>
      </c>
      <c r="E21" s="378">
        <v>4</v>
      </c>
      <c r="F21" s="378">
        <v>282.584</v>
      </c>
      <c r="G21" s="379">
        <v>1.317</v>
      </c>
    </row>
    <row r="22" spans="1:7" ht="12.75">
      <c r="A22" s="380" t="s">
        <v>107</v>
      </c>
      <c r="B22" s="378" t="s">
        <v>291</v>
      </c>
      <c r="C22" s="378" t="s">
        <v>291</v>
      </c>
      <c r="D22" s="378" t="s">
        <v>291</v>
      </c>
      <c r="E22" s="378" t="s">
        <v>291</v>
      </c>
      <c r="F22" s="378">
        <v>4875.601</v>
      </c>
      <c r="G22" s="379">
        <v>1411.437</v>
      </c>
    </row>
    <row r="23" spans="1:7" ht="12.75">
      <c r="A23" s="380" t="s">
        <v>108</v>
      </c>
      <c r="B23" s="378" t="s">
        <v>291</v>
      </c>
      <c r="C23" s="378" t="s">
        <v>291</v>
      </c>
      <c r="D23" s="378" t="s">
        <v>291</v>
      </c>
      <c r="E23" s="378" t="s">
        <v>291</v>
      </c>
      <c r="F23" s="378">
        <v>26.451</v>
      </c>
      <c r="G23" s="379">
        <v>1.357</v>
      </c>
    </row>
    <row r="24" spans="1:7" ht="12.75">
      <c r="A24" s="380" t="s">
        <v>109</v>
      </c>
      <c r="B24" s="378">
        <v>460</v>
      </c>
      <c r="C24" s="378">
        <v>247</v>
      </c>
      <c r="D24" s="378">
        <v>1592</v>
      </c>
      <c r="E24" s="378">
        <v>871</v>
      </c>
      <c r="F24" s="378">
        <v>801.584</v>
      </c>
      <c r="G24" s="379">
        <v>4.596</v>
      </c>
    </row>
    <row r="25" spans="1:7" ht="12.75">
      <c r="A25" s="380" t="s">
        <v>110</v>
      </c>
      <c r="B25" s="378" t="s">
        <v>291</v>
      </c>
      <c r="C25" s="378" t="s">
        <v>291</v>
      </c>
      <c r="D25" s="378" t="s">
        <v>291</v>
      </c>
      <c r="E25" s="378" t="s">
        <v>291</v>
      </c>
      <c r="F25" s="378">
        <v>577.582</v>
      </c>
      <c r="G25" s="379">
        <v>5.837</v>
      </c>
    </row>
    <row r="26" spans="1:7" ht="12.75">
      <c r="A26" s="380" t="s">
        <v>111</v>
      </c>
      <c r="B26" s="378" t="s">
        <v>291</v>
      </c>
      <c r="C26" s="378" t="s">
        <v>291</v>
      </c>
      <c r="D26" s="378" t="s">
        <v>291</v>
      </c>
      <c r="E26" s="378" t="s">
        <v>291</v>
      </c>
      <c r="F26" s="378">
        <v>639.59</v>
      </c>
      <c r="G26" s="379">
        <v>7.644</v>
      </c>
    </row>
    <row r="27" spans="1:7" ht="12.75">
      <c r="A27" s="380" t="s">
        <v>112</v>
      </c>
      <c r="B27" s="378" t="s">
        <v>291</v>
      </c>
      <c r="C27" s="378" t="s">
        <v>291</v>
      </c>
      <c r="D27" s="378" t="s">
        <v>291</v>
      </c>
      <c r="E27" s="378" t="s">
        <v>291</v>
      </c>
      <c r="F27" s="378">
        <v>1.6</v>
      </c>
      <c r="G27" s="379" t="s">
        <v>291</v>
      </c>
    </row>
    <row r="28" spans="1:7" ht="12.75">
      <c r="A28" s="369"/>
      <c r="B28" s="378"/>
      <c r="C28" s="378"/>
      <c r="D28" s="378"/>
      <c r="E28" s="378"/>
      <c r="F28" s="378"/>
      <c r="G28" s="379"/>
    </row>
    <row r="29" spans="1:7" ht="12.75">
      <c r="A29" s="380" t="s">
        <v>343</v>
      </c>
      <c r="B29" s="378"/>
      <c r="C29" s="378"/>
      <c r="D29" s="378"/>
      <c r="E29" s="378"/>
      <c r="F29" s="378"/>
      <c r="G29" s="379"/>
    </row>
    <row r="30" spans="1:7" ht="12.75">
      <c r="A30" s="380" t="s">
        <v>113</v>
      </c>
      <c r="B30" s="378">
        <v>16</v>
      </c>
      <c r="C30" s="378">
        <v>9</v>
      </c>
      <c r="D30" s="378">
        <v>19</v>
      </c>
      <c r="E30" s="378">
        <v>5</v>
      </c>
      <c r="F30" s="378" t="s">
        <v>291</v>
      </c>
      <c r="G30" s="379" t="s">
        <v>291</v>
      </c>
    </row>
    <row r="31" spans="1:7" ht="12.75">
      <c r="A31" s="380" t="s">
        <v>114</v>
      </c>
      <c r="B31" s="378" t="s">
        <v>291</v>
      </c>
      <c r="C31" s="378" t="s">
        <v>291</v>
      </c>
      <c r="D31" s="378" t="s">
        <v>291</v>
      </c>
      <c r="E31" s="378" t="s">
        <v>291</v>
      </c>
      <c r="F31" s="378">
        <v>6</v>
      </c>
      <c r="G31" s="379" t="s">
        <v>291</v>
      </c>
    </row>
    <row r="32" spans="1:7" ht="12.75">
      <c r="A32" s="380" t="s">
        <v>115</v>
      </c>
      <c r="B32" s="378" t="s">
        <v>291</v>
      </c>
      <c r="C32" s="378">
        <v>4</v>
      </c>
      <c r="D32" s="378" t="s">
        <v>291</v>
      </c>
      <c r="E32" s="378">
        <v>6</v>
      </c>
      <c r="F32" s="378">
        <v>3</v>
      </c>
      <c r="G32" s="379">
        <v>5</v>
      </c>
    </row>
    <row r="33" spans="1:7" ht="12.75">
      <c r="A33" s="380" t="s">
        <v>116</v>
      </c>
      <c r="B33" s="378" t="s">
        <v>291</v>
      </c>
      <c r="C33" s="378" t="s">
        <v>291</v>
      </c>
      <c r="D33" s="378" t="s">
        <v>291</v>
      </c>
      <c r="E33" s="378" t="s">
        <v>291</v>
      </c>
      <c r="F33" s="378" t="s">
        <v>291</v>
      </c>
      <c r="G33" s="379" t="s">
        <v>291</v>
      </c>
    </row>
    <row r="34" spans="1:7" ht="12.75">
      <c r="A34" s="380" t="s">
        <v>117</v>
      </c>
      <c r="B34" s="378" t="s">
        <v>291</v>
      </c>
      <c r="C34" s="378" t="s">
        <v>291</v>
      </c>
      <c r="D34" s="378" t="s">
        <v>291</v>
      </c>
      <c r="E34" s="378" t="s">
        <v>291</v>
      </c>
      <c r="F34" s="378" t="s">
        <v>291</v>
      </c>
      <c r="G34" s="379" t="s">
        <v>291</v>
      </c>
    </row>
    <row r="35" spans="1:7" ht="12.75">
      <c r="A35" s="380" t="s">
        <v>118</v>
      </c>
      <c r="B35" s="378">
        <v>40</v>
      </c>
      <c r="C35" s="378">
        <v>32</v>
      </c>
      <c r="D35" s="378">
        <v>77</v>
      </c>
      <c r="E35" s="378">
        <v>77</v>
      </c>
      <c r="F35" s="378">
        <v>2</v>
      </c>
      <c r="G35" s="379">
        <v>9</v>
      </c>
    </row>
    <row r="36" spans="1:7" ht="12.75">
      <c r="A36" s="380" t="s">
        <v>119</v>
      </c>
      <c r="B36" s="378" t="s">
        <v>291</v>
      </c>
      <c r="C36" s="378" t="s">
        <v>291</v>
      </c>
      <c r="D36" s="378" t="s">
        <v>291</v>
      </c>
      <c r="E36" s="378" t="s">
        <v>291</v>
      </c>
      <c r="F36" s="378" t="s">
        <v>291</v>
      </c>
      <c r="G36" s="379" t="s">
        <v>291</v>
      </c>
    </row>
    <row r="37" spans="1:7" ht="12.75">
      <c r="A37" s="380" t="s">
        <v>120</v>
      </c>
      <c r="B37" s="378" t="s">
        <v>291</v>
      </c>
      <c r="C37" s="378" t="s">
        <v>291</v>
      </c>
      <c r="D37" s="378" t="s">
        <v>291</v>
      </c>
      <c r="E37" s="378" t="s">
        <v>291</v>
      </c>
      <c r="F37" s="378" t="s">
        <v>291</v>
      </c>
      <c r="G37" s="379" t="s">
        <v>291</v>
      </c>
    </row>
    <row r="38" spans="1:7" ht="12.75">
      <c r="A38" s="380" t="s">
        <v>121</v>
      </c>
      <c r="B38" s="378" t="s">
        <v>291</v>
      </c>
      <c r="C38" s="378" t="s">
        <v>291</v>
      </c>
      <c r="D38" s="378" t="s">
        <v>291</v>
      </c>
      <c r="E38" s="378" t="s">
        <v>291</v>
      </c>
      <c r="F38" s="378">
        <v>7</v>
      </c>
      <c r="G38" s="379" t="s">
        <v>291</v>
      </c>
    </row>
    <row r="39" spans="1:8" ht="12.75">
      <c r="A39" s="380" t="s">
        <v>122</v>
      </c>
      <c r="B39" s="378" t="s">
        <v>291</v>
      </c>
      <c r="C39" s="378" t="s">
        <v>291</v>
      </c>
      <c r="D39" s="378" t="s">
        <v>291</v>
      </c>
      <c r="E39" s="378" t="s">
        <v>291</v>
      </c>
      <c r="F39" s="378">
        <v>10</v>
      </c>
      <c r="G39" s="379" t="s">
        <v>291</v>
      </c>
      <c r="H39" s="393"/>
    </row>
    <row r="40" spans="1:7" ht="12.75">
      <c r="A40" s="380" t="s">
        <v>123</v>
      </c>
      <c r="B40" s="378">
        <v>270</v>
      </c>
      <c r="C40" s="378">
        <v>100</v>
      </c>
      <c r="D40" s="378">
        <v>208</v>
      </c>
      <c r="E40" s="378">
        <v>183</v>
      </c>
      <c r="F40" s="378">
        <v>4</v>
      </c>
      <c r="G40" s="379">
        <v>57</v>
      </c>
    </row>
    <row r="41" spans="1:7" ht="12.75">
      <c r="A41" s="380" t="s">
        <v>124</v>
      </c>
      <c r="B41" s="378">
        <v>66</v>
      </c>
      <c r="C41" s="378">
        <v>28</v>
      </c>
      <c r="D41" s="378">
        <v>144</v>
      </c>
      <c r="E41" s="378">
        <v>60</v>
      </c>
      <c r="F41" s="378">
        <v>353</v>
      </c>
      <c r="G41" s="379" t="s">
        <v>291</v>
      </c>
    </row>
    <row r="42" spans="1:7" ht="12.75">
      <c r="A42" s="369"/>
      <c r="B42" s="378"/>
      <c r="C42" s="378"/>
      <c r="D42" s="378"/>
      <c r="E42" s="378"/>
      <c r="F42" s="378"/>
      <c r="G42" s="379"/>
    </row>
    <row r="43" spans="1:7" ht="12.75">
      <c r="A43" s="369" t="s">
        <v>125</v>
      </c>
      <c r="B43" s="378"/>
      <c r="C43" s="378"/>
      <c r="D43" s="378"/>
      <c r="E43" s="378"/>
      <c r="F43" s="378"/>
      <c r="G43" s="379"/>
    </row>
    <row r="44" spans="1:7" ht="12.75">
      <c r="A44" s="380" t="s">
        <v>127</v>
      </c>
      <c r="B44" s="378">
        <v>4544</v>
      </c>
      <c r="C44" s="378">
        <v>8165</v>
      </c>
      <c r="D44" s="378">
        <v>9358</v>
      </c>
      <c r="E44" s="378">
        <v>20000</v>
      </c>
      <c r="F44" s="378">
        <v>294.106</v>
      </c>
      <c r="G44" s="379">
        <v>3065</v>
      </c>
    </row>
    <row r="45" spans="1:7" ht="12.75">
      <c r="A45" s="380" t="s">
        <v>126</v>
      </c>
      <c r="B45" s="378">
        <v>53</v>
      </c>
      <c r="C45" s="378">
        <v>53</v>
      </c>
      <c r="D45" s="378">
        <v>90</v>
      </c>
      <c r="E45" s="378">
        <v>105</v>
      </c>
      <c r="F45" s="378">
        <v>18.126</v>
      </c>
      <c r="G45" s="379">
        <v>2</v>
      </c>
    </row>
    <row r="46" spans="1:7" ht="12.75">
      <c r="A46" s="380" t="s">
        <v>128</v>
      </c>
      <c r="B46" s="378">
        <v>11100</v>
      </c>
      <c r="C46" s="378">
        <v>13008</v>
      </c>
      <c r="D46" s="378">
        <v>19626</v>
      </c>
      <c r="E46" s="378">
        <v>30901</v>
      </c>
      <c r="F46" s="378">
        <v>582.027</v>
      </c>
      <c r="G46" s="379">
        <v>8917</v>
      </c>
    </row>
    <row r="47" spans="1:7" ht="12.75">
      <c r="A47" s="380" t="s">
        <v>129</v>
      </c>
      <c r="B47" s="378">
        <v>540</v>
      </c>
      <c r="C47" s="378">
        <v>1004</v>
      </c>
      <c r="D47" s="378">
        <v>1314</v>
      </c>
      <c r="E47" s="378">
        <v>2781</v>
      </c>
      <c r="F47" s="378">
        <v>420.615</v>
      </c>
      <c r="G47" s="379">
        <v>876</v>
      </c>
    </row>
    <row r="48" spans="1:7" ht="12.75">
      <c r="A48" s="380" t="s">
        <v>130</v>
      </c>
      <c r="B48" s="378">
        <v>23459</v>
      </c>
      <c r="C48" s="378">
        <v>29318</v>
      </c>
      <c r="D48" s="378">
        <v>52944</v>
      </c>
      <c r="E48" s="378">
        <v>72223</v>
      </c>
      <c r="F48" s="378">
        <v>105.397</v>
      </c>
      <c r="G48" s="379">
        <v>23150</v>
      </c>
    </row>
    <row r="49" spans="1:7" ht="12.75">
      <c r="A49" s="380" t="s">
        <v>131</v>
      </c>
      <c r="B49" s="378" t="s">
        <v>291</v>
      </c>
      <c r="C49" s="378" t="s">
        <v>291</v>
      </c>
      <c r="D49" s="378" t="s">
        <v>291</v>
      </c>
      <c r="E49" s="378" t="s">
        <v>291</v>
      </c>
      <c r="F49" s="378" t="s">
        <v>291</v>
      </c>
      <c r="G49" s="379" t="s">
        <v>291</v>
      </c>
    </row>
    <row r="50" spans="1:7" ht="12.75">
      <c r="A50" s="380" t="s">
        <v>132</v>
      </c>
      <c r="B50" s="378">
        <v>146</v>
      </c>
      <c r="C50" s="378">
        <v>108</v>
      </c>
      <c r="D50" s="378">
        <v>230</v>
      </c>
      <c r="E50" s="378">
        <v>187</v>
      </c>
      <c r="F50" s="378">
        <v>4884.212</v>
      </c>
      <c r="G50" s="379" t="s">
        <v>291</v>
      </c>
    </row>
    <row r="51" spans="1:7" ht="12.75">
      <c r="A51" s="380" t="s">
        <v>133</v>
      </c>
      <c r="B51" s="378">
        <v>372</v>
      </c>
      <c r="C51" s="378">
        <v>81</v>
      </c>
      <c r="D51" s="378">
        <v>764</v>
      </c>
      <c r="E51" s="378">
        <v>133</v>
      </c>
      <c r="F51" s="378">
        <v>4067.28</v>
      </c>
      <c r="G51" s="379">
        <v>1</v>
      </c>
    </row>
    <row r="52" spans="1:7" ht="12.75">
      <c r="A52" s="380" t="s">
        <v>134</v>
      </c>
      <c r="B52" s="378" t="s">
        <v>291</v>
      </c>
      <c r="C52" s="378" t="s">
        <v>291</v>
      </c>
      <c r="D52" s="378" t="s">
        <v>291</v>
      </c>
      <c r="E52" s="378" t="s">
        <v>291</v>
      </c>
      <c r="F52" s="378">
        <v>360.366</v>
      </c>
      <c r="G52" s="379" t="s">
        <v>291</v>
      </c>
    </row>
    <row r="53" spans="1:7" ht="12.75">
      <c r="A53" s="380" t="s">
        <v>135</v>
      </c>
      <c r="B53" s="378" t="s">
        <v>291</v>
      </c>
      <c r="C53" s="378" t="s">
        <v>291</v>
      </c>
      <c r="D53" s="378" t="s">
        <v>291</v>
      </c>
      <c r="E53" s="378" t="s">
        <v>291</v>
      </c>
      <c r="F53" s="378" t="s">
        <v>291</v>
      </c>
      <c r="G53" s="379" t="s">
        <v>291</v>
      </c>
    </row>
    <row r="54" spans="1:7" ht="12.75">
      <c r="A54" s="380" t="s">
        <v>136</v>
      </c>
      <c r="B54" s="394">
        <v>1</v>
      </c>
      <c r="C54" s="378">
        <v>2</v>
      </c>
      <c r="D54" s="378">
        <v>3</v>
      </c>
      <c r="E54" s="378">
        <v>8</v>
      </c>
      <c r="F54" s="378">
        <v>98.605</v>
      </c>
      <c r="G54" s="379" t="s">
        <v>291</v>
      </c>
    </row>
    <row r="55" spans="1:7" ht="13.5" thickBot="1">
      <c r="A55" s="381"/>
      <c r="B55" s="382"/>
      <c r="C55" s="382"/>
      <c r="D55" s="382"/>
      <c r="E55" s="382"/>
      <c r="F55" s="382"/>
      <c r="G55" s="383"/>
    </row>
    <row r="56" ht="12.75">
      <c r="A56" s="358" t="s">
        <v>362</v>
      </c>
    </row>
  </sheetData>
  <mergeCells count="6">
    <mergeCell ref="F6:G6"/>
    <mergeCell ref="D6:E6"/>
    <mergeCell ref="B6:C6"/>
    <mergeCell ref="A1:G1"/>
    <mergeCell ref="A3:G3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0"/>
  <dimension ref="A1:G6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3" spans="1:7" s="81" customFormat="1" ht="15">
      <c r="A3" s="445" t="s">
        <v>376</v>
      </c>
      <c r="B3" s="445"/>
      <c r="C3" s="445"/>
      <c r="D3" s="445"/>
      <c r="E3" s="445"/>
      <c r="F3" s="445"/>
      <c r="G3" s="445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51</v>
      </c>
    </row>
    <row r="7" spans="1:7" ht="13.5" thickBot="1">
      <c r="A7" s="45"/>
      <c r="B7" s="46" t="s">
        <v>0</v>
      </c>
      <c r="C7" s="16" t="s">
        <v>1</v>
      </c>
      <c r="D7" s="16" t="s">
        <v>2</v>
      </c>
      <c r="E7" s="46" t="s">
        <v>0</v>
      </c>
      <c r="F7" s="16" t="s">
        <v>1</v>
      </c>
      <c r="G7" s="46"/>
    </row>
    <row r="8" spans="1:7" ht="12.75">
      <c r="A8" s="220" t="s">
        <v>3</v>
      </c>
      <c r="B8" s="222">
        <v>12</v>
      </c>
      <c r="C8" s="221" t="s">
        <v>291</v>
      </c>
      <c r="D8" s="222">
        <v>12</v>
      </c>
      <c r="E8" s="223">
        <v>1100</v>
      </c>
      <c r="F8" s="221" t="s">
        <v>291</v>
      </c>
      <c r="G8" s="222">
        <v>14</v>
      </c>
    </row>
    <row r="9" spans="1:7" ht="12.75">
      <c r="A9" s="216" t="s">
        <v>249</v>
      </c>
      <c r="B9" s="218">
        <v>12</v>
      </c>
      <c r="C9" s="217" t="s">
        <v>291</v>
      </c>
      <c r="D9" s="218">
        <v>12</v>
      </c>
      <c r="E9" s="219">
        <v>1100</v>
      </c>
      <c r="F9" s="217" t="s">
        <v>291</v>
      </c>
      <c r="G9" s="218">
        <v>14</v>
      </c>
    </row>
    <row r="10" spans="1:7" ht="12.75">
      <c r="A10" s="216"/>
      <c r="B10" s="218"/>
      <c r="C10" s="217"/>
      <c r="D10" s="218"/>
      <c r="E10" s="219"/>
      <c r="F10" s="219"/>
      <c r="G10" s="218"/>
    </row>
    <row r="11" spans="1:7" ht="12.75">
      <c r="A11" s="216" t="s">
        <v>250</v>
      </c>
      <c r="B11" s="219">
        <v>52</v>
      </c>
      <c r="C11" s="219">
        <v>3</v>
      </c>
      <c r="D11" s="218">
        <v>55</v>
      </c>
      <c r="E11" s="219">
        <v>1633</v>
      </c>
      <c r="F11" s="219">
        <v>1780</v>
      </c>
      <c r="G11" s="219">
        <v>90</v>
      </c>
    </row>
    <row r="12" spans="1:7" ht="12.75">
      <c r="A12" s="216"/>
      <c r="B12" s="218"/>
      <c r="C12" s="218"/>
      <c r="D12" s="218"/>
      <c r="E12" s="219"/>
      <c r="F12" s="219"/>
      <c r="G12" s="218"/>
    </row>
    <row r="13" spans="1:7" ht="12.75">
      <c r="A13" s="216" t="s">
        <v>247</v>
      </c>
      <c r="B13" s="218">
        <v>39</v>
      </c>
      <c r="C13" s="218">
        <v>11</v>
      </c>
      <c r="D13" s="218">
        <v>50</v>
      </c>
      <c r="E13" s="219">
        <v>1800</v>
      </c>
      <c r="F13" s="219">
        <v>2550</v>
      </c>
      <c r="G13" s="218">
        <v>98</v>
      </c>
    </row>
    <row r="14" spans="1:7" ht="12.75">
      <c r="A14" s="69"/>
      <c r="B14" s="198"/>
      <c r="C14" s="198"/>
      <c r="D14" s="198"/>
      <c r="E14" s="199"/>
      <c r="F14" s="199"/>
      <c r="G14" s="198"/>
    </row>
    <row r="15" spans="1:7" ht="12.75">
      <c r="A15" s="69" t="s">
        <v>4</v>
      </c>
      <c r="B15" s="198">
        <v>2835</v>
      </c>
      <c r="C15" s="198">
        <v>1870</v>
      </c>
      <c r="D15" s="198">
        <v>4705</v>
      </c>
      <c r="E15" s="199">
        <v>1100</v>
      </c>
      <c r="F15" s="199">
        <v>1900</v>
      </c>
      <c r="G15" s="198">
        <v>6671</v>
      </c>
    </row>
    <row r="16" spans="1:7" ht="12.75">
      <c r="A16" s="69" t="s">
        <v>5</v>
      </c>
      <c r="B16" s="198">
        <v>126</v>
      </c>
      <c r="C16" s="198">
        <v>104</v>
      </c>
      <c r="D16" s="198">
        <v>230</v>
      </c>
      <c r="E16" s="199">
        <v>700</v>
      </c>
      <c r="F16" s="199">
        <v>2380</v>
      </c>
      <c r="G16" s="198">
        <v>336</v>
      </c>
    </row>
    <row r="17" spans="1:7" ht="12.75">
      <c r="A17" s="69" t="s">
        <v>6</v>
      </c>
      <c r="B17" s="199">
        <v>315</v>
      </c>
      <c r="C17" s="199">
        <v>214</v>
      </c>
      <c r="D17" s="198">
        <v>529</v>
      </c>
      <c r="E17" s="199">
        <v>300</v>
      </c>
      <c r="F17" s="199">
        <v>1300</v>
      </c>
      <c r="G17" s="199">
        <v>373</v>
      </c>
    </row>
    <row r="18" spans="1:7" ht="12.75">
      <c r="A18" s="216" t="s">
        <v>257</v>
      </c>
      <c r="B18" s="218">
        <v>3276</v>
      </c>
      <c r="C18" s="218">
        <v>2188</v>
      </c>
      <c r="D18" s="218">
        <v>5464</v>
      </c>
      <c r="E18" s="219">
        <v>1007.6923076923077</v>
      </c>
      <c r="F18" s="219">
        <v>1864.1316270566729</v>
      </c>
      <c r="G18" s="218">
        <v>7380</v>
      </c>
    </row>
    <row r="19" spans="1:7" ht="12.75">
      <c r="A19" s="69"/>
      <c r="B19" s="198"/>
      <c r="C19" s="198"/>
      <c r="D19" s="198"/>
      <c r="E19" s="199"/>
      <c r="F19" s="199"/>
      <c r="G19" s="198"/>
    </row>
    <row r="20" spans="1:7" ht="12.75">
      <c r="A20" s="69" t="s">
        <v>7</v>
      </c>
      <c r="B20" s="228">
        <v>173</v>
      </c>
      <c r="C20" s="197" t="s">
        <v>291</v>
      </c>
      <c r="D20" s="198">
        <v>173</v>
      </c>
      <c r="E20" s="228">
        <v>876</v>
      </c>
      <c r="F20" s="197" t="s">
        <v>291</v>
      </c>
      <c r="G20" s="199">
        <v>152</v>
      </c>
    </row>
    <row r="21" spans="1:7" ht="12.75">
      <c r="A21" s="69" t="s">
        <v>8</v>
      </c>
      <c r="B21" s="228">
        <v>4</v>
      </c>
      <c r="C21" s="228" t="s">
        <v>291</v>
      </c>
      <c r="D21" s="198">
        <v>4</v>
      </c>
      <c r="E21" s="228">
        <v>1000</v>
      </c>
      <c r="F21" s="228" t="s">
        <v>291</v>
      </c>
      <c r="G21" s="199">
        <v>4</v>
      </c>
    </row>
    <row r="22" spans="1:7" ht="12.75">
      <c r="A22" s="69" t="s">
        <v>9</v>
      </c>
      <c r="B22" s="228">
        <v>552</v>
      </c>
      <c r="C22" s="228">
        <v>22</v>
      </c>
      <c r="D22" s="198">
        <v>574</v>
      </c>
      <c r="E22" s="228">
        <v>801</v>
      </c>
      <c r="F22" s="228">
        <v>1682</v>
      </c>
      <c r="G22" s="199">
        <v>479</v>
      </c>
    </row>
    <row r="23" spans="1:7" ht="12.75">
      <c r="A23" s="69" t="s">
        <v>10</v>
      </c>
      <c r="B23" s="228">
        <v>57</v>
      </c>
      <c r="C23" s="228">
        <v>4</v>
      </c>
      <c r="D23" s="198">
        <v>61</v>
      </c>
      <c r="E23" s="228">
        <v>649</v>
      </c>
      <c r="F23" s="228">
        <v>1250</v>
      </c>
      <c r="G23" s="199">
        <v>42</v>
      </c>
    </row>
    <row r="24" spans="1:7" ht="12.75">
      <c r="A24" s="216" t="s">
        <v>251</v>
      </c>
      <c r="B24" s="218">
        <v>786</v>
      </c>
      <c r="C24" s="218">
        <v>26</v>
      </c>
      <c r="D24" s="218">
        <v>812</v>
      </c>
      <c r="E24" s="219">
        <v>807.4974554707379</v>
      </c>
      <c r="F24" s="219">
        <v>1615.5384615384614</v>
      </c>
      <c r="G24" s="218">
        <v>677</v>
      </c>
    </row>
    <row r="25" spans="1:7" ht="12.75">
      <c r="A25" s="69"/>
      <c r="B25" s="198"/>
      <c r="C25" s="198"/>
      <c r="D25" s="198"/>
      <c r="E25" s="199"/>
      <c r="F25" s="199"/>
      <c r="G25" s="198"/>
    </row>
    <row r="26" spans="1:7" ht="12.75">
      <c r="A26" s="69" t="s">
        <v>11</v>
      </c>
      <c r="B26" s="199">
        <v>400</v>
      </c>
      <c r="C26" s="199">
        <v>203</v>
      </c>
      <c r="D26" s="198">
        <v>603</v>
      </c>
      <c r="E26" s="199">
        <v>750</v>
      </c>
      <c r="F26" s="199">
        <v>1500</v>
      </c>
      <c r="G26" s="199">
        <v>605</v>
      </c>
    </row>
    <row r="27" spans="1:7" ht="12.75">
      <c r="A27" s="69" t="s">
        <v>12</v>
      </c>
      <c r="B27" s="198">
        <v>929</v>
      </c>
      <c r="C27" s="198">
        <v>6</v>
      </c>
      <c r="D27" s="198">
        <v>935</v>
      </c>
      <c r="E27" s="199">
        <v>1000</v>
      </c>
      <c r="F27" s="199">
        <v>2500</v>
      </c>
      <c r="G27" s="198">
        <v>944</v>
      </c>
    </row>
    <row r="28" spans="1:7" ht="12.75">
      <c r="A28" s="69" t="s">
        <v>13</v>
      </c>
      <c r="B28" s="199">
        <v>488</v>
      </c>
      <c r="C28" s="199">
        <v>118</v>
      </c>
      <c r="D28" s="198">
        <v>606</v>
      </c>
      <c r="E28" s="199">
        <v>800</v>
      </c>
      <c r="F28" s="199">
        <v>1600</v>
      </c>
      <c r="G28" s="199">
        <v>579</v>
      </c>
    </row>
    <row r="29" spans="1:7" ht="12.75">
      <c r="A29" s="69" t="s">
        <v>14</v>
      </c>
      <c r="B29" s="199">
        <v>4772</v>
      </c>
      <c r="C29" s="199">
        <v>806</v>
      </c>
      <c r="D29" s="198">
        <v>5578</v>
      </c>
      <c r="E29" s="199">
        <v>350</v>
      </c>
      <c r="F29" s="199">
        <v>500</v>
      </c>
      <c r="G29" s="199">
        <v>2073</v>
      </c>
    </row>
    <row r="30" spans="1:7" ht="12.75">
      <c r="A30" s="69" t="s">
        <v>15</v>
      </c>
      <c r="B30" s="199">
        <v>10</v>
      </c>
      <c r="C30" s="199">
        <v>135</v>
      </c>
      <c r="D30" s="198">
        <v>145</v>
      </c>
      <c r="E30" s="199">
        <v>800</v>
      </c>
      <c r="F30" s="199">
        <v>1800</v>
      </c>
      <c r="G30" s="199">
        <v>251</v>
      </c>
    </row>
    <row r="31" spans="1:7" ht="12.75">
      <c r="A31" s="69" t="s">
        <v>16</v>
      </c>
      <c r="B31" s="199">
        <v>83</v>
      </c>
      <c r="C31" s="199">
        <v>3</v>
      </c>
      <c r="D31" s="198">
        <v>86</v>
      </c>
      <c r="E31" s="199">
        <v>400</v>
      </c>
      <c r="F31" s="199">
        <v>800</v>
      </c>
      <c r="G31" s="199">
        <v>36</v>
      </c>
    </row>
    <row r="32" spans="1:7" ht="12.75">
      <c r="A32" s="69" t="s">
        <v>17</v>
      </c>
      <c r="B32" s="199">
        <v>545</v>
      </c>
      <c r="C32" s="197">
        <v>22</v>
      </c>
      <c r="D32" s="198">
        <v>567</v>
      </c>
      <c r="E32" s="199">
        <v>300</v>
      </c>
      <c r="F32" s="197">
        <v>500</v>
      </c>
      <c r="G32" s="199">
        <v>175</v>
      </c>
    </row>
    <row r="33" spans="1:7" ht="12.75">
      <c r="A33" s="69" t="s">
        <v>18</v>
      </c>
      <c r="B33" s="199">
        <v>1081</v>
      </c>
      <c r="C33" s="199">
        <v>137</v>
      </c>
      <c r="D33" s="198">
        <v>1218</v>
      </c>
      <c r="E33" s="199">
        <v>500</v>
      </c>
      <c r="F33" s="199">
        <v>900</v>
      </c>
      <c r="G33" s="199">
        <v>664</v>
      </c>
    </row>
    <row r="34" spans="1:7" ht="12.75">
      <c r="A34" s="69" t="s">
        <v>19</v>
      </c>
      <c r="B34" s="199">
        <v>140</v>
      </c>
      <c r="C34" s="199">
        <v>20</v>
      </c>
      <c r="D34" s="198">
        <v>160</v>
      </c>
      <c r="E34" s="199">
        <v>500</v>
      </c>
      <c r="F34" s="199">
        <v>800</v>
      </c>
      <c r="G34" s="199">
        <v>86</v>
      </c>
    </row>
    <row r="35" spans="1:7" ht="12.75">
      <c r="A35" s="216" t="s">
        <v>248</v>
      </c>
      <c r="B35" s="218">
        <v>8448</v>
      </c>
      <c r="C35" s="218">
        <v>1450</v>
      </c>
      <c r="D35" s="218">
        <v>9898</v>
      </c>
      <c r="E35" s="219">
        <v>485.8901515151515</v>
      </c>
      <c r="F35" s="219">
        <v>901.3793103448276</v>
      </c>
      <c r="G35" s="218">
        <v>5413</v>
      </c>
    </row>
    <row r="36" spans="1:7" ht="12.75">
      <c r="A36" s="216"/>
      <c r="B36" s="218"/>
      <c r="C36" s="218"/>
      <c r="D36" s="218"/>
      <c r="E36" s="219"/>
      <c r="F36" s="219"/>
      <c r="G36" s="218"/>
    </row>
    <row r="37" spans="1:7" ht="12.75">
      <c r="A37" s="216" t="s">
        <v>260</v>
      </c>
      <c r="B37" s="219" t="s">
        <v>291</v>
      </c>
      <c r="C37" s="219">
        <v>3</v>
      </c>
      <c r="D37" s="218">
        <v>3</v>
      </c>
      <c r="E37" s="219" t="s">
        <v>291</v>
      </c>
      <c r="F37" s="219">
        <v>800</v>
      </c>
      <c r="G37" s="219">
        <v>2</v>
      </c>
    </row>
    <row r="38" spans="1:7" ht="12.75">
      <c r="A38" s="69"/>
      <c r="B38" s="198"/>
      <c r="C38" s="198"/>
      <c r="D38" s="198"/>
      <c r="E38" s="199"/>
      <c r="F38" s="199"/>
      <c r="G38" s="198"/>
    </row>
    <row r="39" spans="1:7" ht="12.75">
      <c r="A39" s="69" t="s">
        <v>20</v>
      </c>
      <c r="B39" s="198">
        <v>198</v>
      </c>
      <c r="C39" s="198">
        <v>342</v>
      </c>
      <c r="D39" s="198">
        <v>540</v>
      </c>
      <c r="E39" s="199">
        <v>350</v>
      </c>
      <c r="F39" s="199">
        <v>1100</v>
      </c>
      <c r="G39" s="198">
        <v>446</v>
      </c>
    </row>
    <row r="40" spans="1:7" ht="12.75">
      <c r="A40" s="69" t="s">
        <v>21</v>
      </c>
      <c r="B40" s="198">
        <v>1559</v>
      </c>
      <c r="C40" s="198">
        <v>7892</v>
      </c>
      <c r="D40" s="198">
        <v>9451</v>
      </c>
      <c r="E40" s="199">
        <v>20</v>
      </c>
      <c r="F40" s="199">
        <v>565</v>
      </c>
      <c r="G40" s="198">
        <v>4490</v>
      </c>
    </row>
    <row r="41" spans="1:7" ht="12.75">
      <c r="A41" s="69" t="s">
        <v>22</v>
      </c>
      <c r="B41" s="198">
        <v>664</v>
      </c>
      <c r="C41" s="198">
        <v>274</v>
      </c>
      <c r="D41" s="198">
        <v>938</v>
      </c>
      <c r="E41" s="199">
        <v>600</v>
      </c>
      <c r="F41" s="199">
        <v>1500</v>
      </c>
      <c r="G41" s="198">
        <v>809</v>
      </c>
    </row>
    <row r="42" spans="1:7" ht="12.75">
      <c r="A42" s="69" t="s">
        <v>23</v>
      </c>
      <c r="B42" s="198">
        <v>675</v>
      </c>
      <c r="C42" s="197">
        <v>3</v>
      </c>
      <c r="D42" s="198">
        <v>678</v>
      </c>
      <c r="E42" s="199">
        <v>600</v>
      </c>
      <c r="F42" s="197">
        <v>1200</v>
      </c>
      <c r="G42" s="198">
        <v>409</v>
      </c>
    </row>
    <row r="43" spans="1:7" ht="12.75">
      <c r="A43" s="69" t="s">
        <v>24</v>
      </c>
      <c r="B43" s="199">
        <v>208</v>
      </c>
      <c r="C43" s="199">
        <v>650</v>
      </c>
      <c r="D43" s="198">
        <v>858</v>
      </c>
      <c r="E43" s="199">
        <v>500</v>
      </c>
      <c r="F43" s="199">
        <v>1200</v>
      </c>
      <c r="G43" s="199">
        <v>884</v>
      </c>
    </row>
    <row r="44" spans="1:7" ht="12.75">
      <c r="A44" s="216" t="s">
        <v>252</v>
      </c>
      <c r="B44" s="218">
        <v>3304</v>
      </c>
      <c r="C44" s="218">
        <v>9161</v>
      </c>
      <c r="D44" s="218">
        <v>12465</v>
      </c>
      <c r="E44" s="219">
        <v>305.0484261501211</v>
      </c>
      <c r="F44" s="219">
        <v>658.2010697522104</v>
      </c>
      <c r="G44" s="218">
        <v>7038</v>
      </c>
    </row>
    <row r="45" spans="1:7" ht="12.75">
      <c r="A45" s="69"/>
      <c r="B45" s="198"/>
      <c r="C45" s="198"/>
      <c r="D45" s="198"/>
      <c r="E45" s="199"/>
      <c r="F45" s="199"/>
      <c r="G45" s="198"/>
    </row>
    <row r="46" spans="1:7" ht="12.75">
      <c r="A46" s="69" t="s">
        <v>25</v>
      </c>
      <c r="B46" s="228">
        <v>174</v>
      </c>
      <c r="C46" s="228">
        <v>128</v>
      </c>
      <c r="D46" s="198">
        <v>302</v>
      </c>
      <c r="E46" s="228">
        <v>700</v>
      </c>
      <c r="F46" s="228">
        <v>1500</v>
      </c>
      <c r="G46" s="199">
        <v>314</v>
      </c>
    </row>
    <row r="47" spans="1:7" ht="12.75">
      <c r="A47" s="216" t="s">
        <v>253</v>
      </c>
      <c r="B47" s="218">
        <v>174</v>
      </c>
      <c r="C47" s="218">
        <v>128</v>
      </c>
      <c r="D47" s="218">
        <v>302</v>
      </c>
      <c r="E47" s="219">
        <v>700</v>
      </c>
      <c r="F47" s="219">
        <v>1500</v>
      </c>
      <c r="G47" s="218">
        <v>314</v>
      </c>
    </row>
    <row r="48" spans="1:7" ht="12.75">
      <c r="A48" s="69"/>
      <c r="B48" s="198"/>
      <c r="C48" s="198"/>
      <c r="D48" s="198"/>
      <c r="E48" s="199"/>
      <c r="F48" s="199"/>
      <c r="G48" s="198"/>
    </row>
    <row r="49" spans="1:7" ht="12.75">
      <c r="A49" s="69" t="s">
        <v>28</v>
      </c>
      <c r="B49" s="199">
        <v>770</v>
      </c>
      <c r="C49" s="197" t="s">
        <v>291</v>
      </c>
      <c r="D49" s="198">
        <v>770</v>
      </c>
      <c r="E49" s="199">
        <v>300</v>
      </c>
      <c r="F49" s="197" t="s">
        <v>291</v>
      </c>
      <c r="G49" s="199">
        <v>231</v>
      </c>
    </row>
    <row r="50" spans="1:7" ht="12.75">
      <c r="A50" s="69" t="s">
        <v>29</v>
      </c>
      <c r="B50" s="199">
        <v>50</v>
      </c>
      <c r="C50" s="197" t="s">
        <v>291</v>
      </c>
      <c r="D50" s="198">
        <v>50</v>
      </c>
      <c r="E50" s="199">
        <v>300</v>
      </c>
      <c r="F50" s="197" t="s">
        <v>291</v>
      </c>
      <c r="G50" s="199">
        <v>15</v>
      </c>
    </row>
    <row r="51" spans="1:7" ht="12.75">
      <c r="A51" s="216" t="s">
        <v>254</v>
      </c>
      <c r="B51" s="218">
        <v>820</v>
      </c>
      <c r="C51" s="217" t="s">
        <v>291</v>
      </c>
      <c r="D51" s="218">
        <v>820</v>
      </c>
      <c r="E51" s="219">
        <v>300</v>
      </c>
      <c r="F51" s="217" t="s">
        <v>291</v>
      </c>
      <c r="G51" s="218">
        <v>246</v>
      </c>
    </row>
    <row r="52" spans="1:7" ht="12.75">
      <c r="A52" s="69"/>
      <c r="B52" s="198"/>
      <c r="C52" s="198"/>
      <c r="D52" s="198"/>
      <c r="E52" s="199"/>
      <c r="F52" s="199"/>
      <c r="G52" s="198"/>
    </row>
    <row r="53" spans="1:7" ht="12.75">
      <c r="A53" s="69" t="s">
        <v>30</v>
      </c>
      <c r="B53" s="198">
        <v>179</v>
      </c>
      <c r="C53" s="198">
        <v>22</v>
      </c>
      <c r="D53" s="198">
        <v>201</v>
      </c>
      <c r="E53" s="199">
        <v>600</v>
      </c>
      <c r="F53" s="199">
        <v>1400</v>
      </c>
      <c r="G53" s="198">
        <v>138</v>
      </c>
    </row>
    <row r="54" spans="1:7" ht="12.75">
      <c r="A54" s="69" t="s">
        <v>31</v>
      </c>
      <c r="B54" s="199">
        <v>257</v>
      </c>
      <c r="C54" s="199">
        <v>51</v>
      </c>
      <c r="D54" s="198">
        <v>308</v>
      </c>
      <c r="E54" s="199">
        <v>350</v>
      </c>
      <c r="F54" s="199">
        <v>1500</v>
      </c>
      <c r="G54" s="199">
        <v>166</v>
      </c>
    </row>
    <row r="55" spans="1:7" ht="12.75">
      <c r="A55" s="69" t="s">
        <v>33</v>
      </c>
      <c r="B55" s="198">
        <v>33</v>
      </c>
      <c r="C55" s="197" t="s">
        <v>291</v>
      </c>
      <c r="D55" s="198">
        <v>33</v>
      </c>
      <c r="E55" s="199">
        <v>150</v>
      </c>
      <c r="F55" s="197" t="s">
        <v>291</v>
      </c>
      <c r="G55" s="198">
        <v>5</v>
      </c>
    </row>
    <row r="56" spans="1:7" ht="12.75">
      <c r="A56" s="69" t="s">
        <v>35</v>
      </c>
      <c r="B56" s="198">
        <v>4</v>
      </c>
      <c r="C56" s="198">
        <v>19</v>
      </c>
      <c r="D56" s="198">
        <v>23</v>
      </c>
      <c r="E56" s="199">
        <v>350</v>
      </c>
      <c r="F56" s="199">
        <v>1300</v>
      </c>
      <c r="G56" s="198">
        <v>26</v>
      </c>
    </row>
    <row r="57" spans="1:7" ht="12.75">
      <c r="A57" s="69" t="s">
        <v>36</v>
      </c>
      <c r="B57" s="199">
        <v>160</v>
      </c>
      <c r="C57" s="199" t="s">
        <v>291</v>
      </c>
      <c r="D57" s="198">
        <v>160</v>
      </c>
      <c r="E57" s="199">
        <v>225</v>
      </c>
      <c r="F57" s="199" t="s">
        <v>291</v>
      </c>
      <c r="G57" s="199">
        <v>36</v>
      </c>
    </row>
    <row r="58" spans="1:7" ht="12.75">
      <c r="A58" s="216" t="s">
        <v>255</v>
      </c>
      <c r="B58" s="218">
        <v>633</v>
      </c>
      <c r="C58" s="218">
        <v>92</v>
      </c>
      <c r="D58" s="218">
        <v>725</v>
      </c>
      <c r="E58" s="219">
        <v>378.6729857819905</v>
      </c>
      <c r="F58" s="219">
        <v>1434.7826086956522</v>
      </c>
      <c r="G58" s="218">
        <v>371</v>
      </c>
    </row>
    <row r="59" spans="1:7" ht="12.75">
      <c r="A59" s="216"/>
      <c r="B59" s="218"/>
      <c r="C59" s="218"/>
      <c r="D59" s="218"/>
      <c r="E59" s="219"/>
      <c r="F59" s="219"/>
      <c r="G59" s="218"/>
    </row>
    <row r="60" spans="1:7" ht="13.5" thickBot="1">
      <c r="A60" s="224" t="s">
        <v>38</v>
      </c>
      <c r="B60" s="226">
        <v>17544</v>
      </c>
      <c r="C60" s="226">
        <v>13062</v>
      </c>
      <c r="D60" s="226">
        <v>30606</v>
      </c>
      <c r="E60" s="229">
        <v>559.9856931144551</v>
      </c>
      <c r="F60" s="229">
        <v>904.7078548461185</v>
      </c>
      <c r="G60" s="226">
        <v>21643</v>
      </c>
    </row>
    <row r="61" spans="1:7" ht="12.75">
      <c r="A61" s="17"/>
      <c r="B61" s="17"/>
      <c r="C61" s="17"/>
      <c r="D61" s="17"/>
      <c r="E61" s="17"/>
      <c r="F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1"/>
  <dimension ref="A1:D26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4" width="30.7109375" style="0" customWidth="1"/>
  </cols>
  <sheetData>
    <row r="1" spans="1:4" s="80" customFormat="1" ht="18">
      <c r="A1" s="446" t="s">
        <v>166</v>
      </c>
      <c r="B1" s="446"/>
      <c r="C1" s="446"/>
      <c r="D1" s="446"/>
    </row>
    <row r="2" s="81" customFormat="1" ht="14.25"/>
    <row r="3" spans="1:4" s="81" customFormat="1" ht="15">
      <c r="A3" s="445" t="s">
        <v>337</v>
      </c>
      <c r="B3" s="445"/>
      <c r="C3" s="445"/>
      <c r="D3" s="445"/>
    </row>
    <row r="4" spans="1:2" s="81" customFormat="1" ht="15">
      <c r="A4" s="164"/>
      <c r="B4" s="165"/>
    </row>
    <row r="5" spans="1:4" ht="12.75">
      <c r="A5" s="166"/>
      <c r="B5" s="167"/>
      <c r="C5" s="167"/>
      <c r="D5" s="168"/>
    </row>
    <row r="6" spans="1:4" ht="12.75">
      <c r="A6" s="169" t="s">
        <v>271</v>
      </c>
      <c r="B6" s="88" t="s">
        <v>42</v>
      </c>
      <c r="C6" s="88" t="s">
        <v>43</v>
      </c>
      <c r="D6" s="88" t="s">
        <v>44</v>
      </c>
    </row>
    <row r="7" spans="1:4" ht="12.75">
      <c r="A7" s="97"/>
      <c r="B7" s="88" t="s">
        <v>47</v>
      </c>
      <c r="C7" s="88" t="s">
        <v>276</v>
      </c>
      <c r="D7" s="88" t="s">
        <v>51</v>
      </c>
    </row>
    <row r="8" spans="1:4" ht="13.5" thickBot="1">
      <c r="A8" s="97"/>
      <c r="B8" s="85"/>
      <c r="C8" s="85"/>
      <c r="D8" s="88"/>
    </row>
    <row r="9" spans="1:4" ht="12.75">
      <c r="A9" s="264">
        <v>1985</v>
      </c>
      <c r="B9" s="170">
        <v>9989</v>
      </c>
      <c r="C9" s="171">
        <v>12.229452397637402</v>
      </c>
      <c r="D9" s="170">
        <v>12216</v>
      </c>
    </row>
    <row r="10" spans="1:4" ht="12.75">
      <c r="A10" s="265">
        <v>1986</v>
      </c>
      <c r="B10" s="172">
        <v>4933</v>
      </c>
      <c r="C10" s="173">
        <v>12.489357389012772</v>
      </c>
      <c r="D10" s="172">
        <v>6161</v>
      </c>
    </row>
    <row r="11" spans="1:4" ht="12.75">
      <c r="A11" s="265">
        <v>1987</v>
      </c>
      <c r="B11" s="172">
        <v>6785</v>
      </c>
      <c r="C11" s="173">
        <v>16.98894620486367</v>
      </c>
      <c r="D11" s="172">
        <v>11527</v>
      </c>
    </row>
    <row r="12" spans="1:4" ht="12.75">
      <c r="A12" s="265">
        <v>1988</v>
      </c>
      <c r="B12" s="172">
        <v>7093</v>
      </c>
      <c r="C12" s="173">
        <v>19.39376850415903</v>
      </c>
      <c r="D12" s="172">
        <v>13756</v>
      </c>
    </row>
    <row r="13" spans="1:4" ht="12.75">
      <c r="A13" s="265">
        <v>1989</v>
      </c>
      <c r="B13" s="172">
        <v>11647</v>
      </c>
      <c r="C13" s="173">
        <v>15.162702841933545</v>
      </c>
      <c r="D13" s="172">
        <v>17660</v>
      </c>
    </row>
    <row r="14" spans="1:4" ht="12.75">
      <c r="A14" s="265">
        <v>1990</v>
      </c>
      <c r="B14" s="172">
        <v>24122</v>
      </c>
      <c r="C14" s="173">
        <v>12.330652516375093</v>
      </c>
      <c r="D14" s="172">
        <v>29744</v>
      </c>
    </row>
    <row r="15" spans="1:4" ht="12.75">
      <c r="A15" s="265">
        <v>1991</v>
      </c>
      <c r="B15" s="172">
        <v>11824</v>
      </c>
      <c r="C15" s="173">
        <v>14.456190798376184</v>
      </c>
      <c r="D15" s="172">
        <v>17093</v>
      </c>
    </row>
    <row r="16" spans="1:4" ht="12.75">
      <c r="A16" s="265">
        <v>1992</v>
      </c>
      <c r="B16" s="172">
        <v>8487</v>
      </c>
      <c r="C16" s="173">
        <v>15.107811947684695</v>
      </c>
      <c r="D16" s="172">
        <v>12822</v>
      </c>
    </row>
    <row r="17" spans="1:4" ht="12.75">
      <c r="A17" s="265">
        <v>1993</v>
      </c>
      <c r="B17" s="172">
        <v>13319</v>
      </c>
      <c r="C17" s="173">
        <v>12.62031684060365</v>
      </c>
      <c r="D17" s="172">
        <v>16809</v>
      </c>
    </row>
    <row r="18" spans="1:4" ht="12.75">
      <c r="A18" s="265">
        <v>1994</v>
      </c>
      <c r="B18" s="172">
        <v>69001</v>
      </c>
      <c r="C18" s="173">
        <v>8.07481050999261</v>
      </c>
      <c r="D18" s="172">
        <v>55717</v>
      </c>
    </row>
    <row r="19" spans="1:4" ht="12.75">
      <c r="A19" s="265">
        <v>1995</v>
      </c>
      <c r="B19" s="172">
        <v>87620</v>
      </c>
      <c r="C19" s="173">
        <v>5.8289203378224155</v>
      </c>
      <c r="D19" s="172">
        <v>51073</v>
      </c>
    </row>
    <row r="20" spans="1:4" ht="12.75">
      <c r="A20" s="265">
        <v>1996</v>
      </c>
      <c r="B20" s="172">
        <v>97566</v>
      </c>
      <c r="C20" s="173">
        <v>11.065535124941066</v>
      </c>
      <c r="D20" s="172">
        <v>107962</v>
      </c>
    </row>
    <row r="21" spans="1:4" ht="12.75">
      <c r="A21" s="265">
        <v>1997</v>
      </c>
      <c r="B21" s="172">
        <v>66721</v>
      </c>
      <c r="C21" s="173">
        <v>14.777356454489592</v>
      </c>
      <c r="D21" s="172">
        <v>98596</v>
      </c>
    </row>
    <row r="22" spans="1:4" ht="12.75">
      <c r="A22" s="265">
        <v>1998</v>
      </c>
      <c r="B22" s="172">
        <v>46493</v>
      </c>
      <c r="C22" s="173">
        <v>15.46576904050072</v>
      </c>
      <c r="D22" s="172">
        <v>71905</v>
      </c>
    </row>
    <row r="23" spans="1:4" ht="12.75">
      <c r="A23" s="265">
        <v>1999</v>
      </c>
      <c r="B23" s="172">
        <v>42271</v>
      </c>
      <c r="C23" s="403">
        <f>D23/B23*10</f>
        <v>13.532681980554045</v>
      </c>
      <c r="D23" s="172">
        <v>57204</v>
      </c>
    </row>
    <row r="24" spans="1:4" ht="12.75">
      <c r="A24" s="265" t="s">
        <v>280</v>
      </c>
      <c r="B24" s="172">
        <v>28816</v>
      </c>
      <c r="C24" s="403">
        <f>D24/B24*10</f>
        <v>15.287340366463075</v>
      </c>
      <c r="D24" s="172">
        <v>44052</v>
      </c>
    </row>
    <row r="25" spans="1:4" ht="13.5" thickBot="1">
      <c r="A25" s="278" t="s">
        <v>370</v>
      </c>
      <c r="B25" s="174">
        <v>24600</v>
      </c>
      <c r="C25" s="404">
        <f>D25/B25*10</f>
        <v>14.593495934959348</v>
      </c>
      <c r="D25" s="174">
        <v>35900</v>
      </c>
    </row>
    <row r="26" ht="12.75">
      <c r="A26" t="s">
        <v>293</v>
      </c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2"/>
  <dimension ref="A1:G6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2" spans="1:7" ht="12.75">
      <c r="A2" s="17"/>
      <c r="B2" s="17"/>
      <c r="C2" s="17"/>
      <c r="D2" s="17"/>
      <c r="E2" s="17"/>
      <c r="F2" s="17"/>
      <c r="G2" s="17"/>
    </row>
    <row r="3" spans="1:7" s="81" customFormat="1" ht="15">
      <c r="A3" s="454" t="s">
        <v>377</v>
      </c>
      <c r="B3" s="454"/>
      <c r="C3" s="454"/>
      <c r="D3" s="454"/>
      <c r="E3" s="454"/>
      <c r="F3" s="454"/>
      <c r="G3" s="454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51</v>
      </c>
    </row>
    <row r="7" spans="1:7" ht="13.5" thickBot="1">
      <c r="A7" s="45"/>
      <c r="B7" s="46" t="s">
        <v>0</v>
      </c>
      <c r="C7" s="16" t="s">
        <v>1</v>
      </c>
      <c r="D7" s="16" t="s">
        <v>2</v>
      </c>
      <c r="E7" s="46" t="s">
        <v>0</v>
      </c>
      <c r="F7" s="16" t="s">
        <v>1</v>
      </c>
      <c r="G7" s="46"/>
    </row>
    <row r="8" spans="1:7" ht="12.75">
      <c r="A8" s="220" t="s">
        <v>3</v>
      </c>
      <c r="B8" s="222">
        <v>7</v>
      </c>
      <c r="C8" s="221" t="s">
        <v>291</v>
      </c>
      <c r="D8" s="222">
        <v>7</v>
      </c>
      <c r="E8" s="223">
        <v>2000</v>
      </c>
      <c r="F8" s="221" t="s">
        <v>291</v>
      </c>
      <c r="G8" s="222">
        <v>14</v>
      </c>
    </row>
    <row r="9" spans="1:7" ht="12.75">
      <c r="A9" s="216" t="s">
        <v>249</v>
      </c>
      <c r="B9" s="218">
        <v>7</v>
      </c>
      <c r="C9" s="217" t="s">
        <v>291</v>
      </c>
      <c r="D9" s="218">
        <v>7</v>
      </c>
      <c r="E9" s="219">
        <v>2000</v>
      </c>
      <c r="F9" s="217" t="s">
        <v>291</v>
      </c>
      <c r="G9" s="218">
        <v>14</v>
      </c>
    </row>
    <row r="10" spans="1:7" ht="12.75">
      <c r="A10" s="216"/>
      <c r="B10" s="218"/>
      <c r="C10" s="218"/>
      <c r="D10" s="218"/>
      <c r="E10" s="219"/>
      <c r="F10" s="219"/>
      <c r="G10" s="218"/>
    </row>
    <row r="11" spans="1:7" ht="12.75">
      <c r="A11" s="216" t="s">
        <v>250</v>
      </c>
      <c r="B11" s="219">
        <v>91</v>
      </c>
      <c r="C11" s="219">
        <v>2521</v>
      </c>
      <c r="D11" s="218">
        <v>2612</v>
      </c>
      <c r="E11" s="219">
        <v>144</v>
      </c>
      <c r="F11" s="219">
        <v>199</v>
      </c>
      <c r="G11" s="219">
        <v>515</v>
      </c>
    </row>
    <row r="12" spans="1:7" ht="12.75">
      <c r="A12" s="216"/>
      <c r="B12" s="218"/>
      <c r="C12" s="218"/>
      <c r="D12" s="218"/>
      <c r="E12" s="219"/>
      <c r="F12" s="219"/>
      <c r="G12" s="218"/>
    </row>
    <row r="13" spans="1:7" ht="12.75">
      <c r="A13" s="216" t="s">
        <v>247</v>
      </c>
      <c r="B13" s="218">
        <v>24</v>
      </c>
      <c r="C13" s="218">
        <v>145</v>
      </c>
      <c r="D13" s="218">
        <v>169</v>
      </c>
      <c r="E13" s="219">
        <v>1960</v>
      </c>
      <c r="F13" s="219">
        <v>2300</v>
      </c>
      <c r="G13" s="218">
        <v>380</v>
      </c>
    </row>
    <row r="14" spans="1:7" ht="12.75">
      <c r="A14" s="69"/>
      <c r="B14" s="198"/>
      <c r="C14" s="198"/>
      <c r="D14" s="198"/>
      <c r="E14" s="199"/>
      <c r="F14" s="199"/>
      <c r="G14" s="198"/>
    </row>
    <row r="15" spans="1:7" ht="12.75">
      <c r="A15" s="69" t="s">
        <v>4</v>
      </c>
      <c r="B15" s="198">
        <v>410</v>
      </c>
      <c r="C15" s="198">
        <v>1480</v>
      </c>
      <c r="D15" s="198">
        <v>1890</v>
      </c>
      <c r="E15" s="199">
        <v>1354</v>
      </c>
      <c r="F15" s="199">
        <v>2198</v>
      </c>
      <c r="G15" s="198">
        <v>3808</v>
      </c>
    </row>
    <row r="16" spans="1:7" ht="12.75">
      <c r="A16" s="69" t="s">
        <v>5</v>
      </c>
      <c r="B16" s="197">
        <v>3</v>
      </c>
      <c r="C16" s="198">
        <v>244</v>
      </c>
      <c r="D16" s="198">
        <v>247</v>
      </c>
      <c r="E16" s="197">
        <v>500</v>
      </c>
      <c r="F16" s="199">
        <v>1469</v>
      </c>
      <c r="G16" s="198">
        <v>360</v>
      </c>
    </row>
    <row r="17" spans="1:7" ht="12.75">
      <c r="A17" s="69" t="s">
        <v>6</v>
      </c>
      <c r="B17" s="199">
        <v>59</v>
      </c>
      <c r="C17" s="199">
        <v>1341</v>
      </c>
      <c r="D17" s="198">
        <v>1400</v>
      </c>
      <c r="E17" s="199">
        <v>550</v>
      </c>
      <c r="F17" s="199">
        <v>1100</v>
      </c>
      <c r="G17" s="199">
        <v>1508</v>
      </c>
    </row>
    <row r="18" spans="1:7" ht="12.75">
      <c r="A18" s="216" t="s">
        <v>257</v>
      </c>
      <c r="B18" s="218">
        <v>472</v>
      </c>
      <c r="C18" s="218">
        <v>3065</v>
      </c>
      <c r="D18" s="218">
        <v>3537</v>
      </c>
      <c r="E18" s="219">
        <v>1248.072033898305</v>
      </c>
      <c r="F18" s="219">
        <v>1659.5680261011419</v>
      </c>
      <c r="G18" s="218">
        <v>5676</v>
      </c>
    </row>
    <row r="19" spans="1:7" ht="12.75">
      <c r="A19" s="69"/>
      <c r="B19" s="198"/>
      <c r="C19" s="198"/>
      <c r="D19" s="198"/>
      <c r="E19" s="199"/>
      <c r="F19" s="199"/>
      <c r="G19" s="198"/>
    </row>
    <row r="20" spans="1:7" ht="12.75">
      <c r="A20" s="69" t="s">
        <v>7</v>
      </c>
      <c r="B20" s="228">
        <v>1194</v>
      </c>
      <c r="C20" s="228">
        <v>54</v>
      </c>
      <c r="D20" s="198">
        <v>1248</v>
      </c>
      <c r="E20" s="228">
        <v>1453</v>
      </c>
      <c r="F20" s="228">
        <v>2700</v>
      </c>
      <c r="G20" s="199">
        <v>1881</v>
      </c>
    </row>
    <row r="21" spans="1:7" ht="12.75">
      <c r="A21" s="69" t="s">
        <v>8</v>
      </c>
      <c r="B21" s="228">
        <v>455</v>
      </c>
      <c r="C21" s="228">
        <v>172</v>
      </c>
      <c r="D21" s="198">
        <v>627</v>
      </c>
      <c r="E21" s="228">
        <v>1299</v>
      </c>
      <c r="F21" s="228">
        <v>2506</v>
      </c>
      <c r="G21" s="199">
        <v>1022</v>
      </c>
    </row>
    <row r="22" spans="1:7" ht="12.75">
      <c r="A22" s="69" t="s">
        <v>9</v>
      </c>
      <c r="B22" s="228">
        <v>1426</v>
      </c>
      <c r="C22" s="228">
        <v>330</v>
      </c>
      <c r="D22" s="198">
        <v>1756</v>
      </c>
      <c r="E22" s="228">
        <v>1500</v>
      </c>
      <c r="F22" s="228">
        <v>2612</v>
      </c>
      <c r="G22" s="199">
        <v>3001</v>
      </c>
    </row>
    <row r="23" spans="1:7" ht="12.75">
      <c r="A23" s="69" t="s">
        <v>10</v>
      </c>
      <c r="B23" s="228">
        <v>28</v>
      </c>
      <c r="C23" s="197" t="s">
        <v>291</v>
      </c>
      <c r="D23" s="198">
        <v>28</v>
      </c>
      <c r="E23" s="228">
        <v>857</v>
      </c>
      <c r="F23" s="197" t="s">
        <v>291</v>
      </c>
      <c r="G23" s="199">
        <v>24</v>
      </c>
    </row>
    <row r="24" spans="1:7" ht="12.75">
      <c r="A24" s="216" t="s">
        <v>251</v>
      </c>
      <c r="B24" s="218">
        <v>3103</v>
      </c>
      <c r="C24" s="218">
        <v>556</v>
      </c>
      <c r="D24" s="218">
        <v>3659</v>
      </c>
      <c r="E24" s="219">
        <v>1446.6397035127295</v>
      </c>
      <c r="F24" s="219">
        <v>2587.755395683453</v>
      </c>
      <c r="G24" s="218">
        <v>5928</v>
      </c>
    </row>
    <row r="25" spans="1:7" ht="12.75">
      <c r="A25" s="216"/>
      <c r="B25" s="218"/>
      <c r="C25" s="218"/>
      <c r="D25" s="218"/>
      <c r="E25" s="219"/>
      <c r="F25" s="219"/>
      <c r="G25" s="218"/>
    </row>
    <row r="26" spans="1:7" ht="12.75">
      <c r="A26" s="216" t="s">
        <v>259</v>
      </c>
      <c r="B26" s="218">
        <v>10</v>
      </c>
      <c r="C26" s="217" t="s">
        <v>291</v>
      </c>
      <c r="D26" s="218">
        <v>10</v>
      </c>
      <c r="E26" s="219">
        <v>1000</v>
      </c>
      <c r="F26" s="217" t="s">
        <v>291</v>
      </c>
      <c r="G26" s="218">
        <v>10</v>
      </c>
    </row>
    <row r="27" spans="1:7" ht="12.75">
      <c r="A27" s="69"/>
      <c r="B27" s="198"/>
      <c r="C27" s="198"/>
      <c r="D27" s="198"/>
      <c r="E27" s="199"/>
      <c r="F27" s="199"/>
      <c r="G27" s="198"/>
    </row>
    <row r="28" spans="1:7" ht="12.75">
      <c r="A28" s="69" t="s">
        <v>11</v>
      </c>
      <c r="B28" s="197" t="s">
        <v>291</v>
      </c>
      <c r="C28" s="199">
        <v>40</v>
      </c>
      <c r="D28" s="198">
        <v>40</v>
      </c>
      <c r="E28" s="197" t="s">
        <v>291</v>
      </c>
      <c r="F28" s="199">
        <v>685</v>
      </c>
      <c r="G28" s="199">
        <v>27</v>
      </c>
    </row>
    <row r="29" spans="1:7" ht="12.75">
      <c r="A29" s="69" t="s">
        <v>12</v>
      </c>
      <c r="B29" s="198">
        <v>535</v>
      </c>
      <c r="C29" s="198" t="s">
        <v>291</v>
      </c>
      <c r="D29" s="198">
        <v>535</v>
      </c>
      <c r="E29" s="199">
        <v>2000</v>
      </c>
      <c r="F29" s="199" t="s">
        <v>291</v>
      </c>
      <c r="G29" s="198">
        <v>1070</v>
      </c>
    </row>
    <row r="30" spans="1:7" ht="12.75">
      <c r="A30" s="69" t="s">
        <v>13</v>
      </c>
      <c r="B30" s="199">
        <v>17</v>
      </c>
      <c r="C30" s="199">
        <v>356</v>
      </c>
      <c r="D30" s="198">
        <v>373</v>
      </c>
      <c r="E30" s="199">
        <v>1000</v>
      </c>
      <c r="F30" s="199">
        <v>1500</v>
      </c>
      <c r="G30" s="199">
        <v>551</v>
      </c>
    </row>
    <row r="31" spans="1:7" ht="12.75">
      <c r="A31" s="69" t="s">
        <v>14</v>
      </c>
      <c r="B31" s="199">
        <v>4</v>
      </c>
      <c r="C31" s="197">
        <v>4</v>
      </c>
      <c r="D31" s="198">
        <v>8</v>
      </c>
      <c r="E31" s="199">
        <v>725</v>
      </c>
      <c r="F31" s="197">
        <v>950</v>
      </c>
      <c r="G31" s="199">
        <v>7</v>
      </c>
    </row>
    <row r="32" spans="1:7" ht="12.75">
      <c r="A32" s="69" t="s">
        <v>15</v>
      </c>
      <c r="B32" s="199">
        <v>59</v>
      </c>
      <c r="C32" s="199" t="s">
        <v>291</v>
      </c>
      <c r="D32" s="198">
        <v>59</v>
      </c>
      <c r="E32" s="199">
        <v>1100</v>
      </c>
      <c r="F32" s="199" t="s">
        <v>291</v>
      </c>
      <c r="G32" s="199">
        <v>65</v>
      </c>
    </row>
    <row r="33" spans="1:7" ht="12.75">
      <c r="A33" s="69" t="s">
        <v>16</v>
      </c>
      <c r="B33" s="199">
        <v>91</v>
      </c>
      <c r="C33" s="197" t="s">
        <v>291</v>
      </c>
      <c r="D33" s="198">
        <v>91</v>
      </c>
      <c r="E33" s="199">
        <v>800</v>
      </c>
      <c r="F33" s="197" t="s">
        <v>291</v>
      </c>
      <c r="G33" s="199">
        <v>73</v>
      </c>
    </row>
    <row r="34" spans="1:7" ht="12.75">
      <c r="A34" s="69" t="s">
        <v>17</v>
      </c>
      <c r="B34" s="199">
        <v>22</v>
      </c>
      <c r="C34" s="197" t="s">
        <v>291</v>
      </c>
      <c r="D34" s="198">
        <v>22</v>
      </c>
      <c r="E34" s="199">
        <v>1500</v>
      </c>
      <c r="F34" s="197" t="s">
        <v>291</v>
      </c>
      <c r="G34" s="199">
        <v>33</v>
      </c>
    </row>
    <row r="35" spans="1:7" ht="12.75">
      <c r="A35" s="69" t="s">
        <v>18</v>
      </c>
      <c r="B35" s="199">
        <v>21</v>
      </c>
      <c r="C35" s="199">
        <v>37</v>
      </c>
      <c r="D35" s="198">
        <v>58</v>
      </c>
      <c r="E35" s="199">
        <v>800</v>
      </c>
      <c r="F35" s="199">
        <v>1200</v>
      </c>
      <c r="G35" s="199">
        <v>61</v>
      </c>
    </row>
    <row r="36" spans="1:7" ht="12.75">
      <c r="A36" s="69" t="s">
        <v>19</v>
      </c>
      <c r="B36" s="199">
        <v>155</v>
      </c>
      <c r="C36" s="199">
        <v>50</v>
      </c>
      <c r="D36" s="198">
        <v>205</v>
      </c>
      <c r="E36" s="199">
        <v>548</v>
      </c>
      <c r="F36" s="199">
        <v>2000</v>
      </c>
      <c r="G36" s="199">
        <v>185</v>
      </c>
    </row>
    <row r="37" spans="1:7" ht="12.75">
      <c r="A37" s="216" t="s">
        <v>248</v>
      </c>
      <c r="B37" s="218">
        <v>904</v>
      </c>
      <c r="C37" s="218">
        <v>487</v>
      </c>
      <c r="D37" s="218">
        <v>1391</v>
      </c>
      <c r="E37" s="219">
        <v>1507.013274336283</v>
      </c>
      <c r="F37" s="219">
        <v>1457.0841889117044</v>
      </c>
      <c r="G37" s="218">
        <v>2072</v>
      </c>
    </row>
    <row r="38" spans="1:7" ht="12.75">
      <c r="A38" s="216"/>
      <c r="B38" s="218"/>
      <c r="C38" s="218"/>
      <c r="D38" s="218"/>
      <c r="E38" s="219"/>
      <c r="F38" s="219"/>
      <c r="G38" s="218"/>
    </row>
    <row r="39" spans="1:7" ht="12.75">
      <c r="A39" s="216" t="s">
        <v>260</v>
      </c>
      <c r="B39" s="217" t="s">
        <v>291</v>
      </c>
      <c r="C39" s="219">
        <v>231</v>
      </c>
      <c r="D39" s="218">
        <v>231</v>
      </c>
      <c r="E39" s="217" t="s">
        <v>291</v>
      </c>
      <c r="F39" s="219">
        <v>585</v>
      </c>
      <c r="G39" s="219">
        <v>135</v>
      </c>
    </row>
    <row r="40" spans="1:7" ht="12.75">
      <c r="A40" s="69"/>
      <c r="B40" s="198"/>
      <c r="C40" s="198"/>
      <c r="D40" s="198"/>
      <c r="E40" s="199"/>
      <c r="F40" s="199"/>
      <c r="G40" s="198"/>
    </row>
    <row r="41" spans="1:7" ht="12.75">
      <c r="A41" s="69" t="s">
        <v>20</v>
      </c>
      <c r="B41" s="198">
        <v>287</v>
      </c>
      <c r="C41" s="198">
        <v>3857</v>
      </c>
      <c r="D41" s="198">
        <v>4144</v>
      </c>
      <c r="E41" s="199">
        <v>500</v>
      </c>
      <c r="F41" s="199">
        <v>1600</v>
      </c>
      <c r="G41" s="198">
        <v>6315</v>
      </c>
    </row>
    <row r="42" spans="1:7" ht="12.75">
      <c r="A42" s="69" t="s">
        <v>21</v>
      </c>
      <c r="B42" s="198">
        <v>100</v>
      </c>
      <c r="C42" s="198">
        <v>6145</v>
      </c>
      <c r="D42" s="198">
        <v>6245</v>
      </c>
      <c r="E42" s="199">
        <v>160</v>
      </c>
      <c r="F42" s="199">
        <v>1545</v>
      </c>
      <c r="G42" s="198">
        <v>9510</v>
      </c>
    </row>
    <row r="43" spans="1:7" ht="12.75">
      <c r="A43" s="69" t="s">
        <v>22</v>
      </c>
      <c r="B43" s="198">
        <v>103</v>
      </c>
      <c r="C43" s="198">
        <v>140</v>
      </c>
      <c r="D43" s="198">
        <v>243</v>
      </c>
      <c r="E43" s="199">
        <v>450</v>
      </c>
      <c r="F43" s="199">
        <v>1700</v>
      </c>
      <c r="G43" s="198">
        <v>284</v>
      </c>
    </row>
    <row r="44" spans="1:7" ht="12.75">
      <c r="A44" s="69" t="s">
        <v>24</v>
      </c>
      <c r="B44" s="199">
        <v>1</v>
      </c>
      <c r="C44" s="199">
        <v>698</v>
      </c>
      <c r="D44" s="198">
        <v>699</v>
      </c>
      <c r="E44" s="199">
        <v>650</v>
      </c>
      <c r="F44" s="199">
        <v>2200</v>
      </c>
      <c r="G44" s="199">
        <v>1536</v>
      </c>
    </row>
    <row r="45" spans="1:7" ht="12.75">
      <c r="A45" s="216" t="s">
        <v>252</v>
      </c>
      <c r="B45" s="218">
        <v>491</v>
      </c>
      <c r="C45" s="218">
        <v>10840</v>
      </c>
      <c r="D45" s="218">
        <v>11331</v>
      </c>
      <c r="E45" s="219">
        <v>420.5702647657841</v>
      </c>
      <c r="F45" s="219">
        <v>1608.7476937269373</v>
      </c>
      <c r="G45" s="218">
        <v>17645</v>
      </c>
    </row>
    <row r="46" spans="1:7" ht="12.75">
      <c r="A46" s="69"/>
      <c r="B46" s="198"/>
      <c r="C46" s="198"/>
      <c r="D46" s="198"/>
      <c r="E46" s="199"/>
      <c r="F46" s="199"/>
      <c r="G46" s="198"/>
    </row>
    <row r="47" spans="1:7" ht="12.75">
      <c r="A47" s="69" t="s">
        <v>25</v>
      </c>
      <c r="B47" s="228">
        <v>117</v>
      </c>
      <c r="C47" s="228">
        <v>259</v>
      </c>
      <c r="D47" s="198">
        <v>376</v>
      </c>
      <c r="E47" s="228">
        <v>600</v>
      </c>
      <c r="F47" s="228">
        <v>1500</v>
      </c>
      <c r="G47" s="199">
        <v>459</v>
      </c>
    </row>
    <row r="48" spans="1:7" ht="12.75">
      <c r="A48" s="69" t="s">
        <v>27</v>
      </c>
      <c r="B48" s="197">
        <v>7</v>
      </c>
      <c r="C48" s="228">
        <v>80</v>
      </c>
      <c r="D48" s="198">
        <v>87</v>
      </c>
      <c r="E48" s="197">
        <v>400</v>
      </c>
      <c r="F48" s="228">
        <v>2000</v>
      </c>
      <c r="G48" s="199">
        <v>163</v>
      </c>
    </row>
    <row r="49" spans="1:7" ht="12.75">
      <c r="A49" s="216" t="s">
        <v>253</v>
      </c>
      <c r="B49" s="218">
        <v>124</v>
      </c>
      <c r="C49" s="218">
        <v>339</v>
      </c>
      <c r="D49" s="218">
        <v>463</v>
      </c>
      <c r="E49" s="219">
        <v>588.7096774193549</v>
      </c>
      <c r="F49" s="219">
        <v>1617.9941002949852</v>
      </c>
      <c r="G49" s="218">
        <v>622</v>
      </c>
    </row>
    <row r="50" spans="1:7" ht="12.75">
      <c r="A50" s="216"/>
      <c r="B50" s="218"/>
      <c r="C50" s="218"/>
      <c r="D50" s="218"/>
      <c r="E50" s="219"/>
      <c r="F50" s="219"/>
      <c r="G50" s="218"/>
    </row>
    <row r="51" spans="1:7" ht="12.75">
      <c r="A51" s="216" t="s">
        <v>258</v>
      </c>
      <c r="B51" s="217" t="s">
        <v>291</v>
      </c>
      <c r="C51" s="218">
        <v>10</v>
      </c>
      <c r="D51" s="218">
        <v>10</v>
      </c>
      <c r="E51" s="217" t="s">
        <v>291</v>
      </c>
      <c r="F51" s="219">
        <v>1260</v>
      </c>
      <c r="G51" s="218">
        <v>13</v>
      </c>
    </row>
    <row r="52" spans="1:7" ht="12.75">
      <c r="A52" s="69"/>
      <c r="B52" s="198"/>
      <c r="C52" s="198"/>
      <c r="D52" s="198"/>
      <c r="E52" s="199"/>
      <c r="F52" s="199"/>
      <c r="G52" s="198"/>
    </row>
    <row r="53" spans="1:7" ht="12.75">
      <c r="A53" s="69" t="s">
        <v>28</v>
      </c>
      <c r="B53" s="199">
        <v>440</v>
      </c>
      <c r="C53" s="199">
        <v>6161</v>
      </c>
      <c r="D53" s="198">
        <v>6601</v>
      </c>
      <c r="E53" s="199">
        <v>300</v>
      </c>
      <c r="F53" s="199">
        <v>1800</v>
      </c>
      <c r="G53" s="199">
        <v>11222</v>
      </c>
    </row>
    <row r="54" spans="1:7" ht="12.75">
      <c r="A54" s="69" t="s">
        <v>29</v>
      </c>
      <c r="B54" s="199">
        <v>90</v>
      </c>
      <c r="C54" s="199">
        <v>3140</v>
      </c>
      <c r="D54" s="198">
        <v>3230</v>
      </c>
      <c r="E54" s="199">
        <v>800</v>
      </c>
      <c r="F54" s="199">
        <v>1200</v>
      </c>
      <c r="G54" s="199">
        <v>3840</v>
      </c>
    </row>
    <row r="55" spans="1:7" ht="12.75">
      <c r="A55" s="216" t="s">
        <v>254</v>
      </c>
      <c r="B55" s="218">
        <v>530</v>
      </c>
      <c r="C55" s="218">
        <v>9301</v>
      </c>
      <c r="D55" s="218">
        <v>9831</v>
      </c>
      <c r="E55" s="219">
        <v>384.9056603773585</v>
      </c>
      <c r="F55" s="219">
        <v>1597.441135361789</v>
      </c>
      <c r="G55" s="218">
        <v>15062</v>
      </c>
    </row>
    <row r="56" spans="1:7" ht="12.75">
      <c r="A56" s="69"/>
      <c r="B56" s="198"/>
      <c r="C56" s="198"/>
      <c r="D56" s="198"/>
      <c r="E56" s="199"/>
      <c r="F56" s="199"/>
      <c r="G56" s="198"/>
    </row>
    <row r="57" spans="1:7" ht="12.75">
      <c r="A57" s="69" t="s">
        <v>30</v>
      </c>
      <c r="B57" s="198">
        <v>290</v>
      </c>
      <c r="C57" s="198">
        <v>16</v>
      </c>
      <c r="D57" s="198">
        <v>306</v>
      </c>
      <c r="E57" s="199">
        <v>900</v>
      </c>
      <c r="F57" s="199">
        <v>2000</v>
      </c>
      <c r="G57" s="198">
        <v>293</v>
      </c>
    </row>
    <row r="58" spans="1:7" ht="12.75">
      <c r="A58" s="69" t="s">
        <v>31</v>
      </c>
      <c r="B58" s="199">
        <v>195</v>
      </c>
      <c r="C58" s="199">
        <v>1735</v>
      </c>
      <c r="D58" s="198">
        <v>1930</v>
      </c>
      <c r="E58" s="199">
        <v>150</v>
      </c>
      <c r="F58" s="199">
        <v>1700</v>
      </c>
      <c r="G58" s="199">
        <v>2979</v>
      </c>
    </row>
    <row r="59" spans="1:7" ht="12.75">
      <c r="A59" s="69" t="s">
        <v>32</v>
      </c>
      <c r="B59" s="198">
        <v>123</v>
      </c>
      <c r="C59" s="198">
        <v>10</v>
      </c>
      <c r="D59" s="198">
        <v>133</v>
      </c>
      <c r="E59" s="199">
        <v>35</v>
      </c>
      <c r="F59" s="199">
        <v>1600</v>
      </c>
      <c r="G59" s="198">
        <v>20</v>
      </c>
    </row>
    <row r="60" spans="1:7" ht="12.75">
      <c r="A60" s="69" t="s">
        <v>33</v>
      </c>
      <c r="B60" s="198">
        <v>166</v>
      </c>
      <c r="C60" s="198">
        <v>1705</v>
      </c>
      <c r="D60" s="198">
        <v>1871</v>
      </c>
      <c r="E60" s="199">
        <v>250</v>
      </c>
      <c r="F60" s="199">
        <v>1500</v>
      </c>
      <c r="G60" s="198">
        <v>2599</v>
      </c>
    </row>
    <row r="61" spans="1:7" ht="12.75">
      <c r="A61" s="69" t="s">
        <v>34</v>
      </c>
      <c r="B61" s="198">
        <v>21</v>
      </c>
      <c r="C61" s="198">
        <v>80</v>
      </c>
      <c r="D61" s="198">
        <v>101</v>
      </c>
      <c r="E61" s="199">
        <v>762</v>
      </c>
      <c r="F61" s="199">
        <v>1400</v>
      </c>
      <c r="G61" s="198">
        <v>128</v>
      </c>
    </row>
    <row r="62" spans="1:7" ht="12.75">
      <c r="A62" s="69" t="s">
        <v>35</v>
      </c>
      <c r="B62" s="198">
        <v>40</v>
      </c>
      <c r="C62" s="198">
        <v>18</v>
      </c>
      <c r="D62" s="198">
        <v>58</v>
      </c>
      <c r="E62" s="199">
        <v>400</v>
      </c>
      <c r="F62" s="199" t="s">
        <v>291</v>
      </c>
      <c r="G62" s="198">
        <v>16</v>
      </c>
    </row>
    <row r="63" spans="1:7" ht="12.75">
      <c r="A63" s="69" t="s">
        <v>36</v>
      </c>
      <c r="B63" s="199">
        <v>527</v>
      </c>
      <c r="C63" s="199">
        <v>4094</v>
      </c>
      <c r="D63" s="198">
        <v>4621</v>
      </c>
      <c r="E63" s="199">
        <v>50</v>
      </c>
      <c r="F63" s="199">
        <v>750</v>
      </c>
      <c r="G63" s="199">
        <v>3097</v>
      </c>
    </row>
    <row r="64" spans="1:7" ht="12.75">
      <c r="A64" s="216" t="s">
        <v>255</v>
      </c>
      <c r="B64" s="218">
        <v>1362</v>
      </c>
      <c r="C64" s="218">
        <v>7658</v>
      </c>
      <c r="D64" s="218">
        <v>9020</v>
      </c>
      <c r="E64" s="219">
        <v>289.57929515418505</v>
      </c>
      <c r="F64" s="219">
        <v>1140.963698093497</v>
      </c>
      <c r="G64" s="218">
        <v>9132</v>
      </c>
    </row>
    <row r="65" spans="1:7" ht="12.75">
      <c r="A65" s="216"/>
      <c r="B65" s="218"/>
      <c r="C65" s="218"/>
      <c r="D65" s="218"/>
      <c r="E65" s="219"/>
      <c r="F65" s="219"/>
      <c r="G65" s="218"/>
    </row>
    <row r="66" spans="1:7" ht="13.5" thickBot="1">
      <c r="A66" s="224" t="s">
        <v>38</v>
      </c>
      <c r="B66" s="226">
        <v>7118</v>
      </c>
      <c r="C66" s="226">
        <v>35153</v>
      </c>
      <c r="D66" s="226">
        <v>42271</v>
      </c>
      <c r="E66" s="229">
        <v>1039.955605507165</v>
      </c>
      <c r="F66" s="229">
        <v>1416.6787187437772</v>
      </c>
      <c r="G66" s="226">
        <v>57204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3"/>
  <dimension ref="A1:H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</row>
    <row r="2" s="81" customFormat="1" ht="14.25"/>
    <row r="3" spans="1:8" s="81" customFormat="1" ht="15">
      <c r="A3" s="445" t="s">
        <v>338</v>
      </c>
      <c r="B3" s="445"/>
      <c r="C3" s="445"/>
      <c r="D3" s="445"/>
      <c r="E3" s="445"/>
      <c r="F3" s="445"/>
      <c r="G3" s="445"/>
      <c r="H3" s="445"/>
    </row>
    <row r="4" spans="1:8" s="81" customFormat="1" ht="15">
      <c r="A4" s="82"/>
      <c r="B4" s="83"/>
      <c r="C4" s="83"/>
      <c r="D4" s="83"/>
      <c r="E4" s="83"/>
      <c r="F4" s="83"/>
      <c r="G4" s="83"/>
      <c r="H4" s="83"/>
    </row>
    <row r="5" spans="1:8" ht="12.75">
      <c r="A5" s="84"/>
      <c r="B5" s="85"/>
      <c r="C5" s="85"/>
      <c r="D5" s="88"/>
      <c r="E5" s="88" t="s">
        <v>270</v>
      </c>
      <c r="F5" s="85"/>
      <c r="G5" s="89" t="s">
        <v>281</v>
      </c>
      <c r="H5" s="87"/>
    </row>
    <row r="6" spans="1:8" ht="12.75">
      <c r="A6" s="91" t="s">
        <v>271</v>
      </c>
      <c r="B6" s="88" t="s">
        <v>42</v>
      </c>
      <c r="C6" s="88" t="s">
        <v>43</v>
      </c>
      <c r="D6" s="88" t="s">
        <v>44</v>
      </c>
      <c r="E6" s="88" t="s">
        <v>273</v>
      </c>
      <c r="F6" s="88" t="s">
        <v>274</v>
      </c>
      <c r="G6" s="92" t="s">
        <v>51</v>
      </c>
      <c r="H6" s="93"/>
    </row>
    <row r="7" spans="1:8" ht="12.75">
      <c r="A7" s="84"/>
      <c r="B7" s="88" t="s">
        <v>47</v>
      </c>
      <c r="C7" s="88" t="s">
        <v>276</v>
      </c>
      <c r="D7" s="88" t="s">
        <v>51</v>
      </c>
      <c r="E7" s="88" t="s">
        <v>277</v>
      </c>
      <c r="F7" s="88" t="s">
        <v>368</v>
      </c>
      <c r="G7" s="88"/>
      <c r="H7" s="88"/>
    </row>
    <row r="8" spans="1:8" ht="13.5" thickBot="1">
      <c r="A8" s="97"/>
      <c r="B8" s="85"/>
      <c r="C8" s="85"/>
      <c r="D8" s="88"/>
      <c r="E8" s="88" t="s">
        <v>367</v>
      </c>
      <c r="F8" s="85"/>
      <c r="G8" s="88" t="s">
        <v>140</v>
      </c>
      <c r="H8" s="95" t="s">
        <v>141</v>
      </c>
    </row>
    <row r="9" spans="1:8" ht="12.75">
      <c r="A9" s="264">
        <v>1985</v>
      </c>
      <c r="B9" s="119">
        <v>9274</v>
      </c>
      <c r="C9" s="118">
        <v>32.14470562863921</v>
      </c>
      <c r="D9" s="119">
        <v>29811</v>
      </c>
      <c r="E9" s="405">
        <v>107.20252905893526</v>
      </c>
      <c r="F9" s="119">
        <v>32124.096979313163</v>
      </c>
      <c r="G9" s="119">
        <v>342</v>
      </c>
      <c r="H9" s="119">
        <v>29675</v>
      </c>
    </row>
    <row r="10" spans="1:8" ht="12.75">
      <c r="A10" s="265">
        <v>1986</v>
      </c>
      <c r="B10" s="121">
        <v>9103</v>
      </c>
      <c r="C10" s="120">
        <v>33.97121827968802</v>
      </c>
      <c r="D10" s="121">
        <v>30924</v>
      </c>
      <c r="E10" s="406">
        <v>109.20389936653324</v>
      </c>
      <c r="F10" s="121">
        <v>33746.82966114937</v>
      </c>
      <c r="G10" s="121">
        <v>376</v>
      </c>
      <c r="H10" s="121">
        <v>18537</v>
      </c>
    </row>
    <row r="11" spans="1:8" ht="12.75">
      <c r="A11" s="265">
        <v>1987</v>
      </c>
      <c r="B11" s="121">
        <v>7546</v>
      </c>
      <c r="C11" s="120">
        <v>31.443148688046648</v>
      </c>
      <c r="D11" s="121">
        <v>23727</v>
      </c>
      <c r="E11" s="406">
        <v>138.14263219261235</v>
      </c>
      <c r="F11" s="121">
        <v>31841.621290252784</v>
      </c>
      <c r="G11" s="121">
        <v>174</v>
      </c>
      <c r="H11" s="121">
        <v>17877</v>
      </c>
    </row>
    <row r="12" spans="1:8" ht="12.75">
      <c r="A12" s="265">
        <v>1988</v>
      </c>
      <c r="B12" s="121">
        <v>7791</v>
      </c>
      <c r="C12" s="120">
        <v>30.664869721473494</v>
      </c>
      <c r="D12" s="121">
        <v>23891</v>
      </c>
      <c r="E12" s="406">
        <v>155.30753789381322</v>
      </c>
      <c r="F12" s="121">
        <v>37106.487324654714</v>
      </c>
      <c r="G12" s="121">
        <v>1490</v>
      </c>
      <c r="H12" s="121">
        <v>16395</v>
      </c>
    </row>
    <row r="13" spans="1:8" ht="12.75">
      <c r="A13" s="265">
        <v>1989</v>
      </c>
      <c r="B13" s="121">
        <v>6579</v>
      </c>
      <c r="C13" s="120">
        <v>26.532907736738107</v>
      </c>
      <c r="D13" s="121">
        <v>17456</v>
      </c>
      <c r="E13" s="406">
        <v>173.2537593307129</v>
      </c>
      <c r="F13" s="121">
        <v>30243.176228769247</v>
      </c>
      <c r="G13" s="121">
        <v>2103</v>
      </c>
      <c r="H13" s="121">
        <v>12378</v>
      </c>
    </row>
    <row r="14" spans="1:8" ht="12.75">
      <c r="A14" s="265">
        <v>1990</v>
      </c>
      <c r="B14" s="121">
        <v>5697</v>
      </c>
      <c r="C14" s="120">
        <v>32.85588906441987</v>
      </c>
      <c r="D14" s="121">
        <v>18718</v>
      </c>
      <c r="E14" s="406">
        <v>160.83083913310017</v>
      </c>
      <c r="F14" s="121">
        <v>30104.316468933685</v>
      </c>
      <c r="G14" s="121">
        <v>3110</v>
      </c>
      <c r="H14" s="121">
        <v>16834</v>
      </c>
    </row>
    <row r="15" spans="1:8" ht="12.75">
      <c r="A15" s="265">
        <v>1991</v>
      </c>
      <c r="B15" s="121">
        <v>4881</v>
      </c>
      <c r="C15" s="120">
        <v>25.265314484736734</v>
      </c>
      <c r="D15" s="121">
        <v>12332</v>
      </c>
      <c r="E15" s="406">
        <v>188.12880891421153</v>
      </c>
      <c r="F15" s="121">
        <v>23200.044715300563</v>
      </c>
      <c r="G15" s="121">
        <v>16488</v>
      </c>
      <c r="H15" s="121">
        <v>16586</v>
      </c>
    </row>
    <row r="16" spans="1:8" ht="12.75">
      <c r="A16" s="265">
        <v>1992</v>
      </c>
      <c r="B16" s="121">
        <v>3410</v>
      </c>
      <c r="C16" s="120">
        <v>29.8475073313783</v>
      </c>
      <c r="D16" s="121">
        <v>10178</v>
      </c>
      <c r="E16" s="406">
        <v>199.01914824564568</v>
      </c>
      <c r="F16" s="121">
        <v>20256.168908441814</v>
      </c>
      <c r="G16" s="121">
        <v>19599</v>
      </c>
      <c r="H16" s="121">
        <v>12207</v>
      </c>
    </row>
    <row r="17" spans="1:8" ht="12.75">
      <c r="A17" s="265">
        <v>1993</v>
      </c>
      <c r="B17" s="121">
        <v>3295</v>
      </c>
      <c r="C17" s="120">
        <v>32.904400606980275</v>
      </c>
      <c r="D17" s="121">
        <v>10842</v>
      </c>
      <c r="E17" s="406">
        <v>215.97970983135602</v>
      </c>
      <c r="F17" s="121">
        <v>23416.520139915618</v>
      </c>
      <c r="G17" s="121">
        <v>17684</v>
      </c>
      <c r="H17" s="121">
        <v>15690</v>
      </c>
    </row>
    <row r="18" spans="1:8" ht="12.75">
      <c r="A18" s="266">
        <v>1994</v>
      </c>
      <c r="B18" s="124">
        <v>2856</v>
      </c>
      <c r="C18" s="123">
        <v>27.366946778711483</v>
      </c>
      <c r="D18" s="124">
        <v>7816</v>
      </c>
      <c r="E18" s="161">
        <v>191.51851718293608</v>
      </c>
      <c r="F18" s="124">
        <v>14969.087303018283</v>
      </c>
      <c r="G18" s="124">
        <v>20041</v>
      </c>
      <c r="H18" s="121">
        <v>16225</v>
      </c>
    </row>
    <row r="19" spans="1:8" ht="12.75">
      <c r="A19" s="266">
        <v>1995</v>
      </c>
      <c r="B19" s="124">
        <v>2415</v>
      </c>
      <c r="C19" s="123">
        <v>28.501035196687372</v>
      </c>
      <c r="D19" s="124">
        <v>6883</v>
      </c>
      <c r="E19" s="161">
        <v>247.60496676403065</v>
      </c>
      <c r="F19" s="124">
        <v>17042.64986236823</v>
      </c>
      <c r="G19" s="124">
        <v>20065</v>
      </c>
      <c r="H19" s="121">
        <v>20881</v>
      </c>
    </row>
    <row r="20" spans="1:8" ht="12.75">
      <c r="A20" s="266">
        <v>1996</v>
      </c>
      <c r="B20" s="124">
        <v>2097</v>
      </c>
      <c r="C20" s="123">
        <v>28.578922269909395</v>
      </c>
      <c r="D20" s="176">
        <v>5993</v>
      </c>
      <c r="E20" s="407">
        <v>246.03632517158897</v>
      </c>
      <c r="F20" s="176">
        <v>14744.956967533328</v>
      </c>
      <c r="G20" s="124">
        <v>15735</v>
      </c>
      <c r="H20" s="160">
        <v>20708</v>
      </c>
    </row>
    <row r="21" spans="1:8" ht="12.75">
      <c r="A21" s="266">
        <v>1997</v>
      </c>
      <c r="B21" s="124">
        <v>3457</v>
      </c>
      <c r="C21" s="123">
        <v>24.072895574197283</v>
      </c>
      <c r="D21" s="124">
        <v>8322</v>
      </c>
      <c r="E21" s="161">
        <v>247.6951185796882</v>
      </c>
      <c r="F21" s="124">
        <v>20613.18776820165</v>
      </c>
      <c r="G21" s="124">
        <v>21922</v>
      </c>
      <c r="H21" s="121">
        <v>21206</v>
      </c>
    </row>
    <row r="22" spans="1:8" ht="12.75">
      <c r="A22" s="266">
        <v>1998</v>
      </c>
      <c r="B22" s="124">
        <v>3790</v>
      </c>
      <c r="C22" s="123">
        <v>29.477572559366756</v>
      </c>
      <c r="D22" s="124">
        <v>11172</v>
      </c>
      <c r="E22" s="161">
        <v>203.85729568593513</v>
      </c>
      <c r="F22" s="124">
        <v>22774.937074032674</v>
      </c>
      <c r="G22" s="124">
        <v>23688</v>
      </c>
      <c r="H22" s="121">
        <v>23130</v>
      </c>
    </row>
    <row r="23" spans="1:8" ht="12.75">
      <c r="A23" s="266">
        <v>1999</v>
      </c>
      <c r="B23" s="124">
        <v>4011</v>
      </c>
      <c r="C23" s="123">
        <v>30.144602343555224</v>
      </c>
      <c r="D23" s="124">
        <v>12091</v>
      </c>
      <c r="E23" s="161">
        <v>247.5628959167238</v>
      </c>
      <c r="F23" s="124">
        <f>D23*E23/100</f>
        <v>29932.829745291077</v>
      </c>
      <c r="G23" s="124">
        <v>18639</v>
      </c>
      <c r="H23" s="121">
        <v>21322</v>
      </c>
    </row>
    <row r="24" spans="1:8" ht="13.5" thickBot="1">
      <c r="A24" s="267" t="s">
        <v>280</v>
      </c>
      <c r="B24" s="127">
        <v>3726</v>
      </c>
      <c r="C24" s="126">
        <v>25.8</v>
      </c>
      <c r="D24" s="127">
        <v>9596</v>
      </c>
      <c r="E24" s="162">
        <v>273.3</v>
      </c>
      <c r="F24" s="127">
        <f>D24*E24/100</f>
        <v>26225.868000000002</v>
      </c>
      <c r="G24" s="127">
        <v>13443</v>
      </c>
      <c r="H24" s="128">
        <v>23334</v>
      </c>
    </row>
    <row r="25" ht="12.75">
      <c r="A25" t="s">
        <v>293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/>
  <dimension ref="A1:G3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3" spans="1:7" s="81" customFormat="1" ht="15">
      <c r="A3" s="512" t="s">
        <v>363</v>
      </c>
      <c r="B3" s="445"/>
      <c r="C3" s="445"/>
      <c r="D3" s="445"/>
      <c r="E3" s="445"/>
      <c r="F3" s="445"/>
      <c r="G3" s="445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51</v>
      </c>
    </row>
    <row r="7" spans="1:7" ht="13.5" thickBot="1">
      <c r="A7" s="408"/>
      <c r="B7" s="409" t="s">
        <v>0</v>
      </c>
      <c r="C7" s="410" t="s">
        <v>1</v>
      </c>
      <c r="D7" s="410" t="s">
        <v>2</v>
      </c>
      <c r="E7" s="409" t="s">
        <v>0</v>
      </c>
      <c r="F7" s="410" t="s">
        <v>1</v>
      </c>
      <c r="G7" s="409"/>
    </row>
    <row r="8" spans="1:7" ht="12.75">
      <c r="A8" s="69" t="s">
        <v>11</v>
      </c>
      <c r="B8" s="197" t="s">
        <v>291</v>
      </c>
      <c r="C8" s="199">
        <v>36</v>
      </c>
      <c r="D8" s="198">
        <v>36</v>
      </c>
      <c r="E8" s="197" t="s">
        <v>291</v>
      </c>
      <c r="F8" s="199">
        <v>2000</v>
      </c>
      <c r="G8" s="199">
        <v>72</v>
      </c>
    </row>
    <row r="9" spans="1:7" ht="12.75">
      <c r="A9" s="216" t="s">
        <v>248</v>
      </c>
      <c r="B9" s="217" t="s">
        <v>291</v>
      </c>
      <c r="C9" s="218">
        <v>36</v>
      </c>
      <c r="D9" s="218">
        <v>36</v>
      </c>
      <c r="E9" s="217" t="s">
        <v>291</v>
      </c>
      <c r="F9" s="219">
        <v>2000</v>
      </c>
      <c r="G9" s="218">
        <v>72</v>
      </c>
    </row>
    <row r="10" spans="1:7" ht="12.75">
      <c r="A10" s="69"/>
      <c r="B10" s="198"/>
      <c r="C10" s="198"/>
      <c r="D10" s="198"/>
      <c r="E10" s="198"/>
      <c r="F10" s="199"/>
      <c r="G10" s="198"/>
    </row>
    <row r="11" spans="1:7" ht="12.75">
      <c r="A11" s="69" t="s">
        <v>20</v>
      </c>
      <c r="B11" s="197" t="s">
        <v>291</v>
      </c>
      <c r="C11" s="198">
        <v>127</v>
      </c>
      <c r="D11" s="198">
        <v>127</v>
      </c>
      <c r="E11" s="197" t="s">
        <v>291</v>
      </c>
      <c r="F11" s="199">
        <v>1800</v>
      </c>
      <c r="G11" s="198">
        <v>229</v>
      </c>
    </row>
    <row r="12" spans="1:7" ht="12.75">
      <c r="A12" s="69" t="s">
        <v>24</v>
      </c>
      <c r="B12" s="197" t="s">
        <v>291</v>
      </c>
      <c r="C12" s="199">
        <v>31</v>
      </c>
      <c r="D12" s="198">
        <v>31</v>
      </c>
      <c r="E12" s="197" t="s">
        <v>291</v>
      </c>
      <c r="F12" s="199">
        <v>2650</v>
      </c>
      <c r="G12" s="199">
        <v>82</v>
      </c>
    </row>
    <row r="13" spans="1:7" ht="12.75">
      <c r="A13" s="216" t="s">
        <v>252</v>
      </c>
      <c r="B13" s="217" t="s">
        <v>291</v>
      </c>
      <c r="C13" s="218">
        <v>158</v>
      </c>
      <c r="D13" s="218">
        <v>158</v>
      </c>
      <c r="E13" s="217" t="s">
        <v>291</v>
      </c>
      <c r="F13" s="219">
        <v>1966.7721518987341</v>
      </c>
      <c r="G13" s="218">
        <v>311</v>
      </c>
    </row>
    <row r="14" spans="1:7" ht="12.75">
      <c r="A14" s="69"/>
      <c r="B14" s="198"/>
      <c r="C14" s="198"/>
      <c r="D14" s="198"/>
      <c r="E14" s="198"/>
      <c r="F14" s="199"/>
      <c r="G14" s="198"/>
    </row>
    <row r="15" spans="1:7" ht="12.75">
      <c r="A15" s="69" t="s">
        <v>25</v>
      </c>
      <c r="B15" s="197" t="s">
        <v>291</v>
      </c>
      <c r="C15" s="228">
        <v>174</v>
      </c>
      <c r="D15" s="198">
        <v>174</v>
      </c>
      <c r="E15" s="197" t="s">
        <v>291</v>
      </c>
      <c r="F15" s="228">
        <v>2200</v>
      </c>
      <c r="G15" s="199">
        <v>383</v>
      </c>
    </row>
    <row r="16" spans="1:7" ht="12.75">
      <c r="A16" s="216" t="s">
        <v>253</v>
      </c>
      <c r="B16" s="217" t="s">
        <v>291</v>
      </c>
      <c r="C16" s="218">
        <v>174</v>
      </c>
      <c r="D16" s="218">
        <v>174</v>
      </c>
      <c r="E16" s="217" t="s">
        <v>291</v>
      </c>
      <c r="F16" s="219">
        <v>2200</v>
      </c>
      <c r="G16" s="218">
        <v>383</v>
      </c>
    </row>
    <row r="17" spans="1:7" ht="12.75">
      <c r="A17" s="216"/>
      <c r="B17" s="218"/>
      <c r="C17" s="218"/>
      <c r="D17" s="218"/>
      <c r="E17" s="218"/>
      <c r="F17" s="219"/>
      <c r="G17" s="218"/>
    </row>
    <row r="18" spans="1:7" ht="12.75">
      <c r="A18" s="216" t="s">
        <v>258</v>
      </c>
      <c r="B18" s="217" t="s">
        <v>291</v>
      </c>
      <c r="C18" s="218">
        <v>1071</v>
      </c>
      <c r="D18" s="218">
        <v>1071</v>
      </c>
      <c r="E18" s="217" t="s">
        <v>291</v>
      </c>
      <c r="F18" s="219">
        <v>2864</v>
      </c>
      <c r="G18" s="218">
        <v>3067</v>
      </c>
    </row>
    <row r="19" spans="1:7" ht="12.75">
      <c r="A19" s="69"/>
      <c r="B19" s="198"/>
      <c r="C19" s="198"/>
      <c r="D19" s="198"/>
      <c r="E19" s="198"/>
      <c r="F19" s="199"/>
      <c r="G19" s="198"/>
    </row>
    <row r="20" spans="1:7" ht="12.75">
      <c r="A20" s="69" t="s">
        <v>28</v>
      </c>
      <c r="B20" s="197" t="s">
        <v>291</v>
      </c>
      <c r="C20" s="199">
        <v>780</v>
      </c>
      <c r="D20" s="198">
        <v>780</v>
      </c>
      <c r="E20" s="197" t="s">
        <v>291</v>
      </c>
      <c r="F20" s="199">
        <v>2400</v>
      </c>
      <c r="G20" s="199">
        <v>1872</v>
      </c>
    </row>
    <row r="21" spans="1:7" ht="12.75">
      <c r="A21" s="69" t="s">
        <v>29</v>
      </c>
      <c r="B21" s="197" t="s">
        <v>291</v>
      </c>
      <c r="C21" s="199">
        <v>1680</v>
      </c>
      <c r="D21" s="198">
        <v>1680</v>
      </c>
      <c r="E21" s="197" t="s">
        <v>291</v>
      </c>
      <c r="F21" s="199">
        <v>2100</v>
      </c>
      <c r="G21" s="199">
        <v>3528</v>
      </c>
    </row>
    <row r="22" spans="1:7" ht="12.75">
      <c r="A22" s="216" t="s">
        <v>254</v>
      </c>
      <c r="B22" s="217" t="s">
        <v>291</v>
      </c>
      <c r="C22" s="218">
        <v>2460</v>
      </c>
      <c r="D22" s="218">
        <v>2460</v>
      </c>
      <c r="E22" s="217" t="s">
        <v>291</v>
      </c>
      <c r="F22" s="219">
        <v>2195.121951219512</v>
      </c>
      <c r="G22" s="218">
        <v>5400</v>
      </c>
    </row>
    <row r="23" spans="1:7" ht="12.75">
      <c r="A23" s="69"/>
      <c r="B23" s="198"/>
      <c r="C23" s="198"/>
      <c r="D23" s="198"/>
      <c r="E23" s="198"/>
      <c r="F23" s="199"/>
      <c r="G23" s="198"/>
    </row>
    <row r="24" spans="1:7" ht="12.75">
      <c r="A24" s="69" t="s">
        <v>32</v>
      </c>
      <c r="B24" s="197" t="s">
        <v>291</v>
      </c>
      <c r="C24" s="198">
        <v>30</v>
      </c>
      <c r="D24" s="198">
        <v>30</v>
      </c>
      <c r="E24" s="197" t="s">
        <v>291</v>
      </c>
      <c r="F24" s="199">
        <v>1035</v>
      </c>
      <c r="G24" s="198">
        <v>31</v>
      </c>
    </row>
    <row r="25" spans="1:7" ht="12.75">
      <c r="A25" s="69" t="s">
        <v>34</v>
      </c>
      <c r="B25" s="197" t="s">
        <v>291</v>
      </c>
      <c r="C25" s="198">
        <v>1</v>
      </c>
      <c r="D25" s="198">
        <v>1</v>
      </c>
      <c r="E25" s="197" t="s">
        <v>291</v>
      </c>
      <c r="F25" s="199">
        <v>2200</v>
      </c>
      <c r="G25" s="198">
        <v>2</v>
      </c>
    </row>
    <row r="26" spans="1:7" ht="12.75">
      <c r="A26" s="69" t="s">
        <v>36</v>
      </c>
      <c r="B26" s="197" t="s">
        <v>291</v>
      </c>
      <c r="C26" s="199">
        <v>80</v>
      </c>
      <c r="D26" s="198">
        <v>80</v>
      </c>
      <c r="E26" s="197" t="s">
        <v>291</v>
      </c>
      <c r="F26" s="199">
        <v>35000</v>
      </c>
      <c r="G26" s="199">
        <v>2800</v>
      </c>
    </row>
    <row r="27" spans="1:7" ht="12.75">
      <c r="A27" s="216" t="s">
        <v>255</v>
      </c>
      <c r="B27" s="217" t="s">
        <v>291</v>
      </c>
      <c r="C27" s="218">
        <v>111</v>
      </c>
      <c r="D27" s="218">
        <v>111</v>
      </c>
      <c r="E27" s="217" t="s">
        <v>291</v>
      </c>
      <c r="F27" s="219">
        <v>25524.774774774774</v>
      </c>
      <c r="G27" s="218">
        <v>2833</v>
      </c>
    </row>
    <row r="28" spans="1:7" ht="12.75">
      <c r="A28" s="69"/>
      <c r="B28" s="198"/>
      <c r="C28" s="198"/>
      <c r="D28" s="198"/>
      <c r="E28" s="198"/>
      <c r="F28" s="199"/>
      <c r="G28" s="198"/>
    </row>
    <row r="29" spans="1:7" ht="12.75">
      <c r="A29" s="69" t="s">
        <v>37</v>
      </c>
      <c r="B29" s="197" t="s">
        <v>291</v>
      </c>
      <c r="C29" s="199">
        <v>1</v>
      </c>
      <c r="D29" s="198">
        <v>1</v>
      </c>
      <c r="E29" s="197" t="s">
        <v>291</v>
      </c>
      <c r="F29" s="199">
        <v>25000</v>
      </c>
      <c r="G29" s="199">
        <v>25</v>
      </c>
    </row>
    <row r="30" spans="1:7" ht="12.75">
      <c r="A30" s="216" t="s">
        <v>256</v>
      </c>
      <c r="B30" s="217" t="s">
        <v>291</v>
      </c>
      <c r="C30" s="218">
        <v>1</v>
      </c>
      <c r="D30" s="218">
        <v>1</v>
      </c>
      <c r="E30" s="217" t="s">
        <v>291</v>
      </c>
      <c r="F30" s="219">
        <v>25000</v>
      </c>
      <c r="G30" s="218">
        <v>25</v>
      </c>
    </row>
    <row r="31" spans="1:7" ht="12.75">
      <c r="A31" s="216"/>
      <c r="B31" s="218"/>
      <c r="C31" s="218"/>
      <c r="D31" s="218"/>
      <c r="E31" s="218"/>
      <c r="F31" s="218"/>
      <c r="G31" s="218"/>
    </row>
    <row r="32" spans="1:7" ht="13.5" thickBot="1">
      <c r="A32" s="224" t="s">
        <v>38</v>
      </c>
      <c r="B32" s="279" t="s">
        <v>291</v>
      </c>
      <c r="C32" s="226">
        <v>4011</v>
      </c>
      <c r="D32" s="226">
        <v>4011</v>
      </c>
      <c r="E32" s="279" t="s">
        <v>291</v>
      </c>
      <c r="F32" s="229">
        <v>3014.4961356270255</v>
      </c>
      <c r="G32" s="226">
        <v>12091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/>
  <dimension ref="A1:H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</row>
    <row r="2" s="81" customFormat="1" ht="14.25"/>
    <row r="3" spans="1:8" s="81" customFormat="1" ht="15">
      <c r="A3" s="445" t="s">
        <v>339</v>
      </c>
      <c r="B3" s="445"/>
      <c r="C3" s="445"/>
      <c r="D3" s="445"/>
      <c r="E3" s="445"/>
      <c r="F3" s="445"/>
      <c r="G3" s="445"/>
      <c r="H3" s="445"/>
    </row>
    <row r="4" spans="1:8" s="81" customFormat="1" ht="15">
      <c r="A4" s="82"/>
      <c r="B4" s="83"/>
      <c r="C4" s="83"/>
      <c r="D4" s="83"/>
      <c r="E4" s="83"/>
      <c r="F4" s="83"/>
      <c r="G4" s="83"/>
      <c r="H4" s="83"/>
    </row>
    <row r="5" spans="1:8" ht="12.75">
      <c r="A5" s="84"/>
      <c r="B5" s="85"/>
      <c r="C5" s="85"/>
      <c r="D5" s="88"/>
      <c r="E5" s="88" t="s">
        <v>270</v>
      </c>
      <c r="F5" s="85"/>
      <c r="G5" s="89" t="s">
        <v>281</v>
      </c>
      <c r="H5" s="87"/>
    </row>
    <row r="6" spans="1:8" ht="12.75">
      <c r="A6" s="91" t="s">
        <v>271</v>
      </c>
      <c r="B6" s="88" t="s">
        <v>42</v>
      </c>
      <c r="C6" s="88" t="s">
        <v>43</v>
      </c>
      <c r="D6" s="88" t="s">
        <v>44</v>
      </c>
      <c r="E6" s="88" t="s">
        <v>273</v>
      </c>
      <c r="F6" s="88" t="s">
        <v>274</v>
      </c>
      <c r="G6" s="92" t="s">
        <v>51</v>
      </c>
      <c r="H6" s="93"/>
    </row>
    <row r="7" spans="1:8" ht="12.75">
      <c r="A7" s="84"/>
      <c r="B7" s="88" t="s">
        <v>47</v>
      </c>
      <c r="C7" s="88" t="s">
        <v>48</v>
      </c>
      <c r="D7" s="88" t="s">
        <v>86</v>
      </c>
      <c r="E7" s="88" t="s">
        <v>277</v>
      </c>
      <c r="F7" s="88" t="s">
        <v>368</v>
      </c>
      <c r="G7" s="88"/>
      <c r="H7" s="88"/>
    </row>
    <row r="8" spans="1:8" ht="13.5" thickBot="1">
      <c r="A8" s="97"/>
      <c r="B8" s="85"/>
      <c r="C8" s="85"/>
      <c r="D8" s="88"/>
      <c r="E8" s="88" t="s">
        <v>367</v>
      </c>
      <c r="F8" s="85"/>
      <c r="G8" s="88" t="s">
        <v>140</v>
      </c>
      <c r="H8" s="95" t="s">
        <v>141</v>
      </c>
    </row>
    <row r="9" spans="1:8" ht="12.75">
      <c r="A9" s="264">
        <v>1985</v>
      </c>
      <c r="B9" s="130">
        <v>4233</v>
      </c>
      <c r="C9" s="100">
        <v>6.18</v>
      </c>
      <c r="D9" s="130">
        <v>26145</v>
      </c>
      <c r="E9" s="130">
        <v>41683.795511641605</v>
      </c>
      <c r="F9" s="130">
        <v>11022.561994398568</v>
      </c>
      <c r="G9" s="177" t="s">
        <v>291</v>
      </c>
      <c r="H9" s="130">
        <v>34</v>
      </c>
    </row>
    <row r="10" spans="1:8" ht="12.75">
      <c r="A10" s="265">
        <v>1986</v>
      </c>
      <c r="B10" s="104">
        <v>4067</v>
      </c>
      <c r="C10" s="103">
        <v>8.74</v>
      </c>
      <c r="D10" s="104">
        <v>35537</v>
      </c>
      <c r="E10" s="104">
        <v>42183.23657038453</v>
      </c>
      <c r="F10" s="104">
        <v>15067.373456901421</v>
      </c>
      <c r="G10" s="135" t="s">
        <v>291</v>
      </c>
      <c r="H10" s="104">
        <v>34</v>
      </c>
    </row>
    <row r="11" spans="1:8" ht="12.75">
      <c r="A11" s="265">
        <v>1987</v>
      </c>
      <c r="B11" s="104">
        <v>4209</v>
      </c>
      <c r="C11" s="103">
        <v>8.21</v>
      </c>
      <c r="D11" s="104">
        <v>34556</v>
      </c>
      <c r="E11" s="104">
        <v>53155.91456011924</v>
      </c>
      <c r="F11" s="104">
        <v>18180.616157609413</v>
      </c>
      <c r="G11" s="104">
        <v>1</v>
      </c>
      <c r="H11" s="135" t="s">
        <v>291</v>
      </c>
    </row>
    <row r="12" spans="1:8" ht="12.75">
      <c r="A12" s="265">
        <v>1988</v>
      </c>
      <c r="B12" s="104">
        <v>4229</v>
      </c>
      <c r="C12" s="103">
        <v>4.82</v>
      </c>
      <c r="D12" s="104">
        <v>20374</v>
      </c>
      <c r="E12" s="104">
        <v>66200.88228576924</v>
      </c>
      <c r="F12" s="104">
        <v>13486.711622372073</v>
      </c>
      <c r="G12" s="104">
        <v>2</v>
      </c>
      <c r="H12" s="135" t="s">
        <v>291</v>
      </c>
    </row>
    <row r="13" spans="1:8" ht="12.75">
      <c r="A13" s="265">
        <v>1989</v>
      </c>
      <c r="B13" s="104">
        <v>4193</v>
      </c>
      <c r="C13" s="103">
        <v>6.12</v>
      </c>
      <c r="D13" s="104">
        <v>25671</v>
      </c>
      <c r="E13" s="104">
        <v>70121.28424266465</v>
      </c>
      <c r="F13" s="104">
        <v>18000.83487793444</v>
      </c>
      <c r="G13" s="104">
        <v>9</v>
      </c>
      <c r="H13" s="104">
        <v>44</v>
      </c>
    </row>
    <row r="14" spans="1:8" ht="12.75">
      <c r="A14" s="265">
        <v>1990</v>
      </c>
      <c r="B14" s="104">
        <v>3696</v>
      </c>
      <c r="C14" s="103">
        <v>5.89</v>
      </c>
      <c r="D14" s="104">
        <v>21789</v>
      </c>
      <c r="E14" s="104">
        <v>61276.18910244853</v>
      </c>
      <c r="F14" s="104">
        <v>13351.468843532508</v>
      </c>
      <c r="G14" s="104">
        <v>7</v>
      </c>
      <c r="H14" s="104">
        <v>31</v>
      </c>
    </row>
    <row r="15" spans="1:8" ht="12.75">
      <c r="A15" s="265">
        <v>1991</v>
      </c>
      <c r="B15" s="104">
        <v>3298</v>
      </c>
      <c r="C15" s="103">
        <v>7.17</v>
      </c>
      <c r="D15" s="104">
        <v>23654</v>
      </c>
      <c r="E15" s="104">
        <v>53035.1111271381</v>
      </c>
      <c r="F15" s="104">
        <v>12543.122618489537</v>
      </c>
      <c r="G15" s="104">
        <v>11</v>
      </c>
      <c r="H15" s="104">
        <v>35</v>
      </c>
    </row>
    <row r="16" spans="1:8" ht="12.75">
      <c r="A16" s="265">
        <v>1992</v>
      </c>
      <c r="B16" s="104">
        <v>2582</v>
      </c>
      <c r="C16" s="103">
        <v>5.2285050348567</v>
      </c>
      <c r="D16" s="104">
        <v>13500</v>
      </c>
      <c r="E16" s="104">
        <v>49257.149038981646</v>
      </c>
      <c r="F16" s="104">
        <v>6649.715120262522</v>
      </c>
      <c r="G16" s="104">
        <v>12</v>
      </c>
      <c r="H16" s="104">
        <v>207</v>
      </c>
    </row>
    <row r="17" spans="1:8" ht="12.75">
      <c r="A17" s="265">
        <v>1993</v>
      </c>
      <c r="B17" s="104">
        <v>1878</v>
      </c>
      <c r="C17" s="103">
        <v>7.796592119275825</v>
      </c>
      <c r="D17" s="104">
        <v>14642</v>
      </c>
      <c r="E17" s="104">
        <v>46555.06472900364</v>
      </c>
      <c r="F17" s="104">
        <v>6816.592577620714</v>
      </c>
      <c r="G17" s="104">
        <v>26</v>
      </c>
      <c r="H17" s="104">
        <v>212</v>
      </c>
    </row>
    <row r="18" spans="1:8" ht="12.75">
      <c r="A18" s="265">
        <v>1994</v>
      </c>
      <c r="B18" s="104">
        <v>1406</v>
      </c>
      <c r="C18" s="103">
        <v>6.707681365576103</v>
      </c>
      <c r="D18" s="104">
        <v>9431</v>
      </c>
      <c r="E18" s="104">
        <v>49053.40593559555</v>
      </c>
      <c r="F18" s="104">
        <v>4626.226713786015</v>
      </c>
      <c r="G18" s="104">
        <v>23</v>
      </c>
      <c r="H18" s="104">
        <v>64</v>
      </c>
    </row>
    <row r="19" spans="1:8" ht="12.75">
      <c r="A19" s="266">
        <v>1995</v>
      </c>
      <c r="B19" s="108">
        <v>1163</v>
      </c>
      <c r="C19" s="134">
        <v>5.472914875322442</v>
      </c>
      <c r="D19" s="108">
        <v>6365</v>
      </c>
      <c r="E19" s="108">
        <v>56317.83924128232</v>
      </c>
      <c r="F19" s="108">
        <v>3584.6304677076196</v>
      </c>
      <c r="G19" s="108">
        <v>28</v>
      </c>
      <c r="H19" s="104">
        <v>46</v>
      </c>
    </row>
    <row r="20" spans="1:8" ht="12.75">
      <c r="A20" s="266">
        <v>1996</v>
      </c>
      <c r="B20" s="108">
        <v>1020</v>
      </c>
      <c r="C20" s="134">
        <v>5.432352941176471</v>
      </c>
      <c r="D20" s="163">
        <v>5541</v>
      </c>
      <c r="E20" s="163">
        <v>60460.633707162866</v>
      </c>
      <c r="F20" s="163">
        <v>3350.1237137138946</v>
      </c>
      <c r="G20" s="108">
        <v>33</v>
      </c>
      <c r="H20" s="102">
        <v>33</v>
      </c>
    </row>
    <row r="21" spans="1:8" ht="12.75">
      <c r="A21" s="266">
        <v>1997</v>
      </c>
      <c r="B21" s="108">
        <v>841</v>
      </c>
      <c r="C21" s="134">
        <v>8.27705112960761</v>
      </c>
      <c r="D21" s="108">
        <v>6961</v>
      </c>
      <c r="E21" s="108">
        <v>60363.251715889564</v>
      </c>
      <c r="F21" s="108">
        <v>4201.885951943072</v>
      </c>
      <c r="G21" s="108">
        <v>24</v>
      </c>
      <c r="H21" s="104">
        <v>36</v>
      </c>
    </row>
    <row r="22" spans="1:8" ht="12.75">
      <c r="A22" s="266">
        <v>1998</v>
      </c>
      <c r="B22" s="108">
        <v>844</v>
      </c>
      <c r="C22" s="134">
        <v>8.356635071090047</v>
      </c>
      <c r="D22" s="108">
        <v>7053</v>
      </c>
      <c r="E22" s="108">
        <v>68416.21290252786</v>
      </c>
      <c r="F22" s="108">
        <v>4825.39549601529</v>
      </c>
      <c r="G22" s="108">
        <v>27</v>
      </c>
      <c r="H22" s="104">
        <v>38</v>
      </c>
    </row>
    <row r="23" spans="1:8" ht="12.75">
      <c r="A23" s="266">
        <v>1999</v>
      </c>
      <c r="B23" s="108">
        <v>591</v>
      </c>
      <c r="C23" s="134">
        <v>9.612521150592217</v>
      </c>
      <c r="D23" s="108">
        <v>5681</v>
      </c>
      <c r="E23" s="108">
        <v>85900.85704326085</v>
      </c>
      <c r="F23" s="108">
        <v>4880.027688627649</v>
      </c>
      <c r="G23" s="108">
        <v>31</v>
      </c>
      <c r="H23" s="104">
        <v>38</v>
      </c>
    </row>
    <row r="24" spans="1:8" ht="13.5" thickBot="1">
      <c r="A24" s="267" t="s">
        <v>280</v>
      </c>
      <c r="B24" s="112">
        <v>233</v>
      </c>
      <c r="C24" s="178">
        <v>12.11</v>
      </c>
      <c r="D24" s="112">
        <v>2822</v>
      </c>
      <c r="E24" s="112">
        <v>92800</v>
      </c>
      <c r="F24" s="112">
        <v>2619</v>
      </c>
      <c r="G24" s="112">
        <v>40</v>
      </c>
      <c r="H24" s="117">
        <v>39</v>
      </c>
    </row>
    <row r="25" ht="12.75">
      <c r="A25" t="s">
        <v>293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/>
  <dimension ref="A1:G23"/>
  <sheetViews>
    <sheetView showGridLines="0" zoomScale="75" zoomScaleNormal="75" workbookViewId="0" topLeftCell="A1">
      <selection activeCell="G7" sqref="G7"/>
    </sheetView>
  </sheetViews>
  <sheetFormatPr defaultColWidth="11.421875" defaultRowHeight="12.75"/>
  <cols>
    <col min="1" max="1" width="25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3" spans="1:7" s="81" customFormat="1" ht="15">
      <c r="A3" s="445" t="s">
        <v>379</v>
      </c>
      <c r="B3" s="445"/>
      <c r="C3" s="445"/>
      <c r="D3" s="445"/>
      <c r="E3" s="445"/>
      <c r="F3" s="445"/>
      <c r="G3" s="445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86</v>
      </c>
    </row>
    <row r="7" spans="1:7" ht="13.5" thickBot="1">
      <c r="A7" s="45"/>
      <c r="B7" s="46" t="s">
        <v>0</v>
      </c>
      <c r="C7" s="16" t="s">
        <v>1</v>
      </c>
      <c r="D7" s="280" t="s">
        <v>2</v>
      </c>
      <c r="E7" s="46" t="s">
        <v>0</v>
      </c>
      <c r="F7" s="16" t="s">
        <v>1</v>
      </c>
      <c r="G7" s="46"/>
    </row>
    <row r="8" spans="1:7" ht="12.75">
      <c r="A8" s="220" t="s">
        <v>5</v>
      </c>
      <c r="B8" s="222">
        <v>9</v>
      </c>
      <c r="C8" s="222">
        <v>6</v>
      </c>
      <c r="D8" s="222">
        <v>15</v>
      </c>
      <c r="E8" s="223">
        <v>3</v>
      </c>
      <c r="F8" s="223">
        <v>5</v>
      </c>
      <c r="G8" s="222">
        <v>57</v>
      </c>
    </row>
    <row r="9" spans="1:7" ht="12.75">
      <c r="A9" s="216" t="s">
        <v>257</v>
      </c>
      <c r="B9" s="218">
        <v>9</v>
      </c>
      <c r="C9" s="218">
        <v>6</v>
      </c>
      <c r="D9" s="218">
        <v>15</v>
      </c>
      <c r="E9" s="219">
        <v>3</v>
      </c>
      <c r="F9" s="219">
        <v>5</v>
      </c>
      <c r="G9" s="218">
        <v>57</v>
      </c>
    </row>
    <row r="10" spans="1:7" ht="12.75">
      <c r="A10" s="216"/>
      <c r="B10" s="218"/>
      <c r="C10" s="218"/>
      <c r="D10" s="218"/>
      <c r="E10" s="219"/>
      <c r="F10" s="219"/>
      <c r="G10" s="218"/>
    </row>
    <row r="11" spans="1:7" ht="12.75">
      <c r="A11" s="69" t="s">
        <v>12</v>
      </c>
      <c r="B11" s="198">
        <v>2</v>
      </c>
      <c r="C11" s="198" t="s">
        <v>291</v>
      </c>
      <c r="D11" s="198">
        <v>2</v>
      </c>
      <c r="E11" s="199">
        <v>2</v>
      </c>
      <c r="F11" s="199" t="s">
        <v>291</v>
      </c>
      <c r="G11" s="198">
        <v>4</v>
      </c>
    </row>
    <row r="12" spans="1:7" ht="12.75">
      <c r="A12" s="216" t="s">
        <v>378</v>
      </c>
      <c r="B12" s="218">
        <v>2</v>
      </c>
      <c r="C12" s="218" t="s">
        <v>291</v>
      </c>
      <c r="D12" s="218">
        <v>2</v>
      </c>
      <c r="E12" s="219">
        <v>2</v>
      </c>
      <c r="F12" s="219" t="s">
        <v>291</v>
      </c>
      <c r="G12" s="218">
        <v>4</v>
      </c>
    </row>
    <row r="13" spans="1:7" ht="12.75">
      <c r="A13" s="216"/>
      <c r="B13" s="198"/>
      <c r="C13" s="198"/>
      <c r="D13" s="198"/>
      <c r="E13" s="199"/>
      <c r="F13" s="199"/>
      <c r="G13" s="198"/>
    </row>
    <row r="14" spans="1:7" ht="12.75">
      <c r="A14" s="69" t="s">
        <v>20</v>
      </c>
      <c r="B14" s="198">
        <v>233</v>
      </c>
      <c r="C14" s="198">
        <v>123</v>
      </c>
      <c r="D14" s="198">
        <v>356</v>
      </c>
      <c r="E14" s="199">
        <v>7</v>
      </c>
      <c r="F14" s="199">
        <v>12</v>
      </c>
      <c r="G14" s="198">
        <v>3107</v>
      </c>
    </row>
    <row r="15" spans="1:7" ht="12.75">
      <c r="A15" s="69" t="s">
        <v>21</v>
      </c>
      <c r="B15" s="198">
        <v>13</v>
      </c>
      <c r="C15" s="198" t="s">
        <v>291</v>
      </c>
      <c r="D15" s="198">
        <v>13</v>
      </c>
      <c r="E15" s="199">
        <v>5</v>
      </c>
      <c r="F15" s="199" t="s">
        <v>291</v>
      </c>
      <c r="G15" s="198">
        <v>65</v>
      </c>
    </row>
    <row r="16" spans="1:7" ht="12.75">
      <c r="A16" s="69" t="s">
        <v>22</v>
      </c>
      <c r="B16" s="198">
        <v>58</v>
      </c>
      <c r="C16" s="198">
        <v>3</v>
      </c>
      <c r="D16" s="198">
        <v>61</v>
      </c>
      <c r="E16" s="199">
        <v>6</v>
      </c>
      <c r="F16" s="199">
        <v>11</v>
      </c>
      <c r="G16" s="198">
        <v>381</v>
      </c>
    </row>
    <row r="17" spans="1:7" ht="12.75">
      <c r="A17" s="69" t="s">
        <v>24</v>
      </c>
      <c r="B17" s="199">
        <v>9</v>
      </c>
      <c r="C17" s="199">
        <v>132</v>
      </c>
      <c r="D17" s="198">
        <v>141</v>
      </c>
      <c r="E17" s="199">
        <v>8</v>
      </c>
      <c r="F17" s="199">
        <v>15</v>
      </c>
      <c r="G17" s="199">
        <v>2052</v>
      </c>
    </row>
    <row r="18" spans="1:7" ht="12.75">
      <c r="A18" s="216" t="s">
        <v>252</v>
      </c>
      <c r="B18" s="218">
        <v>313</v>
      </c>
      <c r="C18" s="218">
        <v>258</v>
      </c>
      <c r="D18" s="218">
        <v>571</v>
      </c>
      <c r="E18" s="219">
        <v>6.76038338658147</v>
      </c>
      <c r="F18" s="219">
        <v>13.523255813953488</v>
      </c>
      <c r="G18" s="218">
        <v>5605</v>
      </c>
    </row>
    <row r="19" spans="1:7" ht="12.75">
      <c r="A19" s="69"/>
      <c r="B19" s="198"/>
      <c r="C19" s="198"/>
      <c r="D19" s="198"/>
      <c r="E19" s="199"/>
      <c r="F19" s="199"/>
      <c r="G19" s="198"/>
    </row>
    <row r="20" spans="1:7" ht="12.75">
      <c r="A20" s="69" t="s">
        <v>37</v>
      </c>
      <c r="B20" s="199">
        <v>1</v>
      </c>
      <c r="C20" s="199">
        <v>2</v>
      </c>
      <c r="D20" s="198">
        <v>3</v>
      </c>
      <c r="E20" s="199">
        <v>3</v>
      </c>
      <c r="F20" s="199">
        <v>6</v>
      </c>
      <c r="G20" s="199">
        <v>15</v>
      </c>
    </row>
    <row r="21" spans="1:7" ht="12.75">
      <c r="A21" s="216" t="s">
        <v>256</v>
      </c>
      <c r="B21" s="218">
        <v>1</v>
      </c>
      <c r="C21" s="218">
        <v>2</v>
      </c>
      <c r="D21" s="218">
        <v>3</v>
      </c>
      <c r="E21" s="219">
        <v>3</v>
      </c>
      <c r="F21" s="219">
        <v>6</v>
      </c>
      <c r="G21" s="218">
        <v>15</v>
      </c>
    </row>
    <row r="22" spans="1:7" ht="12.75">
      <c r="A22" s="69"/>
      <c r="B22" s="198"/>
      <c r="C22" s="198"/>
      <c r="D22" s="198"/>
      <c r="E22" s="198"/>
      <c r="F22" s="198"/>
      <c r="G22" s="198"/>
    </row>
    <row r="23" spans="1:7" ht="13.5" thickBot="1">
      <c r="A23" s="224" t="s">
        <v>38</v>
      </c>
      <c r="B23" s="226">
        <v>325</v>
      </c>
      <c r="C23" s="226">
        <v>266</v>
      </c>
      <c r="D23" s="226">
        <v>591</v>
      </c>
      <c r="E23" s="229">
        <v>6.615384615384615</v>
      </c>
      <c r="F23" s="229">
        <v>13.274436090225564</v>
      </c>
      <c r="G23" s="226">
        <v>5681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7"/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</row>
    <row r="2" s="81" customFormat="1" ht="14.25"/>
    <row r="3" spans="1:8" s="81" customFormat="1" ht="15">
      <c r="A3" s="445" t="s">
        <v>340</v>
      </c>
      <c r="B3" s="445"/>
      <c r="C3" s="445"/>
      <c r="D3" s="445"/>
      <c r="E3" s="445"/>
      <c r="F3" s="445"/>
      <c r="G3" s="445"/>
      <c r="H3" s="445"/>
    </row>
    <row r="4" spans="1:8" s="81" customFormat="1" ht="15">
      <c r="A4" s="82"/>
      <c r="B4" s="83"/>
      <c r="C4" s="83"/>
      <c r="D4" s="83"/>
      <c r="E4" s="83"/>
      <c r="F4" s="83"/>
      <c r="G4" s="83"/>
      <c r="H4" s="83"/>
    </row>
    <row r="5" spans="1:8" ht="12.75">
      <c r="A5" s="84"/>
      <c r="B5" s="85"/>
      <c r="C5" s="85"/>
      <c r="D5" s="88"/>
      <c r="E5" s="88" t="s">
        <v>270</v>
      </c>
      <c r="F5" s="85"/>
      <c r="G5" s="89" t="s">
        <v>281</v>
      </c>
      <c r="H5" s="87"/>
    </row>
    <row r="6" spans="1:8" ht="12.75">
      <c r="A6" s="91" t="s">
        <v>271</v>
      </c>
      <c r="B6" s="88" t="s">
        <v>42</v>
      </c>
      <c r="C6" s="88" t="s">
        <v>43</v>
      </c>
      <c r="D6" s="88" t="s">
        <v>44</v>
      </c>
      <c r="E6" s="88" t="s">
        <v>273</v>
      </c>
      <c r="F6" s="88" t="s">
        <v>274</v>
      </c>
      <c r="G6" s="92" t="s">
        <v>51</v>
      </c>
      <c r="H6" s="93"/>
    </row>
    <row r="7" spans="1:8" ht="12.75">
      <c r="A7" s="84"/>
      <c r="B7" s="88" t="s">
        <v>275</v>
      </c>
      <c r="C7" s="88" t="s">
        <v>276</v>
      </c>
      <c r="D7" s="88" t="s">
        <v>272</v>
      </c>
      <c r="E7" s="88" t="s">
        <v>384</v>
      </c>
      <c r="F7" s="88" t="s">
        <v>368</v>
      </c>
      <c r="G7" s="88"/>
      <c r="H7" s="88"/>
    </row>
    <row r="8" spans="1:8" ht="13.5" thickBot="1">
      <c r="A8" s="97"/>
      <c r="B8" s="85"/>
      <c r="C8" s="85"/>
      <c r="D8" s="88"/>
      <c r="E8" s="88" t="s">
        <v>367</v>
      </c>
      <c r="F8" s="85"/>
      <c r="G8" s="88" t="s">
        <v>140</v>
      </c>
      <c r="H8" s="95" t="s">
        <v>141</v>
      </c>
    </row>
    <row r="9" spans="1:8" ht="12.75">
      <c r="A9" s="264">
        <v>1985</v>
      </c>
      <c r="B9" s="118">
        <v>24.5</v>
      </c>
      <c r="C9" s="118">
        <v>17.2</v>
      </c>
      <c r="D9" s="118">
        <v>42.2</v>
      </c>
      <c r="E9" s="157">
        <v>168.99859363167576</v>
      </c>
      <c r="F9" s="118">
        <v>69338.76648275695</v>
      </c>
      <c r="G9" s="119">
        <v>66581</v>
      </c>
      <c r="H9" s="119">
        <v>1155</v>
      </c>
    </row>
    <row r="10" spans="1:8" ht="12.75">
      <c r="A10" s="265">
        <v>1986</v>
      </c>
      <c r="B10" s="120">
        <v>22.4</v>
      </c>
      <c r="C10" s="120">
        <v>16.8</v>
      </c>
      <c r="D10" s="120">
        <v>37.7</v>
      </c>
      <c r="E10" s="159">
        <v>184.93743463993366</v>
      </c>
      <c r="F10" s="120">
        <v>68683.66328897864</v>
      </c>
      <c r="G10" s="121">
        <v>61938</v>
      </c>
      <c r="H10" s="121">
        <v>1038</v>
      </c>
    </row>
    <row r="11" spans="1:8" ht="12.75">
      <c r="A11" s="265">
        <v>1987</v>
      </c>
      <c r="B11" s="120">
        <v>19.5</v>
      </c>
      <c r="C11" s="120">
        <v>16.4</v>
      </c>
      <c r="D11" s="120">
        <v>31.9</v>
      </c>
      <c r="E11" s="159">
        <v>186.20557018018343</v>
      </c>
      <c r="F11" s="120">
        <v>63593.090764848</v>
      </c>
      <c r="G11" s="121">
        <v>61092</v>
      </c>
      <c r="H11" s="121">
        <v>3794</v>
      </c>
    </row>
    <row r="12" spans="1:8" ht="12.75">
      <c r="A12" s="265">
        <v>1988</v>
      </c>
      <c r="B12" s="120">
        <v>21.4</v>
      </c>
      <c r="C12" s="120">
        <v>15.8</v>
      </c>
      <c r="D12" s="120">
        <v>33.7</v>
      </c>
      <c r="E12" s="159">
        <v>199.28359357157453</v>
      </c>
      <c r="F12" s="120">
        <v>67072.9508492301</v>
      </c>
      <c r="G12" s="121">
        <v>70451</v>
      </c>
      <c r="H12" s="121">
        <v>5182</v>
      </c>
    </row>
    <row r="13" spans="1:8" ht="12.75">
      <c r="A13" s="265">
        <v>1989</v>
      </c>
      <c r="B13" s="120">
        <v>25.7</v>
      </c>
      <c r="C13" s="120">
        <v>21.4</v>
      </c>
      <c r="D13" s="120">
        <v>55.1</v>
      </c>
      <c r="E13" s="159">
        <v>212.7222242255959</v>
      </c>
      <c r="F13" s="120">
        <v>117209.94554830334</v>
      </c>
      <c r="G13" s="121">
        <v>67585</v>
      </c>
      <c r="H13" s="121">
        <v>19299</v>
      </c>
    </row>
    <row r="14" spans="1:8" ht="12.75">
      <c r="A14" s="265">
        <v>1990</v>
      </c>
      <c r="B14" s="120">
        <v>21.1</v>
      </c>
      <c r="C14" s="120">
        <v>20.5</v>
      </c>
      <c r="D14" s="120">
        <v>43.2</v>
      </c>
      <c r="E14" s="159">
        <v>207.85402618008726</v>
      </c>
      <c r="F14" s="120">
        <v>89792.9393097977</v>
      </c>
      <c r="G14" s="121">
        <v>71252</v>
      </c>
      <c r="H14" s="121">
        <v>24085</v>
      </c>
    </row>
    <row r="15" spans="1:8" ht="12.75">
      <c r="A15" s="265">
        <v>1991</v>
      </c>
      <c r="B15" s="120">
        <v>23.5</v>
      </c>
      <c r="C15" s="120">
        <v>20.893617021276597</v>
      </c>
      <c r="D15" s="120">
        <v>49.1</v>
      </c>
      <c r="E15" s="159">
        <v>217.77072590241968</v>
      </c>
      <c r="F15" s="120">
        <v>106925.42641808806</v>
      </c>
      <c r="G15" s="121">
        <v>70657</v>
      </c>
      <c r="H15" s="121">
        <v>24532</v>
      </c>
    </row>
    <row r="16" spans="1:8" ht="12.75">
      <c r="A16" s="265">
        <v>1992</v>
      </c>
      <c r="B16" s="120">
        <v>24</v>
      </c>
      <c r="C16" s="120">
        <v>18.791666666666668</v>
      </c>
      <c r="D16" s="120">
        <v>45.1</v>
      </c>
      <c r="E16" s="159">
        <v>219.62785330496558</v>
      </c>
      <c r="F16" s="120">
        <v>99052.16184053947</v>
      </c>
      <c r="G16" s="121">
        <v>64844</v>
      </c>
      <c r="H16" s="121">
        <v>13391</v>
      </c>
    </row>
    <row r="17" spans="1:8" ht="12.75">
      <c r="A17" s="265">
        <v>1993</v>
      </c>
      <c r="B17" s="120">
        <v>20.3</v>
      </c>
      <c r="C17" s="120">
        <v>22.06896551724138</v>
      </c>
      <c r="D17" s="120">
        <v>44.8</v>
      </c>
      <c r="E17" s="159">
        <v>217.88491820225258</v>
      </c>
      <c r="F17" s="120">
        <v>97612.44335460915</v>
      </c>
      <c r="G17" s="121">
        <v>44767</v>
      </c>
      <c r="H17" s="121">
        <v>12911</v>
      </c>
    </row>
    <row r="18" spans="1:8" ht="12.75">
      <c r="A18" s="265">
        <v>1994</v>
      </c>
      <c r="B18" s="120">
        <v>17.943</v>
      </c>
      <c r="C18" s="120">
        <v>24.539932006910767</v>
      </c>
      <c r="D18" s="120">
        <v>44.032</v>
      </c>
      <c r="E18" s="159">
        <v>259.96177563016124</v>
      </c>
      <c r="F18" s="120">
        <v>114466.36904547256</v>
      </c>
      <c r="G18" s="121">
        <v>53428</v>
      </c>
      <c r="H18" s="121">
        <v>25174</v>
      </c>
    </row>
    <row r="19" spans="1:8" ht="12.75">
      <c r="A19" s="266">
        <v>1995</v>
      </c>
      <c r="B19" s="123">
        <v>17.398</v>
      </c>
      <c r="C19" s="123">
        <v>24.666628348085986</v>
      </c>
      <c r="D19" s="123">
        <v>42.915</v>
      </c>
      <c r="E19" s="175">
        <v>267.54654838748456</v>
      </c>
      <c r="F19" s="123">
        <v>114817.60124048899</v>
      </c>
      <c r="G19" s="124">
        <v>48146</v>
      </c>
      <c r="H19" s="121">
        <v>24819</v>
      </c>
    </row>
    <row r="20" spans="1:8" ht="12.75">
      <c r="A20" s="266">
        <v>1996</v>
      </c>
      <c r="B20" s="122">
        <v>18</v>
      </c>
      <c r="C20" s="123">
        <v>24.666666666666668</v>
      </c>
      <c r="D20" s="179">
        <v>44.4</v>
      </c>
      <c r="E20" s="407">
        <v>278.7554241342421</v>
      </c>
      <c r="F20" s="179">
        <v>123767.40831560348</v>
      </c>
      <c r="G20" s="124">
        <v>52779</v>
      </c>
      <c r="H20" s="160">
        <v>29095</v>
      </c>
    </row>
    <row r="21" spans="1:8" ht="12.75">
      <c r="A21" s="266">
        <v>1997</v>
      </c>
      <c r="B21" s="122">
        <v>16.6</v>
      </c>
      <c r="C21" s="123">
        <v>27.771084337349397</v>
      </c>
      <c r="D21" s="122">
        <v>46.1</v>
      </c>
      <c r="E21" s="161">
        <v>282.51775990768454</v>
      </c>
      <c r="F21" s="122">
        <v>130240.68731744256</v>
      </c>
      <c r="G21" s="124">
        <v>55586</v>
      </c>
      <c r="H21" s="121">
        <v>23776</v>
      </c>
    </row>
    <row r="22" spans="1:8" ht="12.75">
      <c r="A22" s="266">
        <v>1998</v>
      </c>
      <c r="B22" s="122">
        <v>14.7</v>
      </c>
      <c r="C22" s="123">
        <v>29.72789115646259</v>
      </c>
      <c r="D22" s="122">
        <v>43.7</v>
      </c>
      <c r="E22" s="161">
        <v>290.5653119853834</v>
      </c>
      <c r="F22" s="122">
        <v>126977.04133761254</v>
      </c>
      <c r="G22" s="124">
        <v>61182</v>
      </c>
      <c r="H22" s="121">
        <v>19958</v>
      </c>
    </row>
    <row r="23" spans="1:8" ht="12.75">
      <c r="A23" s="266">
        <v>1999</v>
      </c>
      <c r="B23" s="122">
        <v>14.2</v>
      </c>
      <c r="C23" s="123">
        <v>28.450704225352116</v>
      </c>
      <c r="D23" s="122">
        <v>40.4</v>
      </c>
      <c r="E23" s="161">
        <v>237.0331638479199</v>
      </c>
      <c r="F23" s="122">
        <f>D23*E23*10</f>
        <v>95761.39819455965</v>
      </c>
      <c r="G23" s="124">
        <v>53915</v>
      </c>
      <c r="H23" s="121">
        <v>30796</v>
      </c>
    </row>
    <row r="24" spans="1:8" ht="13.5" thickBot="1">
      <c r="A24" s="267" t="s">
        <v>280</v>
      </c>
      <c r="B24" s="125">
        <v>14.1</v>
      </c>
      <c r="C24" s="126">
        <v>30.5</v>
      </c>
      <c r="D24" s="125">
        <v>42.9</v>
      </c>
      <c r="E24" s="162">
        <v>49.71</v>
      </c>
      <c r="F24" s="125">
        <f>D24*E24*10</f>
        <v>21325.589999999997</v>
      </c>
      <c r="G24" s="127">
        <v>59045</v>
      </c>
      <c r="H24" s="128">
        <v>25985</v>
      </c>
    </row>
    <row r="25" spans="1:8" ht="12.75">
      <c r="A25" s="265" t="s">
        <v>383</v>
      </c>
      <c r="B25" s="421"/>
      <c r="C25" s="422"/>
      <c r="D25" s="421"/>
      <c r="E25" s="423"/>
      <c r="F25" s="421"/>
      <c r="G25" s="424"/>
      <c r="H25" s="424"/>
    </row>
    <row r="26" ht="12.75">
      <c r="A26" t="s">
        <v>293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1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8.28125" style="5" customWidth="1"/>
    <col min="2" max="12" width="11.421875" style="5" customWidth="1"/>
    <col min="13" max="13" width="11.140625" style="5" customWidth="1"/>
    <col min="14" max="21" width="12.00390625" style="5" customWidth="1"/>
    <col min="22" max="16384" width="11.421875" style="5" customWidth="1"/>
  </cols>
  <sheetData>
    <row r="1" spans="1:10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446"/>
    </row>
    <row r="3" spans="1:10" s="81" customFormat="1" ht="15">
      <c r="A3" s="445" t="s">
        <v>369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s="81" customFormat="1" ht="15">
      <c r="A4" s="82"/>
      <c r="B4" s="83"/>
      <c r="C4" s="83"/>
      <c r="D4" s="83"/>
      <c r="E4" s="83"/>
      <c r="F4" s="83"/>
      <c r="G4" s="83"/>
      <c r="H4" s="83"/>
      <c r="I4" s="83"/>
      <c r="J4" s="83"/>
    </row>
    <row r="5" spans="1:10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46" t="s">
        <v>44</v>
      </c>
      <c r="H5" s="14" t="s">
        <v>45</v>
      </c>
      <c r="I5" s="15"/>
      <c r="J5" s="15"/>
    </row>
    <row r="6" spans="1:10" ht="12.75">
      <c r="A6" s="45" t="s">
        <v>46</v>
      </c>
      <c r="B6" s="6" t="s">
        <v>47</v>
      </c>
      <c r="C6" s="7"/>
      <c r="D6" s="7"/>
      <c r="E6" s="6" t="s">
        <v>48</v>
      </c>
      <c r="F6" s="7"/>
      <c r="G6" s="16"/>
      <c r="H6" s="6" t="s">
        <v>49</v>
      </c>
      <c r="I6" s="7"/>
      <c r="J6" s="7"/>
    </row>
    <row r="7" spans="1:11" ht="13.5" thickBot="1">
      <c r="A7" s="45" t="s">
        <v>50</v>
      </c>
      <c r="B7" s="46" t="s">
        <v>0</v>
      </c>
      <c r="C7" s="16" t="s">
        <v>1</v>
      </c>
      <c r="D7" s="16" t="s">
        <v>2</v>
      </c>
      <c r="E7" s="46" t="s">
        <v>0</v>
      </c>
      <c r="F7" s="16" t="s">
        <v>1</v>
      </c>
      <c r="G7" s="46" t="s">
        <v>51</v>
      </c>
      <c r="H7" s="46" t="s">
        <v>59</v>
      </c>
      <c r="I7" s="16" t="s">
        <v>52</v>
      </c>
      <c r="J7" s="16" t="s">
        <v>53</v>
      </c>
      <c r="K7" s="50"/>
    </row>
    <row r="8" spans="1:10" ht="12.75">
      <c r="A8" s="220" t="s">
        <v>32</v>
      </c>
      <c r="B8" s="221" t="s">
        <v>291</v>
      </c>
      <c r="C8" s="222">
        <v>650</v>
      </c>
      <c r="D8" s="222">
        <v>650</v>
      </c>
      <c r="E8" s="221" t="s">
        <v>291</v>
      </c>
      <c r="F8" s="223">
        <v>99668</v>
      </c>
      <c r="G8" s="222">
        <v>64784</v>
      </c>
      <c r="H8" s="222">
        <v>5182</v>
      </c>
      <c r="I8" s="222">
        <v>3240</v>
      </c>
      <c r="J8" s="222">
        <v>323</v>
      </c>
    </row>
    <row r="9" spans="1:10" ht="12.75">
      <c r="A9" s="69" t="s">
        <v>35</v>
      </c>
      <c r="B9" s="197" t="s">
        <v>291</v>
      </c>
      <c r="C9" s="198">
        <v>637</v>
      </c>
      <c r="D9" s="198">
        <v>637</v>
      </c>
      <c r="E9" s="197" t="s">
        <v>291</v>
      </c>
      <c r="F9" s="199">
        <v>92610</v>
      </c>
      <c r="G9" s="198">
        <v>58993</v>
      </c>
      <c r="H9" s="198">
        <v>4719</v>
      </c>
      <c r="I9" s="197">
        <v>4425</v>
      </c>
      <c r="J9" s="198">
        <v>177</v>
      </c>
    </row>
    <row r="10" spans="1:10" ht="12.75">
      <c r="A10" s="216" t="s">
        <v>255</v>
      </c>
      <c r="B10" s="217" t="s">
        <v>291</v>
      </c>
      <c r="C10" s="218">
        <v>1287</v>
      </c>
      <c r="D10" s="218">
        <v>1287</v>
      </c>
      <c r="E10" s="217" t="s">
        <v>291</v>
      </c>
      <c r="F10" s="219">
        <v>96174.64646464646</v>
      </c>
      <c r="G10" s="218">
        <v>123777</v>
      </c>
      <c r="H10" s="218">
        <v>9901</v>
      </c>
      <c r="I10" s="218">
        <v>7665</v>
      </c>
      <c r="J10" s="218">
        <v>500</v>
      </c>
    </row>
    <row r="11" spans="1:10" ht="12.75">
      <c r="A11" s="69"/>
      <c r="B11" s="198"/>
      <c r="C11" s="198"/>
      <c r="D11" s="198"/>
      <c r="E11" s="199"/>
      <c r="F11" s="199"/>
      <c r="G11" s="198"/>
      <c r="H11" s="198"/>
      <c r="I11" s="198"/>
      <c r="J11" s="198"/>
    </row>
    <row r="12" spans="1:10" ht="12.75">
      <c r="A12" s="69" t="s">
        <v>37</v>
      </c>
      <c r="B12" s="197" t="s">
        <v>291</v>
      </c>
      <c r="C12" s="199">
        <v>3</v>
      </c>
      <c r="D12" s="198">
        <v>3</v>
      </c>
      <c r="E12" s="197" t="s">
        <v>291</v>
      </c>
      <c r="F12" s="199">
        <v>50000</v>
      </c>
      <c r="G12" s="199">
        <v>150</v>
      </c>
      <c r="H12" s="197">
        <v>9</v>
      </c>
      <c r="I12" s="199">
        <v>10</v>
      </c>
      <c r="J12" s="199" t="s">
        <v>291</v>
      </c>
    </row>
    <row r="13" spans="1:10" ht="12.75">
      <c r="A13" s="216" t="s">
        <v>256</v>
      </c>
      <c r="B13" s="217" t="s">
        <v>291</v>
      </c>
      <c r="C13" s="218">
        <v>3</v>
      </c>
      <c r="D13" s="218">
        <v>3</v>
      </c>
      <c r="E13" s="217" t="s">
        <v>291</v>
      </c>
      <c r="F13" s="219">
        <v>50000</v>
      </c>
      <c r="G13" s="218">
        <v>150</v>
      </c>
      <c r="H13" s="217">
        <v>9</v>
      </c>
      <c r="I13" s="218">
        <v>10</v>
      </c>
      <c r="J13" s="218" t="s">
        <v>291</v>
      </c>
    </row>
    <row r="14" spans="1:10" ht="12.75">
      <c r="A14" s="69"/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0" ht="13.5" thickBot="1">
      <c r="A15" s="224" t="s">
        <v>38</v>
      </c>
      <c r="B15" s="225" t="s">
        <v>291</v>
      </c>
      <c r="C15" s="226">
        <v>1290</v>
      </c>
      <c r="D15" s="226">
        <v>1290</v>
      </c>
      <c r="E15" s="225" t="s">
        <v>291</v>
      </c>
      <c r="F15" s="227">
        <v>96067.26356589147</v>
      </c>
      <c r="G15" s="226">
        <v>123927</v>
      </c>
      <c r="H15" s="226">
        <v>9910</v>
      </c>
      <c r="I15" s="226">
        <v>7675</v>
      </c>
      <c r="J15" s="226">
        <v>500</v>
      </c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8"/>
  <dimension ref="A1:G3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3" spans="1:7" s="81" customFormat="1" ht="15">
      <c r="A3" s="445" t="s">
        <v>380</v>
      </c>
      <c r="B3" s="445"/>
      <c r="C3" s="445"/>
      <c r="D3" s="445"/>
      <c r="E3" s="445"/>
      <c r="F3" s="445"/>
      <c r="G3" s="445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51</v>
      </c>
    </row>
    <row r="7" spans="1:7" ht="13.5" thickBot="1">
      <c r="A7" s="408"/>
      <c r="B7" s="409" t="s">
        <v>0</v>
      </c>
      <c r="C7" s="410" t="s">
        <v>1</v>
      </c>
      <c r="D7" s="412" t="s">
        <v>2</v>
      </c>
      <c r="E7" s="409" t="s">
        <v>0</v>
      </c>
      <c r="F7" s="410" t="s">
        <v>1</v>
      </c>
      <c r="G7" s="409"/>
    </row>
    <row r="8" spans="1:7" ht="12.75">
      <c r="A8" s="69" t="s">
        <v>3</v>
      </c>
      <c r="B8" s="197" t="s">
        <v>291</v>
      </c>
      <c r="C8" s="198">
        <v>13</v>
      </c>
      <c r="D8" s="198">
        <v>13</v>
      </c>
      <c r="E8" s="197" t="s">
        <v>291</v>
      </c>
      <c r="F8" s="199">
        <v>2387</v>
      </c>
      <c r="G8" s="198">
        <v>31</v>
      </c>
    </row>
    <row r="9" spans="1:7" ht="12.75">
      <c r="A9" s="216" t="s">
        <v>249</v>
      </c>
      <c r="B9" s="217" t="s">
        <v>291</v>
      </c>
      <c r="C9" s="218">
        <v>13</v>
      </c>
      <c r="D9" s="218">
        <v>13</v>
      </c>
      <c r="E9" s="217" t="s">
        <v>291</v>
      </c>
      <c r="F9" s="219">
        <v>2387</v>
      </c>
      <c r="G9" s="218">
        <v>31</v>
      </c>
    </row>
    <row r="10" spans="1:7" ht="12.75">
      <c r="A10" s="69"/>
      <c r="B10" s="198"/>
      <c r="C10" s="198"/>
      <c r="D10" s="198"/>
      <c r="E10" s="198"/>
      <c r="F10" s="199"/>
      <c r="G10" s="198"/>
    </row>
    <row r="11" spans="1:7" ht="12.75">
      <c r="A11" s="216" t="s">
        <v>250</v>
      </c>
      <c r="B11" s="217" t="s">
        <v>291</v>
      </c>
      <c r="C11" s="219">
        <v>80</v>
      </c>
      <c r="D11" s="218">
        <v>80</v>
      </c>
      <c r="E11" s="217" t="s">
        <v>291</v>
      </c>
      <c r="F11" s="219">
        <v>2522</v>
      </c>
      <c r="G11" s="219">
        <v>202</v>
      </c>
    </row>
    <row r="12" spans="1:7" ht="12.75">
      <c r="A12" s="69"/>
      <c r="B12" s="198"/>
      <c r="C12" s="198"/>
      <c r="D12" s="198"/>
      <c r="E12" s="198"/>
      <c r="F12" s="199"/>
      <c r="G12" s="198"/>
    </row>
    <row r="13" spans="1:7" ht="12.75">
      <c r="A13" s="69" t="s">
        <v>9</v>
      </c>
      <c r="B13" s="197" t="s">
        <v>291</v>
      </c>
      <c r="C13" s="228">
        <v>35</v>
      </c>
      <c r="D13" s="198">
        <v>35</v>
      </c>
      <c r="E13" s="197" t="s">
        <v>291</v>
      </c>
      <c r="F13" s="228">
        <v>2200</v>
      </c>
      <c r="G13" s="199">
        <v>77</v>
      </c>
    </row>
    <row r="14" spans="1:7" ht="12.75">
      <c r="A14" s="216" t="s">
        <v>251</v>
      </c>
      <c r="B14" s="217" t="s">
        <v>291</v>
      </c>
      <c r="C14" s="218">
        <v>35</v>
      </c>
      <c r="D14" s="218">
        <v>35</v>
      </c>
      <c r="E14" s="217" t="s">
        <v>291</v>
      </c>
      <c r="F14" s="219">
        <v>2200</v>
      </c>
      <c r="G14" s="218">
        <v>77</v>
      </c>
    </row>
    <row r="15" spans="1:7" ht="12.75">
      <c r="A15" s="69"/>
      <c r="B15" s="198"/>
      <c r="C15" s="198"/>
      <c r="D15" s="198"/>
      <c r="E15" s="198"/>
      <c r="F15" s="199"/>
      <c r="G15" s="198"/>
    </row>
    <row r="16" spans="1:7" ht="12.75">
      <c r="A16" s="69" t="s">
        <v>11</v>
      </c>
      <c r="B16" s="197" t="s">
        <v>291</v>
      </c>
      <c r="C16" s="199">
        <v>246</v>
      </c>
      <c r="D16" s="198">
        <v>246</v>
      </c>
      <c r="E16" s="197" t="s">
        <v>291</v>
      </c>
      <c r="F16" s="199">
        <v>2665</v>
      </c>
      <c r="G16" s="199">
        <v>656</v>
      </c>
    </row>
    <row r="17" spans="1:7" ht="12.75">
      <c r="A17" s="69" t="s">
        <v>13</v>
      </c>
      <c r="B17" s="197" t="s">
        <v>291</v>
      </c>
      <c r="C17" s="199">
        <v>70</v>
      </c>
      <c r="D17" s="198">
        <v>70</v>
      </c>
      <c r="E17" s="197" t="s">
        <v>291</v>
      </c>
      <c r="F17" s="199">
        <v>1942</v>
      </c>
      <c r="G17" s="199">
        <v>136</v>
      </c>
    </row>
    <row r="18" spans="1:7" ht="12.75">
      <c r="A18" s="69" t="s">
        <v>19</v>
      </c>
      <c r="B18" s="197" t="s">
        <v>291</v>
      </c>
      <c r="C18" s="199">
        <v>60</v>
      </c>
      <c r="D18" s="198">
        <v>60</v>
      </c>
      <c r="E18" s="197" t="s">
        <v>291</v>
      </c>
      <c r="F18" s="199">
        <v>2300</v>
      </c>
      <c r="G18" s="199">
        <v>138</v>
      </c>
    </row>
    <row r="19" spans="1:7" ht="12.75">
      <c r="A19" s="216" t="s">
        <v>248</v>
      </c>
      <c r="B19" s="217" t="s">
        <v>291</v>
      </c>
      <c r="C19" s="218">
        <v>376</v>
      </c>
      <c r="D19" s="218">
        <v>376</v>
      </c>
      <c r="E19" s="217" t="s">
        <v>291</v>
      </c>
      <c r="F19" s="219">
        <v>2472.154255319149</v>
      </c>
      <c r="G19" s="218">
        <v>930</v>
      </c>
    </row>
    <row r="20" spans="1:7" ht="12.75">
      <c r="A20" s="69"/>
      <c r="B20" s="198"/>
      <c r="C20" s="198"/>
      <c r="D20" s="198"/>
      <c r="E20" s="198"/>
      <c r="F20" s="199"/>
      <c r="G20" s="198"/>
    </row>
    <row r="21" spans="1:7" ht="12.75">
      <c r="A21" s="69" t="s">
        <v>24</v>
      </c>
      <c r="B21" s="197" t="s">
        <v>291</v>
      </c>
      <c r="C21" s="199">
        <v>98</v>
      </c>
      <c r="D21" s="198">
        <v>98</v>
      </c>
      <c r="E21" s="197" t="s">
        <v>291</v>
      </c>
      <c r="F21" s="199">
        <v>2820</v>
      </c>
      <c r="G21" s="199">
        <v>276</v>
      </c>
    </row>
    <row r="22" spans="1:7" ht="12.75">
      <c r="A22" s="216" t="s">
        <v>252</v>
      </c>
      <c r="B22" s="217" t="s">
        <v>291</v>
      </c>
      <c r="C22" s="218">
        <v>98</v>
      </c>
      <c r="D22" s="218">
        <v>98</v>
      </c>
      <c r="E22" s="217" t="s">
        <v>291</v>
      </c>
      <c r="F22" s="219">
        <v>2820</v>
      </c>
      <c r="G22" s="218">
        <v>276</v>
      </c>
    </row>
    <row r="23" spans="1:7" ht="12.75">
      <c r="A23" s="69"/>
      <c r="B23" s="198"/>
      <c r="C23" s="198"/>
      <c r="D23" s="198"/>
      <c r="E23" s="198"/>
      <c r="F23" s="199"/>
      <c r="G23" s="198"/>
    </row>
    <row r="24" spans="1:7" ht="12.75">
      <c r="A24" s="69" t="s">
        <v>27</v>
      </c>
      <c r="B24" s="197" t="s">
        <v>291</v>
      </c>
      <c r="C24" s="228">
        <v>15</v>
      </c>
      <c r="D24" s="198">
        <v>15</v>
      </c>
      <c r="E24" s="197" t="s">
        <v>291</v>
      </c>
      <c r="F24" s="228">
        <v>1600</v>
      </c>
      <c r="G24" s="199">
        <v>24</v>
      </c>
    </row>
    <row r="25" spans="1:7" ht="12.75">
      <c r="A25" s="216" t="s">
        <v>253</v>
      </c>
      <c r="B25" s="217" t="s">
        <v>291</v>
      </c>
      <c r="C25" s="218">
        <v>15</v>
      </c>
      <c r="D25" s="218">
        <v>15</v>
      </c>
      <c r="E25" s="217" t="s">
        <v>291</v>
      </c>
      <c r="F25" s="219">
        <v>1600</v>
      </c>
      <c r="G25" s="218">
        <v>24</v>
      </c>
    </row>
    <row r="26" spans="1:7" ht="12.75">
      <c r="A26" s="69"/>
      <c r="B26" s="198"/>
      <c r="C26" s="198"/>
      <c r="D26" s="198"/>
      <c r="E26" s="198"/>
      <c r="F26" s="199"/>
      <c r="G26" s="198"/>
    </row>
    <row r="27" spans="1:7" ht="12.75">
      <c r="A27" s="69" t="s">
        <v>28</v>
      </c>
      <c r="B27" s="197" t="s">
        <v>291</v>
      </c>
      <c r="C27" s="199">
        <v>101</v>
      </c>
      <c r="D27" s="198">
        <v>101</v>
      </c>
      <c r="E27" s="197" t="s">
        <v>291</v>
      </c>
      <c r="F27" s="199">
        <v>3095</v>
      </c>
      <c r="G27" s="199">
        <v>313</v>
      </c>
    </row>
    <row r="28" spans="1:7" ht="12.75">
      <c r="A28" s="69" t="s">
        <v>29</v>
      </c>
      <c r="B28" s="197" t="s">
        <v>291</v>
      </c>
      <c r="C28" s="199">
        <v>12000</v>
      </c>
      <c r="D28" s="198">
        <v>12000</v>
      </c>
      <c r="E28" s="197" t="s">
        <v>291</v>
      </c>
      <c r="F28" s="199">
        <v>2871</v>
      </c>
      <c r="G28" s="199">
        <v>34456</v>
      </c>
    </row>
    <row r="29" spans="1:7" ht="12.75">
      <c r="A29" s="216" t="s">
        <v>254</v>
      </c>
      <c r="B29" s="217" t="s">
        <v>291</v>
      </c>
      <c r="C29" s="218">
        <v>12101</v>
      </c>
      <c r="D29" s="218">
        <v>12101</v>
      </c>
      <c r="E29" s="217" t="s">
        <v>291</v>
      </c>
      <c r="F29" s="219">
        <v>2872.8695975539213</v>
      </c>
      <c r="G29" s="218">
        <v>34769</v>
      </c>
    </row>
    <row r="30" spans="1:7" ht="12.75">
      <c r="A30" s="69"/>
      <c r="B30" s="198"/>
      <c r="C30" s="198"/>
      <c r="D30" s="198"/>
      <c r="E30" s="198"/>
      <c r="F30" s="199"/>
      <c r="G30" s="198"/>
    </row>
    <row r="31" spans="1:7" ht="12.75">
      <c r="A31" s="69" t="s">
        <v>31</v>
      </c>
      <c r="B31" s="197" t="s">
        <v>291</v>
      </c>
      <c r="C31" s="199">
        <v>56</v>
      </c>
      <c r="D31" s="198">
        <v>56</v>
      </c>
      <c r="E31" s="197" t="s">
        <v>291</v>
      </c>
      <c r="F31" s="199">
        <v>2500</v>
      </c>
      <c r="G31" s="199">
        <v>140</v>
      </c>
    </row>
    <row r="32" spans="1:7" ht="12.75">
      <c r="A32" s="69" t="s">
        <v>32</v>
      </c>
      <c r="B32" s="197" t="s">
        <v>291</v>
      </c>
      <c r="C32" s="198">
        <v>1405</v>
      </c>
      <c r="D32" s="198">
        <v>1405</v>
      </c>
      <c r="E32" s="197" t="s">
        <v>291</v>
      </c>
      <c r="F32" s="199">
        <v>2800</v>
      </c>
      <c r="G32" s="198">
        <v>3934</v>
      </c>
    </row>
    <row r="33" spans="1:7" ht="12.75">
      <c r="A33" s="216" t="s">
        <v>255</v>
      </c>
      <c r="B33" s="217" t="s">
        <v>291</v>
      </c>
      <c r="C33" s="218">
        <v>1461</v>
      </c>
      <c r="D33" s="218">
        <v>1461</v>
      </c>
      <c r="E33" s="217" t="s">
        <v>291</v>
      </c>
      <c r="F33" s="219">
        <v>2788.5010266940453</v>
      </c>
      <c r="G33" s="218">
        <v>4074</v>
      </c>
    </row>
    <row r="34" spans="1:7" ht="12.75">
      <c r="A34" s="69"/>
      <c r="B34" s="198"/>
      <c r="C34" s="198"/>
      <c r="D34" s="198"/>
      <c r="E34" s="198"/>
      <c r="F34" s="199"/>
      <c r="G34" s="198"/>
    </row>
    <row r="35" spans="1:7" ht="12.75">
      <c r="A35" s="69" t="s">
        <v>37</v>
      </c>
      <c r="B35" s="197" t="s">
        <v>291</v>
      </c>
      <c r="C35" s="199">
        <v>6</v>
      </c>
      <c r="D35" s="198">
        <v>6</v>
      </c>
      <c r="E35" s="197" t="s">
        <v>291</v>
      </c>
      <c r="F35" s="199">
        <v>2000</v>
      </c>
      <c r="G35" s="199">
        <v>12</v>
      </c>
    </row>
    <row r="36" spans="1:7" ht="12.75">
      <c r="A36" s="216" t="s">
        <v>256</v>
      </c>
      <c r="B36" s="217" t="s">
        <v>291</v>
      </c>
      <c r="C36" s="218">
        <v>6</v>
      </c>
      <c r="D36" s="218">
        <v>6</v>
      </c>
      <c r="E36" s="217" t="s">
        <v>291</v>
      </c>
      <c r="F36" s="219">
        <v>2000</v>
      </c>
      <c r="G36" s="218">
        <v>12</v>
      </c>
    </row>
    <row r="37" spans="1:7" ht="12.75">
      <c r="A37" s="216"/>
      <c r="B37" s="218"/>
      <c r="C37" s="218"/>
      <c r="D37" s="218"/>
      <c r="E37" s="218"/>
      <c r="F37" s="218"/>
      <c r="G37" s="218"/>
    </row>
    <row r="38" spans="1:7" ht="13.5" thickBot="1">
      <c r="A38" s="224" t="s">
        <v>38</v>
      </c>
      <c r="B38" s="279" t="s">
        <v>291</v>
      </c>
      <c r="C38" s="226">
        <v>14185</v>
      </c>
      <c r="D38" s="226">
        <v>14185</v>
      </c>
      <c r="E38" s="279" t="s">
        <v>291</v>
      </c>
      <c r="F38" s="229">
        <v>2847.3934437786393</v>
      </c>
      <c r="G38" s="226">
        <v>40395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4"/>
  <dimension ref="A1:G7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181" customFormat="1" ht="18">
      <c r="A1" s="459" t="s">
        <v>166</v>
      </c>
      <c r="B1" s="459"/>
      <c r="C1" s="459"/>
      <c r="D1" s="459"/>
      <c r="E1" s="459"/>
      <c r="F1" s="459"/>
      <c r="G1" s="459"/>
    </row>
    <row r="3" spans="1:7" s="185" customFormat="1" ht="15">
      <c r="A3" s="460" t="s">
        <v>341</v>
      </c>
      <c r="B3" s="460"/>
      <c r="C3" s="460"/>
      <c r="D3" s="460"/>
      <c r="E3" s="460"/>
      <c r="F3" s="460"/>
      <c r="G3" s="460"/>
    </row>
    <row r="4" s="185" customFormat="1" ht="14.25"/>
    <row r="5" spans="1:7" ht="12.75">
      <c r="A5" s="461" t="s">
        <v>139</v>
      </c>
      <c r="B5" s="475" t="s">
        <v>140</v>
      </c>
      <c r="C5" s="475"/>
      <c r="D5" s="475"/>
      <c r="E5" s="475" t="s">
        <v>141</v>
      </c>
      <c r="F5" s="475"/>
      <c r="G5" s="463"/>
    </row>
    <row r="6" spans="1:7" ht="13.5" thickBot="1">
      <c r="A6" s="462"/>
      <c r="B6" s="242">
        <v>1997</v>
      </c>
      <c r="C6" s="242">
        <v>1998</v>
      </c>
      <c r="D6" s="242">
        <v>1999</v>
      </c>
      <c r="E6" s="242">
        <v>1997</v>
      </c>
      <c r="F6" s="243">
        <v>1998</v>
      </c>
      <c r="G6" s="243">
        <v>1999</v>
      </c>
    </row>
    <row r="7" spans="1:7" ht="12.75">
      <c r="A7" s="244" t="s">
        <v>142</v>
      </c>
      <c r="B7" s="245">
        <v>55585.62651299999</v>
      </c>
      <c r="C7" s="245">
        <v>61182.417033000005</v>
      </c>
      <c r="D7" s="245">
        <v>53914.62861100001</v>
      </c>
      <c r="E7" s="245">
        <v>23776.153606</v>
      </c>
      <c r="F7" s="245">
        <v>19957.8505</v>
      </c>
      <c r="G7" s="246">
        <v>30796.29256</v>
      </c>
    </row>
    <row r="8" spans="1:7" ht="12.75">
      <c r="A8" s="3"/>
      <c r="B8" s="240"/>
      <c r="C8" s="240"/>
      <c r="D8" s="240"/>
      <c r="E8" s="240"/>
      <c r="F8" s="240"/>
      <c r="G8" s="241"/>
    </row>
    <row r="9" spans="1:7" ht="12.75">
      <c r="A9" s="3" t="s">
        <v>97</v>
      </c>
      <c r="B9" s="240"/>
      <c r="C9" s="240"/>
      <c r="D9" s="240"/>
      <c r="E9" s="240"/>
      <c r="F9" s="240"/>
      <c r="G9" s="241"/>
    </row>
    <row r="10" spans="1:7" ht="12.75">
      <c r="A10" s="76" t="s">
        <v>98</v>
      </c>
      <c r="B10" s="238">
        <v>1212.8630000000003</v>
      </c>
      <c r="C10" s="240">
        <v>1729.050422</v>
      </c>
      <c r="D10" s="240">
        <v>2707.7859999999996</v>
      </c>
      <c r="E10" s="238">
        <v>16830.697117</v>
      </c>
      <c r="F10" s="240">
        <v>12220.1865</v>
      </c>
      <c r="G10" s="241">
        <v>15370.327559999998</v>
      </c>
    </row>
    <row r="11" spans="1:7" ht="12.75">
      <c r="A11" s="76" t="s">
        <v>196</v>
      </c>
      <c r="B11" s="238">
        <v>422.25</v>
      </c>
      <c r="C11" s="240">
        <v>711.182</v>
      </c>
      <c r="D11" s="240">
        <v>946.825</v>
      </c>
      <c r="E11" s="238">
        <v>2085.086</v>
      </c>
      <c r="F11" s="240">
        <v>1486.108</v>
      </c>
      <c r="G11" s="241">
        <v>3081.218</v>
      </c>
    </row>
    <row r="12" spans="1:7" ht="12.75">
      <c r="A12" s="76" t="s">
        <v>197</v>
      </c>
      <c r="B12" s="240" t="s">
        <v>291</v>
      </c>
      <c r="C12" s="240" t="s">
        <v>291</v>
      </c>
      <c r="D12" s="240" t="s">
        <v>291</v>
      </c>
      <c r="E12" s="238">
        <v>498.236</v>
      </c>
      <c r="F12" s="240">
        <v>994.19</v>
      </c>
      <c r="G12" s="241">
        <v>1124.886</v>
      </c>
    </row>
    <row r="13" spans="1:7" ht="12.75">
      <c r="A13" s="76" t="s">
        <v>198</v>
      </c>
      <c r="B13" s="240">
        <v>37.614000000000004</v>
      </c>
      <c r="C13" s="240" t="s">
        <v>291</v>
      </c>
      <c r="D13" s="240" t="s">
        <v>291</v>
      </c>
      <c r="E13" s="238">
        <v>1490.094</v>
      </c>
      <c r="F13" s="240">
        <v>1229.94</v>
      </c>
      <c r="G13" s="241">
        <v>2680.30056</v>
      </c>
    </row>
    <row r="14" spans="1:7" ht="12.75">
      <c r="A14" s="76" t="s">
        <v>199</v>
      </c>
      <c r="B14" s="240" t="s">
        <v>291</v>
      </c>
      <c r="C14" s="240" t="s">
        <v>291</v>
      </c>
      <c r="D14" s="240" t="s">
        <v>291</v>
      </c>
      <c r="E14" s="240" t="s">
        <v>291</v>
      </c>
      <c r="F14" s="240">
        <v>57.6</v>
      </c>
      <c r="G14" s="241" t="s">
        <v>291</v>
      </c>
    </row>
    <row r="15" spans="1:7" ht="12.75">
      <c r="A15" s="76" t="s">
        <v>226</v>
      </c>
      <c r="B15" s="240" t="s">
        <v>291</v>
      </c>
      <c r="C15" s="240" t="s">
        <v>291</v>
      </c>
      <c r="D15" s="240" t="s">
        <v>291</v>
      </c>
      <c r="E15" s="240" t="s">
        <v>291</v>
      </c>
      <c r="F15" s="240">
        <v>219.6</v>
      </c>
      <c r="G15" s="241" t="s">
        <v>291</v>
      </c>
    </row>
    <row r="16" spans="1:7" ht="12.75">
      <c r="A16" s="76" t="s">
        <v>200</v>
      </c>
      <c r="B16" s="238">
        <v>56.334</v>
      </c>
      <c r="C16" s="240">
        <v>158.667</v>
      </c>
      <c r="D16" s="240">
        <v>312.933</v>
      </c>
      <c r="E16" s="238">
        <v>1763.1240000000003</v>
      </c>
      <c r="F16" s="240">
        <v>981.153</v>
      </c>
      <c r="G16" s="241">
        <v>798.106</v>
      </c>
    </row>
    <row r="17" spans="1:7" ht="12.75">
      <c r="A17" s="76" t="s">
        <v>201</v>
      </c>
      <c r="B17" s="238">
        <v>580.7120000000001</v>
      </c>
      <c r="C17" s="240">
        <v>763.1374220000001</v>
      </c>
      <c r="D17" s="240">
        <v>1165.558</v>
      </c>
      <c r="E17" s="240" t="s">
        <v>291</v>
      </c>
      <c r="F17" s="240" t="s">
        <v>291</v>
      </c>
      <c r="G17" s="241">
        <v>58.81100000000001</v>
      </c>
    </row>
    <row r="18" spans="1:7" ht="12.75">
      <c r="A18" s="76" t="s">
        <v>202</v>
      </c>
      <c r="B18" s="240" t="s">
        <v>291</v>
      </c>
      <c r="C18" s="240" t="s">
        <v>291</v>
      </c>
      <c r="D18" s="240" t="s">
        <v>291</v>
      </c>
      <c r="E18" s="238" t="s">
        <v>291</v>
      </c>
      <c r="F18" s="240" t="s">
        <v>291</v>
      </c>
      <c r="G18" s="241">
        <v>967.445</v>
      </c>
    </row>
    <row r="19" spans="1:7" ht="12.75">
      <c r="A19" s="76" t="s">
        <v>203</v>
      </c>
      <c r="B19" s="238">
        <v>115.85300000000001</v>
      </c>
      <c r="C19" s="240">
        <v>93.427</v>
      </c>
      <c r="D19" s="240">
        <v>276.441</v>
      </c>
      <c r="E19" s="238">
        <v>1216.77</v>
      </c>
      <c r="F19" s="240">
        <v>851.7324000000001</v>
      </c>
      <c r="G19" s="241">
        <v>1527.3270000000002</v>
      </c>
    </row>
    <row r="20" spans="1:7" ht="12.75">
      <c r="A20" s="76" t="s">
        <v>204</v>
      </c>
      <c r="B20" s="240" t="s">
        <v>291</v>
      </c>
      <c r="C20" s="240" t="s">
        <v>291</v>
      </c>
      <c r="D20" s="240">
        <v>6.029</v>
      </c>
      <c r="E20" s="238">
        <v>708.756</v>
      </c>
      <c r="F20" s="240">
        <v>1306.642</v>
      </c>
      <c r="G20" s="241">
        <v>980.29</v>
      </c>
    </row>
    <row r="21" spans="1:7" ht="12.75">
      <c r="A21" s="76" t="s">
        <v>205</v>
      </c>
      <c r="B21" s="240" t="s">
        <v>291</v>
      </c>
      <c r="C21" s="240" t="s">
        <v>291</v>
      </c>
      <c r="D21" s="240" t="s">
        <v>291</v>
      </c>
      <c r="E21" s="238">
        <v>792.2</v>
      </c>
      <c r="F21" s="240">
        <v>527.323</v>
      </c>
      <c r="G21" s="241">
        <v>233.84</v>
      </c>
    </row>
    <row r="22" spans="1:7" ht="12.75">
      <c r="A22" s="76" t="s">
        <v>206</v>
      </c>
      <c r="B22" s="240" t="s">
        <v>291</v>
      </c>
      <c r="C22" s="240">
        <v>2.612</v>
      </c>
      <c r="D22" s="240" t="s">
        <v>291</v>
      </c>
      <c r="E22" s="238">
        <v>8139.508117</v>
      </c>
      <c r="F22" s="240">
        <v>4565.8850999999995</v>
      </c>
      <c r="G22" s="241">
        <v>3918.1040000000003</v>
      </c>
    </row>
    <row r="23" spans="1:7" ht="12.75">
      <c r="A23" s="77" t="s">
        <v>207</v>
      </c>
      <c r="B23" s="240" t="s">
        <v>291</v>
      </c>
      <c r="C23" s="240" t="s">
        <v>291</v>
      </c>
      <c r="D23" s="240" t="s">
        <v>291</v>
      </c>
      <c r="E23" s="238">
        <v>136.89</v>
      </c>
      <c r="F23" s="240" t="s">
        <v>291</v>
      </c>
      <c r="G23" s="241" t="s">
        <v>291</v>
      </c>
    </row>
    <row r="24" spans="1:7" ht="12.75">
      <c r="A24" s="3" t="s">
        <v>143</v>
      </c>
      <c r="B24" s="240"/>
      <c r="C24" s="240"/>
      <c r="D24" s="240"/>
      <c r="E24" s="240"/>
      <c r="F24" s="240"/>
      <c r="G24" s="241"/>
    </row>
    <row r="25" spans="1:7" ht="12.75">
      <c r="A25" s="76" t="s">
        <v>343</v>
      </c>
      <c r="B25" s="240"/>
      <c r="C25" s="240"/>
      <c r="D25" s="240"/>
      <c r="E25" s="240"/>
      <c r="F25" s="240"/>
      <c r="G25" s="241"/>
    </row>
    <row r="26" spans="1:7" ht="12.75">
      <c r="A26" s="76" t="s">
        <v>208</v>
      </c>
      <c r="B26" s="238">
        <v>56.297000000000004</v>
      </c>
      <c r="C26" s="240">
        <v>37.369</v>
      </c>
      <c r="D26" s="240" t="s">
        <v>291</v>
      </c>
      <c r="E26" s="240">
        <v>39.6</v>
      </c>
      <c r="F26" s="240">
        <v>8.64</v>
      </c>
      <c r="G26" s="241" t="s">
        <v>291</v>
      </c>
    </row>
    <row r="27" spans="1:7" ht="12.75">
      <c r="A27" s="76" t="s">
        <v>210</v>
      </c>
      <c r="B27" s="240" t="s">
        <v>291</v>
      </c>
      <c r="C27" s="240" t="s">
        <v>291</v>
      </c>
      <c r="D27" s="240" t="s">
        <v>291</v>
      </c>
      <c r="E27" s="240" t="s">
        <v>291</v>
      </c>
      <c r="F27" s="240">
        <v>40</v>
      </c>
      <c r="G27" s="241" t="s">
        <v>291</v>
      </c>
    </row>
    <row r="28" spans="1:7" ht="12.75">
      <c r="A28" s="76" t="s">
        <v>213</v>
      </c>
      <c r="B28" s="240">
        <v>10.83</v>
      </c>
      <c r="C28" s="240" t="s">
        <v>291</v>
      </c>
      <c r="D28" s="240" t="s">
        <v>291</v>
      </c>
      <c r="E28" s="240">
        <v>60.82</v>
      </c>
      <c r="F28" s="240" t="s">
        <v>291</v>
      </c>
      <c r="G28" s="241" t="s">
        <v>291</v>
      </c>
    </row>
    <row r="29" spans="1:7" ht="12.75">
      <c r="A29" s="76" t="s">
        <v>215</v>
      </c>
      <c r="B29" s="240" t="s">
        <v>291</v>
      </c>
      <c r="C29" s="240">
        <v>9.13</v>
      </c>
      <c r="D29" s="240" t="s">
        <v>291</v>
      </c>
      <c r="E29" s="240" t="s">
        <v>291</v>
      </c>
      <c r="F29" s="240" t="s">
        <v>291</v>
      </c>
      <c r="G29" s="241" t="s">
        <v>291</v>
      </c>
    </row>
    <row r="30" spans="1:7" ht="12.75">
      <c r="A30" s="76" t="s">
        <v>216</v>
      </c>
      <c r="B30" s="240" t="s">
        <v>291</v>
      </c>
      <c r="C30" s="240" t="s">
        <v>291</v>
      </c>
      <c r="D30" s="240" t="s">
        <v>291</v>
      </c>
      <c r="E30" s="238">
        <v>107.616</v>
      </c>
      <c r="F30" s="240" t="s">
        <v>291</v>
      </c>
      <c r="G30" s="241">
        <v>1479.06</v>
      </c>
    </row>
    <row r="31" spans="1:7" ht="12.75">
      <c r="A31" s="76" t="s">
        <v>217</v>
      </c>
      <c r="B31" s="240" t="s">
        <v>291</v>
      </c>
      <c r="C31" s="240" t="s">
        <v>291</v>
      </c>
      <c r="D31" s="240" t="s">
        <v>291</v>
      </c>
      <c r="E31" s="238">
        <v>694.214</v>
      </c>
      <c r="F31" s="240">
        <v>534.6</v>
      </c>
      <c r="G31" s="241">
        <v>1026</v>
      </c>
    </row>
    <row r="32" spans="1:7" ht="12.75">
      <c r="A32" s="76" t="s">
        <v>218</v>
      </c>
      <c r="B32" s="240" t="s">
        <v>291</v>
      </c>
      <c r="C32" s="240" t="s">
        <v>291</v>
      </c>
      <c r="D32" s="240" t="s">
        <v>291</v>
      </c>
      <c r="E32" s="238">
        <v>470.4</v>
      </c>
      <c r="F32" s="240">
        <v>78.4</v>
      </c>
      <c r="G32" s="241">
        <v>4154.111</v>
      </c>
    </row>
    <row r="33" spans="1:7" ht="12.75">
      <c r="A33" s="76" t="s">
        <v>219</v>
      </c>
      <c r="B33" s="238">
        <v>1618.559</v>
      </c>
      <c r="C33" s="240">
        <v>2081.25423</v>
      </c>
      <c r="D33" s="240">
        <v>1322.675</v>
      </c>
      <c r="E33" s="240" t="s">
        <v>291</v>
      </c>
      <c r="F33" s="240">
        <v>462.21</v>
      </c>
      <c r="G33" s="241">
        <v>1073.532</v>
      </c>
    </row>
    <row r="34" spans="1:7" ht="12.75">
      <c r="A34" s="2" t="s">
        <v>143</v>
      </c>
      <c r="B34" s="240"/>
      <c r="C34" s="240"/>
      <c r="D34" s="240"/>
      <c r="E34" s="240"/>
      <c r="F34" s="240"/>
      <c r="G34" s="241"/>
    </row>
    <row r="35" spans="1:7" ht="12.75">
      <c r="A35" s="3" t="s">
        <v>125</v>
      </c>
      <c r="B35" s="240"/>
      <c r="C35" s="240"/>
      <c r="D35" s="240"/>
      <c r="E35" s="240"/>
      <c r="F35" s="240"/>
      <c r="G35" s="241"/>
    </row>
    <row r="36" spans="1:7" ht="12.75">
      <c r="A36" s="76" t="s">
        <v>227</v>
      </c>
      <c r="B36" s="238">
        <v>602.3404</v>
      </c>
      <c r="C36" s="240">
        <v>1783.572</v>
      </c>
      <c r="D36" s="240">
        <v>450.456</v>
      </c>
      <c r="E36" s="240" t="s">
        <v>291</v>
      </c>
      <c r="F36" s="240" t="s">
        <v>291</v>
      </c>
      <c r="G36" s="241" t="s">
        <v>291</v>
      </c>
    </row>
    <row r="37" spans="1:7" ht="12.75">
      <c r="A37" s="76" t="s">
        <v>229</v>
      </c>
      <c r="B37" s="238">
        <v>8842.507599999999</v>
      </c>
      <c r="C37" s="240">
        <v>11045.934</v>
      </c>
      <c r="D37" s="240">
        <v>8340.405</v>
      </c>
      <c r="E37" s="238">
        <v>501.13800000000003</v>
      </c>
      <c r="F37" s="240">
        <v>822.42</v>
      </c>
      <c r="G37" s="241">
        <v>251.35600000000002</v>
      </c>
    </row>
    <row r="38" spans="1:7" ht="12.75">
      <c r="A38" s="76" t="s">
        <v>230</v>
      </c>
      <c r="B38" s="238">
        <v>541.58</v>
      </c>
      <c r="C38" s="240">
        <v>493.8</v>
      </c>
      <c r="D38" s="240">
        <v>198</v>
      </c>
      <c r="E38" s="240" t="s">
        <v>291</v>
      </c>
      <c r="F38" s="240">
        <v>158.4</v>
      </c>
      <c r="G38" s="241" t="s">
        <v>291</v>
      </c>
    </row>
    <row r="39" spans="1:7" ht="12.75">
      <c r="A39" s="76" t="s">
        <v>231</v>
      </c>
      <c r="B39" s="238">
        <v>17882.91946</v>
      </c>
      <c r="C39" s="240">
        <v>19443.22418</v>
      </c>
      <c r="D39" s="240">
        <v>19142.31796</v>
      </c>
      <c r="E39" s="238">
        <v>975.403489</v>
      </c>
      <c r="F39" s="240">
        <v>1146.22</v>
      </c>
      <c r="G39" s="241">
        <v>962.945</v>
      </c>
    </row>
    <row r="40" spans="1:7" ht="12.75">
      <c r="A40" s="76" t="s">
        <v>232</v>
      </c>
      <c r="B40" s="240">
        <v>441.96</v>
      </c>
      <c r="C40" s="240">
        <v>134.55</v>
      </c>
      <c r="D40" s="240" t="s">
        <v>291</v>
      </c>
      <c r="E40" s="240">
        <v>217.851</v>
      </c>
      <c r="F40" s="240">
        <v>504.6</v>
      </c>
      <c r="G40" s="241">
        <v>444.6</v>
      </c>
    </row>
    <row r="41" spans="1:7" ht="12.75">
      <c r="A41" s="76" t="s">
        <v>233</v>
      </c>
      <c r="B41" s="240">
        <v>57.09388</v>
      </c>
      <c r="C41" s="240">
        <v>59.25334000000001</v>
      </c>
      <c r="D41" s="240">
        <v>107.68593</v>
      </c>
      <c r="E41" s="240" t="s">
        <v>291</v>
      </c>
      <c r="F41" s="240" t="s">
        <v>291</v>
      </c>
      <c r="G41" s="241" t="s">
        <v>291</v>
      </c>
    </row>
    <row r="42" spans="1:7" ht="12.75">
      <c r="A42" s="76" t="s">
        <v>241</v>
      </c>
      <c r="B42" s="240" t="s">
        <v>291</v>
      </c>
      <c r="C42" s="240" t="s">
        <v>291</v>
      </c>
      <c r="D42" s="240" t="s">
        <v>291</v>
      </c>
      <c r="E42" s="240" t="s">
        <v>291</v>
      </c>
      <c r="F42" s="240">
        <v>36</v>
      </c>
      <c r="G42" s="241" t="s">
        <v>291</v>
      </c>
    </row>
    <row r="43" spans="1:7" ht="12.75">
      <c r="A43" s="76" t="s">
        <v>235</v>
      </c>
      <c r="B43" s="238">
        <v>621.4872</v>
      </c>
      <c r="C43" s="240">
        <v>624.6582000000001</v>
      </c>
      <c r="D43" s="240">
        <v>598.743</v>
      </c>
      <c r="E43" s="238">
        <v>1128.758</v>
      </c>
      <c r="F43" s="240">
        <v>40.32</v>
      </c>
      <c r="G43" s="241">
        <v>443.16</v>
      </c>
    </row>
    <row r="44" spans="1:7" ht="13.5" thickBot="1">
      <c r="A44" s="247"/>
      <c r="B44" s="248"/>
      <c r="C44" s="248"/>
      <c r="D44" s="248"/>
      <c r="E44" s="248"/>
      <c r="F44" s="248"/>
      <c r="G44" s="249"/>
    </row>
    <row r="45" ht="12.75">
      <c r="A45" s="1" t="s">
        <v>144</v>
      </c>
    </row>
    <row r="46" ht="12.75">
      <c r="A46" s="1" t="s">
        <v>143</v>
      </c>
    </row>
    <row r="47" ht="12.75">
      <c r="A47" s="1" t="s">
        <v>143</v>
      </c>
    </row>
    <row r="48" ht="12.75">
      <c r="A48" s="1" t="s">
        <v>143</v>
      </c>
    </row>
    <row r="49" ht="12.75">
      <c r="A49" s="1" t="s">
        <v>143</v>
      </c>
    </row>
    <row r="50" ht="12.75">
      <c r="A50" s="1" t="s">
        <v>143</v>
      </c>
    </row>
    <row r="51" ht="12.75">
      <c r="A51" s="1" t="s">
        <v>143</v>
      </c>
    </row>
    <row r="52" ht="12.75">
      <c r="A52" s="1" t="s">
        <v>143</v>
      </c>
    </row>
    <row r="53" ht="12.75">
      <c r="A53" s="1" t="s">
        <v>143</v>
      </c>
    </row>
    <row r="54" ht="12.75">
      <c r="A54" s="1" t="s">
        <v>143</v>
      </c>
    </row>
    <row r="55" ht="12.75">
      <c r="A55" s="1" t="s">
        <v>143</v>
      </c>
    </row>
    <row r="56" ht="12.75">
      <c r="A56" s="1" t="s">
        <v>143</v>
      </c>
    </row>
    <row r="57" ht="12.75">
      <c r="A57" s="1" t="s">
        <v>143</v>
      </c>
    </row>
    <row r="58" ht="12.75">
      <c r="A58" s="1" t="s">
        <v>143</v>
      </c>
    </row>
    <row r="59" ht="12.75">
      <c r="A59" s="1" t="s">
        <v>143</v>
      </c>
    </row>
    <row r="60" ht="12.75">
      <c r="A60" s="1" t="s">
        <v>143</v>
      </c>
    </row>
    <row r="61" ht="12.75">
      <c r="A61" s="1" t="s">
        <v>143</v>
      </c>
    </row>
    <row r="62" ht="12.75">
      <c r="A62" s="1" t="s">
        <v>143</v>
      </c>
    </row>
    <row r="63" ht="12.75">
      <c r="A63" s="1" t="s">
        <v>143</v>
      </c>
    </row>
    <row r="64" ht="12.75">
      <c r="A64" s="1" t="s">
        <v>143</v>
      </c>
    </row>
    <row r="65" ht="12.75">
      <c r="A65" s="1" t="s">
        <v>143</v>
      </c>
    </row>
    <row r="66" ht="12.75">
      <c r="A66" s="1" t="s">
        <v>143</v>
      </c>
    </row>
    <row r="67" ht="12.75">
      <c r="A67" s="1" t="s">
        <v>143</v>
      </c>
    </row>
    <row r="68" ht="12.75">
      <c r="A68" s="1" t="s">
        <v>143</v>
      </c>
    </row>
    <row r="69" ht="12.75">
      <c r="A69" s="1" t="s">
        <v>143</v>
      </c>
    </row>
    <row r="70" ht="12.75">
      <c r="A70" s="1" t="s">
        <v>143</v>
      </c>
    </row>
    <row r="71" ht="12.75">
      <c r="A71" s="1" t="s">
        <v>143</v>
      </c>
    </row>
    <row r="72" ht="12.75">
      <c r="A72" s="1" t="s">
        <v>143</v>
      </c>
    </row>
    <row r="73" ht="12.75">
      <c r="A73" s="1" t="s">
        <v>143</v>
      </c>
    </row>
    <row r="74" ht="12.75">
      <c r="A74" s="1" t="s">
        <v>143</v>
      </c>
    </row>
    <row r="75" ht="12.75">
      <c r="A75" s="1" t="s">
        <v>143</v>
      </c>
    </row>
    <row r="76" ht="12.75">
      <c r="A76" s="1" t="s">
        <v>143</v>
      </c>
    </row>
    <row r="77" ht="12.75">
      <c r="A77" s="1" t="s">
        <v>143</v>
      </c>
    </row>
    <row r="78" ht="12.75">
      <c r="A78" s="1" t="s">
        <v>143</v>
      </c>
    </row>
    <row r="79" ht="12.75">
      <c r="A79" s="1" t="s">
        <v>143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/>
  <dimension ref="A1:M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</row>
    <row r="2" s="81" customFormat="1" ht="14.25"/>
    <row r="3" spans="1:8" s="81" customFormat="1" ht="15">
      <c r="A3" s="445" t="s">
        <v>342</v>
      </c>
      <c r="B3" s="445"/>
      <c r="C3" s="445"/>
      <c r="D3" s="445"/>
      <c r="E3" s="445"/>
      <c r="F3" s="445"/>
      <c r="G3" s="445"/>
      <c r="H3" s="445"/>
    </row>
    <row r="4" spans="1:8" s="81" customFormat="1" ht="15">
      <c r="A4" s="82"/>
      <c r="B4" s="83"/>
      <c r="C4" s="83"/>
      <c r="D4" s="83"/>
      <c r="E4" s="83"/>
      <c r="F4" s="83"/>
      <c r="G4" s="83"/>
      <c r="H4" s="83"/>
    </row>
    <row r="5" spans="1:8" ht="12.75">
      <c r="A5" s="413"/>
      <c r="B5" s="348"/>
      <c r="C5" s="348"/>
      <c r="D5" s="169"/>
      <c r="E5" s="88" t="s">
        <v>270</v>
      </c>
      <c r="F5" s="348"/>
      <c r="G5" s="89" t="s">
        <v>281</v>
      </c>
      <c r="H5" s="87"/>
    </row>
    <row r="6" spans="1:8" ht="12.75">
      <c r="A6" s="324" t="s">
        <v>271</v>
      </c>
      <c r="B6" s="313" t="s">
        <v>42</v>
      </c>
      <c r="C6" s="313" t="s">
        <v>43</v>
      </c>
      <c r="D6" s="169" t="s">
        <v>44</v>
      </c>
      <c r="E6" s="88" t="s">
        <v>273</v>
      </c>
      <c r="F6" s="313" t="s">
        <v>274</v>
      </c>
      <c r="G6" s="92" t="s">
        <v>51</v>
      </c>
      <c r="H6" s="93"/>
    </row>
    <row r="7" spans="1:8" ht="12.75">
      <c r="A7" s="324"/>
      <c r="B7" s="313" t="s">
        <v>47</v>
      </c>
      <c r="C7" s="313" t="s">
        <v>276</v>
      </c>
      <c r="D7" s="169" t="s">
        <v>51</v>
      </c>
      <c r="E7" s="95" t="s">
        <v>277</v>
      </c>
      <c r="F7" s="313" t="s">
        <v>368</v>
      </c>
      <c r="G7" s="513" t="s">
        <v>140</v>
      </c>
      <c r="H7" s="515" t="s">
        <v>141</v>
      </c>
    </row>
    <row r="8" spans="1:8" ht="13.5" thickBot="1">
      <c r="A8" s="328"/>
      <c r="B8" s="315"/>
      <c r="C8" s="315"/>
      <c r="E8" s="95" t="s">
        <v>381</v>
      </c>
      <c r="F8" s="315"/>
      <c r="G8" s="514"/>
      <c r="H8" s="516"/>
    </row>
    <row r="9" spans="1:11" ht="12.75">
      <c r="A9" s="264">
        <v>1985</v>
      </c>
      <c r="B9" s="130">
        <v>1950</v>
      </c>
      <c r="C9" s="98">
        <v>16.7</v>
      </c>
      <c r="D9" s="130">
        <v>3248</v>
      </c>
      <c r="E9" s="411">
        <v>281.8746769559939</v>
      </c>
      <c r="F9" s="130">
        <v>9021.191686800572</v>
      </c>
      <c r="G9" s="130">
        <v>114</v>
      </c>
      <c r="H9" s="130">
        <v>1</v>
      </c>
      <c r="K9" s="180"/>
    </row>
    <row r="10" spans="1:8" ht="12.75">
      <c r="A10" s="265">
        <v>1986</v>
      </c>
      <c r="B10" s="104">
        <v>1616</v>
      </c>
      <c r="C10" s="101">
        <v>12.8</v>
      </c>
      <c r="D10" s="104">
        <v>2068</v>
      </c>
      <c r="E10" s="116">
        <v>272.85949539023716</v>
      </c>
      <c r="F10" s="104">
        <v>5631.48341807604</v>
      </c>
      <c r="G10" s="104">
        <v>580</v>
      </c>
      <c r="H10" s="104">
        <v>47</v>
      </c>
    </row>
    <row r="11" spans="1:13" ht="12.75">
      <c r="A11" s="265">
        <v>1987</v>
      </c>
      <c r="B11" s="104">
        <v>1550</v>
      </c>
      <c r="C11" s="101">
        <v>11.9</v>
      </c>
      <c r="D11" s="104">
        <v>1849</v>
      </c>
      <c r="E11" s="116">
        <v>272.2584832858534</v>
      </c>
      <c r="F11" s="104">
        <v>5048.501676823771</v>
      </c>
      <c r="G11" s="104">
        <v>346</v>
      </c>
      <c r="H11" s="104">
        <v>13</v>
      </c>
      <c r="K11" s="180"/>
      <c r="M11" s="180"/>
    </row>
    <row r="12" spans="1:8" ht="12.75">
      <c r="A12" s="265">
        <v>1988</v>
      </c>
      <c r="B12" s="104">
        <v>1501</v>
      </c>
      <c r="C12" s="101">
        <v>10.8</v>
      </c>
      <c r="D12" s="104">
        <v>1624</v>
      </c>
      <c r="E12" s="116">
        <v>292.692894834902</v>
      </c>
      <c r="F12" s="104">
        <v>4754.005745675718</v>
      </c>
      <c r="G12" s="104">
        <v>859</v>
      </c>
      <c r="H12" s="104">
        <v>100</v>
      </c>
    </row>
    <row r="13" spans="1:8" ht="12.75">
      <c r="A13" s="265">
        <v>1989</v>
      </c>
      <c r="B13" s="104">
        <v>1383</v>
      </c>
      <c r="C13" s="101">
        <v>16.1</v>
      </c>
      <c r="D13" s="104">
        <v>2224</v>
      </c>
      <c r="E13" s="116">
        <v>274.0615195990047</v>
      </c>
      <c r="F13" s="104">
        <v>6095.1281958818645</v>
      </c>
      <c r="G13" s="104">
        <v>887</v>
      </c>
      <c r="H13" s="104">
        <v>20</v>
      </c>
    </row>
    <row r="14" spans="1:8" ht="12.75">
      <c r="A14" s="265">
        <v>1990</v>
      </c>
      <c r="B14" s="104">
        <v>1400</v>
      </c>
      <c r="C14" s="101">
        <v>15.2</v>
      </c>
      <c r="D14" s="104">
        <v>2127</v>
      </c>
      <c r="E14" s="116">
        <v>275.8645559121561</v>
      </c>
      <c r="F14" s="104">
        <v>5867.63910425156</v>
      </c>
      <c r="G14" s="104">
        <v>128</v>
      </c>
      <c r="H14" s="104" t="s">
        <v>291</v>
      </c>
    </row>
    <row r="15" spans="1:8" ht="12.75">
      <c r="A15" s="265">
        <v>1991</v>
      </c>
      <c r="B15" s="104">
        <v>1164</v>
      </c>
      <c r="C15" s="101">
        <v>16.5</v>
      </c>
      <c r="D15" s="104">
        <v>1921</v>
      </c>
      <c r="E15" s="116">
        <v>273.46050749462097</v>
      </c>
      <c r="F15" s="104">
        <v>5252.845792314257</v>
      </c>
      <c r="G15" s="104">
        <v>127</v>
      </c>
      <c r="H15" s="104" t="s">
        <v>291</v>
      </c>
    </row>
    <row r="16" spans="1:8" ht="12.75">
      <c r="A16" s="265">
        <v>1992</v>
      </c>
      <c r="B16" s="104">
        <v>1176</v>
      </c>
      <c r="C16" s="101">
        <v>10.918367346938776</v>
      </c>
      <c r="D16" s="104">
        <v>1284</v>
      </c>
      <c r="E16" s="116">
        <v>289.68783431298306</v>
      </c>
      <c r="F16" s="104">
        <v>3719.5917925787026</v>
      </c>
      <c r="G16" s="104">
        <v>89</v>
      </c>
      <c r="H16" s="104" t="s">
        <v>291</v>
      </c>
    </row>
    <row r="17" spans="1:8" ht="12.75">
      <c r="A17" s="265">
        <v>1993</v>
      </c>
      <c r="B17" s="104">
        <v>1150</v>
      </c>
      <c r="C17" s="101">
        <v>18.269565217391303</v>
      </c>
      <c r="D17" s="104">
        <v>2101</v>
      </c>
      <c r="E17" s="116">
        <v>289.68783431298306</v>
      </c>
      <c r="F17" s="104">
        <v>6086.341398915774</v>
      </c>
      <c r="G17" s="104">
        <v>163</v>
      </c>
      <c r="H17" s="104">
        <v>11</v>
      </c>
    </row>
    <row r="18" spans="1:8" ht="12.75">
      <c r="A18" s="266">
        <v>1994</v>
      </c>
      <c r="B18" s="108">
        <v>1090</v>
      </c>
      <c r="C18" s="131">
        <v>19</v>
      </c>
      <c r="D18" s="108">
        <v>2071</v>
      </c>
      <c r="E18" s="109">
        <v>287.88479799983173</v>
      </c>
      <c r="F18" s="108">
        <v>5962.094166576515</v>
      </c>
      <c r="G18" s="108">
        <v>95</v>
      </c>
      <c r="H18" s="104">
        <v>26</v>
      </c>
    </row>
    <row r="19" spans="1:8" ht="12.75">
      <c r="A19" s="266">
        <v>1995</v>
      </c>
      <c r="B19" s="108">
        <v>1085</v>
      </c>
      <c r="C19" s="131">
        <v>15.917050691244238</v>
      </c>
      <c r="D19" s="108">
        <v>1727</v>
      </c>
      <c r="E19" s="109">
        <v>286.0817616866804</v>
      </c>
      <c r="F19" s="108">
        <v>4940.63202432897</v>
      </c>
      <c r="G19" s="108">
        <v>66</v>
      </c>
      <c r="H19" s="104">
        <v>5</v>
      </c>
    </row>
    <row r="20" spans="1:8" ht="12.75">
      <c r="A20" s="266">
        <v>1996</v>
      </c>
      <c r="B20" s="108">
        <v>1065</v>
      </c>
      <c r="C20" s="131">
        <v>13.023474178403756</v>
      </c>
      <c r="D20" s="163">
        <v>1387</v>
      </c>
      <c r="E20" s="402">
        <v>264.601589076004</v>
      </c>
      <c r="F20" s="163">
        <v>3670.024040484175</v>
      </c>
      <c r="G20" s="108">
        <v>122</v>
      </c>
      <c r="H20" s="102">
        <v>5</v>
      </c>
    </row>
    <row r="21" spans="1:8" ht="12.75">
      <c r="A21" s="266">
        <v>1997</v>
      </c>
      <c r="B21" s="108">
        <v>995</v>
      </c>
      <c r="C21" s="131">
        <v>11.758793969849247</v>
      </c>
      <c r="D21" s="108">
        <v>1170</v>
      </c>
      <c r="E21" s="109">
        <v>264.44532592886424</v>
      </c>
      <c r="F21" s="108">
        <v>3094.0103133677108</v>
      </c>
      <c r="G21" s="108">
        <v>121</v>
      </c>
      <c r="H21" s="104" t="s">
        <v>291</v>
      </c>
    </row>
    <row r="22" spans="1:8" ht="12.75">
      <c r="A22" s="266">
        <v>1998</v>
      </c>
      <c r="B22" s="108">
        <v>842</v>
      </c>
      <c r="C22" s="131">
        <v>17.078384798099762</v>
      </c>
      <c r="D22" s="108">
        <v>1438</v>
      </c>
      <c r="E22" s="109">
        <v>277.0665801209237</v>
      </c>
      <c r="F22" s="108">
        <v>3984.217422138882</v>
      </c>
      <c r="G22" s="108">
        <v>167</v>
      </c>
      <c r="H22" s="104" t="s">
        <v>291</v>
      </c>
    </row>
    <row r="23" spans="1:8" ht="12.75">
      <c r="A23" s="266">
        <v>1999</v>
      </c>
      <c r="B23" s="108">
        <v>818</v>
      </c>
      <c r="C23" s="131">
        <v>19.376528117359413</v>
      </c>
      <c r="D23" s="108">
        <v>1585</v>
      </c>
      <c r="E23" s="109">
        <v>287.88479799983173</v>
      </c>
      <c r="F23" s="108">
        <f>D23*E23/100</f>
        <v>4562.974048297333</v>
      </c>
      <c r="G23" s="108">
        <v>142</v>
      </c>
      <c r="H23" s="104" t="s">
        <v>291</v>
      </c>
    </row>
    <row r="24" spans="1:8" ht="13.5" thickBot="1">
      <c r="A24" s="267" t="s">
        <v>280</v>
      </c>
      <c r="B24" s="112">
        <v>741</v>
      </c>
      <c r="C24" s="132">
        <v>19.2</v>
      </c>
      <c r="D24" s="112">
        <v>1420</v>
      </c>
      <c r="E24" s="113">
        <v>299.3</v>
      </c>
      <c r="F24" s="112">
        <f>D24*E24/100</f>
        <v>4250.06</v>
      </c>
      <c r="G24" s="112">
        <v>126</v>
      </c>
      <c r="H24" s="117" t="s">
        <v>291</v>
      </c>
    </row>
    <row r="25" ht="12.75">
      <c r="A25" t="s">
        <v>293</v>
      </c>
    </row>
  </sheetData>
  <mergeCells count="4">
    <mergeCell ref="A1:H1"/>
    <mergeCell ref="A3:H3"/>
    <mergeCell ref="G7:G8"/>
    <mergeCell ref="H7:H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/>
  <dimension ref="A1:G1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5" customWidth="1"/>
    <col min="2" max="2" width="14.8515625" style="5" customWidth="1"/>
    <col min="3" max="7" width="14.7109375" style="5" customWidth="1"/>
    <col min="8" max="16384" width="11.421875" style="5" customWidth="1"/>
  </cols>
  <sheetData>
    <row r="1" spans="1:7" s="80" customFormat="1" ht="18">
      <c r="A1" s="446" t="s">
        <v>166</v>
      </c>
      <c r="B1" s="446"/>
      <c r="C1" s="446"/>
      <c r="D1" s="446"/>
      <c r="E1" s="446"/>
      <c r="F1" s="446"/>
      <c r="G1" s="446"/>
    </row>
    <row r="3" spans="1:7" s="81" customFormat="1" ht="15">
      <c r="A3" s="445" t="s">
        <v>382</v>
      </c>
      <c r="B3" s="445"/>
      <c r="C3" s="445"/>
      <c r="D3" s="445"/>
      <c r="E3" s="445"/>
      <c r="F3" s="445"/>
      <c r="G3" s="445"/>
    </row>
    <row r="4" spans="1:7" s="81" customFormat="1" ht="15">
      <c r="A4" s="184"/>
      <c r="B4" s="83"/>
      <c r="C4" s="83"/>
      <c r="D4" s="83"/>
      <c r="E4" s="83"/>
      <c r="F4" s="83"/>
      <c r="G4" s="83"/>
    </row>
    <row r="5" spans="1:7" ht="12.75">
      <c r="A5" s="44" t="s">
        <v>41</v>
      </c>
      <c r="B5" s="14" t="s">
        <v>42</v>
      </c>
      <c r="C5" s="15"/>
      <c r="D5" s="15"/>
      <c r="E5" s="14" t="s">
        <v>43</v>
      </c>
      <c r="F5" s="15"/>
      <c r="G5" s="14" t="s">
        <v>44</v>
      </c>
    </row>
    <row r="6" spans="1:7" ht="12.75">
      <c r="A6" s="333" t="s">
        <v>356</v>
      </c>
      <c r="B6" s="6" t="s">
        <v>47</v>
      </c>
      <c r="C6" s="7"/>
      <c r="D6" s="7"/>
      <c r="E6" s="6" t="s">
        <v>48</v>
      </c>
      <c r="F6" s="7"/>
      <c r="G6" s="16" t="s">
        <v>51</v>
      </c>
    </row>
    <row r="7" spans="1:7" ht="13.5" thickBot="1">
      <c r="A7" s="45"/>
      <c r="B7" s="46" t="s">
        <v>0</v>
      </c>
      <c r="C7" s="16" t="s">
        <v>1</v>
      </c>
      <c r="D7" s="280" t="s">
        <v>2</v>
      </c>
      <c r="E7" s="46" t="s">
        <v>0</v>
      </c>
      <c r="F7" s="16" t="s">
        <v>1</v>
      </c>
      <c r="G7" s="46"/>
    </row>
    <row r="8" spans="1:7" ht="12.75">
      <c r="A8" s="268" t="s">
        <v>247</v>
      </c>
      <c r="B8" s="270" t="s">
        <v>291</v>
      </c>
      <c r="C8" s="269">
        <v>8</v>
      </c>
      <c r="D8" s="269">
        <v>8</v>
      </c>
      <c r="E8" s="270" t="s">
        <v>291</v>
      </c>
      <c r="F8" s="271">
        <v>1500</v>
      </c>
      <c r="G8" s="269">
        <v>12</v>
      </c>
    </row>
    <row r="9" spans="1:7" ht="12.75">
      <c r="A9" s="69"/>
      <c r="B9" s="198"/>
      <c r="C9" s="198"/>
      <c r="D9" s="198"/>
      <c r="E9" s="198"/>
      <c r="F9" s="199"/>
      <c r="G9" s="198"/>
    </row>
    <row r="10" spans="1:7" ht="12.75">
      <c r="A10" s="69" t="s">
        <v>13</v>
      </c>
      <c r="B10" s="197">
        <v>13</v>
      </c>
      <c r="C10" s="199">
        <v>797</v>
      </c>
      <c r="D10" s="198">
        <v>810</v>
      </c>
      <c r="E10" s="197">
        <v>1000</v>
      </c>
      <c r="F10" s="199">
        <v>1957</v>
      </c>
      <c r="G10" s="199">
        <v>1573</v>
      </c>
    </row>
    <row r="11" spans="1:7" ht="12.75">
      <c r="A11" s="216" t="s">
        <v>248</v>
      </c>
      <c r="B11" s="217">
        <v>13</v>
      </c>
      <c r="C11" s="218">
        <v>797</v>
      </c>
      <c r="D11" s="218">
        <v>810</v>
      </c>
      <c r="E11" s="217">
        <v>1000</v>
      </c>
      <c r="F11" s="219">
        <v>1957</v>
      </c>
      <c r="G11" s="218">
        <v>1573</v>
      </c>
    </row>
    <row r="12" spans="1:7" ht="12.75">
      <c r="A12" s="216"/>
      <c r="B12" s="218"/>
      <c r="C12" s="218"/>
      <c r="D12" s="218"/>
      <c r="E12" s="218"/>
      <c r="F12" s="219"/>
      <c r="G12" s="218"/>
    </row>
    <row r="13" spans="1:7" ht="13.5" thickBot="1">
      <c r="A13" s="224" t="s">
        <v>38</v>
      </c>
      <c r="B13" s="279">
        <v>13</v>
      </c>
      <c r="C13" s="226">
        <v>805</v>
      </c>
      <c r="D13" s="226">
        <v>818</v>
      </c>
      <c r="E13" s="279">
        <v>1000</v>
      </c>
      <c r="F13" s="229">
        <v>1952.4583850931676</v>
      </c>
      <c r="G13" s="226">
        <v>1585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0" max="11" width="10.28125" style="0" customWidth="1"/>
  </cols>
  <sheetData>
    <row r="1" spans="1:10" s="80" customFormat="1" ht="18">
      <c r="A1" s="446" t="s">
        <v>166</v>
      </c>
      <c r="B1" s="446"/>
      <c r="C1" s="446"/>
      <c r="D1" s="446"/>
      <c r="E1" s="446"/>
      <c r="F1" s="446"/>
      <c r="G1" s="446"/>
      <c r="H1" s="446"/>
      <c r="I1" s="446"/>
      <c r="J1" s="79"/>
    </row>
    <row r="2" s="81" customFormat="1" ht="14.25"/>
    <row r="3" spans="1:9" s="81" customFormat="1" ht="15">
      <c r="A3" s="445" t="s">
        <v>319</v>
      </c>
      <c r="B3" s="445"/>
      <c r="C3" s="445"/>
      <c r="D3" s="445"/>
      <c r="E3" s="445"/>
      <c r="F3" s="445"/>
      <c r="G3" s="445"/>
      <c r="H3" s="445"/>
      <c r="I3" s="445"/>
    </row>
    <row r="4" spans="1:9" s="81" customFormat="1" ht="15">
      <c r="A4" s="82"/>
      <c r="B4" s="83"/>
      <c r="C4" s="83"/>
      <c r="D4" s="83"/>
      <c r="E4" s="83"/>
      <c r="F4" s="83"/>
      <c r="G4" s="83"/>
      <c r="H4" s="83"/>
      <c r="I4" s="83"/>
    </row>
    <row r="5" spans="1:9" ht="12.75">
      <c r="A5" s="84"/>
      <c r="B5" s="85"/>
      <c r="C5" s="85"/>
      <c r="D5" s="88"/>
      <c r="E5" s="88" t="s">
        <v>270</v>
      </c>
      <c r="F5" s="85"/>
      <c r="G5" s="89" t="s">
        <v>45</v>
      </c>
      <c r="H5" s="90"/>
      <c r="I5" s="90"/>
    </row>
    <row r="6" spans="1:9" ht="12.75">
      <c r="A6" s="91" t="s">
        <v>271</v>
      </c>
      <c r="B6" s="88" t="s">
        <v>42</v>
      </c>
      <c r="C6" s="88" t="s">
        <v>43</v>
      </c>
      <c r="D6" s="88" t="s">
        <v>44</v>
      </c>
      <c r="E6" s="88" t="s">
        <v>273</v>
      </c>
      <c r="F6" s="88" t="s">
        <v>274</v>
      </c>
      <c r="G6" s="92" t="s">
        <v>49</v>
      </c>
      <c r="H6" s="94"/>
      <c r="I6" s="94"/>
    </row>
    <row r="7" spans="1:11" ht="12.75">
      <c r="A7" s="84"/>
      <c r="B7" s="88" t="s">
        <v>275</v>
      </c>
      <c r="C7" s="88" t="s">
        <v>276</v>
      </c>
      <c r="D7" s="95" t="s">
        <v>272</v>
      </c>
      <c r="E7" s="88" t="s">
        <v>384</v>
      </c>
      <c r="F7" s="88" t="s">
        <v>368</v>
      </c>
      <c r="G7" s="88"/>
      <c r="H7" s="88"/>
      <c r="I7" s="88"/>
      <c r="K7" s="96"/>
    </row>
    <row r="8" spans="1:9" ht="13.5" thickBot="1">
      <c r="A8" s="97"/>
      <c r="B8" s="85"/>
      <c r="C8" s="85"/>
      <c r="D8" s="88"/>
      <c r="E8" s="88" t="s">
        <v>367</v>
      </c>
      <c r="F8" s="85"/>
      <c r="G8" s="95" t="s">
        <v>59</v>
      </c>
      <c r="H8" s="88" t="s">
        <v>52</v>
      </c>
      <c r="I8" s="88" t="s">
        <v>53</v>
      </c>
    </row>
    <row r="9" spans="1:9" ht="12.75">
      <c r="A9" s="264">
        <v>1985</v>
      </c>
      <c r="B9" s="98">
        <v>180.4</v>
      </c>
      <c r="C9" s="99">
        <v>367</v>
      </c>
      <c r="D9" s="99">
        <v>6619</v>
      </c>
      <c r="E9" s="100">
        <v>4.0688519466782065</v>
      </c>
      <c r="F9" s="99">
        <v>296052.5524984073</v>
      </c>
      <c r="G9" s="99">
        <v>888.2</v>
      </c>
      <c r="H9" s="99">
        <v>329</v>
      </c>
      <c r="I9" s="99">
        <v>368</v>
      </c>
    </row>
    <row r="10" spans="1:9" ht="12.75">
      <c r="A10" s="265">
        <v>1986</v>
      </c>
      <c r="B10" s="101">
        <v>196.4</v>
      </c>
      <c r="C10" s="102">
        <v>394</v>
      </c>
      <c r="D10" s="102">
        <v>7746</v>
      </c>
      <c r="E10" s="103">
        <v>4.309256788431719</v>
      </c>
      <c r="F10" s="102">
        <v>357073.3114564927</v>
      </c>
      <c r="G10" s="102">
        <v>1007.6</v>
      </c>
      <c r="H10" s="102">
        <v>372</v>
      </c>
      <c r="I10" s="102">
        <v>400</v>
      </c>
    </row>
    <row r="11" spans="1:9" ht="12.75">
      <c r="A11" s="265">
        <v>1987</v>
      </c>
      <c r="B11" s="101">
        <v>179.4</v>
      </c>
      <c r="C11" s="102">
        <v>442</v>
      </c>
      <c r="D11" s="102">
        <v>7937</v>
      </c>
      <c r="E11" s="103">
        <v>4.435469330352314</v>
      </c>
      <c r="F11" s="102">
        <v>359158.82345870446</v>
      </c>
      <c r="G11" s="102">
        <v>991.1</v>
      </c>
      <c r="H11" s="102">
        <v>371</v>
      </c>
      <c r="I11" s="102">
        <v>414</v>
      </c>
    </row>
    <row r="12" spans="1:9" ht="12.75">
      <c r="A12" s="265">
        <v>1988</v>
      </c>
      <c r="B12" s="101">
        <v>191.4</v>
      </c>
      <c r="C12" s="102">
        <v>466</v>
      </c>
      <c r="D12" s="102">
        <v>8926</v>
      </c>
      <c r="E12" s="103">
        <v>4.531631267053719</v>
      </c>
      <c r="F12" s="102">
        <v>396878.3431298306</v>
      </c>
      <c r="G12" s="102">
        <v>1182.6</v>
      </c>
      <c r="H12" s="102">
        <v>424</v>
      </c>
      <c r="I12" s="102">
        <v>470</v>
      </c>
    </row>
    <row r="13" spans="1:9" ht="12.75">
      <c r="A13" s="265">
        <v>1989</v>
      </c>
      <c r="B13" s="101">
        <v>174.2</v>
      </c>
      <c r="C13" s="102">
        <v>421</v>
      </c>
      <c r="D13" s="102">
        <v>7333</v>
      </c>
      <c r="E13" s="103">
        <v>4.5436515091413945</v>
      </c>
      <c r="F13" s="102">
        <v>333185.9651653384</v>
      </c>
      <c r="G13" s="102">
        <v>940.7</v>
      </c>
      <c r="H13" s="102">
        <v>330</v>
      </c>
      <c r="I13" s="102">
        <v>372</v>
      </c>
    </row>
    <row r="14" spans="1:9" ht="12.75">
      <c r="A14" s="265">
        <v>1990</v>
      </c>
      <c r="B14" s="101">
        <v>168.6</v>
      </c>
      <c r="C14" s="104">
        <v>438</v>
      </c>
      <c r="D14" s="102">
        <v>7361</v>
      </c>
      <c r="E14" s="103">
        <v>4.489560419746854</v>
      </c>
      <c r="F14" s="102">
        <v>330476.54249756585</v>
      </c>
      <c r="G14" s="102">
        <v>982.3</v>
      </c>
      <c r="H14" s="104">
        <v>336</v>
      </c>
      <c r="I14" s="104">
        <v>368</v>
      </c>
    </row>
    <row r="15" spans="1:9" ht="12.75">
      <c r="A15" s="265">
        <v>1991</v>
      </c>
      <c r="B15" s="101">
        <v>165.3</v>
      </c>
      <c r="C15" s="104">
        <v>404</v>
      </c>
      <c r="D15" s="102">
        <v>6679</v>
      </c>
      <c r="E15" s="103">
        <v>4.339307393650908</v>
      </c>
      <c r="F15" s="102">
        <v>289820.05697594746</v>
      </c>
      <c r="G15" s="102">
        <v>937.2</v>
      </c>
      <c r="H15" s="102">
        <v>324</v>
      </c>
      <c r="I15" s="102">
        <v>355</v>
      </c>
    </row>
    <row r="16" spans="1:9" ht="12.75">
      <c r="A16" s="265">
        <v>1992</v>
      </c>
      <c r="B16" s="101">
        <v>163</v>
      </c>
      <c r="C16" s="102">
        <v>443.8036809815951</v>
      </c>
      <c r="D16" s="102">
        <v>7234</v>
      </c>
      <c r="E16" s="103">
        <v>4.435469330352314</v>
      </c>
      <c r="F16" s="102">
        <v>320861.85135768633</v>
      </c>
      <c r="G16" s="102">
        <v>1021.6</v>
      </c>
      <c r="H16" s="102">
        <v>348</v>
      </c>
      <c r="I16" s="102">
        <v>383</v>
      </c>
    </row>
    <row r="17" spans="1:9" ht="12.75">
      <c r="A17" s="265">
        <v>1993</v>
      </c>
      <c r="B17" s="101">
        <v>180.2</v>
      </c>
      <c r="C17" s="102">
        <v>512.2641509433963</v>
      </c>
      <c r="D17" s="102">
        <v>9231</v>
      </c>
      <c r="E17" s="103">
        <v>4.838147440289448</v>
      </c>
      <c r="F17" s="102">
        <v>446609.39021311887</v>
      </c>
      <c r="G17" s="102">
        <v>1225.9</v>
      </c>
      <c r="H17" s="102">
        <v>445</v>
      </c>
      <c r="I17" s="102">
        <v>500</v>
      </c>
    </row>
    <row r="18" spans="1:9" ht="12.75">
      <c r="A18" s="265">
        <v>1994</v>
      </c>
      <c r="B18" s="101">
        <v>183.4</v>
      </c>
      <c r="C18" s="102">
        <v>455.8124318429662</v>
      </c>
      <c r="D18" s="102">
        <v>8359.6</v>
      </c>
      <c r="E18" s="103">
        <v>4.928299255947015</v>
      </c>
      <c r="F18" s="102">
        <v>411986.10460014665</v>
      </c>
      <c r="G18" s="102">
        <v>1108.2</v>
      </c>
      <c r="H18" s="102">
        <v>402</v>
      </c>
      <c r="I18" s="102">
        <v>458</v>
      </c>
    </row>
    <row r="19" spans="1:9" ht="12.75">
      <c r="A19" s="265">
        <v>1995</v>
      </c>
      <c r="B19" s="101">
        <v>172.5</v>
      </c>
      <c r="C19" s="102">
        <v>431.18840579710144</v>
      </c>
      <c r="D19" s="102">
        <v>7438</v>
      </c>
      <c r="E19" s="103">
        <v>5.228805308138906</v>
      </c>
      <c r="F19" s="102">
        <v>388918.5388193718</v>
      </c>
      <c r="G19" s="102">
        <v>1102.9</v>
      </c>
      <c r="H19" s="104">
        <v>326</v>
      </c>
      <c r="I19" s="104">
        <v>407</v>
      </c>
    </row>
    <row r="20" spans="1:9" ht="12.75">
      <c r="A20" s="265">
        <v>1996</v>
      </c>
      <c r="B20" s="105">
        <v>157.1</v>
      </c>
      <c r="C20" s="102">
        <v>524.2520687460217</v>
      </c>
      <c r="D20" s="104">
        <v>8236</v>
      </c>
      <c r="E20" s="116">
        <v>4.928299255947015</v>
      </c>
      <c r="F20" s="104">
        <v>405894.7267197961</v>
      </c>
      <c r="G20" s="104">
        <v>1224</v>
      </c>
      <c r="H20" s="104">
        <v>387</v>
      </c>
      <c r="I20" s="104">
        <v>432</v>
      </c>
    </row>
    <row r="21" spans="1:9" ht="12.75">
      <c r="A21" s="266">
        <v>1997</v>
      </c>
      <c r="B21" s="106">
        <v>157.6</v>
      </c>
      <c r="C21" s="107">
        <v>541.2436548223351</v>
      </c>
      <c r="D21" s="108">
        <v>8530</v>
      </c>
      <c r="E21" s="109">
        <v>4.928299255947015</v>
      </c>
      <c r="F21" s="108">
        <v>420383.92653228034</v>
      </c>
      <c r="G21" s="108">
        <v>1252</v>
      </c>
      <c r="H21" s="108">
        <v>363</v>
      </c>
      <c r="I21" s="104">
        <v>479</v>
      </c>
    </row>
    <row r="22" spans="1:9" ht="12.75">
      <c r="A22" s="266">
        <v>1998</v>
      </c>
      <c r="B22" s="106">
        <v>149.4</v>
      </c>
      <c r="C22" s="107">
        <v>593.4404283801873</v>
      </c>
      <c r="D22" s="108">
        <v>8866</v>
      </c>
      <c r="E22" s="109">
        <v>5.0184510716045825</v>
      </c>
      <c r="F22" s="108">
        <v>444935.87200846226</v>
      </c>
      <c r="G22" s="108">
        <v>1315</v>
      </c>
      <c r="H22" s="108">
        <v>403</v>
      </c>
      <c r="I22" s="104">
        <v>518</v>
      </c>
    </row>
    <row r="23" spans="1:9" ht="12.75">
      <c r="A23" s="266">
        <v>1999</v>
      </c>
      <c r="B23" s="106">
        <v>137.1</v>
      </c>
      <c r="C23" s="107">
        <f>D23/B23*10</f>
        <v>601.6046681254559</v>
      </c>
      <c r="D23" s="108">
        <v>8248</v>
      </c>
      <c r="E23" s="109">
        <v>5.0965826451744745</v>
      </c>
      <c r="F23" s="108">
        <f>D23*E23*10</f>
        <v>420366.1365739907</v>
      </c>
      <c r="G23" s="108">
        <v>1250</v>
      </c>
      <c r="H23" s="108">
        <v>413</v>
      </c>
      <c r="I23" s="104">
        <v>477</v>
      </c>
    </row>
    <row r="24" spans="1:9" ht="12.75">
      <c r="A24" s="266" t="s">
        <v>280</v>
      </c>
      <c r="B24" s="106">
        <v>125.3</v>
      </c>
      <c r="C24" s="107">
        <f>D24/B24*10</f>
        <v>632.8810853950519</v>
      </c>
      <c r="D24" s="108">
        <v>7930</v>
      </c>
      <c r="E24" s="109">
        <v>5.048501676823772</v>
      </c>
      <c r="F24" s="108">
        <f>D24*E24*10</f>
        <v>400346.1829721251</v>
      </c>
      <c r="G24" s="429"/>
      <c r="H24" s="429"/>
      <c r="I24" s="430"/>
    </row>
    <row r="25" spans="1:9" ht="13.5" thickBot="1">
      <c r="A25" s="267" t="s">
        <v>370</v>
      </c>
      <c r="B25" s="110">
        <v>110</v>
      </c>
      <c r="C25" s="111">
        <f>D25/B25*10</f>
        <v>615.9</v>
      </c>
      <c r="D25" s="112">
        <v>6774.9</v>
      </c>
      <c r="E25" s="113">
        <v>5.12</v>
      </c>
      <c r="F25" s="112">
        <f>D25*E25*10</f>
        <v>346874.88</v>
      </c>
      <c r="G25" s="112"/>
      <c r="H25" s="112"/>
      <c r="I25" s="117"/>
    </row>
    <row r="26" spans="1:9" ht="12.75">
      <c r="A26" s="265" t="s">
        <v>383</v>
      </c>
      <c r="B26" s="416"/>
      <c r="C26" s="417"/>
      <c r="D26" s="418"/>
      <c r="E26" s="419"/>
      <c r="F26" s="418"/>
      <c r="G26" s="418"/>
      <c r="H26" s="418"/>
      <c r="I26" s="418"/>
    </row>
    <row r="27" ht="12.75">
      <c r="A27" t="s">
        <v>279</v>
      </c>
    </row>
    <row r="36" ht="12.75">
      <c r="G36" s="5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5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5" customWidth="1"/>
    <col min="2" max="12" width="11.421875" style="5" customWidth="1"/>
    <col min="13" max="13" width="11.140625" style="5" customWidth="1"/>
    <col min="14" max="21" width="12.00390625" style="5" customWidth="1"/>
    <col min="22" max="16384" width="11.421875" style="5" customWidth="1"/>
  </cols>
  <sheetData>
    <row r="1" spans="1:10" s="80" customFormat="1" ht="18">
      <c r="A1" s="453" t="s">
        <v>166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81" customFormat="1" ht="15">
      <c r="A3" s="454" t="s">
        <v>320</v>
      </c>
      <c r="B3" s="454"/>
      <c r="C3" s="454"/>
      <c r="D3" s="454"/>
      <c r="E3" s="454"/>
      <c r="F3" s="454"/>
      <c r="G3" s="454"/>
      <c r="H3" s="454"/>
      <c r="I3" s="454"/>
      <c r="J3" s="454"/>
    </row>
    <row r="4" spans="1:10" s="81" customFormat="1" ht="15">
      <c r="A4" s="82"/>
      <c r="B4" s="83"/>
      <c r="C4" s="83"/>
      <c r="D4" s="83"/>
      <c r="E4" s="83"/>
      <c r="F4" s="83"/>
      <c r="G4" s="83"/>
      <c r="H4" s="83"/>
      <c r="I4" s="83"/>
      <c r="J4" s="83"/>
    </row>
    <row r="5" spans="1:10" ht="12.75">
      <c r="A5" s="13" t="s">
        <v>41</v>
      </c>
      <c r="B5" s="14" t="s">
        <v>42</v>
      </c>
      <c r="C5" s="15"/>
      <c r="D5" s="15"/>
      <c r="E5" s="14" t="s">
        <v>43</v>
      </c>
      <c r="F5" s="15"/>
      <c r="G5" s="46" t="s">
        <v>44</v>
      </c>
      <c r="H5" s="14" t="s">
        <v>45</v>
      </c>
      <c r="I5" s="15"/>
      <c r="J5" s="15"/>
    </row>
    <row r="6" spans="1:10" ht="12.75">
      <c r="A6" s="13" t="s">
        <v>46</v>
      </c>
      <c r="B6" s="6" t="s">
        <v>47</v>
      </c>
      <c r="C6" s="7"/>
      <c r="D6" s="7"/>
      <c r="E6" s="6" t="s">
        <v>48</v>
      </c>
      <c r="F6" s="7"/>
      <c r="G6" s="16"/>
      <c r="H6" s="6" t="s">
        <v>49</v>
      </c>
      <c r="I6" s="7"/>
      <c r="J6" s="7"/>
    </row>
    <row r="7" spans="1:10" ht="13.5" thickBot="1">
      <c r="A7" s="60" t="s">
        <v>50</v>
      </c>
      <c r="B7" s="46" t="s">
        <v>0</v>
      </c>
      <c r="C7" s="16" t="s">
        <v>1</v>
      </c>
      <c r="D7" s="16" t="s">
        <v>2</v>
      </c>
      <c r="E7" s="46" t="s">
        <v>0</v>
      </c>
      <c r="F7" s="16" t="s">
        <v>1</v>
      </c>
      <c r="G7" s="46" t="s">
        <v>51</v>
      </c>
      <c r="H7" s="46" t="s">
        <v>59</v>
      </c>
      <c r="I7" s="16" t="s">
        <v>52</v>
      </c>
      <c r="J7" s="16" t="s">
        <v>53</v>
      </c>
    </row>
    <row r="8" spans="1:10" ht="12.75">
      <c r="A8" s="220" t="s">
        <v>3</v>
      </c>
      <c r="B8" s="222">
        <v>65</v>
      </c>
      <c r="C8" s="222">
        <v>3004</v>
      </c>
      <c r="D8" s="222">
        <v>3069</v>
      </c>
      <c r="E8" s="223">
        <v>44225</v>
      </c>
      <c r="F8" s="223">
        <v>71150</v>
      </c>
      <c r="G8" s="222">
        <v>216609</v>
      </c>
      <c r="H8" s="222">
        <v>34115</v>
      </c>
      <c r="I8" s="222">
        <v>8750</v>
      </c>
      <c r="J8" s="222">
        <v>11850</v>
      </c>
    </row>
    <row r="9" spans="1:10" ht="12.75">
      <c r="A9" s="216" t="s">
        <v>249</v>
      </c>
      <c r="B9" s="218">
        <v>65</v>
      </c>
      <c r="C9" s="218">
        <v>3004</v>
      </c>
      <c r="D9" s="218">
        <v>3069</v>
      </c>
      <c r="E9" s="219">
        <v>44225</v>
      </c>
      <c r="F9" s="219">
        <v>71150</v>
      </c>
      <c r="G9" s="218">
        <v>216609</v>
      </c>
      <c r="H9" s="218">
        <v>34115</v>
      </c>
      <c r="I9" s="218">
        <v>8750</v>
      </c>
      <c r="J9" s="218">
        <v>11850</v>
      </c>
    </row>
    <row r="10" spans="1:10" ht="12.75">
      <c r="A10" s="216"/>
      <c r="B10" s="218"/>
      <c r="C10" s="218"/>
      <c r="D10" s="218"/>
      <c r="E10" s="219"/>
      <c r="F10" s="219"/>
      <c r="G10" s="218"/>
      <c r="H10" s="218"/>
      <c r="I10" s="218"/>
      <c r="J10" s="218"/>
    </row>
    <row r="11" spans="1:10" ht="12.75">
      <c r="A11" s="216" t="s">
        <v>250</v>
      </c>
      <c r="B11" s="217" t="s">
        <v>291</v>
      </c>
      <c r="C11" s="219">
        <v>51</v>
      </c>
      <c r="D11" s="218">
        <v>51</v>
      </c>
      <c r="E11" s="217" t="s">
        <v>291</v>
      </c>
      <c r="F11" s="219">
        <v>65790</v>
      </c>
      <c r="G11" s="219">
        <v>3355</v>
      </c>
      <c r="H11" s="219">
        <v>536</v>
      </c>
      <c r="I11" s="219">
        <v>175</v>
      </c>
      <c r="J11" s="219">
        <v>202</v>
      </c>
    </row>
    <row r="12" spans="1:10" ht="12.75">
      <c r="A12" s="216"/>
      <c r="B12" s="218"/>
      <c r="C12" s="218"/>
      <c r="D12" s="218"/>
      <c r="E12" s="219"/>
      <c r="F12" s="219"/>
      <c r="G12" s="218"/>
      <c r="H12" s="218"/>
      <c r="I12" s="218"/>
      <c r="J12" s="218"/>
    </row>
    <row r="13" spans="1:10" ht="12.75">
      <c r="A13" s="216" t="s">
        <v>247</v>
      </c>
      <c r="B13" s="218">
        <v>3</v>
      </c>
      <c r="C13" s="218">
        <v>2254</v>
      </c>
      <c r="D13" s="218">
        <v>2257</v>
      </c>
      <c r="E13" s="219">
        <v>40000</v>
      </c>
      <c r="F13" s="219">
        <v>75268</v>
      </c>
      <c r="G13" s="218">
        <v>169774</v>
      </c>
      <c r="H13" s="218">
        <v>24351</v>
      </c>
      <c r="I13" s="218">
        <v>8489</v>
      </c>
      <c r="J13" s="218">
        <v>10186</v>
      </c>
    </row>
    <row r="14" spans="1:10" ht="12.75">
      <c r="A14" s="69"/>
      <c r="B14" s="198"/>
      <c r="C14" s="198"/>
      <c r="D14" s="198"/>
      <c r="E14" s="199"/>
      <c r="F14" s="199"/>
      <c r="G14" s="198"/>
      <c r="H14" s="198"/>
      <c r="I14" s="198"/>
      <c r="J14" s="198"/>
    </row>
    <row r="15" spans="1:10" ht="12.75">
      <c r="A15" s="69" t="s">
        <v>6</v>
      </c>
      <c r="B15" s="198" t="s">
        <v>291</v>
      </c>
      <c r="C15" s="198">
        <v>9</v>
      </c>
      <c r="D15" s="198">
        <v>9</v>
      </c>
      <c r="E15" s="199" t="s">
        <v>291</v>
      </c>
      <c r="F15" s="199">
        <v>40000</v>
      </c>
      <c r="G15" s="198">
        <v>360</v>
      </c>
      <c r="H15" s="198">
        <v>47</v>
      </c>
      <c r="I15" s="198">
        <v>16</v>
      </c>
      <c r="J15" s="198">
        <v>18</v>
      </c>
    </row>
    <row r="16" spans="1:10" s="399" customFormat="1" ht="12.75">
      <c r="A16" s="216" t="s">
        <v>257</v>
      </c>
      <c r="B16" s="218" t="s">
        <v>291</v>
      </c>
      <c r="C16" s="218">
        <v>9</v>
      </c>
      <c r="D16" s="218">
        <v>9</v>
      </c>
      <c r="E16" s="219" t="s">
        <v>291</v>
      </c>
      <c r="F16" s="219">
        <v>40000</v>
      </c>
      <c r="G16" s="218">
        <v>360</v>
      </c>
      <c r="H16" s="218">
        <v>47</v>
      </c>
      <c r="I16" s="218">
        <v>16</v>
      </c>
      <c r="J16" s="218">
        <v>18</v>
      </c>
    </row>
    <row r="17" spans="1:10" ht="12.75">
      <c r="A17" s="69"/>
      <c r="B17" s="198"/>
      <c r="C17" s="198"/>
      <c r="D17" s="198"/>
      <c r="E17" s="199"/>
      <c r="F17" s="199"/>
      <c r="G17" s="198"/>
      <c r="H17" s="198"/>
      <c r="I17" s="198"/>
      <c r="J17" s="198"/>
    </row>
    <row r="18" spans="1:10" ht="12.75">
      <c r="A18" s="69" t="s">
        <v>8</v>
      </c>
      <c r="B18" s="228">
        <v>56</v>
      </c>
      <c r="C18" s="228">
        <v>2</v>
      </c>
      <c r="D18" s="198">
        <v>58</v>
      </c>
      <c r="E18" s="228">
        <v>35000</v>
      </c>
      <c r="F18" s="228">
        <v>55000</v>
      </c>
      <c r="G18" s="199">
        <v>2070</v>
      </c>
      <c r="H18" s="198" t="s">
        <v>291</v>
      </c>
      <c r="I18" s="198" t="s">
        <v>291</v>
      </c>
      <c r="J18" s="198">
        <v>2070</v>
      </c>
    </row>
    <row r="19" spans="1:10" ht="12.75">
      <c r="A19" s="216" t="s">
        <v>251</v>
      </c>
      <c r="B19" s="218">
        <v>56</v>
      </c>
      <c r="C19" s="218">
        <v>2</v>
      </c>
      <c r="D19" s="218">
        <v>58</v>
      </c>
      <c r="E19" s="219">
        <v>35000</v>
      </c>
      <c r="F19" s="219">
        <v>55000</v>
      </c>
      <c r="G19" s="218">
        <v>2070</v>
      </c>
      <c r="H19" s="218" t="s">
        <v>291</v>
      </c>
      <c r="I19" s="218" t="s">
        <v>291</v>
      </c>
      <c r="J19" s="218">
        <v>2070</v>
      </c>
    </row>
    <row r="20" spans="1:10" ht="12.75">
      <c r="A20" s="69"/>
      <c r="B20" s="198"/>
      <c r="C20" s="198"/>
      <c r="D20" s="198"/>
      <c r="E20" s="199"/>
      <c r="F20" s="199"/>
      <c r="G20" s="198"/>
      <c r="H20" s="198"/>
      <c r="I20" s="198"/>
      <c r="J20" s="198"/>
    </row>
    <row r="21" spans="1:10" ht="12.75">
      <c r="A21" s="69" t="s">
        <v>11</v>
      </c>
      <c r="B21" s="197" t="s">
        <v>291</v>
      </c>
      <c r="C21" s="199">
        <v>5405</v>
      </c>
      <c r="D21" s="198">
        <v>5405</v>
      </c>
      <c r="E21" s="197" t="s">
        <v>291</v>
      </c>
      <c r="F21" s="199">
        <v>81521</v>
      </c>
      <c r="G21" s="199">
        <v>440621</v>
      </c>
      <c r="H21" s="199">
        <v>70499</v>
      </c>
      <c r="I21" s="199">
        <v>20710</v>
      </c>
      <c r="J21" s="199">
        <v>22030</v>
      </c>
    </row>
    <row r="22" spans="1:10" ht="12.75">
      <c r="A22" s="69" t="s">
        <v>12</v>
      </c>
      <c r="B22" s="198">
        <v>87</v>
      </c>
      <c r="C22" s="198">
        <v>6837</v>
      </c>
      <c r="D22" s="198">
        <v>6924</v>
      </c>
      <c r="E22" s="199">
        <v>39060</v>
      </c>
      <c r="F22" s="199">
        <v>68200</v>
      </c>
      <c r="G22" s="198">
        <v>469682</v>
      </c>
      <c r="H22" s="198">
        <v>62937</v>
      </c>
      <c r="I22" s="198">
        <v>19941</v>
      </c>
      <c r="J22" s="198">
        <v>25926</v>
      </c>
    </row>
    <row r="23" spans="1:10" ht="12.75">
      <c r="A23" s="69" t="s">
        <v>13</v>
      </c>
      <c r="B23" s="199">
        <v>555</v>
      </c>
      <c r="C23" s="199">
        <v>10890</v>
      </c>
      <c r="D23" s="198">
        <v>11445</v>
      </c>
      <c r="E23" s="199">
        <v>50000</v>
      </c>
      <c r="F23" s="199">
        <v>64000</v>
      </c>
      <c r="G23" s="199">
        <v>724710</v>
      </c>
      <c r="H23" s="199">
        <v>115953</v>
      </c>
      <c r="I23" s="199">
        <v>43482</v>
      </c>
      <c r="J23" s="199">
        <v>36239</v>
      </c>
    </row>
    <row r="24" spans="1:10" ht="12.75">
      <c r="A24" s="69" t="s">
        <v>14</v>
      </c>
      <c r="B24" s="197" t="s">
        <v>291</v>
      </c>
      <c r="C24" s="199">
        <v>8090</v>
      </c>
      <c r="D24" s="198">
        <v>8090</v>
      </c>
      <c r="E24" s="197" t="s">
        <v>291</v>
      </c>
      <c r="F24" s="199">
        <v>65400</v>
      </c>
      <c r="G24" s="199">
        <v>529086</v>
      </c>
      <c r="H24" s="199">
        <v>84653</v>
      </c>
      <c r="I24" s="199">
        <v>20105</v>
      </c>
      <c r="J24" s="199">
        <v>30690</v>
      </c>
    </row>
    <row r="25" spans="1:10" ht="12.75">
      <c r="A25" s="69" t="s">
        <v>15</v>
      </c>
      <c r="B25" s="197" t="s">
        <v>291</v>
      </c>
      <c r="C25" s="199">
        <v>7650</v>
      </c>
      <c r="D25" s="198">
        <v>7650</v>
      </c>
      <c r="E25" s="197" t="s">
        <v>291</v>
      </c>
      <c r="F25" s="199">
        <v>66500</v>
      </c>
      <c r="G25" s="199">
        <v>508725</v>
      </c>
      <c r="H25" s="199">
        <v>81396</v>
      </c>
      <c r="I25" s="199">
        <v>22282</v>
      </c>
      <c r="J25" s="199">
        <v>28199</v>
      </c>
    </row>
    <row r="26" spans="1:10" ht="12.75">
      <c r="A26" s="69" t="s">
        <v>16</v>
      </c>
      <c r="B26" s="199">
        <v>51</v>
      </c>
      <c r="C26" s="199">
        <v>4772</v>
      </c>
      <c r="D26" s="198">
        <v>4823</v>
      </c>
      <c r="E26" s="199">
        <v>24820</v>
      </c>
      <c r="F26" s="199">
        <v>73910</v>
      </c>
      <c r="G26" s="199">
        <v>353964</v>
      </c>
      <c r="H26" s="199">
        <v>56634</v>
      </c>
      <c r="I26" s="199">
        <v>21237</v>
      </c>
      <c r="J26" s="199">
        <v>24777</v>
      </c>
    </row>
    <row r="27" spans="1:10" ht="12.75">
      <c r="A27" s="69" t="s">
        <v>17</v>
      </c>
      <c r="B27" s="199">
        <v>235</v>
      </c>
      <c r="C27" s="199">
        <v>1048</v>
      </c>
      <c r="D27" s="198">
        <v>1283</v>
      </c>
      <c r="E27" s="199">
        <v>62050</v>
      </c>
      <c r="F27" s="199">
        <v>68638</v>
      </c>
      <c r="G27" s="199">
        <v>86514</v>
      </c>
      <c r="H27" s="199">
        <v>13842</v>
      </c>
      <c r="I27" s="199">
        <v>3461</v>
      </c>
      <c r="J27" s="199">
        <v>4326</v>
      </c>
    </row>
    <row r="28" spans="1:10" ht="12.75">
      <c r="A28" s="69" t="s">
        <v>18</v>
      </c>
      <c r="B28" s="199">
        <v>781</v>
      </c>
      <c r="C28" s="199">
        <v>18698</v>
      </c>
      <c r="D28" s="198">
        <v>19479</v>
      </c>
      <c r="E28" s="199">
        <v>30015</v>
      </c>
      <c r="F28" s="199">
        <v>77480</v>
      </c>
      <c r="G28" s="199">
        <v>1472163</v>
      </c>
      <c r="H28" s="199">
        <v>213464</v>
      </c>
      <c r="I28" s="199">
        <v>69927</v>
      </c>
      <c r="J28" s="199">
        <v>73608</v>
      </c>
    </row>
    <row r="29" spans="1:10" ht="12.75">
      <c r="A29" s="69" t="s">
        <v>19</v>
      </c>
      <c r="B29" s="197" t="s">
        <v>291</v>
      </c>
      <c r="C29" s="199">
        <v>8000</v>
      </c>
      <c r="D29" s="198">
        <v>8000</v>
      </c>
      <c r="E29" s="197" t="s">
        <v>291</v>
      </c>
      <c r="F29" s="199">
        <v>70000</v>
      </c>
      <c r="G29" s="199">
        <v>560000</v>
      </c>
      <c r="H29" s="199">
        <v>74200</v>
      </c>
      <c r="I29" s="199">
        <v>26880</v>
      </c>
      <c r="J29" s="199">
        <v>34944</v>
      </c>
    </row>
    <row r="30" spans="1:10" ht="12.75">
      <c r="A30" s="216" t="s">
        <v>248</v>
      </c>
      <c r="B30" s="218">
        <v>1709</v>
      </c>
      <c r="C30" s="218">
        <v>71390</v>
      </c>
      <c r="D30" s="218">
        <v>73099</v>
      </c>
      <c r="E30" s="219">
        <v>41215.62609713282</v>
      </c>
      <c r="F30" s="219">
        <v>71088.7741840594</v>
      </c>
      <c r="G30" s="218">
        <v>5145465</v>
      </c>
      <c r="H30" s="218">
        <v>773578</v>
      </c>
      <c r="I30" s="218">
        <v>248025</v>
      </c>
      <c r="J30" s="218">
        <v>280739</v>
      </c>
    </row>
    <row r="31" spans="1:10" ht="12.75">
      <c r="A31" s="69"/>
      <c r="B31" s="198"/>
      <c r="C31" s="198"/>
      <c r="D31" s="198"/>
      <c r="E31" s="199"/>
      <c r="F31" s="199"/>
      <c r="G31" s="198"/>
      <c r="H31" s="198"/>
      <c r="I31" s="198"/>
      <c r="J31" s="198"/>
    </row>
    <row r="32" spans="1:10" ht="12.75">
      <c r="A32" s="69" t="s">
        <v>20</v>
      </c>
      <c r="B32" s="197" t="s">
        <v>291</v>
      </c>
      <c r="C32" s="198">
        <v>4421</v>
      </c>
      <c r="D32" s="198">
        <v>4421</v>
      </c>
      <c r="E32" s="197" t="s">
        <v>291</v>
      </c>
      <c r="F32" s="199">
        <v>74566</v>
      </c>
      <c r="G32" s="198">
        <v>329656</v>
      </c>
      <c r="H32" s="198">
        <v>50767</v>
      </c>
      <c r="I32" s="198">
        <v>16483</v>
      </c>
      <c r="J32" s="198">
        <v>14835</v>
      </c>
    </row>
    <row r="33" spans="1:10" ht="12.75">
      <c r="A33" s="69" t="s">
        <v>21</v>
      </c>
      <c r="B33" s="197" t="s">
        <v>291</v>
      </c>
      <c r="C33" s="198">
        <v>2567</v>
      </c>
      <c r="D33" s="198">
        <v>2567</v>
      </c>
      <c r="E33" s="197" t="s">
        <v>291</v>
      </c>
      <c r="F33" s="199">
        <v>73915</v>
      </c>
      <c r="G33" s="198">
        <v>189740</v>
      </c>
      <c r="H33" s="198">
        <v>26185</v>
      </c>
      <c r="I33" s="198">
        <v>9487</v>
      </c>
      <c r="J33" s="198">
        <v>10220</v>
      </c>
    </row>
    <row r="34" spans="1:10" ht="12.75">
      <c r="A34" s="69" t="s">
        <v>22</v>
      </c>
      <c r="B34" s="197" t="s">
        <v>291</v>
      </c>
      <c r="C34" s="198">
        <v>520</v>
      </c>
      <c r="D34" s="198">
        <v>520</v>
      </c>
      <c r="E34" s="197" t="s">
        <v>291</v>
      </c>
      <c r="F34" s="199">
        <v>64900</v>
      </c>
      <c r="G34" s="198">
        <v>33748</v>
      </c>
      <c r="H34" s="198">
        <v>5399</v>
      </c>
      <c r="I34" s="198">
        <v>1518</v>
      </c>
      <c r="J34" s="198">
        <v>1687</v>
      </c>
    </row>
    <row r="35" spans="1:10" ht="12.75">
      <c r="A35" s="69" t="s">
        <v>24</v>
      </c>
      <c r="B35" s="197" t="s">
        <v>291</v>
      </c>
      <c r="C35" s="199">
        <v>710</v>
      </c>
      <c r="D35" s="198">
        <v>710</v>
      </c>
      <c r="E35" s="197" t="s">
        <v>291</v>
      </c>
      <c r="F35" s="199">
        <v>65000</v>
      </c>
      <c r="G35" s="199">
        <v>46150</v>
      </c>
      <c r="H35" s="199">
        <v>7384</v>
      </c>
      <c r="I35" s="199">
        <v>2308</v>
      </c>
      <c r="J35" s="199">
        <v>2769</v>
      </c>
    </row>
    <row r="36" spans="1:10" ht="12.75">
      <c r="A36" s="216" t="s">
        <v>252</v>
      </c>
      <c r="B36" s="217" t="s">
        <v>291</v>
      </c>
      <c r="C36" s="218">
        <v>8218</v>
      </c>
      <c r="D36" s="218">
        <v>8218</v>
      </c>
      <c r="E36" s="217" t="s">
        <v>291</v>
      </c>
      <c r="F36" s="219">
        <v>72924.56692625943</v>
      </c>
      <c r="G36" s="218">
        <v>599294</v>
      </c>
      <c r="H36" s="218">
        <v>89735</v>
      </c>
      <c r="I36" s="218">
        <v>29796</v>
      </c>
      <c r="J36" s="218">
        <v>29511</v>
      </c>
    </row>
    <row r="37" spans="1:10" ht="12.75">
      <c r="A37" s="216"/>
      <c r="B37" s="218"/>
      <c r="C37" s="218"/>
      <c r="D37" s="218"/>
      <c r="E37" s="219"/>
      <c r="F37" s="219"/>
      <c r="G37" s="218"/>
      <c r="H37" s="218"/>
      <c r="I37" s="218"/>
      <c r="J37" s="218"/>
    </row>
    <row r="38" spans="1:10" ht="12.75">
      <c r="A38" s="216" t="s">
        <v>258</v>
      </c>
      <c r="B38" s="217" t="s">
        <v>291</v>
      </c>
      <c r="C38" s="218">
        <v>16</v>
      </c>
      <c r="D38" s="218">
        <v>16</v>
      </c>
      <c r="E38" s="217" t="s">
        <v>291</v>
      </c>
      <c r="F38" s="219">
        <v>28410</v>
      </c>
      <c r="G38" s="218">
        <v>455</v>
      </c>
      <c r="H38" s="218">
        <v>67</v>
      </c>
      <c r="I38" s="218">
        <v>18</v>
      </c>
      <c r="J38" s="218">
        <v>27</v>
      </c>
    </row>
    <row r="39" spans="1:10" ht="12.75">
      <c r="A39" s="69"/>
      <c r="B39" s="198"/>
      <c r="C39" s="198"/>
      <c r="D39" s="198"/>
      <c r="E39" s="199"/>
      <c r="F39" s="199"/>
      <c r="G39" s="198"/>
      <c r="H39" s="198"/>
      <c r="I39" s="198"/>
      <c r="J39" s="198"/>
    </row>
    <row r="40" spans="1:10" ht="12.75">
      <c r="A40" s="69" t="s">
        <v>28</v>
      </c>
      <c r="B40" s="197" t="s">
        <v>291</v>
      </c>
      <c r="C40" s="199">
        <v>1955</v>
      </c>
      <c r="D40" s="198">
        <v>1955</v>
      </c>
      <c r="E40" s="197" t="s">
        <v>291</v>
      </c>
      <c r="F40" s="199">
        <v>55332</v>
      </c>
      <c r="G40" s="199">
        <v>108174</v>
      </c>
      <c r="H40" s="199">
        <v>17307</v>
      </c>
      <c r="I40" s="199">
        <v>4868</v>
      </c>
      <c r="J40" s="199">
        <v>5409</v>
      </c>
    </row>
    <row r="41" spans="1:10" ht="12.75">
      <c r="A41" s="216" t="s">
        <v>254</v>
      </c>
      <c r="B41" s="217" t="s">
        <v>291</v>
      </c>
      <c r="C41" s="218">
        <v>1955</v>
      </c>
      <c r="D41" s="218">
        <v>1955</v>
      </c>
      <c r="E41" s="217" t="s">
        <v>291</v>
      </c>
      <c r="F41" s="219">
        <v>55332</v>
      </c>
      <c r="G41" s="218">
        <v>108174</v>
      </c>
      <c r="H41" s="218">
        <v>17307</v>
      </c>
      <c r="I41" s="218">
        <v>4868</v>
      </c>
      <c r="J41" s="218">
        <v>5409</v>
      </c>
    </row>
    <row r="42" spans="1:10" ht="12.75">
      <c r="A42" s="69"/>
      <c r="B42" s="198"/>
      <c r="C42" s="198"/>
      <c r="D42" s="198"/>
      <c r="E42" s="199"/>
      <c r="F42" s="199"/>
      <c r="G42" s="198"/>
      <c r="H42" s="198"/>
      <c r="I42" s="198"/>
      <c r="J42" s="198"/>
    </row>
    <row r="43" spans="1:10" ht="12.75">
      <c r="A43" s="69" t="s">
        <v>30</v>
      </c>
      <c r="B43" s="198">
        <v>19676</v>
      </c>
      <c r="C43" s="198">
        <v>5421</v>
      </c>
      <c r="D43" s="198">
        <v>25097</v>
      </c>
      <c r="E43" s="199">
        <v>22800</v>
      </c>
      <c r="F43" s="199">
        <v>62150</v>
      </c>
      <c r="G43" s="198">
        <v>785528</v>
      </c>
      <c r="H43" s="198">
        <v>125648</v>
      </c>
      <c r="I43" s="198">
        <v>41965</v>
      </c>
      <c r="J43" s="198">
        <v>54986</v>
      </c>
    </row>
    <row r="44" spans="1:10" ht="12.75">
      <c r="A44" s="69" t="s">
        <v>31</v>
      </c>
      <c r="B44" s="199">
        <v>107</v>
      </c>
      <c r="C44" s="199">
        <v>1832</v>
      </c>
      <c r="D44" s="198">
        <v>1939</v>
      </c>
      <c r="E44" s="199">
        <v>12200</v>
      </c>
      <c r="F44" s="199">
        <v>48800</v>
      </c>
      <c r="G44" s="199">
        <v>90707</v>
      </c>
      <c r="H44" s="199">
        <v>12245</v>
      </c>
      <c r="I44" s="199">
        <v>5442</v>
      </c>
      <c r="J44" s="199">
        <v>4535</v>
      </c>
    </row>
    <row r="45" spans="1:10" ht="12.75">
      <c r="A45" s="69" t="s">
        <v>33</v>
      </c>
      <c r="B45" s="198">
        <v>401</v>
      </c>
      <c r="C45" s="198">
        <v>378</v>
      </c>
      <c r="D45" s="198">
        <v>779</v>
      </c>
      <c r="E45" s="199">
        <v>24500</v>
      </c>
      <c r="F45" s="199">
        <v>50000</v>
      </c>
      <c r="G45" s="198">
        <v>28725</v>
      </c>
      <c r="H45" s="198">
        <v>3792</v>
      </c>
      <c r="I45" s="198">
        <v>862</v>
      </c>
      <c r="J45" s="198">
        <v>1494</v>
      </c>
    </row>
    <row r="46" spans="1:10" ht="12.75">
      <c r="A46" s="69" t="s">
        <v>34</v>
      </c>
      <c r="B46" s="198">
        <v>123</v>
      </c>
      <c r="C46" s="198">
        <v>964</v>
      </c>
      <c r="D46" s="198">
        <v>1087</v>
      </c>
      <c r="E46" s="199">
        <v>18270</v>
      </c>
      <c r="F46" s="199">
        <v>45945</v>
      </c>
      <c r="G46" s="198">
        <v>46538</v>
      </c>
      <c r="H46" s="198">
        <v>5910</v>
      </c>
      <c r="I46" s="198">
        <v>2234</v>
      </c>
      <c r="J46" s="198">
        <v>2560</v>
      </c>
    </row>
    <row r="47" spans="1:10" ht="12.75">
      <c r="A47" s="69" t="s">
        <v>35</v>
      </c>
      <c r="B47" s="198">
        <v>38</v>
      </c>
      <c r="C47" s="198">
        <v>33</v>
      </c>
      <c r="D47" s="198">
        <v>71</v>
      </c>
      <c r="E47" s="199">
        <v>15500</v>
      </c>
      <c r="F47" s="199">
        <v>47000</v>
      </c>
      <c r="G47" s="198">
        <v>2140</v>
      </c>
      <c r="H47" s="198">
        <v>214</v>
      </c>
      <c r="I47" s="197">
        <v>96</v>
      </c>
      <c r="J47" s="198">
        <v>107</v>
      </c>
    </row>
    <row r="48" spans="1:10" ht="12.75">
      <c r="A48" s="69" t="s">
        <v>36</v>
      </c>
      <c r="B48" s="199">
        <v>3637</v>
      </c>
      <c r="C48" s="199">
        <v>15729</v>
      </c>
      <c r="D48" s="198">
        <v>19366</v>
      </c>
      <c r="E48" s="199">
        <v>6500</v>
      </c>
      <c r="F48" s="199">
        <v>65200</v>
      </c>
      <c r="G48" s="199">
        <v>1049171</v>
      </c>
      <c r="H48" s="199">
        <v>162622</v>
      </c>
      <c r="I48" s="197">
        <v>62950</v>
      </c>
      <c r="J48" s="199">
        <v>73441</v>
      </c>
    </row>
    <row r="49" spans="1:10" ht="12.75">
      <c r="A49" s="216" t="s">
        <v>255</v>
      </c>
      <c r="B49" s="218">
        <v>23982</v>
      </c>
      <c r="C49" s="218">
        <v>24357</v>
      </c>
      <c r="D49" s="218">
        <v>48339</v>
      </c>
      <c r="E49" s="219">
        <v>20274.347844216496</v>
      </c>
      <c r="F49" s="219">
        <v>62265.03797676232</v>
      </c>
      <c r="G49" s="218">
        <v>2002809</v>
      </c>
      <c r="H49" s="218">
        <v>310431</v>
      </c>
      <c r="I49" s="218">
        <v>113549</v>
      </c>
      <c r="J49" s="218">
        <v>137123</v>
      </c>
    </row>
    <row r="50" spans="1:10" ht="12.75">
      <c r="A50" s="216"/>
      <c r="B50" s="218"/>
      <c r="C50" s="218"/>
      <c r="D50" s="218"/>
      <c r="E50" s="219"/>
      <c r="F50" s="219"/>
      <c r="G50" s="218"/>
      <c r="H50" s="218"/>
      <c r="I50" s="218"/>
      <c r="J50" s="218"/>
    </row>
    <row r="51" spans="1:10" ht="13.5" thickBot="1">
      <c r="A51" s="224" t="s">
        <v>38</v>
      </c>
      <c r="B51" s="226">
        <v>25815</v>
      </c>
      <c r="C51" s="226">
        <v>111256</v>
      </c>
      <c r="D51" s="226">
        <v>137071</v>
      </c>
      <c r="E51" s="229">
        <v>21755.240751501064</v>
      </c>
      <c r="F51" s="229">
        <v>69090.68986841159</v>
      </c>
      <c r="G51" s="226">
        <v>8248365</v>
      </c>
      <c r="H51" s="226">
        <v>1250167</v>
      </c>
      <c r="I51" s="226">
        <v>413686</v>
      </c>
      <c r="J51" s="226">
        <v>477135</v>
      </c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transitionEvaluation="1"/>
  <dimension ref="A1:Q56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0.7109375" style="18" customWidth="1"/>
    <col min="2" max="7" width="13.7109375" style="18" customWidth="1"/>
    <col min="8" max="16384" width="11.00390625" style="18" customWidth="1"/>
  </cols>
  <sheetData>
    <row r="1" spans="1:17" s="183" customFormat="1" ht="18">
      <c r="A1" s="457" t="s">
        <v>166</v>
      </c>
      <c r="B1" s="457"/>
      <c r="C1" s="457"/>
      <c r="D1" s="457"/>
      <c r="E1" s="457"/>
      <c r="F1" s="457"/>
      <c r="G1" s="457"/>
      <c r="K1" s="182"/>
      <c r="L1" s="182"/>
      <c r="M1" s="182"/>
      <c r="N1" s="182"/>
      <c r="O1" s="182"/>
      <c r="P1" s="182"/>
      <c r="Q1" s="182"/>
    </row>
    <row r="2" spans="8:17" ht="12.75">
      <c r="H2" s="25"/>
      <c r="K2" s="19"/>
      <c r="L2" s="19"/>
      <c r="M2" s="19"/>
      <c r="N2" s="19"/>
      <c r="O2" s="19"/>
      <c r="P2" s="19"/>
      <c r="Q2" s="19"/>
    </row>
    <row r="3" spans="1:17" s="187" customFormat="1" ht="15">
      <c r="A3" s="458" t="s">
        <v>321</v>
      </c>
      <c r="B3" s="458"/>
      <c r="C3" s="458"/>
      <c r="D3" s="458"/>
      <c r="E3" s="458"/>
      <c r="F3" s="458"/>
      <c r="G3" s="458"/>
      <c r="H3" s="188"/>
      <c r="K3" s="186"/>
      <c r="L3" s="186"/>
      <c r="M3" s="186"/>
      <c r="N3" s="186"/>
      <c r="O3" s="186"/>
      <c r="P3" s="186"/>
      <c r="Q3" s="186"/>
    </row>
    <row r="4" spans="8:17" s="187" customFormat="1" ht="14.25">
      <c r="H4" s="188"/>
      <c r="K4" s="186"/>
      <c r="L4" s="186"/>
      <c r="M4" s="186"/>
      <c r="N4" s="186"/>
      <c r="O4" s="186"/>
      <c r="P4" s="186"/>
      <c r="Q4" s="186"/>
    </row>
    <row r="5" spans="1:17" ht="12.75">
      <c r="A5" s="31"/>
      <c r="B5" s="455" t="s">
        <v>42</v>
      </c>
      <c r="C5" s="455"/>
      <c r="D5" s="455" t="s">
        <v>43</v>
      </c>
      <c r="E5" s="455"/>
      <c r="F5" s="455" t="s">
        <v>44</v>
      </c>
      <c r="G5" s="456"/>
      <c r="H5" s="25"/>
      <c r="K5" s="19"/>
      <c r="L5" s="19"/>
      <c r="M5" s="19"/>
      <c r="N5" s="19"/>
      <c r="O5" s="19"/>
      <c r="P5" s="19"/>
      <c r="Q5" s="19"/>
    </row>
    <row r="6" spans="1:17" ht="12.75">
      <c r="A6" s="32" t="s">
        <v>88</v>
      </c>
      <c r="B6" s="22" t="s">
        <v>89</v>
      </c>
      <c r="C6" s="23"/>
      <c r="D6" s="22" t="s">
        <v>90</v>
      </c>
      <c r="E6" s="23"/>
      <c r="F6" s="22" t="s">
        <v>89</v>
      </c>
      <c r="G6" s="47"/>
      <c r="H6" s="25"/>
      <c r="K6" s="19"/>
      <c r="L6" s="19"/>
      <c r="M6" s="19"/>
      <c r="N6" s="19"/>
      <c r="O6" s="19"/>
      <c r="P6" s="19"/>
      <c r="Q6" s="19"/>
    </row>
    <row r="7" spans="1:17" ht="12.75">
      <c r="A7" s="29"/>
      <c r="B7" s="26" t="s">
        <v>91</v>
      </c>
      <c r="C7" s="27">
        <v>1998</v>
      </c>
      <c r="D7" s="26" t="s">
        <v>91</v>
      </c>
      <c r="E7" s="27">
        <v>1998</v>
      </c>
      <c r="F7" s="26" t="s">
        <v>91</v>
      </c>
      <c r="G7" s="28">
        <v>1998</v>
      </c>
      <c r="H7" s="25"/>
      <c r="K7" s="19"/>
      <c r="L7" s="19"/>
      <c r="M7" s="19"/>
      <c r="N7" s="19"/>
      <c r="O7" s="19"/>
      <c r="P7" s="19"/>
      <c r="Q7" s="19"/>
    </row>
    <row r="8" spans="1:17" ht="13.5" thickBot="1">
      <c r="A8" s="29"/>
      <c r="B8" s="26" t="s">
        <v>92</v>
      </c>
      <c r="C8" s="26" t="s">
        <v>92</v>
      </c>
      <c r="D8" s="26" t="s">
        <v>94</v>
      </c>
      <c r="E8" s="26" t="s">
        <v>94</v>
      </c>
      <c r="F8" s="26" t="s">
        <v>95</v>
      </c>
      <c r="G8" s="30" t="s">
        <v>95</v>
      </c>
      <c r="H8" s="25"/>
      <c r="K8" s="19"/>
      <c r="L8" s="19"/>
      <c r="M8" s="19"/>
      <c r="N8" s="19"/>
      <c r="O8" s="19"/>
      <c r="P8" s="19"/>
      <c r="Q8" s="19"/>
    </row>
    <row r="9" spans="1:8" ht="12.75">
      <c r="A9" s="231" t="s">
        <v>96</v>
      </c>
      <c r="B9" s="232">
        <v>8603</v>
      </c>
      <c r="C9" s="233">
        <v>6850.504</v>
      </c>
      <c r="D9" s="232">
        <v>35172</v>
      </c>
      <c r="E9" s="232">
        <v>38415</v>
      </c>
      <c r="F9" s="232">
        <v>302613</v>
      </c>
      <c r="G9" s="234">
        <v>263165.03</v>
      </c>
      <c r="H9" s="25"/>
    </row>
    <row r="10" spans="1:10" ht="12.75">
      <c r="A10" s="29"/>
      <c r="B10" s="61"/>
      <c r="C10" s="61"/>
      <c r="D10" s="61"/>
      <c r="E10" s="61"/>
      <c r="F10" s="61"/>
      <c r="G10" s="67"/>
      <c r="H10" s="25"/>
      <c r="J10" s="19"/>
    </row>
    <row r="11" spans="1:8" ht="12.75">
      <c r="A11" s="29" t="s">
        <v>97</v>
      </c>
      <c r="B11" s="61"/>
      <c r="C11" s="61"/>
      <c r="D11" s="61"/>
      <c r="E11" s="61"/>
      <c r="F11" s="61"/>
      <c r="G11" s="67"/>
      <c r="H11" s="25"/>
    </row>
    <row r="12" spans="1:8" ht="12.75">
      <c r="A12" s="75" t="s">
        <v>98</v>
      </c>
      <c r="B12" s="61">
        <v>2183</v>
      </c>
      <c r="C12" s="78">
        <v>2067.314</v>
      </c>
      <c r="D12" s="61">
        <v>52266</v>
      </c>
      <c r="E12" s="78">
        <v>55698</v>
      </c>
      <c r="F12" s="61">
        <v>112241</v>
      </c>
      <c r="G12" s="230">
        <v>115145.351</v>
      </c>
      <c r="H12" s="25"/>
    </row>
    <row r="13" spans="1:7" ht="12.75">
      <c r="A13" s="75" t="s">
        <v>99</v>
      </c>
      <c r="B13" s="61">
        <v>589</v>
      </c>
      <c r="C13" s="78">
        <v>503.376</v>
      </c>
      <c r="D13" s="61">
        <v>47129</v>
      </c>
      <c r="E13" s="78">
        <v>53215</v>
      </c>
      <c r="F13" s="61">
        <v>25769</v>
      </c>
      <c r="G13" s="230">
        <v>26787.164</v>
      </c>
    </row>
    <row r="14" spans="1:7" ht="12.75">
      <c r="A14" s="75" t="s">
        <v>100</v>
      </c>
      <c r="B14" s="61">
        <v>50</v>
      </c>
      <c r="C14" s="78">
        <v>49.598</v>
      </c>
      <c r="D14" s="61">
        <v>51589</v>
      </c>
      <c r="E14" s="78">
        <v>66820.1</v>
      </c>
      <c r="F14" s="61">
        <v>2552</v>
      </c>
      <c r="G14" s="230">
        <v>3314.143</v>
      </c>
    </row>
    <row r="15" spans="1:7" ht="12.75">
      <c r="A15" s="75" t="s">
        <v>101</v>
      </c>
      <c r="B15" s="61">
        <v>105</v>
      </c>
      <c r="C15" s="78">
        <v>94.246</v>
      </c>
      <c r="D15" s="61">
        <v>61813</v>
      </c>
      <c r="E15" s="78">
        <v>56938.2</v>
      </c>
      <c r="F15" s="61">
        <v>6520</v>
      </c>
      <c r="G15" s="230">
        <v>5366.2</v>
      </c>
    </row>
    <row r="16" spans="1:7" ht="12.75">
      <c r="A16" s="75" t="s">
        <v>102</v>
      </c>
      <c r="B16" s="61">
        <v>65</v>
      </c>
      <c r="C16" s="78">
        <v>66</v>
      </c>
      <c r="D16" s="61">
        <v>51463</v>
      </c>
      <c r="E16" s="78">
        <v>52813</v>
      </c>
      <c r="F16" s="61">
        <v>3358</v>
      </c>
      <c r="G16" s="230">
        <v>3485.659</v>
      </c>
    </row>
    <row r="17" spans="1:10" ht="12.75">
      <c r="A17" s="75" t="s">
        <v>103</v>
      </c>
      <c r="B17" s="61">
        <v>169</v>
      </c>
      <c r="C17" s="78">
        <v>149.489</v>
      </c>
      <c r="D17" s="61">
        <v>42053</v>
      </c>
      <c r="E17" s="78">
        <v>59310.2</v>
      </c>
      <c r="F17" s="61">
        <v>7124</v>
      </c>
      <c r="G17" s="230">
        <v>8866.22</v>
      </c>
      <c r="J17" s="19"/>
    </row>
    <row r="18" spans="1:7" ht="12.75">
      <c r="A18" s="75" t="s">
        <v>104</v>
      </c>
      <c r="B18" s="61">
        <v>31</v>
      </c>
      <c r="C18" s="78">
        <v>33.2</v>
      </c>
      <c r="D18" s="61">
        <v>33510</v>
      </c>
      <c r="E18" s="78">
        <v>26867.5</v>
      </c>
      <c r="F18" s="61">
        <v>1053</v>
      </c>
      <c r="G18" s="230">
        <v>892</v>
      </c>
    </row>
    <row r="19" spans="1:7" ht="12.75">
      <c r="A19" s="75" t="s">
        <v>105</v>
      </c>
      <c r="B19" s="61">
        <v>455</v>
      </c>
      <c r="C19" s="78">
        <v>456</v>
      </c>
      <c r="D19" s="61">
        <v>65593</v>
      </c>
      <c r="E19" s="78">
        <v>68324.6</v>
      </c>
      <c r="F19" s="61">
        <v>29860</v>
      </c>
      <c r="G19" s="230">
        <v>31156</v>
      </c>
    </row>
    <row r="20" spans="1:7" ht="12.75">
      <c r="A20" s="75" t="s">
        <v>106</v>
      </c>
      <c r="B20" s="61">
        <v>45</v>
      </c>
      <c r="C20" s="78">
        <v>41.019</v>
      </c>
      <c r="D20" s="61">
        <v>64185</v>
      </c>
      <c r="E20" s="78">
        <v>48658.8</v>
      </c>
      <c r="F20" s="61">
        <v>2922</v>
      </c>
      <c r="G20" s="230">
        <v>1995.937</v>
      </c>
    </row>
    <row r="21" spans="1:7" ht="12.75">
      <c r="A21" s="75" t="s">
        <v>107</v>
      </c>
      <c r="B21" s="61">
        <v>124</v>
      </c>
      <c r="C21" s="78">
        <v>113</v>
      </c>
      <c r="D21" s="61">
        <v>63108</v>
      </c>
      <c r="E21" s="78">
        <v>48712.4</v>
      </c>
      <c r="F21" s="61">
        <v>7830</v>
      </c>
      <c r="G21" s="230">
        <v>5504.5</v>
      </c>
    </row>
    <row r="22" spans="1:7" ht="12.75">
      <c r="A22" s="75" t="s">
        <v>108</v>
      </c>
      <c r="B22" s="61">
        <v>33</v>
      </c>
      <c r="C22" s="78">
        <v>32.9</v>
      </c>
      <c r="D22" s="61">
        <v>44445</v>
      </c>
      <c r="E22" s="61">
        <v>49848</v>
      </c>
      <c r="F22" s="61">
        <v>1447</v>
      </c>
      <c r="G22" s="230">
        <v>1640</v>
      </c>
    </row>
    <row r="23" spans="1:7" ht="12.75">
      <c r="A23" s="75" t="s">
        <v>109</v>
      </c>
      <c r="B23" s="61">
        <v>284</v>
      </c>
      <c r="C23" s="78">
        <v>277.332</v>
      </c>
      <c r="D23" s="61">
        <v>47398</v>
      </c>
      <c r="E23" s="61">
        <v>48252</v>
      </c>
      <c r="F23" s="61">
        <v>13545</v>
      </c>
      <c r="G23" s="230">
        <v>13381.8</v>
      </c>
    </row>
    <row r="24" spans="1:7" ht="12.75">
      <c r="A24" s="75" t="s">
        <v>110</v>
      </c>
      <c r="B24" s="61" t="s">
        <v>291</v>
      </c>
      <c r="C24" s="78">
        <v>3.417</v>
      </c>
      <c r="D24" s="61">
        <v>48968</v>
      </c>
      <c r="E24" s="61">
        <v>53535</v>
      </c>
      <c r="F24" s="61">
        <v>12</v>
      </c>
      <c r="G24" s="230">
        <v>182.928</v>
      </c>
    </row>
    <row r="25" spans="1:7" ht="12.75">
      <c r="A25" s="75" t="s">
        <v>111</v>
      </c>
      <c r="B25" s="61">
        <v>187</v>
      </c>
      <c r="C25" s="78">
        <v>189</v>
      </c>
      <c r="D25" s="61">
        <v>42350</v>
      </c>
      <c r="E25" s="61">
        <v>52921</v>
      </c>
      <c r="F25" s="61">
        <v>7896</v>
      </c>
      <c r="G25" s="230">
        <v>10002</v>
      </c>
    </row>
    <row r="26" spans="1:7" ht="12.75">
      <c r="A26" s="75" t="s">
        <v>112</v>
      </c>
      <c r="B26" s="61">
        <v>46</v>
      </c>
      <c r="C26" s="78">
        <v>58.737</v>
      </c>
      <c r="D26" s="61">
        <v>50105</v>
      </c>
      <c r="E26" s="61">
        <v>43768</v>
      </c>
      <c r="F26" s="61">
        <v>2353</v>
      </c>
      <c r="G26" s="230">
        <v>2570.8</v>
      </c>
    </row>
    <row r="27" spans="1:7" ht="12.75">
      <c r="A27" s="29"/>
      <c r="B27" s="61"/>
      <c r="C27" s="61"/>
      <c r="D27" s="61"/>
      <c r="E27" s="61"/>
      <c r="F27" s="61"/>
      <c r="G27" s="67"/>
    </row>
    <row r="28" spans="1:7" ht="12.75">
      <c r="A28" s="75" t="s">
        <v>343</v>
      </c>
      <c r="B28" s="61"/>
      <c r="C28" s="61"/>
      <c r="D28" s="61"/>
      <c r="E28" s="61"/>
      <c r="F28" s="61"/>
      <c r="G28" s="67"/>
    </row>
    <row r="29" spans="1:7" ht="12.75">
      <c r="A29" s="75" t="s">
        <v>113</v>
      </c>
      <c r="B29" s="61">
        <v>38</v>
      </c>
      <c r="C29" s="61">
        <v>4</v>
      </c>
      <c r="D29" s="61">
        <v>20851</v>
      </c>
      <c r="E29" s="61">
        <v>14935</v>
      </c>
      <c r="F29" s="61">
        <v>802</v>
      </c>
      <c r="G29" s="67">
        <v>62</v>
      </c>
    </row>
    <row r="30" spans="1:7" ht="12.75">
      <c r="A30" s="75" t="s">
        <v>114</v>
      </c>
      <c r="B30" s="61" t="s">
        <v>291</v>
      </c>
      <c r="C30" s="61" t="s">
        <v>291</v>
      </c>
      <c r="D30" s="61" t="s">
        <v>291</v>
      </c>
      <c r="E30" s="61" t="s">
        <v>291</v>
      </c>
      <c r="F30" s="61" t="s">
        <v>291</v>
      </c>
      <c r="G30" s="67" t="s">
        <v>291</v>
      </c>
    </row>
    <row r="31" spans="1:7" ht="12.75">
      <c r="A31" s="75" t="s">
        <v>115</v>
      </c>
      <c r="B31" s="61" t="s">
        <v>291</v>
      </c>
      <c r="C31" s="61">
        <v>35</v>
      </c>
      <c r="D31" s="61" t="s">
        <v>291</v>
      </c>
      <c r="E31" s="61">
        <v>38213</v>
      </c>
      <c r="F31" s="61" t="s">
        <v>291</v>
      </c>
      <c r="G31" s="67">
        <v>1331</v>
      </c>
    </row>
    <row r="32" spans="1:7" ht="12.75">
      <c r="A32" s="75" t="s">
        <v>116</v>
      </c>
      <c r="B32" s="61" t="s">
        <v>291</v>
      </c>
      <c r="C32" s="61">
        <v>8</v>
      </c>
      <c r="D32" s="61" t="s">
        <v>291</v>
      </c>
      <c r="E32" s="61">
        <v>49576</v>
      </c>
      <c r="F32" s="61" t="s">
        <v>291</v>
      </c>
      <c r="G32" s="67">
        <v>380</v>
      </c>
    </row>
    <row r="33" spans="1:7" ht="12.75">
      <c r="A33" s="75" t="s">
        <v>117</v>
      </c>
      <c r="B33" s="61" t="s">
        <v>291</v>
      </c>
      <c r="C33" s="61" t="s">
        <v>291</v>
      </c>
      <c r="D33" s="61" t="s">
        <v>291</v>
      </c>
      <c r="E33" s="61" t="s">
        <v>291</v>
      </c>
      <c r="F33" s="61" t="s">
        <v>291</v>
      </c>
      <c r="G33" s="67" t="s">
        <v>291</v>
      </c>
    </row>
    <row r="34" spans="1:7" ht="12.75">
      <c r="A34" s="75" t="s">
        <v>118</v>
      </c>
      <c r="B34" s="61">
        <v>137</v>
      </c>
      <c r="C34" s="61">
        <v>80</v>
      </c>
      <c r="D34" s="61">
        <v>39088</v>
      </c>
      <c r="E34" s="61">
        <v>41968</v>
      </c>
      <c r="F34" s="61">
        <v>5304</v>
      </c>
      <c r="G34" s="67">
        <v>3361</v>
      </c>
    </row>
    <row r="35" spans="1:7" ht="12.75">
      <c r="A35" s="75" t="s">
        <v>119</v>
      </c>
      <c r="B35" s="61" t="s">
        <v>291</v>
      </c>
      <c r="C35" s="61">
        <v>16</v>
      </c>
      <c r="D35" s="61" t="s">
        <v>291</v>
      </c>
      <c r="E35" s="61">
        <v>36500</v>
      </c>
      <c r="F35" s="61" t="s">
        <v>291</v>
      </c>
      <c r="G35" s="67">
        <v>597</v>
      </c>
    </row>
    <row r="36" spans="1:7" ht="12.75">
      <c r="A36" s="75" t="s">
        <v>120</v>
      </c>
      <c r="B36" s="61" t="s">
        <v>291</v>
      </c>
      <c r="C36" s="61">
        <v>30</v>
      </c>
      <c r="D36" s="61" t="s">
        <v>291</v>
      </c>
      <c r="E36" s="61">
        <v>31633</v>
      </c>
      <c r="F36" s="61" t="s">
        <v>291</v>
      </c>
      <c r="G36" s="67">
        <v>949</v>
      </c>
    </row>
    <row r="37" spans="1:7" ht="12.75">
      <c r="A37" s="75" t="s">
        <v>121</v>
      </c>
      <c r="B37" s="61">
        <v>408</v>
      </c>
      <c r="C37" s="61">
        <v>400</v>
      </c>
      <c r="D37" s="61">
        <v>34524</v>
      </c>
      <c r="E37" s="61">
        <v>37901</v>
      </c>
      <c r="F37" s="61">
        <v>14160</v>
      </c>
      <c r="G37" s="67">
        <v>15171</v>
      </c>
    </row>
    <row r="38" spans="1:7" ht="12.75">
      <c r="A38" s="75" t="s">
        <v>122</v>
      </c>
      <c r="B38" s="61" t="s">
        <v>291</v>
      </c>
      <c r="C38" s="61">
        <v>81</v>
      </c>
      <c r="D38" s="61" t="s">
        <v>291</v>
      </c>
      <c r="E38" s="61">
        <v>42740</v>
      </c>
      <c r="F38" s="61" t="s">
        <v>291</v>
      </c>
      <c r="G38" s="67">
        <v>3479</v>
      </c>
    </row>
    <row r="39" spans="1:7" ht="12.75">
      <c r="A39" s="75" t="s">
        <v>123</v>
      </c>
      <c r="B39" s="61">
        <v>207</v>
      </c>
      <c r="C39" s="61">
        <v>118</v>
      </c>
      <c r="D39" s="61">
        <v>23313</v>
      </c>
      <c r="E39" s="61">
        <v>20046</v>
      </c>
      <c r="F39" s="61">
        <v>4917</v>
      </c>
      <c r="G39" s="67">
        <v>2361</v>
      </c>
    </row>
    <row r="40" spans="1:7" ht="12.75">
      <c r="A40" s="75" t="s">
        <v>124</v>
      </c>
      <c r="B40" s="61">
        <v>372</v>
      </c>
      <c r="C40" s="61">
        <v>506</v>
      </c>
      <c r="D40" s="61">
        <v>36964</v>
      </c>
      <c r="E40" s="61">
        <v>44081</v>
      </c>
      <c r="F40" s="61">
        <v>13463</v>
      </c>
      <c r="G40" s="67">
        <v>22283</v>
      </c>
    </row>
    <row r="41" spans="1:7" ht="12.75">
      <c r="A41" s="29"/>
      <c r="B41" s="61"/>
      <c r="C41" s="61"/>
      <c r="D41" s="61"/>
      <c r="E41" s="61"/>
      <c r="F41" s="61"/>
      <c r="G41" s="67"/>
    </row>
    <row r="42" spans="1:7" ht="12.75">
      <c r="A42" s="29"/>
      <c r="B42" s="61"/>
      <c r="C42" s="61"/>
      <c r="D42" s="61"/>
      <c r="E42" s="61"/>
      <c r="F42" s="61"/>
      <c r="G42" s="67"/>
    </row>
    <row r="43" spans="1:7" ht="12.75">
      <c r="A43" s="29" t="s">
        <v>125</v>
      </c>
      <c r="B43" s="61"/>
      <c r="C43" s="61"/>
      <c r="D43" s="61"/>
      <c r="E43" s="61"/>
      <c r="F43" s="61"/>
      <c r="G43" s="67"/>
    </row>
    <row r="44" spans="1:7" ht="12.75">
      <c r="A44" s="75" t="s">
        <v>126</v>
      </c>
      <c r="B44" s="61" t="s">
        <v>291</v>
      </c>
      <c r="C44" s="61" t="s">
        <v>291</v>
      </c>
      <c r="D44" s="61" t="s">
        <v>291</v>
      </c>
      <c r="E44" s="61" t="s">
        <v>291</v>
      </c>
      <c r="F44" s="61" t="s">
        <v>291</v>
      </c>
      <c r="G44" s="67" t="s">
        <v>291</v>
      </c>
    </row>
    <row r="45" spans="1:7" ht="12.75">
      <c r="A45" s="75" t="s">
        <v>127</v>
      </c>
      <c r="B45" s="61" t="s">
        <v>291</v>
      </c>
      <c r="C45" s="61" t="s">
        <v>291</v>
      </c>
      <c r="D45" s="61" t="s">
        <v>291</v>
      </c>
      <c r="E45" s="61" t="s">
        <v>291</v>
      </c>
      <c r="F45" s="61" t="s">
        <v>291</v>
      </c>
      <c r="G45" s="67" t="s">
        <v>291</v>
      </c>
    </row>
    <row r="46" spans="1:7" ht="12.75">
      <c r="A46" s="75" t="s">
        <v>128</v>
      </c>
      <c r="B46" s="61" t="s">
        <v>291</v>
      </c>
      <c r="C46" s="61" t="s">
        <v>291</v>
      </c>
      <c r="D46" s="61" t="s">
        <v>291</v>
      </c>
      <c r="E46" s="61" t="s">
        <v>291</v>
      </c>
      <c r="F46" s="61" t="s">
        <v>291</v>
      </c>
      <c r="G46" s="67" t="s">
        <v>291</v>
      </c>
    </row>
    <row r="47" spans="1:7" ht="12.75">
      <c r="A47" s="75" t="s">
        <v>129</v>
      </c>
      <c r="B47" s="61">
        <v>24</v>
      </c>
      <c r="C47" s="61">
        <v>18</v>
      </c>
      <c r="D47" s="61">
        <v>39830</v>
      </c>
      <c r="E47" s="61">
        <v>48352</v>
      </c>
      <c r="F47" s="61">
        <v>953</v>
      </c>
      <c r="G47" s="67">
        <v>880</v>
      </c>
    </row>
    <row r="48" spans="1:7" ht="12.75">
      <c r="A48" s="75" t="s">
        <v>130</v>
      </c>
      <c r="B48" s="61">
        <v>547</v>
      </c>
      <c r="C48" s="61">
        <v>587</v>
      </c>
      <c r="D48" s="61">
        <v>44630</v>
      </c>
      <c r="E48" s="61">
        <v>50220</v>
      </c>
      <c r="F48" s="61">
        <v>24447</v>
      </c>
      <c r="G48" s="67">
        <v>29483</v>
      </c>
    </row>
    <row r="49" spans="1:7" ht="12.75">
      <c r="A49" s="75" t="s">
        <v>131</v>
      </c>
      <c r="B49" s="61" t="s">
        <v>291</v>
      </c>
      <c r="C49" s="61" t="s">
        <v>291</v>
      </c>
      <c r="D49" s="61" t="s">
        <v>291</v>
      </c>
      <c r="E49" s="61" t="s">
        <v>291</v>
      </c>
      <c r="F49" s="61" t="s">
        <v>291</v>
      </c>
      <c r="G49" s="67" t="s">
        <v>291</v>
      </c>
    </row>
    <row r="50" spans="1:7" ht="12.75">
      <c r="A50" s="75" t="s">
        <v>132</v>
      </c>
      <c r="B50" s="61">
        <v>72</v>
      </c>
      <c r="C50" s="61">
        <v>70</v>
      </c>
      <c r="D50" s="61">
        <v>54560</v>
      </c>
      <c r="E50" s="61">
        <v>59316</v>
      </c>
      <c r="F50" s="61">
        <v>3924</v>
      </c>
      <c r="G50" s="67">
        <v>4164</v>
      </c>
    </row>
    <row r="51" spans="1:7" ht="12.75">
      <c r="A51" s="75" t="s">
        <v>133</v>
      </c>
      <c r="B51" s="61" t="s">
        <v>291</v>
      </c>
      <c r="C51" s="61" t="s">
        <v>291</v>
      </c>
      <c r="D51" s="61" t="s">
        <v>291</v>
      </c>
      <c r="E51" s="61" t="s">
        <v>291</v>
      </c>
      <c r="F51" s="61" t="s">
        <v>291</v>
      </c>
      <c r="G51" s="67" t="s">
        <v>291</v>
      </c>
    </row>
    <row r="52" spans="1:7" ht="12.75">
      <c r="A52" s="75" t="s">
        <v>134</v>
      </c>
      <c r="B52" s="61" t="s">
        <v>291</v>
      </c>
      <c r="C52" s="61" t="s">
        <v>291</v>
      </c>
      <c r="D52" s="61" t="s">
        <v>291</v>
      </c>
      <c r="E52" s="61" t="s">
        <v>291</v>
      </c>
      <c r="F52" s="61" t="s">
        <v>291</v>
      </c>
      <c r="G52" s="67" t="s">
        <v>291</v>
      </c>
    </row>
    <row r="53" spans="1:7" ht="12.75">
      <c r="A53" s="75" t="s">
        <v>135</v>
      </c>
      <c r="B53" s="61" t="s">
        <v>291</v>
      </c>
      <c r="C53" s="61" t="s">
        <v>291</v>
      </c>
      <c r="D53" s="61" t="s">
        <v>291</v>
      </c>
      <c r="E53" s="61" t="s">
        <v>291</v>
      </c>
      <c r="F53" s="61" t="s">
        <v>291</v>
      </c>
      <c r="G53" s="67" t="s">
        <v>291</v>
      </c>
    </row>
    <row r="54" spans="1:7" ht="12.75">
      <c r="A54" s="75" t="s">
        <v>136</v>
      </c>
      <c r="B54" s="61">
        <v>14</v>
      </c>
      <c r="C54" s="61">
        <v>17</v>
      </c>
      <c r="D54" s="61">
        <v>61504</v>
      </c>
      <c r="E54" s="61">
        <v>67445</v>
      </c>
      <c r="F54" s="61">
        <v>886</v>
      </c>
      <c r="G54" s="67">
        <v>1125</v>
      </c>
    </row>
    <row r="55" spans="1:7" ht="13.5" thickBot="1">
      <c r="A55" s="235"/>
      <c r="B55" s="236"/>
      <c r="C55" s="236"/>
      <c r="D55" s="236"/>
      <c r="E55" s="236"/>
      <c r="F55" s="236"/>
      <c r="G55" s="237"/>
    </row>
    <row r="56" ht="12.75">
      <c r="A56" s="18" t="s">
        <v>362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I24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9" s="80" customFormat="1" ht="18">
      <c r="A1" s="446" t="s">
        <v>166</v>
      </c>
      <c r="B1" s="446"/>
      <c r="C1" s="446"/>
      <c r="D1" s="446"/>
      <c r="E1" s="446"/>
      <c r="F1" s="446"/>
      <c r="G1" s="79"/>
      <c r="H1" s="79"/>
      <c r="I1" s="79"/>
    </row>
    <row r="2" s="81" customFormat="1" ht="14.25"/>
    <row r="3" spans="1:6" s="81" customFormat="1" ht="15">
      <c r="A3" s="445" t="s">
        <v>322</v>
      </c>
      <c r="B3" s="445"/>
      <c r="C3" s="445"/>
      <c r="D3" s="445"/>
      <c r="E3" s="445"/>
      <c r="F3" s="445"/>
    </row>
    <row r="4" spans="1:6" s="81" customFormat="1" ht="15">
      <c r="A4" s="82"/>
      <c r="B4" s="83"/>
      <c r="C4" s="83"/>
      <c r="D4" s="83"/>
      <c r="E4" s="83"/>
      <c r="F4" s="83"/>
    </row>
    <row r="5" spans="1:6" ht="12.75">
      <c r="A5" s="84"/>
      <c r="B5" s="92" t="s">
        <v>300</v>
      </c>
      <c r="C5" s="94"/>
      <c r="D5" s="310"/>
      <c r="E5" s="311" t="s">
        <v>351</v>
      </c>
      <c r="F5" s="312"/>
    </row>
    <row r="6" spans="1:6" ht="12.75">
      <c r="A6" s="91" t="s">
        <v>271</v>
      </c>
      <c r="B6" s="85" t="s">
        <v>282</v>
      </c>
      <c r="C6" s="88" t="s">
        <v>283</v>
      </c>
      <c r="D6" s="313" t="s">
        <v>2</v>
      </c>
      <c r="E6" s="317" t="s">
        <v>286</v>
      </c>
      <c r="F6" s="168" t="s">
        <v>287</v>
      </c>
    </row>
    <row r="7" spans="1:6" ht="13.5" thickBot="1">
      <c r="A7" s="97"/>
      <c r="B7" s="88" t="s">
        <v>284</v>
      </c>
      <c r="C7" s="88" t="s">
        <v>285</v>
      </c>
      <c r="D7" s="314"/>
      <c r="E7" s="315"/>
      <c r="F7" s="316"/>
    </row>
    <row r="8" spans="1:6" ht="12.75">
      <c r="A8" s="264">
        <v>1985</v>
      </c>
      <c r="B8" s="118">
        <v>888.2</v>
      </c>
      <c r="C8" s="118">
        <v>9.3</v>
      </c>
      <c r="D8" s="118">
        <v>902.8</v>
      </c>
      <c r="E8" s="119">
        <v>59014</v>
      </c>
      <c r="F8" s="119">
        <v>26995</v>
      </c>
    </row>
    <row r="9" spans="1:6" ht="12.75">
      <c r="A9" s="265">
        <v>1986</v>
      </c>
      <c r="B9" s="120">
        <v>1007.6</v>
      </c>
      <c r="C9" s="120">
        <v>14.6</v>
      </c>
      <c r="D9" s="120">
        <v>1021.9</v>
      </c>
      <c r="E9" s="121">
        <v>62085</v>
      </c>
      <c r="F9" s="121">
        <v>247510</v>
      </c>
    </row>
    <row r="10" spans="1:6" ht="12.75">
      <c r="A10" s="265">
        <v>1987</v>
      </c>
      <c r="B10" s="120">
        <v>992.4</v>
      </c>
      <c r="C10" s="120">
        <v>14.3</v>
      </c>
      <c r="D10" s="120">
        <v>1006.5</v>
      </c>
      <c r="E10" s="121">
        <v>135928</v>
      </c>
      <c r="F10" s="121">
        <v>180279</v>
      </c>
    </row>
    <row r="11" spans="1:6" ht="12.75">
      <c r="A11" s="265">
        <v>1988</v>
      </c>
      <c r="B11" s="120">
        <v>1173</v>
      </c>
      <c r="C11" s="120">
        <v>14.1</v>
      </c>
      <c r="D11" s="120">
        <v>1186.8</v>
      </c>
      <c r="E11" s="121">
        <v>129118</v>
      </c>
      <c r="F11" s="121">
        <v>121764</v>
      </c>
    </row>
    <row r="12" spans="1:6" ht="12.75">
      <c r="A12" s="265">
        <v>1989</v>
      </c>
      <c r="B12" s="120">
        <v>940.7</v>
      </c>
      <c r="C12" s="120">
        <v>13.8</v>
      </c>
      <c r="D12" s="120">
        <v>954</v>
      </c>
      <c r="E12" s="121">
        <v>162602</v>
      </c>
      <c r="F12" s="121">
        <v>80717</v>
      </c>
    </row>
    <row r="13" spans="1:6" ht="12.75">
      <c r="A13" s="265">
        <v>1990</v>
      </c>
      <c r="B13" s="120">
        <v>982.3</v>
      </c>
      <c r="C13" s="120">
        <v>12.1</v>
      </c>
      <c r="D13" s="120">
        <v>994.4</v>
      </c>
      <c r="E13" s="121">
        <v>215289</v>
      </c>
      <c r="F13" s="121">
        <v>94742</v>
      </c>
    </row>
    <row r="14" spans="1:6" ht="12.75">
      <c r="A14" s="265">
        <v>1991</v>
      </c>
      <c r="B14" s="120">
        <v>937.2</v>
      </c>
      <c r="C14" s="120">
        <v>11.7</v>
      </c>
      <c r="D14" s="120">
        <v>948.9</v>
      </c>
      <c r="E14" s="121">
        <v>251085</v>
      </c>
      <c r="F14" s="121">
        <v>73867</v>
      </c>
    </row>
    <row r="15" spans="1:6" ht="12.75">
      <c r="A15" s="265">
        <v>1992</v>
      </c>
      <c r="B15" s="120">
        <v>1021.6</v>
      </c>
      <c r="C15" s="120">
        <v>11.9</v>
      </c>
      <c r="D15" s="120">
        <v>1033.5</v>
      </c>
      <c r="E15" s="121">
        <v>369593</v>
      </c>
      <c r="F15" s="121">
        <v>69017</v>
      </c>
    </row>
    <row r="16" spans="1:6" ht="12.75">
      <c r="A16" s="265">
        <v>1993</v>
      </c>
      <c r="B16" s="120">
        <v>1225.9</v>
      </c>
      <c r="C16" s="120">
        <v>8.4</v>
      </c>
      <c r="D16" s="120">
        <v>1234.3</v>
      </c>
      <c r="E16" s="121">
        <v>312194</v>
      </c>
      <c r="F16" s="121">
        <v>70765</v>
      </c>
    </row>
    <row r="17" spans="1:6" ht="12.75">
      <c r="A17" s="265">
        <v>1994</v>
      </c>
      <c r="B17" s="120">
        <v>1108.2</v>
      </c>
      <c r="C17" s="120">
        <v>8.2</v>
      </c>
      <c r="D17" s="120">
        <v>1116.4</v>
      </c>
      <c r="E17" s="121">
        <v>188743</v>
      </c>
      <c r="F17" s="121">
        <v>174186</v>
      </c>
    </row>
    <row r="18" spans="1:6" ht="12.75">
      <c r="A18" s="265">
        <v>1995</v>
      </c>
      <c r="B18" s="120">
        <v>1102.9</v>
      </c>
      <c r="C18" s="120">
        <v>7.7</v>
      </c>
      <c r="D18" s="120">
        <v>1110.6</v>
      </c>
      <c r="E18" s="121">
        <v>193672</v>
      </c>
      <c r="F18" s="121">
        <v>160041</v>
      </c>
    </row>
    <row r="19" spans="1:6" ht="12.75">
      <c r="A19" s="266">
        <v>1996</v>
      </c>
      <c r="B19" s="122">
        <v>1224.4</v>
      </c>
      <c r="C19" s="122">
        <v>4</v>
      </c>
      <c r="D19" s="123">
        <v>1228.4</v>
      </c>
      <c r="E19" s="124">
        <v>356443</v>
      </c>
      <c r="F19" s="121">
        <v>184444</v>
      </c>
    </row>
    <row r="20" spans="1:6" ht="12.75">
      <c r="A20" s="266">
        <v>1997</v>
      </c>
      <c r="B20" s="122">
        <v>1251.7</v>
      </c>
      <c r="C20" s="122">
        <v>7.8</v>
      </c>
      <c r="D20" s="123">
        <v>1259.5</v>
      </c>
      <c r="E20" s="124">
        <v>392649</v>
      </c>
      <c r="F20" s="121">
        <v>262315</v>
      </c>
    </row>
    <row r="21" spans="1:6" ht="12.75">
      <c r="A21" s="266">
        <v>1998</v>
      </c>
      <c r="B21" s="122">
        <v>1314.7</v>
      </c>
      <c r="C21" s="122">
        <v>12.2</v>
      </c>
      <c r="D21" s="123">
        <v>1326.9</v>
      </c>
      <c r="E21" s="124">
        <v>428030</v>
      </c>
      <c r="F21" s="121">
        <v>219654</v>
      </c>
    </row>
    <row r="22" spans="1:6" ht="13.5" thickBot="1">
      <c r="A22" s="267">
        <v>1999</v>
      </c>
      <c r="B22" s="125">
        <v>1250.2</v>
      </c>
      <c r="C22" s="125">
        <v>9.9</v>
      </c>
      <c r="D22" s="126">
        <f>B22+C22</f>
        <v>1260.1000000000001</v>
      </c>
      <c r="E22" s="127">
        <v>384415</v>
      </c>
      <c r="F22" s="128">
        <v>214480</v>
      </c>
    </row>
    <row r="23" ht="12.75">
      <c r="A23" t="s">
        <v>301</v>
      </c>
    </row>
    <row r="24" ht="12.75">
      <c r="A24" t="s">
        <v>288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G7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7" width="12.7109375" style="1" customWidth="1"/>
    <col min="8" max="16384" width="11.421875" style="1" customWidth="1"/>
  </cols>
  <sheetData>
    <row r="1" spans="1:7" s="181" customFormat="1" ht="18">
      <c r="A1" s="459" t="s">
        <v>166</v>
      </c>
      <c r="B1" s="459"/>
      <c r="C1" s="459"/>
      <c r="D1" s="459"/>
      <c r="E1" s="459"/>
      <c r="F1" s="459"/>
      <c r="G1" s="459"/>
    </row>
    <row r="3" spans="1:7" s="185" customFormat="1" ht="15">
      <c r="A3" s="460" t="s">
        <v>357</v>
      </c>
      <c r="B3" s="460"/>
      <c r="C3" s="460"/>
      <c r="D3" s="460"/>
      <c r="E3" s="460"/>
      <c r="F3" s="460"/>
      <c r="G3" s="460"/>
    </row>
    <row r="4" s="185" customFormat="1" ht="14.25"/>
    <row r="5" spans="1:7" ht="12.75">
      <c r="A5" s="461" t="s">
        <v>139</v>
      </c>
      <c r="B5" s="463" t="s">
        <v>140</v>
      </c>
      <c r="C5" s="464"/>
      <c r="D5" s="465"/>
      <c r="E5" s="463" t="s">
        <v>141</v>
      </c>
      <c r="F5" s="464"/>
      <c r="G5" s="464"/>
    </row>
    <row r="6" spans="1:7" ht="13.5" thickBot="1">
      <c r="A6" s="462"/>
      <c r="B6" s="242">
        <v>1997</v>
      </c>
      <c r="C6" s="242">
        <v>1998</v>
      </c>
      <c r="D6" s="242">
        <v>1999</v>
      </c>
      <c r="E6" s="242">
        <v>1997</v>
      </c>
      <c r="F6" s="243">
        <v>1998</v>
      </c>
      <c r="G6" s="243">
        <v>1999</v>
      </c>
    </row>
    <row r="7" spans="1:7" ht="12.75">
      <c r="A7" s="244" t="s">
        <v>142</v>
      </c>
      <c r="B7" s="245">
        <v>392649.4734</v>
      </c>
      <c r="C7" s="245">
        <v>428030.30549999996</v>
      </c>
      <c r="D7" s="245">
        <v>384414.75700099993</v>
      </c>
      <c r="E7" s="245">
        <v>262315.43606</v>
      </c>
      <c r="F7" s="245">
        <v>219654.287</v>
      </c>
      <c r="G7" s="246">
        <v>214479.78800000003</v>
      </c>
    </row>
    <row r="8" spans="1:7" ht="12.75">
      <c r="A8" s="2"/>
      <c r="B8" s="238"/>
      <c r="C8" s="238"/>
      <c r="D8" s="238"/>
      <c r="E8" s="238"/>
      <c r="F8" s="238"/>
      <c r="G8" s="239"/>
    </row>
    <row r="9" spans="1:7" ht="12.75">
      <c r="A9" s="3" t="s">
        <v>97</v>
      </c>
      <c r="B9" s="240"/>
      <c r="C9" s="240"/>
      <c r="D9" s="240"/>
      <c r="E9" s="240"/>
      <c r="F9" s="240"/>
      <c r="G9" s="241"/>
    </row>
    <row r="10" spans="1:7" ht="12.75">
      <c r="A10" s="76" t="s">
        <v>98</v>
      </c>
      <c r="B10" s="238">
        <v>376489.32680000004</v>
      </c>
      <c r="C10" s="240">
        <v>413345.67850000004</v>
      </c>
      <c r="D10" s="240">
        <v>370441.230001</v>
      </c>
      <c r="E10" s="238">
        <v>1731.95066</v>
      </c>
      <c r="F10" s="240">
        <v>4631.942000000002</v>
      </c>
      <c r="G10" s="241">
        <v>3442.21</v>
      </c>
    </row>
    <row r="11" spans="1:7" ht="12.75">
      <c r="A11" s="76" t="s">
        <v>196</v>
      </c>
      <c r="B11" s="238">
        <v>88370.33</v>
      </c>
      <c r="C11" s="240">
        <v>78282.03450000001</v>
      </c>
      <c r="D11" s="240">
        <v>85889.639</v>
      </c>
      <c r="E11" s="240">
        <v>2.73</v>
      </c>
      <c r="F11" s="240">
        <v>1.2320000000000002</v>
      </c>
      <c r="G11" s="241">
        <v>0.602</v>
      </c>
    </row>
    <row r="12" spans="1:7" ht="12.75">
      <c r="A12" s="76" t="s">
        <v>197</v>
      </c>
      <c r="B12" s="240">
        <v>903.052</v>
      </c>
      <c r="C12" s="240" t="s">
        <v>291</v>
      </c>
      <c r="D12" s="240" t="s">
        <v>291</v>
      </c>
      <c r="E12" s="240" t="s">
        <v>291</v>
      </c>
      <c r="F12" s="240" t="s">
        <v>291</v>
      </c>
      <c r="G12" s="241">
        <v>4.165</v>
      </c>
    </row>
    <row r="13" spans="1:7" ht="12.75">
      <c r="A13" s="76" t="s">
        <v>198</v>
      </c>
      <c r="B13" s="238">
        <v>39454.551</v>
      </c>
      <c r="C13" s="240">
        <v>36520.349</v>
      </c>
      <c r="D13" s="240">
        <v>16794.274</v>
      </c>
      <c r="E13" s="240">
        <v>3.604</v>
      </c>
      <c r="F13" s="240">
        <v>0.59</v>
      </c>
      <c r="G13" s="241">
        <v>0.897</v>
      </c>
    </row>
    <row r="14" spans="1:7" ht="12.75">
      <c r="A14" s="76" t="s">
        <v>199</v>
      </c>
      <c r="B14" s="238">
        <v>1015.6220000000001</v>
      </c>
      <c r="C14" s="240" t="s">
        <v>291</v>
      </c>
      <c r="D14" s="240" t="s">
        <v>291</v>
      </c>
      <c r="E14" s="240" t="s">
        <v>291</v>
      </c>
      <c r="F14" s="240" t="s">
        <v>291</v>
      </c>
      <c r="G14" s="241" t="s">
        <v>291</v>
      </c>
    </row>
    <row r="15" spans="1:7" ht="12.75">
      <c r="A15" s="76" t="s">
        <v>200</v>
      </c>
      <c r="B15" s="238">
        <v>226052.89700000003</v>
      </c>
      <c r="C15" s="240">
        <v>245369.23900000003</v>
      </c>
      <c r="D15" s="240">
        <v>212176.16900000002</v>
      </c>
      <c r="E15" s="238">
        <v>1092.145</v>
      </c>
      <c r="F15" s="240">
        <v>2093.2435</v>
      </c>
      <c r="G15" s="241">
        <v>1410.7140000000002</v>
      </c>
    </row>
    <row r="16" spans="1:7" ht="12.75">
      <c r="A16" s="76" t="s">
        <v>201</v>
      </c>
      <c r="B16" s="240" t="s">
        <v>291</v>
      </c>
      <c r="C16" s="240" t="s">
        <v>291</v>
      </c>
      <c r="D16" s="240" t="s">
        <v>291</v>
      </c>
      <c r="E16" s="240" t="s">
        <v>291</v>
      </c>
      <c r="F16" s="240">
        <v>1.762</v>
      </c>
      <c r="G16" s="241">
        <v>2.308</v>
      </c>
    </row>
    <row r="17" spans="1:7" ht="12.75">
      <c r="A17" s="76" t="s">
        <v>202</v>
      </c>
      <c r="B17" s="238">
        <v>0.9840000000000001</v>
      </c>
      <c r="C17" s="240">
        <v>3.528</v>
      </c>
      <c r="D17" s="240">
        <v>0.985</v>
      </c>
      <c r="E17" s="238" t="s">
        <v>291</v>
      </c>
      <c r="F17" s="240" t="s">
        <v>291</v>
      </c>
      <c r="G17" s="241" t="s">
        <v>291</v>
      </c>
    </row>
    <row r="18" spans="1:7" ht="12.75">
      <c r="A18" s="76" t="s">
        <v>203</v>
      </c>
      <c r="B18" s="238">
        <v>769.565</v>
      </c>
      <c r="C18" s="240">
        <v>510.836</v>
      </c>
      <c r="D18" s="240">
        <v>2629.9390000000003</v>
      </c>
      <c r="E18" s="238">
        <v>6.87</v>
      </c>
      <c r="F18" s="240">
        <v>12.572</v>
      </c>
      <c r="G18" s="241">
        <v>28.719</v>
      </c>
    </row>
    <row r="19" spans="1:7" ht="12.75">
      <c r="A19" s="76" t="s">
        <v>204</v>
      </c>
      <c r="B19" s="238">
        <v>241.65</v>
      </c>
      <c r="C19" s="240">
        <v>176.281</v>
      </c>
      <c r="D19" s="240">
        <v>921.3280000000001</v>
      </c>
      <c r="E19" s="240" t="s">
        <v>291</v>
      </c>
      <c r="F19" s="240" t="s">
        <v>291</v>
      </c>
      <c r="G19" s="241" t="s">
        <v>291</v>
      </c>
    </row>
    <row r="20" spans="1:7" ht="12.75">
      <c r="A20" s="76" t="s">
        <v>205</v>
      </c>
      <c r="B20" s="238">
        <v>11031.107999999998</v>
      </c>
      <c r="C20" s="240">
        <v>46080.821</v>
      </c>
      <c r="D20" s="240">
        <v>29228.578001</v>
      </c>
      <c r="E20" s="238">
        <v>625.14666</v>
      </c>
      <c r="F20" s="240">
        <v>2518.1945000000005</v>
      </c>
      <c r="G20" s="241">
        <v>1994.1570000000002</v>
      </c>
    </row>
    <row r="21" spans="1:7" ht="12.75">
      <c r="A21" s="76" t="s">
        <v>206</v>
      </c>
      <c r="B21" s="238">
        <v>8649.195800000001</v>
      </c>
      <c r="C21" s="240">
        <v>6402.116000000001</v>
      </c>
      <c r="D21" s="240">
        <v>22797.971</v>
      </c>
      <c r="E21" s="240">
        <v>1.35</v>
      </c>
      <c r="F21" s="240">
        <v>4.337</v>
      </c>
      <c r="G21" s="241">
        <v>0.625</v>
      </c>
    </row>
    <row r="22" spans="1:7" ht="12.75">
      <c r="A22" s="76" t="s">
        <v>207</v>
      </c>
      <c r="B22" s="240" t="s">
        <v>291</v>
      </c>
      <c r="C22" s="240" t="s">
        <v>291</v>
      </c>
      <c r="D22" s="240">
        <v>1.937</v>
      </c>
      <c r="E22" s="240" t="s">
        <v>291</v>
      </c>
      <c r="F22" s="240" t="s">
        <v>291</v>
      </c>
      <c r="G22" s="241" t="s">
        <v>291</v>
      </c>
    </row>
    <row r="23" spans="1:7" ht="12.75">
      <c r="A23" s="3" t="s">
        <v>143</v>
      </c>
      <c r="B23" s="240"/>
      <c r="C23" s="240"/>
      <c r="D23" s="240"/>
      <c r="E23" s="240"/>
      <c r="F23" s="240"/>
      <c r="G23" s="241"/>
    </row>
    <row r="24" spans="1:7" ht="12.75">
      <c r="A24" s="76" t="s">
        <v>343</v>
      </c>
      <c r="B24" s="240"/>
      <c r="C24" s="240"/>
      <c r="D24" s="240"/>
      <c r="E24" s="240"/>
      <c r="F24" s="240"/>
      <c r="G24" s="241"/>
    </row>
    <row r="25" spans="1:7" ht="12.75">
      <c r="A25" s="76" t="s">
        <v>208</v>
      </c>
      <c r="B25" s="240" t="s">
        <v>291</v>
      </c>
      <c r="C25" s="240" t="s">
        <v>291</v>
      </c>
      <c r="D25" s="240" t="s">
        <v>291</v>
      </c>
      <c r="E25" s="240">
        <v>56.802</v>
      </c>
      <c r="F25" s="240">
        <v>2519.688</v>
      </c>
      <c r="G25" s="241" t="s">
        <v>291</v>
      </c>
    </row>
    <row r="26" spans="1:7" ht="12.75">
      <c r="A26" s="76" t="s">
        <v>209</v>
      </c>
      <c r="B26" s="240" t="s">
        <v>291</v>
      </c>
      <c r="C26" s="240" t="s">
        <v>291</v>
      </c>
      <c r="D26" s="240" t="s">
        <v>291</v>
      </c>
      <c r="E26" s="240" t="s">
        <v>291</v>
      </c>
      <c r="F26" s="240">
        <v>4.265</v>
      </c>
      <c r="G26" s="241">
        <v>1.6460000000000001</v>
      </c>
    </row>
    <row r="27" spans="1:7" ht="12.75">
      <c r="A27" s="76" t="s">
        <v>210</v>
      </c>
      <c r="B27" s="240" t="s">
        <v>291</v>
      </c>
      <c r="C27" s="240" t="s">
        <v>291</v>
      </c>
      <c r="D27" s="240" t="s">
        <v>291</v>
      </c>
      <c r="E27" s="238">
        <v>14.393</v>
      </c>
      <c r="F27" s="240">
        <v>23.12</v>
      </c>
      <c r="G27" s="241" t="s">
        <v>291</v>
      </c>
    </row>
    <row r="28" spans="1:7" ht="12.75">
      <c r="A28" s="76" t="s">
        <v>211</v>
      </c>
      <c r="B28" s="240" t="s">
        <v>291</v>
      </c>
      <c r="C28" s="240" t="s">
        <v>291</v>
      </c>
      <c r="D28" s="240" t="s">
        <v>291</v>
      </c>
      <c r="E28" s="238">
        <v>37.11</v>
      </c>
      <c r="F28" s="240">
        <v>50.917</v>
      </c>
      <c r="G28" s="241">
        <v>2531.0840000000003</v>
      </c>
    </row>
    <row r="29" spans="1:7" ht="12.75">
      <c r="A29" s="76" t="s">
        <v>212</v>
      </c>
      <c r="B29" s="240" t="s">
        <v>291</v>
      </c>
      <c r="C29" s="240" t="s">
        <v>291</v>
      </c>
      <c r="D29" s="240" t="s">
        <v>291</v>
      </c>
      <c r="E29" s="240">
        <v>3000</v>
      </c>
      <c r="F29" s="240" t="s">
        <v>291</v>
      </c>
      <c r="G29" s="241" t="s">
        <v>291</v>
      </c>
    </row>
    <row r="30" spans="1:7" ht="12.75">
      <c r="A30" s="76" t="s">
        <v>214</v>
      </c>
      <c r="B30" s="240" t="s">
        <v>291</v>
      </c>
      <c r="C30" s="240" t="s">
        <v>291</v>
      </c>
      <c r="D30" s="240" t="s">
        <v>291</v>
      </c>
      <c r="E30" s="240">
        <v>10.814</v>
      </c>
      <c r="F30" s="240">
        <v>2350</v>
      </c>
      <c r="G30" s="241">
        <v>7145</v>
      </c>
    </row>
    <row r="31" spans="1:7" ht="12.75">
      <c r="A31" s="76" t="s">
        <v>215</v>
      </c>
      <c r="B31" s="240" t="s">
        <v>291</v>
      </c>
      <c r="C31" s="240" t="s">
        <v>291</v>
      </c>
      <c r="D31" s="240" t="s">
        <v>291</v>
      </c>
      <c r="E31" s="238">
        <v>94.522</v>
      </c>
      <c r="F31" s="240">
        <v>123.48700000000001</v>
      </c>
      <c r="G31" s="241">
        <v>32.977000000000004</v>
      </c>
    </row>
    <row r="32" spans="1:7" ht="12.75">
      <c r="A32" s="76" t="s">
        <v>216</v>
      </c>
      <c r="B32" s="240">
        <v>1495.4</v>
      </c>
      <c r="C32" s="240">
        <v>128.7</v>
      </c>
      <c r="D32" s="240">
        <v>576.7</v>
      </c>
      <c r="E32" s="238">
        <v>118.48100000000001</v>
      </c>
      <c r="F32" s="240">
        <v>26.542</v>
      </c>
      <c r="G32" s="241" t="s">
        <v>291</v>
      </c>
    </row>
    <row r="33" spans="1:7" ht="12.75">
      <c r="A33" s="76" t="s">
        <v>217</v>
      </c>
      <c r="B33" s="238">
        <v>2448.7</v>
      </c>
      <c r="C33" s="240">
        <v>3097.25</v>
      </c>
      <c r="D33" s="240">
        <v>1679.3</v>
      </c>
      <c r="E33" s="238">
        <v>387.118</v>
      </c>
      <c r="F33" s="240">
        <v>235.68200000000002</v>
      </c>
      <c r="G33" s="241">
        <v>58.801</v>
      </c>
    </row>
    <row r="34" spans="1:7" ht="12.75">
      <c r="A34" s="76" t="s">
        <v>218</v>
      </c>
      <c r="B34" s="240" t="s">
        <v>291</v>
      </c>
      <c r="C34" s="240" t="s">
        <v>291</v>
      </c>
      <c r="D34" s="240" t="s">
        <v>291</v>
      </c>
      <c r="E34" s="238">
        <v>3.4770000000000003</v>
      </c>
      <c r="F34" s="240">
        <v>5.133</v>
      </c>
      <c r="G34" s="241">
        <v>1500</v>
      </c>
    </row>
    <row r="35" spans="1:7" ht="12.75">
      <c r="A35" s="76" t="s">
        <v>219</v>
      </c>
      <c r="B35" s="240" t="s">
        <v>291</v>
      </c>
      <c r="C35" s="240" t="s">
        <v>291</v>
      </c>
      <c r="D35" s="240" t="s">
        <v>291</v>
      </c>
      <c r="E35" s="238">
        <v>3401.76</v>
      </c>
      <c r="F35" s="240">
        <v>2.701</v>
      </c>
      <c r="G35" s="241">
        <v>94.571</v>
      </c>
    </row>
    <row r="36" spans="1:7" ht="12.75">
      <c r="A36" s="2" t="s">
        <v>143</v>
      </c>
      <c r="B36" s="240"/>
      <c r="C36" s="240"/>
      <c r="D36" s="240"/>
      <c r="E36" s="240"/>
      <c r="F36" s="240"/>
      <c r="G36" s="241"/>
    </row>
    <row r="37" spans="1:7" ht="12.75">
      <c r="A37" s="2" t="s">
        <v>125</v>
      </c>
      <c r="B37" s="240"/>
      <c r="C37" s="240"/>
      <c r="D37" s="240"/>
      <c r="E37" s="240"/>
      <c r="F37" s="240"/>
      <c r="G37" s="241"/>
    </row>
    <row r="38" spans="1:7" ht="12.75">
      <c r="A38" s="76" t="s">
        <v>220</v>
      </c>
      <c r="B38" s="240">
        <v>194</v>
      </c>
      <c r="C38" s="240" t="s">
        <v>291</v>
      </c>
      <c r="D38" s="240" t="s">
        <v>291</v>
      </c>
      <c r="E38" s="238">
        <v>166.556</v>
      </c>
      <c r="F38" s="240">
        <v>32.118</v>
      </c>
      <c r="G38" s="241">
        <v>1.045</v>
      </c>
    </row>
    <row r="39" spans="1:7" ht="12.75">
      <c r="A39" s="76" t="s">
        <v>126</v>
      </c>
      <c r="B39" s="238">
        <v>240</v>
      </c>
      <c r="C39" s="240">
        <v>300</v>
      </c>
      <c r="D39" s="240">
        <v>500</v>
      </c>
      <c r="E39" s="238">
        <v>51.028000000000006</v>
      </c>
      <c r="F39" s="240">
        <v>32.218</v>
      </c>
      <c r="G39" s="241" t="s">
        <v>291</v>
      </c>
    </row>
    <row r="40" spans="1:7" ht="12.75">
      <c r="A40" s="76" t="s">
        <v>128</v>
      </c>
      <c r="B40" s="238">
        <v>3167.0840000000003</v>
      </c>
      <c r="C40" s="240">
        <v>2483.693</v>
      </c>
      <c r="D40" s="240">
        <v>2346.02</v>
      </c>
      <c r="E40" s="238">
        <v>88.96600000000001</v>
      </c>
      <c r="F40" s="240">
        <v>35.315</v>
      </c>
      <c r="G40" s="241">
        <v>2.228</v>
      </c>
    </row>
    <row r="41" spans="1:7" ht="12.75">
      <c r="A41" s="76" t="s">
        <v>129</v>
      </c>
      <c r="B41" s="240" t="s">
        <v>291</v>
      </c>
      <c r="C41" s="240" t="s">
        <v>291</v>
      </c>
      <c r="D41" s="240" t="s">
        <v>291</v>
      </c>
      <c r="E41" s="238">
        <v>36.374</v>
      </c>
      <c r="F41" s="240">
        <v>54.596000000000004</v>
      </c>
      <c r="G41" s="241" t="s">
        <v>291</v>
      </c>
    </row>
    <row r="42" spans="1:7" ht="12.75">
      <c r="A42" s="76" t="s">
        <v>130</v>
      </c>
      <c r="B42" s="238">
        <v>112.62360000000001</v>
      </c>
      <c r="C42" s="240">
        <v>137.87400000000002</v>
      </c>
      <c r="D42" s="240">
        <v>76.85400000000001</v>
      </c>
      <c r="E42" s="238">
        <v>597.4870000000001</v>
      </c>
      <c r="F42" s="240">
        <v>790.9060000000001</v>
      </c>
      <c r="G42" s="241">
        <v>50.834</v>
      </c>
    </row>
    <row r="43" spans="1:7" ht="12.75">
      <c r="A43" s="76" t="s">
        <v>131</v>
      </c>
      <c r="B43" s="238" t="s">
        <v>291</v>
      </c>
      <c r="C43" s="240" t="s">
        <v>291</v>
      </c>
      <c r="D43" s="240" t="s">
        <v>291</v>
      </c>
      <c r="E43" s="238" t="s">
        <v>291</v>
      </c>
      <c r="F43" s="240" t="s">
        <v>291</v>
      </c>
      <c r="G43" s="241">
        <v>1.0290000000000001</v>
      </c>
    </row>
    <row r="44" spans="1:7" ht="12.75">
      <c r="A44" s="76" t="s">
        <v>132</v>
      </c>
      <c r="B44" s="240" t="s">
        <v>291</v>
      </c>
      <c r="C44" s="240" t="s">
        <v>291</v>
      </c>
      <c r="D44" s="240" t="s">
        <v>291</v>
      </c>
      <c r="E44" s="238">
        <v>12.091000000000001</v>
      </c>
      <c r="F44" s="240">
        <v>5.746</v>
      </c>
      <c r="G44" s="241" t="s">
        <v>291</v>
      </c>
    </row>
    <row r="45" spans="1:7" ht="12.75">
      <c r="A45" s="76" t="s">
        <v>221</v>
      </c>
      <c r="B45" s="240">
        <v>5.2</v>
      </c>
      <c r="C45" s="240" t="s">
        <v>291</v>
      </c>
      <c r="D45" s="240" t="s">
        <v>291</v>
      </c>
      <c r="E45" s="238">
        <v>63.575</v>
      </c>
      <c r="F45" s="240">
        <v>14.711</v>
      </c>
      <c r="G45" s="241" t="s">
        <v>291</v>
      </c>
    </row>
    <row r="46" spans="1:7" ht="12.75">
      <c r="A46" s="76" t="s">
        <v>134</v>
      </c>
      <c r="B46" s="240" t="s">
        <v>291</v>
      </c>
      <c r="C46" s="240" t="s">
        <v>291</v>
      </c>
      <c r="D46" s="240" t="s">
        <v>291</v>
      </c>
      <c r="E46" s="238">
        <v>90.799</v>
      </c>
      <c r="F46" s="240">
        <v>68.186</v>
      </c>
      <c r="G46" s="241">
        <v>9.143</v>
      </c>
    </row>
    <row r="47" spans="1:7" ht="12.75">
      <c r="A47" s="76" t="s">
        <v>135</v>
      </c>
      <c r="B47" s="240" t="s">
        <v>291</v>
      </c>
      <c r="C47" s="240" t="s">
        <v>291</v>
      </c>
      <c r="D47" s="240" t="s">
        <v>291</v>
      </c>
      <c r="E47" s="238">
        <v>15.061</v>
      </c>
      <c r="F47" s="240">
        <v>38.529</v>
      </c>
      <c r="G47" s="241" t="s">
        <v>291</v>
      </c>
    </row>
    <row r="48" spans="1:7" ht="12.75">
      <c r="A48" s="76" t="s">
        <v>136</v>
      </c>
      <c r="B48" s="240" t="s">
        <v>291</v>
      </c>
      <c r="C48" s="240" t="s">
        <v>291</v>
      </c>
      <c r="D48" s="240" t="s">
        <v>291</v>
      </c>
      <c r="E48" s="238">
        <v>11.697000000000001</v>
      </c>
      <c r="F48" s="240">
        <v>27.455</v>
      </c>
      <c r="G48" s="241" t="s">
        <v>291</v>
      </c>
    </row>
    <row r="49" spans="1:7" ht="13.5" thickBot="1">
      <c r="A49" s="247"/>
      <c r="B49" s="248"/>
      <c r="C49" s="248"/>
      <c r="D49" s="248"/>
      <c r="E49" s="248"/>
      <c r="F49" s="248"/>
      <c r="G49" s="249"/>
    </row>
    <row r="50" ht="12.75">
      <c r="A50" s="1" t="s">
        <v>144</v>
      </c>
    </row>
    <row r="51" ht="12.75">
      <c r="A51" s="1" t="s">
        <v>143</v>
      </c>
    </row>
    <row r="52" ht="12.75">
      <c r="A52" s="1" t="s">
        <v>143</v>
      </c>
    </row>
    <row r="53" ht="12.75">
      <c r="A53" s="1" t="s">
        <v>143</v>
      </c>
    </row>
    <row r="54" ht="12.75">
      <c r="A54" s="1" t="s">
        <v>143</v>
      </c>
    </row>
    <row r="55" ht="12.75">
      <c r="A55" s="1" t="s">
        <v>143</v>
      </c>
    </row>
    <row r="56" ht="12.75">
      <c r="A56" s="1" t="s">
        <v>143</v>
      </c>
    </row>
    <row r="57" ht="12.75">
      <c r="A57" s="1" t="s">
        <v>143</v>
      </c>
    </row>
    <row r="58" ht="12.75">
      <c r="A58" s="1" t="s">
        <v>143</v>
      </c>
    </row>
    <row r="59" ht="12.75">
      <c r="A59" s="1" t="s">
        <v>143</v>
      </c>
    </row>
    <row r="60" ht="12.75">
      <c r="A60" s="1" t="s">
        <v>143</v>
      </c>
    </row>
    <row r="61" ht="12.75">
      <c r="A61" s="1" t="s">
        <v>143</v>
      </c>
    </row>
    <row r="62" ht="12.75">
      <c r="A62" s="1" t="s">
        <v>143</v>
      </c>
    </row>
    <row r="63" ht="12.75">
      <c r="A63" s="1" t="s">
        <v>143</v>
      </c>
    </row>
    <row r="64" ht="12.75">
      <c r="A64" s="1" t="s">
        <v>143</v>
      </c>
    </row>
    <row r="65" ht="12.75">
      <c r="A65" s="1" t="s">
        <v>143</v>
      </c>
    </row>
    <row r="66" ht="12.75">
      <c r="A66" s="1" t="s">
        <v>143</v>
      </c>
    </row>
    <row r="67" ht="12.75">
      <c r="A67" s="1" t="s">
        <v>143</v>
      </c>
    </row>
    <row r="68" ht="12.75">
      <c r="A68" s="1" t="s">
        <v>143</v>
      </c>
    </row>
    <row r="69" ht="12.75">
      <c r="A69" s="1" t="s">
        <v>143</v>
      </c>
    </row>
    <row r="70" ht="12.75">
      <c r="A70" s="1" t="s">
        <v>143</v>
      </c>
    </row>
    <row r="71" ht="12.75">
      <c r="A71" s="1" t="s">
        <v>143</v>
      </c>
    </row>
    <row r="72" ht="12.75">
      <c r="A72" s="1" t="s">
        <v>143</v>
      </c>
    </row>
    <row r="73" ht="12.75">
      <c r="A73" s="1" t="s">
        <v>143</v>
      </c>
    </row>
    <row r="74" ht="12.75">
      <c r="A74" s="1" t="s">
        <v>143</v>
      </c>
    </row>
    <row r="75" ht="12.75">
      <c r="A75" s="1" t="s">
        <v>143</v>
      </c>
    </row>
    <row r="76" ht="12.75">
      <c r="A76" s="1" t="s">
        <v>143</v>
      </c>
    </row>
    <row r="77" ht="12.75">
      <c r="A77" s="1" t="s">
        <v>143</v>
      </c>
    </row>
    <row r="78" ht="12.75">
      <c r="A78" s="1" t="s">
        <v>143</v>
      </c>
    </row>
    <row r="79" ht="12.75">
      <c r="A79" s="1" t="s">
        <v>143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