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5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'27.5'!$A$1:$M$44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<sst xmlns="http://schemas.openxmlformats.org/spreadsheetml/2006/main" count="129" uniqueCount="40">
  <si>
    <t>MADERA Y LEÑA</t>
  </si>
  <si>
    <t>Total</t>
  </si>
  <si>
    <t>Extracción</t>
  </si>
  <si>
    <t>Importación</t>
  </si>
  <si>
    <t>Exportación</t>
  </si>
  <si>
    <t>Consumo aparente</t>
  </si>
  <si>
    <t>Productos</t>
  </si>
  <si>
    <t>Coní-</t>
  </si>
  <si>
    <t>Fron-</t>
  </si>
  <si>
    <t>feras</t>
  </si>
  <si>
    <t>dosas</t>
  </si>
  <si>
    <t>Trozas para aserrío, chapas y</t>
  </si>
  <si>
    <t xml:space="preserve">  traviesas</t>
  </si>
  <si>
    <t>Equivalente en rollo de:</t>
  </si>
  <si>
    <t xml:space="preserve">  Madera aserrada</t>
  </si>
  <si>
    <t xml:space="preserve">  Chapa y tableros contrachapados</t>
  </si>
  <si>
    <t xml:space="preserve">  Traviesas</t>
  </si>
  <si>
    <t>TOTAL MADERA PARA ASERRIO</t>
  </si>
  <si>
    <t xml:space="preserve">  Y CHAPAS</t>
  </si>
  <si>
    <t>Madera en rollo para trituración</t>
  </si>
  <si>
    <t>Plaquetas, partículas y</t>
  </si>
  <si>
    <t xml:space="preserve">  desperdicios de madera</t>
  </si>
  <si>
    <t xml:space="preserve">  Tableros de particulas y de fibras</t>
  </si>
  <si>
    <t xml:space="preserve">  Pasta</t>
  </si>
  <si>
    <t xml:space="preserve">  Papel y cartón</t>
  </si>
  <si>
    <t>TOTAL MADERA PARA</t>
  </si>
  <si>
    <t xml:space="preserve">  TRITURACION</t>
  </si>
  <si>
    <t>Apeas de mina</t>
  </si>
  <si>
    <t>Postes, pilotes y estacas</t>
  </si>
  <si>
    <t>Otras maderas industriales</t>
  </si>
  <si>
    <t>TOTAL OTRAS MADERAS</t>
  </si>
  <si>
    <t>TOTAL MADERA (EXCEPTO PARA</t>
  </si>
  <si>
    <t xml:space="preserve">  QUEMAR Y CARBONEO)</t>
  </si>
  <si>
    <t>MADERA PARA QUEMAR Y</t>
  </si>
  <si>
    <t xml:space="preserve">  CARBONEO</t>
  </si>
  <si>
    <t>TOTAL MADERA</t>
  </si>
  <si>
    <t>-</t>
  </si>
  <si>
    <t>Cobertura geográfica: ESPAÑA</t>
  </si>
  <si>
    <r>
      <t xml:space="preserve"> 27.5.  BALANCE DE CONSUMO DE MADERA Y LEÑA (miles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en rollo sin corteza)</t>
    </r>
  </si>
  <si>
    <t>Año: 2002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</si>
</sst>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20" applyFont="1" applyFill="1">
      <alignment/>
      <protection/>
    </xf>
    <xf numFmtId="0" fontId="0" fillId="2" borderId="0" xfId="20" applyFont="1" applyFill="1" applyBorder="1">
      <alignment/>
      <protection/>
    </xf>
    <xf numFmtId="179" fontId="0" fillId="2" borderId="1" xfId="20" applyNumberFormat="1" applyFont="1" applyFill="1" applyBorder="1" applyAlignment="1">
      <alignment horizontal="right"/>
      <protection/>
    </xf>
    <xf numFmtId="179" fontId="0" fillId="2" borderId="2" xfId="20" applyNumberFormat="1" applyFont="1" applyFill="1" applyBorder="1" applyAlignment="1">
      <alignment horizontal="right"/>
      <protection/>
    </xf>
    <xf numFmtId="0" fontId="0" fillId="2" borderId="0" xfId="20" applyFont="1" applyFill="1" applyBorder="1" applyAlignment="1" quotePrefix="1">
      <alignment horizontal="left"/>
      <protection/>
    </xf>
    <xf numFmtId="179" fontId="0" fillId="2" borderId="3" xfId="20" applyNumberFormat="1" applyFont="1" applyFill="1" applyBorder="1" applyAlignment="1">
      <alignment horizontal="right"/>
      <protection/>
    </xf>
    <xf numFmtId="179" fontId="0" fillId="2" borderId="4" xfId="20" applyNumberFormat="1" applyFont="1" applyFill="1" applyBorder="1" applyAlignment="1">
      <alignment horizontal="right"/>
      <protection/>
    </xf>
    <xf numFmtId="0" fontId="6" fillId="2" borderId="0" xfId="20" applyFont="1" applyFill="1" applyBorder="1" applyAlignment="1">
      <alignment horizontal="fill"/>
      <protection/>
    </xf>
    <xf numFmtId="0" fontId="0" fillId="2" borderId="0" xfId="20" applyFont="1" applyFill="1" applyBorder="1" applyAlignment="1">
      <alignment horizontal="fill"/>
      <protection/>
    </xf>
    <xf numFmtId="0" fontId="0" fillId="2" borderId="0" xfId="20" applyFont="1" applyFill="1" applyBorder="1" applyAlignment="1">
      <alignment horizontal="center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5" xfId="20" applyFont="1" applyFill="1" applyBorder="1">
      <alignment/>
      <protection/>
    </xf>
    <xf numFmtId="0" fontId="0" fillId="2" borderId="6" xfId="20" applyFont="1" applyFill="1" applyBorder="1">
      <alignment/>
      <protection/>
    </xf>
    <xf numFmtId="179" fontId="0" fillId="2" borderId="7" xfId="20" applyNumberFormat="1" applyFont="1" applyFill="1" applyBorder="1" applyAlignment="1">
      <alignment horizontal="right"/>
      <protection/>
    </xf>
    <xf numFmtId="0" fontId="0" fillId="2" borderId="8" xfId="20" applyFont="1" applyFill="1" applyBorder="1" applyAlignment="1" quotePrefix="1">
      <alignment horizontal="left"/>
      <protection/>
    </xf>
    <xf numFmtId="0" fontId="0" fillId="2" borderId="8" xfId="20" applyFont="1" applyFill="1" applyBorder="1">
      <alignment/>
      <protection/>
    </xf>
    <xf numFmtId="0" fontId="8" fillId="2" borderId="8" xfId="20" applyFont="1" applyFill="1" applyBorder="1">
      <alignment/>
      <protection/>
    </xf>
    <xf numFmtId="179" fontId="8" fillId="2" borderId="2" xfId="20" applyNumberFormat="1" applyFont="1" applyFill="1" applyBorder="1" applyAlignment="1">
      <alignment horizontal="right"/>
      <protection/>
    </xf>
    <xf numFmtId="179" fontId="8" fillId="2" borderId="4" xfId="20" applyNumberFormat="1" applyFont="1" applyFill="1" applyBorder="1" applyAlignment="1">
      <alignment horizontal="right"/>
      <protection/>
    </xf>
    <xf numFmtId="0" fontId="8" fillId="2" borderId="0" xfId="20" applyFont="1" applyFill="1">
      <alignment/>
      <protection/>
    </xf>
    <xf numFmtId="0" fontId="8" fillId="2" borderId="8" xfId="20" applyFont="1" applyFill="1" applyBorder="1" applyAlignment="1" applyProtection="1">
      <alignment/>
      <protection/>
    </xf>
    <xf numFmtId="179" fontId="0" fillId="2" borderId="9" xfId="20" applyNumberFormat="1" applyFont="1" applyFill="1" applyBorder="1" applyAlignment="1">
      <alignment horizontal="right"/>
      <protection/>
    </xf>
    <xf numFmtId="0" fontId="8" fillId="2" borderId="8" xfId="20" applyFont="1" applyFill="1" applyBorder="1" applyAlignment="1" quotePrefix="1">
      <alignment horizontal="left"/>
      <protection/>
    </xf>
    <xf numFmtId="0" fontId="8" fillId="2" borderId="10" xfId="20" applyFont="1" applyFill="1" applyBorder="1" applyAlignment="1" quotePrefix="1">
      <alignment horizontal="left"/>
      <protection/>
    </xf>
    <xf numFmtId="179" fontId="8" fillId="2" borderId="11" xfId="20" applyNumberFormat="1" applyFont="1" applyFill="1" applyBorder="1" applyAlignment="1">
      <alignment horizontal="right"/>
      <protection/>
    </xf>
    <xf numFmtId="179" fontId="8" fillId="2" borderId="2" xfId="20" applyNumberFormat="1" applyFont="1" applyFill="1" applyBorder="1" applyAlignment="1" applyProtection="1">
      <alignment horizontal="right"/>
      <protection/>
    </xf>
    <xf numFmtId="0" fontId="0" fillId="2" borderId="12" xfId="20" applyFont="1" applyFill="1" applyBorder="1">
      <alignment/>
      <protection/>
    </xf>
    <xf numFmtId="0" fontId="0" fillId="2" borderId="13" xfId="20" applyFont="1" applyFill="1" applyBorder="1">
      <alignment/>
      <protection/>
    </xf>
    <xf numFmtId="0" fontId="0" fillId="2" borderId="14" xfId="20" applyFont="1" applyFill="1" applyBorder="1" applyAlignment="1">
      <alignment horizontal="center"/>
      <protection/>
    </xf>
    <xf numFmtId="0" fontId="0" fillId="2" borderId="15" xfId="20" applyFont="1" applyFill="1" applyBorder="1">
      <alignment/>
      <protection/>
    </xf>
    <xf numFmtId="0" fontId="0" fillId="2" borderId="16" xfId="20" applyFont="1" applyFill="1" applyBorder="1" applyAlignment="1">
      <alignment horizontal="fill"/>
      <protection/>
    </xf>
    <xf numFmtId="0" fontId="0" fillId="2" borderId="17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2" xfId="0" applyNumberFormat="1" applyFont="1" applyFill="1" applyBorder="1" applyAlignment="1" applyProtection="1">
      <alignment/>
      <protection/>
    </xf>
    <xf numFmtId="3" fontId="0" fillId="2" borderId="8" xfId="0" applyNumberFormat="1" applyFont="1" applyFill="1" applyBorder="1" applyAlignment="1">
      <alignment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2" borderId="9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3" fontId="0" fillId="2" borderId="9" xfId="0" applyNumberFormat="1" applyFont="1" applyFill="1" applyBorder="1" applyAlignment="1" applyProtection="1">
      <alignment/>
      <protection/>
    </xf>
    <xf numFmtId="3" fontId="0" fillId="2" borderId="19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horizontal="right"/>
    </xf>
    <xf numFmtId="3" fontId="0" fillId="2" borderId="18" xfId="0" applyNumberFormat="1" applyFont="1" applyFill="1" applyBorder="1" applyAlignment="1" applyProtection="1">
      <alignment/>
      <protection/>
    </xf>
    <xf numFmtId="3" fontId="0" fillId="2" borderId="9" xfId="0" applyNumberFormat="1" applyFont="1" applyFill="1" applyBorder="1" applyAlignment="1" applyProtection="1">
      <alignment horizontal="right"/>
      <protection/>
    </xf>
    <xf numFmtId="176" fontId="8" fillId="2" borderId="0" xfId="20" applyNumberFormat="1" applyFont="1" applyFill="1">
      <alignment/>
      <protection/>
    </xf>
    <xf numFmtId="179" fontId="8" fillId="2" borderId="20" xfId="20" applyNumberFormat="1" applyFont="1" applyFill="1" applyBorder="1" applyAlignment="1" applyProtection="1">
      <alignment horizontal="right"/>
      <protection/>
    </xf>
    <xf numFmtId="3" fontId="8" fillId="2" borderId="2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3" fontId="8" fillId="2" borderId="9" xfId="0" applyNumberFormat="1" applyFont="1" applyFill="1" applyBorder="1" applyAlignment="1" applyProtection="1">
      <alignment/>
      <protection/>
    </xf>
    <xf numFmtId="3" fontId="8" fillId="2" borderId="19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 applyProtection="1">
      <alignment horizontal="right"/>
      <protection/>
    </xf>
    <xf numFmtId="179" fontId="8" fillId="2" borderId="4" xfId="20" applyNumberFormat="1" applyFont="1" applyFill="1" applyBorder="1" applyAlignment="1" applyProtection="1">
      <alignment horizontal="right"/>
      <protection/>
    </xf>
    <xf numFmtId="179" fontId="8" fillId="2" borderId="21" xfId="20" applyNumberFormat="1" applyFont="1" applyFill="1" applyBorder="1" applyAlignment="1" applyProtection="1">
      <alignment horizontal="right"/>
      <protection/>
    </xf>
    <xf numFmtId="179" fontId="8" fillId="2" borderId="22" xfId="20" applyNumberFormat="1" applyFont="1" applyFill="1" applyBorder="1" applyAlignment="1">
      <alignment horizontal="right"/>
      <protection/>
    </xf>
    <xf numFmtId="0" fontId="3" fillId="0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 quotePrefix="1">
      <alignment horizontal="center"/>
      <protection/>
    </xf>
    <xf numFmtId="0" fontId="5" fillId="2" borderId="0" xfId="20" applyFont="1" applyFill="1" applyBorder="1" applyAlignment="1">
      <alignment horizontal="center"/>
      <protection/>
    </xf>
    <xf numFmtId="0" fontId="8" fillId="2" borderId="0" xfId="20" applyFont="1" applyFill="1" applyBorder="1" applyAlignment="1">
      <alignment horizontal="center"/>
      <protection/>
    </xf>
    <xf numFmtId="0" fontId="0" fillId="2" borderId="13" xfId="20" applyFont="1" applyFill="1" applyBorder="1" applyAlignment="1">
      <alignment horizontal="center"/>
      <protection/>
    </xf>
    <xf numFmtId="0" fontId="0" fillId="2" borderId="14" xfId="20" applyFont="1" applyFill="1" applyBorder="1" applyAlignment="1">
      <alignment horizontal="center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aderayleña9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N40"/>
  <sheetViews>
    <sheetView tabSelected="1" zoomScale="75" zoomScaleNormal="75" workbookViewId="0" topLeftCell="A1">
      <selection activeCell="F30" sqref="F30"/>
    </sheetView>
  </sheetViews>
  <sheetFormatPr defaultColWidth="11.421875" defaultRowHeight="12.75"/>
  <cols>
    <col min="1" max="1" width="39.57421875" style="1" customWidth="1"/>
    <col min="2" max="3" width="10.00390625" style="1" customWidth="1"/>
    <col min="4" max="4" width="11.421875" style="1" customWidth="1"/>
    <col min="5" max="6" width="10.00390625" style="1" customWidth="1"/>
    <col min="7" max="7" width="11.421875" style="1" customWidth="1"/>
    <col min="8" max="9" width="10.00390625" style="1" customWidth="1"/>
    <col min="10" max="10" width="11.7109375" style="1" customWidth="1"/>
    <col min="11" max="12" width="10.00390625" style="1" customWidth="1"/>
    <col min="13" max="13" width="12.140625" style="1" customWidth="1"/>
    <col min="14" max="16384" width="11.421875" style="1" customWidth="1"/>
  </cols>
  <sheetData>
    <row r="1" spans="1:13" s="33" customFormat="1" ht="18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>
      <c r="A3" s="67" t="s">
        <v>38</v>
      </c>
      <c r="B3" s="68"/>
      <c r="C3" s="68"/>
      <c r="D3" s="68"/>
      <c r="E3" s="68"/>
      <c r="F3" s="68"/>
      <c r="G3" s="68"/>
      <c r="H3" s="68"/>
      <c r="I3" s="69"/>
      <c r="J3" s="69"/>
      <c r="K3" s="69"/>
      <c r="L3" s="69"/>
      <c r="M3" s="69"/>
    </row>
    <row r="4" spans="1:13" ht="15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s="68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4.25">
      <c r="A6" s="8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</row>
    <row r="7" spans="1:13" ht="12.75" customHeight="1">
      <c r="A7" s="27"/>
      <c r="B7" s="28"/>
      <c r="C7" s="29" t="s">
        <v>2</v>
      </c>
      <c r="D7" s="30"/>
      <c r="E7" s="28"/>
      <c r="F7" s="29" t="s">
        <v>3</v>
      </c>
      <c r="G7" s="30"/>
      <c r="H7" s="28"/>
      <c r="I7" s="29" t="s">
        <v>4</v>
      </c>
      <c r="J7" s="30"/>
      <c r="K7" s="70" t="s">
        <v>5</v>
      </c>
      <c r="L7" s="71"/>
      <c r="M7" s="71"/>
    </row>
    <row r="8" spans="1:13" ht="12.75" customHeight="1">
      <c r="A8" s="10" t="s">
        <v>6</v>
      </c>
      <c r="B8" s="11" t="s">
        <v>7</v>
      </c>
      <c r="C8" s="11" t="s">
        <v>8</v>
      </c>
      <c r="D8" s="12"/>
      <c r="E8" s="11" t="s">
        <v>7</v>
      </c>
      <c r="F8" s="11" t="s">
        <v>8</v>
      </c>
      <c r="G8" s="12"/>
      <c r="H8" s="11" t="s">
        <v>7</v>
      </c>
      <c r="I8" s="11" t="s">
        <v>8</v>
      </c>
      <c r="J8" s="12"/>
      <c r="K8" s="11" t="s">
        <v>7</v>
      </c>
      <c r="L8" s="11" t="s">
        <v>8</v>
      </c>
      <c r="M8" s="12"/>
    </row>
    <row r="9" spans="1:13" ht="12.75" customHeight="1" thickBot="1">
      <c r="A9" s="31"/>
      <c r="B9" s="32" t="s">
        <v>9</v>
      </c>
      <c r="C9" s="32" t="s">
        <v>10</v>
      </c>
      <c r="D9" s="32" t="s">
        <v>1</v>
      </c>
      <c r="E9" s="32" t="s">
        <v>9</v>
      </c>
      <c r="F9" s="32" t="s">
        <v>10</v>
      </c>
      <c r="G9" s="32" t="s">
        <v>1</v>
      </c>
      <c r="H9" s="32" t="s">
        <v>9</v>
      </c>
      <c r="I9" s="32" t="s">
        <v>10</v>
      </c>
      <c r="J9" s="32" t="s">
        <v>1</v>
      </c>
      <c r="K9" s="32" t="s">
        <v>9</v>
      </c>
      <c r="L9" s="32" t="s">
        <v>10</v>
      </c>
      <c r="M9" s="32" t="s">
        <v>1</v>
      </c>
    </row>
    <row r="10" spans="1:13" ht="12.75" customHeight="1">
      <c r="A10" s="1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4"/>
    </row>
    <row r="11" spans="1:13" ht="12.75" customHeight="1">
      <c r="A11" s="5" t="s">
        <v>12</v>
      </c>
      <c r="B11" s="34">
        <v>3219</v>
      </c>
      <c r="C11" s="34">
        <v>1901</v>
      </c>
      <c r="D11" s="35">
        <v>5120</v>
      </c>
      <c r="E11" s="36">
        <v>725</v>
      </c>
      <c r="F11" s="34">
        <v>491</v>
      </c>
      <c r="G11" s="37">
        <v>1216</v>
      </c>
      <c r="H11" s="36">
        <v>83</v>
      </c>
      <c r="I11" s="34">
        <v>52</v>
      </c>
      <c r="J11" s="37">
        <v>135</v>
      </c>
      <c r="K11" s="36">
        <v>3861</v>
      </c>
      <c r="L11" s="34">
        <v>2340</v>
      </c>
      <c r="M11" s="38">
        <v>6201</v>
      </c>
    </row>
    <row r="12" spans="1:13" ht="12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7"/>
    </row>
    <row r="13" spans="1:13" ht="12.75" customHeight="1">
      <c r="A13" s="2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</row>
    <row r="14" spans="1:13" ht="12.75" customHeight="1">
      <c r="A14" s="15" t="s">
        <v>14</v>
      </c>
      <c r="B14" s="4" t="s">
        <v>36</v>
      </c>
      <c r="C14" s="4" t="s">
        <v>36</v>
      </c>
      <c r="D14" s="4" t="s">
        <v>36</v>
      </c>
      <c r="E14" s="36">
        <v>4181</v>
      </c>
      <c r="F14" s="34">
        <v>1923</v>
      </c>
      <c r="G14" s="37">
        <v>6104</v>
      </c>
      <c r="H14" s="36">
        <v>299</v>
      </c>
      <c r="I14" s="34">
        <v>220</v>
      </c>
      <c r="J14" s="37">
        <v>518</v>
      </c>
      <c r="K14" s="36">
        <v>3882</v>
      </c>
      <c r="L14" s="34">
        <v>1703</v>
      </c>
      <c r="M14" s="35">
        <v>5585</v>
      </c>
    </row>
    <row r="15" spans="1:13" ht="12.75" customHeight="1">
      <c r="A15" s="15" t="s">
        <v>15</v>
      </c>
      <c r="B15" s="4" t="s">
        <v>36</v>
      </c>
      <c r="C15" s="4" t="s">
        <v>36</v>
      </c>
      <c r="D15" s="4" t="s">
        <v>36</v>
      </c>
      <c r="E15" s="4" t="s">
        <v>36</v>
      </c>
      <c r="F15" s="4" t="s">
        <v>36</v>
      </c>
      <c r="G15" s="42">
        <v>672</v>
      </c>
      <c r="H15" s="43" t="s">
        <v>36</v>
      </c>
      <c r="I15" s="43" t="s">
        <v>36</v>
      </c>
      <c r="J15" s="42">
        <v>380</v>
      </c>
      <c r="K15" s="43" t="s">
        <v>36</v>
      </c>
      <c r="L15" s="43" t="s">
        <v>36</v>
      </c>
      <c r="M15" s="40">
        <v>292</v>
      </c>
    </row>
    <row r="16" spans="1:13" ht="12.75" customHeight="1">
      <c r="A16" s="15" t="s">
        <v>16</v>
      </c>
      <c r="B16" s="4" t="s">
        <v>36</v>
      </c>
      <c r="C16" s="4" t="s">
        <v>36</v>
      </c>
      <c r="D16" s="4" t="s">
        <v>36</v>
      </c>
      <c r="E16" s="4" t="s">
        <v>36</v>
      </c>
      <c r="F16" s="4" t="s">
        <v>36</v>
      </c>
      <c r="G16" s="37">
        <v>39</v>
      </c>
      <c r="H16" s="43" t="s">
        <v>36</v>
      </c>
      <c r="I16" s="43" t="s">
        <v>36</v>
      </c>
      <c r="J16" s="37">
        <v>9</v>
      </c>
      <c r="K16" s="43" t="s">
        <v>36</v>
      </c>
      <c r="L16" s="43" t="s">
        <v>36</v>
      </c>
      <c r="M16" s="35">
        <v>30</v>
      </c>
    </row>
    <row r="17" spans="1:13" ht="12.75" customHeight="1">
      <c r="A17" s="1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7"/>
    </row>
    <row r="18" spans="1:13" s="20" customFormat="1" ht="12.75" customHeight="1">
      <c r="A18" s="17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4" s="20" customFormat="1" ht="12.75" customHeight="1">
      <c r="A19" s="21" t="s">
        <v>18</v>
      </c>
      <c r="B19" s="26">
        <f>SUM(B11:B16)</f>
        <v>3219</v>
      </c>
      <c r="C19" s="26">
        <f aca="true" t="shared" si="0" ref="C19:M19">SUM(C11:C16)</f>
        <v>1901</v>
      </c>
      <c r="D19" s="26">
        <f t="shared" si="0"/>
        <v>5120</v>
      </c>
      <c r="E19" s="26">
        <f t="shared" si="0"/>
        <v>4906</v>
      </c>
      <c r="F19" s="26">
        <f t="shared" si="0"/>
        <v>2414</v>
      </c>
      <c r="G19" s="26">
        <f t="shared" si="0"/>
        <v>8031</v>
      </c>
      <c r="H19" s="26">
        <f t="shared" si="0"/>
        <v>382</v>
      </c>
      <c r="I19" s="26">
        <f t="shared" si="0"/>
        <v>272</v>
      </c>
      <c r="J19" s="26">
        <f t="shared" si="0"/>
        <v>1042</v>
      </c>
      <c r="K19" s="26">
        <f t="shared" si="0"/>
        <v>7743</v>
      </c>
      <c r="L19" s="26">
        <f t="shared" si="0"/>
        <v>4043</v>
      </c>
      <c r="M19" s="63">
        <f t="shared" si="0"/>
        <v>12108</v>
      </c>
      <c r="N19" s="51"/>
    </row>
    <row r="20" spans="1:13" ht="12.75" customHeight="1">
      <c r="A20" s="15" t="s">
        <v>19</v>
      </c>
      <c r="B20" s="44">
        <v>2749</v>
      </c>
      <c r="C20" s="44">
        <v>4054</v>
      </c>
      <c r="D20" s="45">
        <v>6804</v>
      </c>
      <c r="E20" s="46">
        <v>719</v>
      </c>
      <c r="F20" s="44">
        <v>1621</v>
      </c>
      <c r="G20" s="47">
        <f>E20+F20</f>
        <v>2340</v>
      </c>
      <c r="H20" s="46">
        <v>21</v>
      </c>
      <c r="I20" s="44">
        <v>38</v>
      </c>
      <c r="J20" s="47">
        <f>H20+I20</f>
        <v>59</v>
      </c>
      <c r="K20" s="46"/>
      <c r="L20" s="44"/>
      <c r="M20" s="45">
        <v>9085</v>
      </c>
    </row>
    <row r="21" spans="1:13" ht="12.75" customHeight="1">
      <c r="A21" s="16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7"/>
    </row>
    <row r="22" spans="1:13" ht="12.75" customHeight="1">
      <c r="A22" s="15" t="s">
        <v>21</v>
      </c>
      <c r="B22" s="39"/>
      <c r="C22" s="39"/>
      <c r="D22" s="40"/>
      <c r="E22" s="41"/>
      <c r="F22" s="39"/>
      <c r="G22" s="42">
        <v>86</v>
      </c>
      <c r="H22" s="41"/>
      <c r="I22" s="39"/>
      <c r="J22" s="42">
        <v>62</v>
      </c>
      <c r="K22" s="41"/>
      <c r="L22" s="39"/>
      <c r="M22" s="40">
        <f>G22-J22</f>
        <v>24</v>
      </c>
    </row>
    <row r="23" spans="1:13" ht="12.75" customHeight="1">
      <c r="A23" s="1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7"/>
    </row>
    <row r="24" spans="1:13" ht="12.75" customHeight="1">
      <c r="A24" s="16" t="s">
        <v>13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7"/>
    </row>
    <row r="25" spans="1:13" ht="12.75" customHeight="1">
      <c r="A25" s="15" t="s">
        <v>22</v>
      </c>
      <c r="B25" s="48" t="s">
        <v>36</v>
      </c>
      <c r="C25" s="48" t="s">
        <v>36</v>
      </c>
      <c r="D25" s="60" t="s">
        <v>36</v>
      </c>
      <c r="E25" s="43" t="s">
        <v>36</v>
      </c>
      <c r="F25" s="43" t="s">
        <v>36</v>
      </c>
      <c r="G25" s="42">
        <v>2184</v>
      </c>
      <c r="H25" s="43" t="s">
        <v>36</v>
      </c>
      <c r="I25" s="43" t="s">
        <v>36</v>
      </c>
      <c r="J25" s="42">
        <v>2396</v>
      </c>
      <c r="K25" s="43" t="s">
        <v>36</v>
      </c>
      <c r="L25" s="48" t="s">
        <v>36</v>
      </c>
      <c r="M25" s="40">
        <f>G25-J25</f>
        <v>-212</v>
      </c>
    </row>
    <row r="26" spans="1:13" ht="12.75" customHeight="1">
      <c r="A26" s="15" t="s">
        <v>23</v>
      </c>
      <c r="B26" s="48" t="s">
        <v>36</v>
      </c>
      <c r="C26" s="48" t="s">
        <v>36</v>
      </c>
      <c r="D26" s="60" t="s">
        <v>36</v>
      </c>
      <c r="E26" s="43" t="s">
        <v>36</v>
      </c>
      <c r="F26" s="43" t="s">
        <v>36</v>
      </c>
      <c r="G26" s="42">
        <v>3796</v>
      </c>
      <c r="H26" s="43" t="s">
        <v>36</v>
      </c>
      <c r="I26" s="43" t="s">
        <v>36</v>
      </c>
      <c r="J26" s="42">
        <v>3499</v>
      </c>
      <c r="K26" s="43" t="s">
        <v>36</v>
      </c>
      <c r="L26" s="48" t="s">
        <v>36</v>
      </c>
      <c r="M26" s="40">
        <f>G26-J26</f>
        <v>297</v>
      </c>
    </row>
    <row r="27" spans="1:13" ht="12.75" customHeight="1">
      <c r="A27" s="15" t="s">
        <v>24</v>
      </c>
      <c r="B27" s="48" t="s">
        <v>36</v>
      </c>
      <c r="C27" s="48" t="s">
        <v>36</v>
      </c>
      <c r="D27" s="60" t="s">
        <v>36</v>
      </c>
      <c r="E27" s="43" t="s">
        <v>36</v>
      </c>
      <c r="F27" s="43" t="s">
        <v>36</v>
      </c>
      <c r="G27" s="42">
        <v>15840</v>
      </c>
      <c r="H27" s="43" t="s">
        <v>36</v>
      </c>
      <c r="I27" s="43" t="s">
        <v>36</v>
      </c>
      <c r="J27" s="42">
        <v>8055</v>
      </c>
      <c r="K27" s="43" t="s">
        <v>36</v>
      </c>
      <c r="L27" s="43" t="s">
        <v>36</v>
      </c>
      <c r="M27" s="40">
        <f>G27-J27</f>
        <v>7785</v>
      </c>
    </row>
    <row r="28" spans="1:13" ht="12.75" customHeight="1">
      <c r="A28" s="1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7"/>
    </row>
    <row r="29" spans="1:13" ht="12.75" customHeight="1">
      <c r="A29" s="17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7"/>
    </row>
    <row r="30" spans="1:14" s="20" customFormat="1" ht="12.75" customHeight="1">
      <c r="A30" s="23" t="s">
        <v>26</v>
      </c>
      <c r="B30" s="52">
        <f>SUM(B20:B27)</f>
        <v>2749</v>
      </c>
      <c r="C30" s="52">
        <f aca="true" t="shared" si="1" ref="C30:M30">SUM(C20:C27)</f>
        <v>4054</v>
      </c>
      <c r="D30" s="52">
        <f t="shared" si="1"/>
        <v>6804</v>
      </c>
      <c r="E30" s="52">
        <f t="shared" si="1"/>
        <v>719</v>
      </c>
      <c r="F30" s="52">
        <f t="shared" si="1"/>
        <v>1621</v>
      </c>
      <c r="G30" s="52">
        <f t="shared" si="1"/>
        <v>24246</v>
      </c>
      <c r="H30" s="52">
        <f t="shared" si="1"/>
        <v>21</v>
      </c>
      <c r="I30" s="52">
        <f t="shared" si="1"/>
        <v>38</v>
      </c>
      <c r="J30" s="52">
        <f t="shared" si="1"/>
        <v>14071</v>
      </c>
      <c r="K30" s="52">
        <f t="shared" si="1"/>
        <v>0</v>
      </c>
      <c r="L30" s="52">
        <f>SUM(L20:L27)</f>
        <v>0</v>
      </c>
      <c r="M30" s="64">
        <f t="shared" si="1"/>
        <v>16979</v>
      </c>
      <c r="N30" s="51"/>
    </row>
    <row r="31" spans="1:13" ht="12.75" customHeight="1">
      <c r="A31" s="15" t="s">
        <v>27</v>
      </c>
      <c r="B31" s="44">
        <v>61</v>
      </c>
      <c r="C31" s="44">
        <v>148</v>
      </c>
      <c r="D31" s="49">
        <v>209</v>
      </c>
      <c r="E31" s="50" t="s">
        <v>36</v>
      </c>
      <c r="F31" s="50" t="s">
        <v>36</v>
      </c>
      <c r="G31" s="47">
        <v>16</v>
      </c>
      <c r="H31" s="50" t="s">
        <v>36</v>
      </c>
      <c r="I31" s="50" t="s">
        <v>36</v>
      </c>
      <c r="J31" s="47">
        <v>7</v>
      </c>
      <c r="K31" s="50" t="s">
        <v>36</v>
      </c>
      <c r="L31" s="50" t="s">
        <v>36</v>
      </c>
      <c r="M31" s="45">
        <v>218</v>
      </c>
    </row>
    <row r="32" spans="1:13" ht="12.75" customHeight="1">
      <c r="A32" s="15" t="s">
        <v>28</v>
      </c>
      <c r="B32" s="39">
        <v>98</v>
      </c>
      <c r="C32" s="39">
        <v>64</v>
      </c>
      <c r="D32" s="40">
        <v>162</v>
      </c>
      <c r="E32" s="43" t="s">
        <v>36</v>
      </c>
      <c r="F32" s="43" t="s">
        <v>36</v>
      </c>
      <c r="G32" s="42">
        <v>23</v>
      </c>
      <c r="H32" s="43" t="s">
        <v>36</v>
      </c>
      <c r="I32" s="43" t="s">
        <v>36</v>
      </c>
      <c r="J32" s="39">
        <v>1</v>
      </c>
      <c r="K32" s="43" t="s">
        <v>36</v>
      </c>
      <c r="L32" s="43" t="s">
        <v>36</v>
      </c>
      <c r="M32" s="40">
        <v>183</v>
      </c>
    </row>
    <row r="33" spans="1:13" ht="12.75" customHeight="1">
      <c r="A33" s="15" t="s">
        <v>29</v>
      </c>
      <c r="B33" s="39">
        <v>133</v>
      </c>
      <c r="C33" s="39">
        <v>165</v>
      </c>
      <c r="D33" s="40">
        <v>298</v>
      </c>
      <c r="E33" s="43" t="s">
        <v>36</v>
      </c>
      <c r="F33" s="43" t="s">
        <v>36</v>
      </c>
      <c r="G33" s="61" t="s">
        <v>36</v>
      </c>
      <c r="H33" s="43" t="s">
        <v>36</v>
      </c>
      <c r="I33" s="43" t="s">
        <v>36</v>
      </c>
      <c r="J33" s="43" t="s">
        <v>36</v>
      </c>
      <c r="K33" s="43" t="s">
        <v>36</v>
      </c>
      <c r="L33" s="43" t="s">
        <v>36</v>
      </c>
      <c r="M33" s="40">
        <v>298</v>
      </c>
    </row>
    <row r="34" spans="1:13" ht="12.75" customHeight="1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7"/>
    </row>
    <row r="35" spans="1:14" s="20" customFormat="1" ht="12.75" customHeight="1">
      <c r="A35" s="23" t="s">
        <v>30</v>
      </c>
      <c r="B35" s="18">
        <f>SUM(B31:B34)</f>
        <v>292</v>
      </c>
      <c r="C35" s="18">
        <f aca="true" t="shared" si="2" ref="C35:L35">SUM(C31:C34)</f>
        <v>377</v>
      </c>
      <c r="D35" s="18">
        <f t="shared" si="2"/>
        <v>669</v>
      </c>
      <c r="E35" s="18">
        <f t="shared" si="2"/>
        <v>0</v>
      </c>
      <c r="F35" s="18">
        <f t="shared" si="2"/>
        <v>0</v>
      </c>
      <c r="G35" s="18">
        <f t="shared" si="2"/>
        <v>39</v>
      </c>
      <c r="H35" s="18">
        <f t="shared" si="2"/>
        <v>0</v>
      </c>
      <c r="I35" s="18">
        <f t="shared" si="2"/>
        <v>0</v>
      </c>
      <c r="J35" s="18">
        <f t="shared" si="2"/>
        <v>8</v>
      </c>
      <c r="K35" s="18">
        <f t="shared" si="2"/>
        <v>0</v>
      </c>
      <c r="L35" s="18">
        <f t="shared" si="2"/>
        <v>0</v>
      </c>
      <c r="M35" s="19">
        <f>SUM(M31:M33)</f>
        <v>699</v>
      </c>
      <c r="N35" s="51"/>
    </row>
    <row r="36" spans="1:13" ht="12.75" customHeight="1">
      <c r="A36" s="17" t="s">
        <v>31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6"/>
    </row>
    <row r="37" spans="1:13" s="20" customFormat="1" ht="12.75" customHeight="1">
      <c r="A37" s="23" t="s">
        <v>32</v>
      </c>
      <c r="B37" s="53">
        <v>6260</v>
      </c>
      <c r="C37" s="53">
        <v>6332</v>
      </c>
      <c r="D37" s="54">
        <v>12593</v>
      </c>
      <c r="E37" s="62" t="s">
        <v>36</v>
      </c>
      <c r="F37" s="62" t="s">
        <v>36</v>
      </c>
      <c r="G37" s="55">
        <v>32314</v>
      </c>
      <c r="H37" s="62" t="s">
        <v>36</v>
      </c>
      <c r="I37" s="62" t="s">
        <v>36</v>
      </c>
      <c r="J37" s="55">
        <v>15120</v>
      </c>
      <c r="K37" s="62" t="s">
        <v>36</v>
      </c>
      <c r="L37" s="62" t="s">
        <v>36</v>
      </c>
      <c r="M37" s="54">
        <v>29786</v>
      </c>
    </row>
    <row r="38" spans="1:13" ht="12.75" customHeight="1">
      <c r="A38" s="17" t="s">
        <v>33</v>
      </c>
      <c r="B38" s="4"/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</row>
    <row r="39" spans="1:13" s="20" customFormat="1" ht="12.75" customHeight="1">
      <c r="A39" s="23" t="s">
        <v>34</v>
      </c>
      <c r="B39" s="56">
        <v>282</v>
      </c>
      <c r="C39" s="56">
        <v>1097</v>
      </c>
      <c r="D39" s="57">
        <f>B39+C39</f>
        <v>1379</v>
      </c>
      <c r="E39" s="58"/>
      <c r="F39" s="56"/>
      <c r="G39" s="59">
        <v>172</v>
      </c>
      <c r="H39" s="58"/>
      <c r="I39" s="56"/>
      <c r="J39" s="59">
        <v>198</v>
      </c>
      <c r="K39" s="58"/>
      <c r="L39" s="56"/>
      <c r="M39" s="57">
        <v>1353</v>
      </c>
    </row>
    <row r="40" spans="1:13" ht="12.75" customHeight="1" thickBot="1">
      <c r="A40" s="24" t="s">
        <v>35</v>
      </c>
      <c r="B40" s="25">
        <f>SUM(B37:B39)</f>
        <v>6542</v>
      </c>
      <c r="C40" s="25">
        <f aca="true" t="shared" si="3" ref="C40:M40">SUM(C37:C39)</f>
        <v>7429</v>
      </c>
      <c r="D40" s="25">
        <f t="shared" si="3"/>
        <v>13972</v>
      </c>
      <c r="E40" s="25">
        <f t="shared" si="3"/>
        <v>0</v>
      </c>
      <c r="F40" s="25">
        <f t="shared" si="3"/>
        <v>0</v>
      </c>
      <c r="G40" s="25">
        <f t="shared" si="3"/>
        <v>32486</v>
      </c>
      <c r="H40" s="25">
        <f t="shared" si="3"/>
        <v>0</v>
      </c>
      <c r="I40" s="25">
        <f t="shared" si="3"/>
        <v>0</v>
      </c>
      <c r="J40" s="25">
        <f t="shared" si="3"/>
        <v>15318</v>
      </c>
      <c r="K40" s="25">
        <f t="shared" si="3"/>
        <v>0</v>
      </c>
      <c r="L40" s="25">
        <f t="shared" si="3"/>
        <v>0</v>
      </c>
      <c r="M40" s="65">
        <f t="shared" si="3"/>
        <v>31139</v>
      </c>
    </row>
  </sheetData>
  <mergeCells count="5">
    <mergeCell ref="A1:M1"/>
    <mergeCell ref="A3:M3"/>
    <mergeCell ref="K7:M7"/>
    <mergeCell ref="A4:M4"/>
    <mergeCell ref="A5:M5"/>
  </mergeCells>
  <printOptions/>
  <pageMargins left="0.75" right="0.75" top="1" bottom="1" header="0" footer="0"/>
  <pageSetup horizontalDpi="600" verticalDpi="600" orientation="portrait" paperSize="9" scale="5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2005-02-03T13:42:10Z</cp:lastPrinted>
  <dcterms:created xsi:type="dcterms:W3CDTF">2003-08-07T08:19:34Z</dcterms:created>
  <dcterms:modified xsi:type="dcterms:W3CDTF">2005-02-03T13:44:14Z</dcterms:modified>
  <cp:category/>
  <cp:version/>
  <cp:contentType/>
  <cp:contentStatus/>
</cp:coreProperties>
</file>