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6"/>
  </bookViews>
  <sheets>
    <sheet name="34.1" sheetId="1" r:id="rId1"/>
    <sheet name="34.2" sheetId="2" r:id="rId2"/>
    <sheet name="34.3" sheetId="3" r:id="rId3"/>
    <sheet name="34.4" sheetId="4" r:id="rId4"/>
    <sheet name="34.5" sheetId="5" r:id="rId5"/>
    <sheet name="34.6" sheetId="6" r:id="rId6"/>
    <sheet name="34.7" sheetId="7" r:id="rId7"/>
    <sheet name="34.8" sheetId="8" r:id="rId8"/>
  </sheets>
  <externalReferences>
    <externalReference r:id="rId11"/>
    <externalReference r:id="rId12"/>
    <externalReference r:id="rId13"/>
  </externalReferences>
  <definedNames>
    <definedName name="\A" localSheetId="0">'34.1'!#REF!</definedName>
    <definedName name="\A" localSheetId="1">'34.2'!#REF!</definedName>
    <definedName name="\A" localSheetId="2">'34.3'!#REF!</definedName>
    <definedName name="\A" localSheetId="3">'[3]34.3'!#REF!</definedName>
    <definedName name="\A" localSheetId="4">'34.5'!#REF!</definedName>
    <definedName name="\A" localSheetId="5">'34.6'!#REF!</definedName>
    <definedName name="\A" localSheetId="6">'34.7'!#REF!</definedName>
    <definedName name="\A" localSheetId="7">'[3]34.3'!#REF!</definedName>
    <definedName name="\A">#REF!</definedName>
    <definedName name="\C" localSheetId="0">'34.1'!#REF!</definedName>
    <definedName name="\C" localSheetId="1">'34.2'!#REF!</definedName>
    <definedName name="\C" localSheetId="2">'34.3'!#REF!</definedName>
    <definedName name="\C" localSheetId="3">'[3]34.3'!#REF!</definedName>
    <definedName name="\C" localSheetId="4">'34.5'!#REF!</definedName>
    <definedName name="\C" localSheetId="5">'34.6'!#REF!</definedName>
    <definedName name="\C" localSheetId="6">'34.7'!#REF!</definedName>
    <definedName name="\C" localSheetId="7">'[3]34.3'!#REF!</definedName>
    <definedName name="\C">#REF!</definedName>
    <definedName name="\G" localSheetId="0">'34.1'!#REF!</definedName>
    <definedName name="\G" localSheetId="1">'34.2'!#REF!</definedName>
    <definedName name="\G" localSheetId="2">'34.3'!#REF!</definedName>
    <definedName name="\G" localSheetId="3">'[3]34.3'!#REF!</definedName>
    <definedName name="\G" localSheetId="4">'34.5'!#REF!</definedName>
    <definedName name="\G" localSheetId="5">'34.6'!#REF!</definedName>
    <definedName name="\G" localSheetId="6">'34.7'!#REF!</definedName>
    <definedName name="\G" localSheetId="7">'[3]34.3'!#REF!</definedName>
    <definedName name="\G">#REF!</definedName>
    <definedName name="\I" localSheetId="0">'34.1'!#REF!</definedName>
    <definedName name="\I" localSheetId="1">'34.2'!#REF!</definedName>
    <definedName name="\I" localSheetId="2">'34.3'!#REF!</definedName>
    <definedName name="\I" localSheetId="4">'34.5'!#REF!</definedName>
    <definedName name="\I" localSheetId="5">'34.6'!#REF!</definedName>
    <definedName name="\I" localSheetId="6">'34.7'!#REF!</definedName>
    <definedName name="\I">'[3]34.3'!#REF!</definedName>
    <definedName name="\L" localSheetId="0">'34.1'!#REF!</definedName>
    <definedName name="\L" localSheetId="1">'34.2'!#REF!</definedName>
    <definedName name="\L" localSheetId="2">'34.3'!#REF!</definedName>
    <definedName name="\L" localSheetId="4">'34.5'!#REF!</definedName>
    <definedName name="\L" localSheetId="5">'34.6'!#REF!</definedName>
    <definedName name="\L" localSheetId="6">'34.7'!#REF!</definedName>
    <definedName name="\L">'[3]34.3'!#REF!</definedName>
    <definedName name="\N" localSheetId="0">'[3]34.5'!#REF!</definedName>
    <definedName name="\N" localSheetId="1">'[3]34.5'!#REF!</definedName>
    <definedName name="\N" localSheetId="2">'[3]34.5'!#REF!</definedName>
    <definedName name="\N" localSheetId="3">'[3]34.5'!#REF!</definedName>
    <definedName name="\N" localSheetId="4">'34.5'!#REF!</definedName>
    <definedName name="\N" localSheetId="5">'34.6'!#REF!</definedName>
    <definedName name="\N" localSheetId="6">'34.7'!#REF!</definedName>
    <definedName name="\N" localSheetId="7">'[3]34.5'!#REF!</definedName>
    <definedName name="\N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_xlnm.Print_Area" localSheetId="3">'34.4'!$A$1:$C$22</definedName>
    <definedName name="_xlnm.Print_Area" localSheetId="6">'34.7'!$A$1:$B$15</definedName>
    <definedName name="Imprimir_área_IM" localSheetId="0">'34.1'!#REF!</definedName>
    <definedName name="Imprimir_área_IM" localSheetId="1">'34.2'!$A$3:$K$16</definedName>
    <definedName name="Imprimir_área_IM" localSheetId="2">'34.3'!#REF!</definedName>
    <definedName name="Imprimir_área_IM" localSheetId="4">'34.5'!#REF!</definedName>
    <definedName name="Imprimir_área_IM" localSheetId="5">'34.6'!#REF!</definedName>
    <definedName name="Imprimir_área_IM" localSheetId="6">'34.7'!#REF!</definedName>
    <definedName name="Imprimir_área_IM" localSheetId="7">'34.8'!#REF!</definedName>
    <definedName name="Imprimir_área_IM">#REF!</definedName>
  </definedNames>
  <calcPr fullCalcOnLoad="1"/>
</workbook>
</file>

<file path=xl/sharedStrings.xml><?xml version="1.0" encoding="utf-8"?>
<sst xmlns="http://schemas.openxmlformats.org/spreadsheetml/2006/main" count="169" uniqueCount="68">
  <si>
    <t>FINANCIACION AGRARIA</t>
  </si>
  <si>
    <t xml:space="preserve"> 34.1.  EVOLUCION DEL ENDEUDAMIENTO DEL SECTOR AGRARIO</t>
  </si>
  <si>
    <t>Miles de millones de pesetas</t>
  </si>
  <si>
    <t>Millones de euros</t>
  </si>
  <si>
    <t>Fuentes de financiación</t>
  </si>
  <si>
    <t>Valor</t>
  </si>
  <si>
    <t>%</t>
  </si>
  <si>
    <t xml:space="preserve"> Banca comercial</t>
  </si>
  <si>
    <t xml:space="preserve"> Cajas de Ahorro</t>
  </si>
  <si>
    <t xml:space="preserve"> Cajas Rurales/Coop. de crédito</t>
  </si>
  <si>
    <t xml:space="preserve"> Crédito oficial y otros</t>
  </si>
  <si>
    <t>TOTAL</t>
  </si>
  <si>
    <t>Fuente: Banco de España</t>
  </si>
  <si>
    <t xml:space="preserve"> 34.2.  EVOLUCION DEL CREDITO BANCARIO DESTINADO A INDUSTRIAS AGRARIAS Y ALIMENTARIAS</t>
  </si>
  <si>
    <t>Saldos a 31 de diciembre de cada año</t>
  </si>
  <si>
    <t xml:space="preserve"> Cajas de Ahorros</t>
  </si>
  <si>
    <t xml:space="preserve"> Cooperativas</t>
  </si>
  <si>
    <t xml:space="preserve"> 34.3.  EVOLUCION DEL ENDEUDAMIENTO DEL SECTOR AGRARIO E INDUSTRIAL AGRARIO Y ALIMENTARIO</t>
  </si>
  <si>
    <t>Miles de euros</t>
  </si>
  <si>
    <t>Objeto</t>
  </si>
  <si>
    <t xml:space="preserve"> Infraestructura agraria y equipamiento rural</t>
  </si>
  <si>
    <t xml:space="preserve"> Reparación de daños catastróficos</t>
  </si>
  <si>
    <t>–</t>
  </si>
  <si>
    <t xml:space="preserve"> Investigación agraria y alimentaria</t>
  </si>
  <si>
    <t xml:space="preserve"> Sanidad vegetal y animal</t>
  </si>
  <si>
    <t xml:space="preserve"> Mejora de los sistemas y medios de producción</t>
  </si>
  <si>
    <t xml:space="preserve"> Ordenación alimentaria</t>
  </si>
  <si>
    <t xml:space="preserve"> Información estadística y red contable</t>
  </si>
  <si>
    <t xml:space="preserve"> Administración y apoyo técnico</t>
  </si>
  <si>
    <t xml:space="preserve"> Otras inversiones</t>
  </si>
  <si>
    <t xml:space="preserve"> Medidas de acompañamiento de la P.A.C.</t>
  </si>
  <si>
    <t xml:space="preserve"> Seguros agrarios</t>
  </si>
  <si>
    <t xml:space="preserve"> Regulación de mercados agrarios</t>
  </si>
  <si>
    <t xml:space="preserve"> 34.5.  INVERSIONES: Inversiones reales del MAPA en los Sectores Agrario y Alimentario (miles de euros)</t>
  </si>
  <si>
    <t>Concepto</t>
  </si>
  <si>
    <t xml:space="preserve"> 34.7.  SUBVENCIONES: Subvenciones del MAPA en el sector pesquero</t>
  </si>
  <si>
    <t xml:space="preserve"> Otras fuentes de Crédito oficial, otros</t>
  </si>
  <si>
    <t>Se incluye únicamente el crédito destinado a actividades productivas partiendo de los saldos a 31 de diciembre.</t>
  </si>
  <si>
    <t>Fuente: Banco de España.</t>
  </si>
  <si>
    <t xml:space="preserve"> 34.8.  ENDEUDAMIENTO DEL SECTOR PESQUERO </t>
  </si>
  <si>
    <t xml:space="preserve"> Infraestructura de regadíos</t>
  </si>
  <si>
    <t xml:space="preserve"> Regulación de producciones y mercados agrarios</t>
  </si>
  <si>
    <t xml:space="preserve"> Modernización de structuras </t>
  </si>
  <si>
    <t xml:space="preserve"> Formación agroalimentaria y para el desarrollo rural</t>
  </si>
  <si>
    <t xml:space="preserve"> Diversificación de la economia rural</t>
  </si>
  <si>
    <t xml:space="preserve"> Infraestructuras y otras medidas de desarrollo rural</t>
  </si>
  <si>
    <t xml:space="preserve"> Fomento del Asociacionismo Agrario y Cooperativo y OPA's</t>
  </si>
  <si>
    <t xml:space="preserve"> Fomento Industria Agroalimentaria</t>
  </si>
  <si>
    <t xml:space="preserve"> Fomento de la innovación tecnológica</t>
  </si>
  <si>
    <t xml:space="preserve"> Mejora de la calidad de la producción agraria</t>
  </si>
  <si>
    <t xml:space="preserve"> Mejora de la organización de la producción</t>
  </si>
  <si>
    <t xml:space="preserve"> Apoyo financiero por daños debidos a causas extraordinarias</t>
  </si>
  <si>
    <t xml:space="preserve"> Otras ayudas y subvenciones</t>
  </si>
  <si>
    <t xml:space="preserve"> 34.4.  SUBVENCIONES: Subvenciones del MAPA en los sectores agrario y alimentario en el año 2003 (miles de euros)</t>
  </si>
  <si>
    <t xml:space="preserve"> Sanidad de la producción agraria</t>
  </si>
  <si>
    <t>Miles de mill. de pesetas</t>
  </si>
  <si>
    <t xml:space="preserve"> 34.6.  INVERSIONES: Inversiones reales del MAPA en el Sector Pesquero (miles de euros)</t>
  </si>
  <si>
    <t xml:space="preserve"> Acondicionamiento y conservación de las zonas marinas</t>
  </si>
  <si>
    <t xml:space="preserve"> Adquisición y asistencia de medios de investigación y vigilancia</t>
  </si>
  <si>
    <t xml:space="preserve"> Sistemas de gestión, estudios y asistencia técnica</t>
  </si>
  <si>
    <t xml:space="preserve"> Orientación del consumo pesquero</t>
  </si>
  <si>
    <t>Ayuda programa operativo IFOP</t>
  </si>
  <si>
    <t>Acuicultura y Cultivos marinos</t>
  </si>
  <si>
    <t>Acción especifica. Flota que faenaba en aguas de Marruecos</t>
  </si>
  <si>
    <t>Formación pesquera</t>
  </si>
  <si>
    <t>Fomento asociacionismo y OPAS</t>
  </si>
  <si>
    <t>Diversificación y medidas colaterales del sector pesquero</t>
  </si>
  <si>
    <t>Otras ayudas al sector pesquero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</si>
</sst>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.0_);\(#,##0.0\)"/>
    <numFmt numFmtId="177" formatCode="#,##0.0"/>
    <numFmt numFmtId="178" formatCode="0.0"/>
    <numFmt numFmtId="179" formatCode="_-* #,##0.00\ [$€]_-;\-* #,##0.00\ [$€]_-;_-* &quot;-&quot;??\ [$€]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176" fontId="3" fillId="0" borderId="0" xfId="21" applyFont="1" applyAlignment="1">
      <alignment horizontal="center"/>
      <protection/>
    </xf>
    <xf numFmtId="176" fontId="4" fillId="0" borderId="0" xfId="21" applyFont="1">
      <alignment/>
      <protection/>
    </xf>
    <xf numFmtId="176" fontId="5" fillId="0" borderId="0" xfId="21" applyFont="1" applyAlignment="1">
      <alignment horizontal="center"/>
      <protection/>
    </xf>
    <xf numFmtId="176" fontId="6" fillId="0" borderId="0" xfId="21" applyFont="1">
      <alignment/>
      <protection/>
    </xf>
    <xf numFmtId="176" fontId="0" fillId="0" borderId="0" xfId="21" applyFont="1">
      <alignment/>
      <protection/>
    </xf>
    <xf numFmtId="1" fontId="0" fillId="0" borderId="1" xfId="21" applyNumberFormat="1" applyFont="1" applyBorder="1" applyAlignment="1">
      <alignment horizontal="center"/>
      <protection/>
    </xf>
    <xf numFmtId="176" fontId="0" fillId="0" borderId="2" xfId="21" applyFont="1" applyBorder="1">
      <alignment/>
      <protection/>
    </xf>
    <xf numFmtId="176" fontId="0" fillId="0" borderId="3" xfId="21" applyFont="1" applyBorder="1" applyAlignment="1">
      <alignment horizontal="center"/>
      <protection/>
    </xf>
    <xf numFmtId="176" fontId="0" fillId="0" borderId="4" xfId="21" applyFont="1" applyBorder="1" applyAlignment="1">
      <alignment horizontal="center"/>
      <protection/>
    </xf>
    <xf numFmtId="176" fontId="0" fillId="0" borderId="5" xfId="21" applyFont="1" applyBorder="1" applyAlignment="1">
      <alignment horizontal="center"/>
      <protection/>
    </xf>
    <xf numFmtId="176" fontId="0" fillId="0" borderId="6" xfId="21" applyFont="1" applyBorder="1">
      <alignment/>
      <protection/>
    </xf>
    <xf numFmtId="176" fontId="0" fillId="0" borderId="7" xfId="21" applyFont="1" applyBorder="1">
      <alignment/>
      <protection/>
    </xf>
    <xf numFmtId="178" fontId="0" fillId="0" borderId="8" xfId="21" applyNumberFormat="1" applyFont="1" applyBorder="1" applyAlignment="1">
      <alignment horizontal="right"/>
      <protection/>
    </xf>
    <xf numFmtId="176" fontId="0" fillId="0" borderId="9" xfId="21" applyFont="1" applyBorder="1">
      <alignment/>
      <protection/>
    </xf>
    <xf numFmtId="0" fontId="0" fillId="0" borderId="8" xfId="21" applyNumberFormat="1" applyFont="1" applyBorder="1" applyAlignment="1">
      <alignment horizontal="right"/>
      <protection/>
    </xf>
    <xf numFmtId="176" fontId="0" fillId="0" borderId="8" xfId="21" applyFont="1" applyBorder="1">
      <alignment/>
      <protection/>
    </xf>
    <xf numFmtId="176" fontId="7" fillId="0" borderId="10" xfId="21" applyFont="1" applyBorder="1">
      <alignment/>
      <protection/>
    </xf>
    <xf numFmtId="176" fontId="7" fillId="0" borderId="11" xfId="21" applyFont="1" applyBorder="1">
      <alignment/>
      <protection/>
    </xf>
    <xf numFmtId="178" fontId="7" fillId="0" borderId="12" xfId="21" applyNumberFormat="1" applyFont="1" applyBorder="1" applyAlignment="1">
      <alignment horizontal="right"/>
      <protection/>
    </xf>
    <xf numFmtId="176" fontId="7" fillId="0" borderId="12" xfId="21" applyFont="1" applyBorder="1">
      <alignment/>
      <protection/>
    </xf>
    <xf numFmtId="1" fontId="0" fillId="0" borderId="13" xfId="21" applyNumberFormat="1" applyFont="1" applyBorder="1" applyAlignment="1">
      <alignment horizontal="center"/>
      <protection/>
    </xf>
    <xf numFmtId="37" fontId="0" fillId="0" borderId="3" xfId="21" applyNumberFormat="1" applyFont="1" applyBorder="1" applyAlignment="1">
      <alignment horizontal="center"/>
      <protection/>
    </xf>
    <xf numFmtId="176" fontId="0" fillId="0" borderId="14" xfId="21" applyFont="1" applyBorder="1" applyAlignment="1">
      <alignment horizontal="center"/>
      <protection/>
    </xf>
    <xf numFmtId="176" fontId="0" fillId="0" borderId="15" xfId="21" applyFont="1" applyBorder="1">
      <alignment/>
      <protection/>
    </xf>
    <xf numFmtId="176" fontId="0" fillId="0" borderId="7" xfId="21" applyNumberFormat="1" applyFont="1" applyBorder="1">
      <alignment/>
      <protection/>
    </xf>
    <xf numFmtId="176" fontId="0" fillId="0" borderId="9" xfId="21" applyNumberFormat="1" applyFont="1" applyBorder="1">
      <alignment/>
      <protection/>
    </xf>
    <xf numFmtId="176" fontId="7" fillId="0" borderId="11" xfId="21" applyNumberFormat="1" applyFont="1" applyBorder="1">
      <alignment/>
      <protection/>
    </xf>
    <xf numFmtId="176" fontId="0" fillId="0" borderId="9" xfId="21" applyFont="1" applyBorder="1" applyAlignment="1">
      <alignment horizontal="center"/>
      <protection/>
    </xf>
    <xf numFmtId="176" fontId="0" fillId="0" borderId="8" xfId="21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176" fontId="4" fillId="0" borderId="0" xfId="23" applyFont="1">
      <alignment/>
      <protection/>
    </xf>
    <xf numFmtId="176" fontId="6" fillId="0" borderId="0" xfId="23" applyFont="1">
      <alignment/>
      <protection/>
    </xf>
    <xf numFmtId="176" fontId="0" fillId="0" borderId="0" xfId="23" applyFont="1">
      <alignment/>
      <protection/>
    </xf>
    <xf numFmtId="176" fontId="0" fillId="0" borderId="2" xfId="23" applyFont="1" applyBorder="1">
      <alignment/>
      <protection/>
    </xf>
    <xf numFmtId="176" fontId="0" fillId="0" borderId="3" xfId="23" applyFont="1" applyBorder="1" applyAlignment="1">
      <alignment horizontal="center"/>
      <protection/>
    </xf>
    <xf numFmtId="176" fontId="0" fillId="0" borderId="4" xfId="23" applyFont="1" applyBorder="1" applyAlignment="1">
      <alignment horizontal="center"/>
      <protection/>
    </xf>
    <xf numFmtId="176" fontId="0" fillId="0" borderId="6" xfId="23" applyFont="1" applyBorder="1">
      <alignment/>
      <protection/>
    </xf>
    <xf numFmtId="176" fontId="0" fillId="0" borderId="7" xfId="23" applyNumberFormat="1" applyFont="1" applyBorder="1" applyAlignment="1" applyProtection="1">
      <alignment horizontal="right"/>
      <protection/>
    </xf>
    <xf numFmtId="39" fontId="0" fillId="0" borderId="15" xfId="23" applyNumberFormat="1" applyFont="1" applyBorder="1" applyAlignment="1" applyProtection="1">
      <alignment horizontal="right"/>
      <protection/>
    </xf>
    <xf numFmtId="176" fontId="0" fillId="0" borderId="9" xfId="23" applyNumberFormat="1" applyFont="1" applyBorder="1" applyAlignment="1" applyProtection="1">
      <alignment horizontal="right"/>
      <protection/>
    </xf>
    <xf numFmtId="39" fontId="0" fillId="0" borderId="8" xfId="23" applyNumberFormat="1" applyFont="1" applyBorder="1" applyAlignment="1" applyProtection="1">
      <alignment horizontal="right"/>
      <protection/>
    </xf>
    <xf numFmtId="39" fontId="0" fillId="0" borderId="9" xfId="23" applyNumberFormat="1" applyFont="1" applyBorder="1" applyAlignment="1" applyProtection="1">
      <alignment horizontal="right"/>
      <protection/>
    </xf>
    <xf numFmtId="176" fontId="0" fillId="0" borderId="9" xfId="23" applyNumberFormat="1" applyFont="1" applyBorder="1" applyAlignment="1">
      <alignment horizontal="right"/>
      <protection/>
    </xf>
    <xf numFmtId="176" fontId="0" fillId="0" borderId="2" xfId="23" applyNumberFormat="1" applyFont="1" applyBorder="1" applyAlignment="1" applyProtection="1">
      <alignment horizontal="right"/>
      <protection/>
    </xf>
    <xf numFmtId="176" fontId="0" fillId="0" borderId="9" xfId="23" applyNumberFormat="1" applyFont="1" applyBorder="1">
      <alignment/>
      <protection/>
    </xf>
    <xf numFmtId="176" fontId="7" fillId="0" borderId="10" xfId="23" applyFont="1" applyBorder="1">
      <alignment/>
      <protection/>
    </xf>
    <xf numFmtId="176" fontId="7" fillId="0" borderId="11" xfId="23" applyNumberFormat="1" applyFont="1" applyBorder="1" applyAlignment="1" applyProtection="1">
      <alignment horizontal="right"/>
      <protection/>
    </xf>
    <xf numFmtId="39" fontId="7" fillId="0" borderId="12" xfId="23" applyNumberFormat="1" applyFont="1" applyBorder="1" applyAlignment="1" applyProtection="1">
      <alignment horizontal="right"/>
      <protection/>
    </xf>
    <xf numFmtId="37" fontId="0" fillId="0" borderId="0" xfId="23" applyNumberFormat="1" applyFont="1" applyProtection="1">
      <alignment/>
      <protection/>
    </xf>
    <xf numFmtId="176" fontId="3" fillId="0" borderId="0" xfId="21" applyFont="1" applyFill="1" applyAlignment="1">
      <alignment horizontal="center"/>
      <protection/>
    </xf>
    <xf numFmtId="39" fontId="0" fillId="0" borderId="0" xfId="23" applyNumberFormat="1" applyFont="1" applyProtection="1">
      <alignment/>
      <protection/>
    </xf>
    <xf numFmtId="176" fontId="0" fillId="0" borderId="0" xfId="23" applyFont="1" applyAlignment="1">
      <alignment horizontal="center"/>
      <protection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76" fontId="0" fillId="0" borderId="16" xfId="22" applyFont="1" applyBorder="1" applyAlignment="1">
      <alignment horizontal="center"/>
      <protection/>
    </xf>
    <xf numFmtId="176" fontId="0" fillId="0" borderId="2" xfId="22" applyFont="1" applyBorder="1">
      <alignment/>
      <protection/>
    </xf>
    <xf numFmtId="176" fontId="0" fillId="0" borderId="3" xfId="22" applyFont="1" applyBorder="1" applyAlignment="1">
      <alignment horizontal="center"/>
      <protection/>
    </xf>
    <xf numFmtId="176" fontId="0" fillId="0" borderId="6" xfId="22" applyFont="1" applyBorder="1">
      <alignment/>
      <protection/>
    </xf>
    <xf numFmtId="176" fontId="0" fillId="0" borderId="7" xfId="22" applyNumberFormat="1" applyFont="1" applyBorder="1" applyAlignment="1" applyProtection="1">
      <alignment horizontal="right"/>
      <protection/>
    </xf>
    <xf numFmtId="176" fontId="0" fillId="0" borderId="9" xfId="22" applyNumberFormat="1" applyFont="1" applyBorder="1" applyAlignment="1" applyProtection="1">
      <alignment horizontal="right"/>
      <protection/>
    </xf>
    <xf numFmtId="176" fontId="0" fillId="0" borderId="9" xfId="22" applyFont="1" applyBorder="1" applyAlignment="1">
      <alignment horizontal="right"/>
      <protection/>
    </xf>
    <xf numFmtId="37" fontId="0" fillId="0" borderId="2" xfId="22" applyNumberFormat="1" applyFont="1" applyBorder="1" applyProtection="1">
      <alignment/>
      <protection/>
    </xf>
    <xf numFmtId="176" fontId="0" fillId="0" borderId="2" xfId="22" applyFont="1" applyFill="1" applyBorder="1">
      <alignment/>
      <protection/>
    </xf>
    <xf numFmtId="0" fontId="0" fillId="0" borderId="0" xfId="0" applyFill="1" applyAlignment="1">
      <alignment/>
    </xf>
    <xf numFmtId="176" fontId="0" fillId="0" borderId="9" xfId="22" applyFont="1" applyBorder="1" applyAlignment="1" quotePrefix="1">
      <alignment horizontal="right"/>
      <protection/>
    </xf>
    <xf numFmtId="176" fontId="7" fillId="0" borderId="10" xfId="22" applyFont="1" applyBorder="1">
      <alignment/>
      <protection/>
    </xf>
    <xf numFmtId="176" fontId="7" fillId="0" borderId="11" xfId="22" applyNumberFormat="1" applyFont="1" applyBorder="1" applyAlignment="1" applyProtection="1">
      <alignment horizontal="right"/>
      <protection/>
    </xf>
    <xf numFmtId="178" fontId="0" fillId="0" borderId="0" xfId="0" applyNumberFormat="1" applyAlignment="1">
      <alignment/>
    </xf>
    <xf numFmtId="178" fontId="0" fillId="0" borderId="0" xfId="0" applyNumberFormat="1" applyFill="1" applyAlignment="1">
      <alignment/>
    </xf>
    <xf numFmtId="176" fontId="3" fillId="0" borderId="0" xfId="24" applyFont="1" applyAlignment="1">
      <alignment horizontal="center"/>
      <protection/>
    </xf>
    <xf numFmtId="176" fontId="4" fillId="0" borderId="0" xfId="24" applyFont="1">
      <alignment/>
      <protection/>
    </xf>
    <xf numFmtId="176" fontId="0" fillId="0" borderId="0" xfId="24" applyFont="1">
      <alignment/>
      <protection/>
    </xf>
    <xf numFmtId="176" fontId="0" fillId="0" borderId="2" xfId="24" applyFont="1" applyBorder="1">
      <alignment/>
      <protection/>
    </xf>
    <xf numFmtId="176" fontId="0" fillId="0" borderId="6" xfId="24" applyFont="1" applyBorder="1">
      <alignment/>
      <protection/>
    </xf>
    <xf numFmtId="176" fontId="0" fillId="0" borderId="8" xfId="24" applyFont="1" applyBorder="1" applyAlignment="1">
      <alignment horizontal="right"/>
      <protection/>
    </xf>
    <xf numFmtId="176" fontId="7" fillId="0" borderId="10" xfId="24" applyFont="1" applyBorder="1">
      <alignment/>
      <protection/>
    </xf>
    <xf numFmtId="176" fontId="0" fillId="0" borderId="8" xfId="23" applyNumberFormat="1" applyFont="1" applyBorder="1" applyAlignment="1">
      <alignment horizontal="right"/>
      <protection/>
    </xf>
    <xf numFmtId="176" fontId="7" fillId="0" borderId="12" xfId="24" applyFont="1" applyBorder="1" applyAlignment="1">
      <alignment horizontal="right"/>
      <protection/>
    </xf>
    <xf numFmtId="176" fontId="4" fillId="0" borderId="0" xfId="25" applyFont="1">
      <alignment/>
      <protection/>
    </xf>
    <xf numFmtId="176" fontId="5" fillId="0" borderId="0" xfId="25" applyFont="1" applyAlignment="1">
      <alignment horizontal="center"/>
      <protection/>
    </xf>
    <xf numFmtId="176" fontId="6" fillId="0" borderId="0" xfId="25" applyFont="1">
      <alignment/>
      <protection/>
    </xf>
    <xf numFmtId="176" fontId="0" fillId="0" borderId="0" xfId="25" applyFont="1">
      <alignment/>
      <protection/>
    </xf>
    <xf numFmtId="176" fontId="0" fillId="0" borderId="2" xfId="25" applyFont="1" applyBorder="1">
      <alignment/>
      <protection/>
    </xf>
    <xf numFmtId="176" fontId="0" fillId="0" borderId="3" xfId="25" applyFont="1" applyBorder="1" applyAlignment="1">
      <alignment horizontal="center"/>
      <protection/>
    </xf>
    <xf numFmtId="176" fontId="0" fillId="0" borderId="4" xfId="25" applyFont="1" applyBorder="1" applyAlignment="1">
      <alignment horizontal="center"/>
      <protection/>
    </xf>
    <xf numFmtId="176" fontId="0" fillId="0" borderId="6" xfId="25" applyFont="1" applyBorder="1">
      <alignment/>
      <protection/>
    </xf>
    <xf numFmtId="176" fontId="0" fillId="0" borderId="7" xfId="25" applyNumberFormat="1" applyFont="1" applyBorder="1" applyProtection="1">
      <alignment/>
      <protection/>
    </xf>
    <xf numFmtId="176" fontId="0" fillId="0" borderId="15" xfId="25" applyNumberFormat="1" applyFont="1" applyBorder="1" applyProtection="1">
      <alignment/>
      <protection/>
    </xf>
    <xf numFmtId="176" fontId="0" fillId="0" borderId="9" xfId="25" applyNumberFormat="1" applyFont="1" applyBorder="1" applyProtection="1">
      <alignment/>
      <protection/>
    </xf>
    <xf numFmtId="176" fontId="0" fillId="0" borderId="8" xfId="25" applyNumberFormat="1" applyFont="1" applyBorder="1" applyProtection="1">
      <alignment/>
      <protection/>
    </xf>
    <xf numFmtId="176" fontId="7" fillId="0" borderId="10" xfId="25" applyFont="1" applyBorder="1">
      <alignment/>
      <protection/>
    </xf>
    <xf numFmtId="176" fontId="7" fillId="0" borderId="11" xfId="25" applyNumberFormat="1" applyFont="1" applyBorder="1" applyProtection="1">
      <alignment/>
      <protection/>
    </xf>
    <xf numFmtId="176" fontId="7" fillId="0" borderId="12" xfId="25" applyNumberFormat="1" applyFont="1" applyBorder="1" applyProtection="1">
      <alignment/>
      <protection/>
    </xf>
    <xf numFmtId="37" fontId="0" fillId="0" borderId="0" xfId="25" applyNumberFormat="1" applyFont="1" applyProtection="1">
      <alignment/>
      <protection/>
    </xf>
    <xf numFmtId="176" fontId="5" fillId="0" borderId="0" xfId="22" applyFont="1" applyFill="1" applyAlignment="1">
      <alignment horizontal="center"/>
      <protection/>
    </xf>
    <xf numFmtId="176" fontId="7" fillId="0" borderId="12" xfId="21" applyNumberFormat="1" applyFont="1" applyBorder="1">
      <alignment/>
      <protection/>
    </xf>
    <xf numFmtId="176" fontId="5" fillId="0" borderId="17" xfId="25" applyFont="1" applyBorder="1" applyAlignment="1">
      <alignment horizontal="center"/>
      <protection/>
    </xf>
    <xf numFmtId="176" fontId="5" fillId="0" borderId="17" xfId="24" applyFont="1" applyBorder="1" applyAlignment="1">
      <alignment horizontal="center"/>
      <protection/>
    </xf>
    <xf numFmtId="176" fontId="5" fillId="0" borderId="17" xfId="21" applyFont="1" applyBorder="1" applyAlignment="1">
      <alignment horizontal="center"/>
      <protection/>
    </xf>
    <xf numFmtId="176" fontId="0" fillId="0" borderId="17" xfId="21" applyFont="1" applyBorder="1">
      <alignment/>
      <protection/>
    </xf>
    <xf numFmtId="176" fontId="5" fillId="0" borderId="0" xfId="21" applyFont="1" applyBorder="1" applyAlignment="1">
      <alignment horizontal="center"/>
      <protection/>
    </xf>
    <xf numFmtId="176" fontId="0" fillId="0" borderId="4" xfId="22" applyFont="1" applyBorder="1" applyAlignment="1">
      <alignment horizontal="center"/>
      <protection/>
    </xf>
    <xf numFmtId="39" fontId="0" fillId="0" borderId="15" xfId="22" applyNumberFormat="1" applyFont="1" applyBorder="1" applyAlignment="1" applyProtection="1">
      <alignment horizontal="right"/>
      <protection/>
    </xf>
    <xf numFmtId="39" fontId="0" fillId="0" borderId="8" xfId="22" applyNumberFormat="1" applyFont="1" applyBorder="1" applyAlignment="1" applyProtection="1">
      <alignment horizontal="right"/>
      <protection/>
    </xf>
    <xf numFmtId="176" fontId="0" fillId="0" borderId="8" xfId="22" applyFont="1" applyBorder="1" applyAlignment="1" quotePrefix="1">
      <alignment horizontal="right"/>
      <protection/>
    </xf>
    <xf numFmtId="39" fontId="7" fillId="0" borderId="12" xfId="22" applyNumberFormat="1" applyFont="1" applyBorder="1" applyAlignment="1" applyProtection="1">
      <alignment/>
      <protection/>
    </xf>
    <xf numFmtId="0" fontId="0" fillId="0" borderId="0" xfId="0" applyAlignment="1">
      <alignment/>
    </xf>
    <xf numFmtId="176" fontId="6" fillId="0" borderId="0" xfId="24" applyFont="1">
      <alignment/>
      <protection/>
    </xf>
    <xf numFmtId="176" fontId="0" fillId="0" borderId="14" xfId="24" applyFont="1" applyBorder="1" applyAlignment="1">
      <alignment horizontal="center"/>
      <protection/>
    </xf>
    <xf numFmtId="176" fontId="0" fillId="0" borderId="5" xfId="24" applyFont="1" applyBorder="1" applyAlignment="1">
      <alignment horizontal="center"/>
      <protection/>
    </xf>
    <xf numFmtId="176" fontId="0" fillId="0" borderId="9" xfId="24" applyNumberFormat="1" applyFont="1" applyBorder="1" applyAlignment="1" applyProtection="1">
      <alignment horizontal="right"/>
      <protection/>
    </xf>
    <xf numFmtId="39" fontId="0" fillId="0" borderId="8" xfId="24" applyNumberFormat="1" applyFont="1" applyBorder="1" applyAlignment="1" applyProtection="1">
      <alignment horizontal="right"/>
      <protection/>
    </xf>
    <xf numFmtId="39" fontId="0" fillId="0" borderId="9" xfId="24" applyNumberFormat="1" applyFont="1" applyBorder="1" applyAlignment="1" applyProtection="1">
      <alignment horizontal="right"/>
      <protection/>
    </xf>
    <xf numFmtId="176" fontId="0" fillId="0" borderId="9" xfId="24" applyNumberFormat="1" applyFont="1" applyBorder="1" applyAlignment="1">
      <alignment horizontal="right"/>
      <protection/>
    </xf>
    <xf numFmtId="176" fontId="7" fillId="0" borderId="11" xfId="24" applyNumberFormat="1" applyFont="1" applyBorder="1" applyAlignment="1" applyProtection="1">
      <alignment horizontal="right"/>
      <protection/>
    </xf>
    <xf numFmtId="37" fontId="0" fillId="0" borderId="0" xfId="24" applyNumberFormat="1" applyFont="1" applyProtection="1">
      <alignment/>
      <protection/>
    </xf>
    <xf numFmtId="39" fontId="0" fillId="0" borderId="0" xfId="24" applyNumberFormat="1" applyFont="1" applyProtection="1">
      <alignment/>
      <protection/>
    </xf>
    <xf numFmtId="176" fontId="0" fillId="0" borderId="0" xfId="24" applyNumberFormat="1" applyFont="1" applyProtection="1">
      <alignment/>
      <protection/>
    </xf>
    <xf numFmtId="1" fontId="0" fillId="0" borderId="12" xfId="24" applyNumberFormat="1" applyFont="1" applyBorder="1" applyAlignment="1">
      <alignment horizontal="center"/>
      <protection/>
    </xf>
    <xf numFmtId="179" fontId="0" fillId="0" borderId="1" xfId="15" applyFont="1" applyBorder="1" applyAlignment="1">
      <alignment horizontal="center"/>
    </xf>
    <xf numFmtId="1" fontId="0" fillId="0" borderId="17" xfId="21" applyNumberFormat="1" applyFont="1" applyBorder="1" applyAlignment="1">
      <alignment horizontal="center"/>
      <protection/>
    </xf>
    <xf numFmtId="0" fontId="5" fillId="0" borderId="0" xfId="0" applyFont="1" applyFill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176" fontId="0" fillId="0" borderId="1" xfId="21" applyFont="1" applyBorder="1" applyAlignment="1">
      <alignment horizontal="center"/>
      <protection/>
    </xf>
    <xf numFmtId="0" fontId="0" fillId="0" borderId="19" xfId="0" applyBorder="1" applyAlignment="1">
      <alignment/>
    </xf>
    <xf numFmtId="1" fontId="0" fillId="0" borderId="1" xfId="21" applyNumberFormat="1" applyFont="1" applyBorder="1" applyAlignment="1">
      <alignment horizontal="center"/>
      <protection/>
    </xf>
    <xf numFmtId="0" fontId="0" fillId="0" borderId="19" xfId="0" applyBorder="1" applyAlignment="1">
      <alignment horizontal="center"/>
    </xf>
    <xf numFmtId="176" fontId="3" fillId="0" borderId="0" xfId="21" applyFont="1" applyAlignment="1">
      <alignment horizontal="center"/>
      <protection/>
    </xf>
    <xf numFmtId="176" fontId="5" fillId="0" borderId="0" xfId="21" applyFont="1" applyAlignment="1">
      <alignment horizontal="center"/>
      <protection/>
    </xf>
    <xf numFmtId="176" fontId="0" fillId="0" borderId="2" xfId="21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1" fontId="0" fillId="0" borderId="19" xfId="21" applyNumberFormat="1" applyFont="1" applyBorder="1" applyAlignment="1">
      <alignment horizontal="center"/>
      <protection/>
    </xf>
    <xf numFmtId="1" fontId="0" fillId="0" borderId="20" xfId="21" applyNumberFormat="1" applyFont="1" applyBorder="1" applyAlignment="1">
      <alignment horizontal="center"/>
      <protection/>
    </xf>
    <xf numFmtId="176" fontId="0" fillId="0" borderId="18" xfId="21" applyFont="1" applyBorder="1" applyAlignment="1">
      <alignment horizontal="center"/>
      <protection/>
    </xf>
    <xf numFmtId="176" fontId="0" fillId="0" borderId="16" xfId="21" applyFont="1" applyBorder="1" applyAlignment="1">
      <alignment horizontal="center" vertical="center"/>
      <protection/>
    </xf>
    <xf numFmtId="1" fontId="0" fillId="0" borderId="13" xfId="21" applyNumberFormat="1" applyFont="1" applyBorder="1" applyAlignment="1">
      <alignment horizontal="center"/>
      <protection/>
    </xf>
    <xf numFmtId="1" fontId="0" fillId="0" borderId="18" xfId="21" applyNumberFormat="1" applyFont="1" applyBorder="1" applyAlignment="1">
      <alignment horizontal="center"/>
      <protection/>
    </xf>
    <xf numFmtId="176" fontId="5" fillId="0" borderId="0" xfId="22" applyFont="1" applyFill="1" applyAlignment="1">
      <alignment horizontal="center"/>
      <protection/>
    </xf>
    <xf numFmtId="176" fontId="3" fillId="0" borderId="0" xfId="21" applyFont="1" applyFill="1" applyAlignment="1">
      <alignment horizontal="center"/>
      <protection/>
    </xf>
    <xf numFmtId="0" fontId="0" fillId="0" borderId="0" xfId="0" applyAlignment="1">
      <alignment/>
    </xf>
    <xf numFmtId="1" fontId="0" fillId="0" borderId="1" xfId="23" applyNumberFormat="1" applyFont="1" applyBorder="1" applyAlignment="1">
      <alignment horizontal="center"/>
      <protection/>
    </xf>
    <xf numFmtId="1" fontId="0" fillId="0" borderId="18" xfId="23" applyNumberFormat="1" applyFont="1" applyBorder="1" applyAlignment="1">
      <alignment horizontal="center"/>
      <protection/>
    </xf>
    <xf numFmtId="176" fontId="5" fillId="0" borderId="0" xfId="23" applyFont="1" applyAlignment="1">
      <alignment horizontal="center"/>
      <protection/>
    </xf>
    <xf numFmtId="176" fontId="0" fillId="0" borderId="16" xfId="23" applyFont="1" applyBorder="1" applyAlignment="1">
      <alignment horizontal="center" vertical="center"/>
      <protection/>
    </xf>
    <xf numFmtId="176" fontId="3" fillId="0" borderId="0" xfId="24" applyFont="1" applyAlignment="1">
      <alignment horizontal="center"/>
      <protection/>
    </xf>
    <xf numFmtId="176" fontId="5" fillId="0" borderId="0" xfId="24" applyFont="1" applyAlignment="1">
      <alignment horizontal="center"/>
      <protection/>
    </xf>
    <xf numFmtId="1" fontId="0" fillId="0" borderId="1" xfId="24" applyNumberFormat="1" applyFont="1" applyBorder="1" applyAlignment="1">
      <alignment horizontal="center"/>
      <protection/>
    </xf>
    <xf numFmtId="1" fontId="0" fillId="0" borderId="18" xfId="24" applyNumberFormat="1" applyFont="1" applyBorder="1" applyAlignment="1">
      <alignment horizontal="center"/>
      <protection/>
    </xf>
    <xf numFmtId="176" fontId="0" fillId="0" borderId="16" xfId="24" applyFont="1" applyBorder="1" applyAlignment="1">
      <alignment horizontal="center" vertical="center"/>
      <protection/>
    </xf>
    <xf numFmtId="176" fontId="0" fillId="0" borderId="2" xfId="24" applyFont="1" applyBorder="1" applyAlignment="1">
      <alignment horizontal="center" vertical="center"/>
      <protection/>
    </xf>
    <xf numFmtId="176" fontId="5" fillId="0" borderId="0" xfId="25" applyFont="1" applyAlignment="1">
      <alignment horizontal="center"/>
      <protection/>
    </xf>
    <xf numFmtId="1" fontId="0" fillId="0" borderId="1" xfId="25" applyNumberFormat="1" applyFont="1" applyBorder="1" applyAlignment="1">
      <alignment horizontal="center"/>
      <protection/>
    </xf>
    <xf numFmtId="1" fontId="0" fillId="0" borderId="18" xfId="25" applyNumberFormat="1" applyFont="1" applyBorder="1" applyAlignment="1">
      <alignment horizontal="center"/>
      <protection/>
    </xf>
    <xf numFmtId="176" fontId="0" fillId="0" borderId="16" xfId="25" applyFont="1" applyBorder="1" applyAlignment="1">
      <alignment horizontal="center" vertical="center"/>
      <protection/>
    </xf>
    <xf numFmtId="176" fontId="0" fillId="0" borderId="1" xfId="24" applyFont="1" applyBorder="1" applyAlignment="1">
      <alignment horizontal="center"/>
      <protection/>
    </xf>
    <xf numFmtId="176" fontId="0" fillId="0" borderId="18" xfId="24" applyFont="1" applyBorder="1" applyAlignment="1">
      <alignment horizontal="center"/>
      <protection/>
    </xf>
    <xf numFmtId="176" fontId="3" fillId="0" borderId="0" xfId="24" applyFont="1" applyBorder="1" applyAlignment="1">
      <alignment horizontal="center"/>
      <protection/>
    </xf>
    <xf numFmtId="176" fontId="0" fillId="0" borderId="0" xfId="24" applyFont="1" applyBorder="1">
      <alignment/>
      <protection/>
    </xf>
    <xf numFmtId="176" fontId="5" fillId="0" borderId="0" xfId="24" applyFont="1" applyBorder="1" applyAlignment="1">
      <alignment horizontal="center"/>
      <protection/>
    </xf>
    <xf numFmtId="176" fontId="5" fillId="0" borderId="0" xfId="24" applyFont="1" applyBorder="1" applyAlignment="1">
      <alignment horizontal="center"/>
      <protection/>
    </xf>
    <xf numFmtId="176" fontId="7" fillId="0" borderId="12" xfId="24" applyNumberFormat="1" applyFont="1" applyBorder="1" applyAlignment="1" applyProtection="1">
      <alignment horizontal="right"/>
      <protection/>
    </xf>
    <xf numFmtId="176" fontId="8" fillId="0" borderId="0" xfId="24" applyFont="1">
      <alignment/>
      <protection/>
    </xf>
  </cellXfs>
  <cellStyles count="13">
    <cellStyle name="Normal" xfId="0"/>
    <cellStyle name="Euro" xfId="15"/>
    <cellStyle name="Hyperlink" xfId="16"/>
    <cellStyle name="Comma" xfId="17"/>
    <cellStyle name="Comma [0]" xfId="18"/>
    <cellStyle name="Currency" xfId="19"/>
    <cellStyle name="Currency [0]" xfId="20"/>
    <cellStyle name="Normal_FINAN1" xfId="21"/>
    <cellStyle name="Normal_FINAN2" xfId="22"/>
    <cellStyle name="Normal_FINAN3" xfId="23"/>
    <cellStyle name="Normal_FINAN5" xfId="24"/>
    <cellStyle name="Normal_FINAN6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mu&#241;oz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1\AEA2001-C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4.6"/>
      <sheetName val="34.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4.1"/>
      <sheetName val="34.2"/>
      <sheetName val="34.3"/>
      <sheetName val="34.4"/>
      <sheetName val="34.5"/>
      <sheetName val="34.6"/>
      <sheetName val="34.7"/>
      <sheetName val="34.8"/>
      <sheetName val="34.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1" transitionEvaluation="1"/>
  <dimension ref="A1:M15"/>
  <sheetViews>
    <sheetView showGridLines="0" zoomScale="75" zoomScaleNormal="75" workbookViewId="0" topLeftCell="A1">
      <selection activeCell="A1" sqref="A1:K1"/>
    </sheetView>
  </sheetViews>
  <sheetFormatPr defaultColWidth="12.57421875" defaultRowHeight="12.75"/>
  <cols>
    <col min="1" max="1" width="25.8515625" style="5" customWidth="1"/>
    <col min="2" max="2" width="12.7109375" style="5" customWidth="1"/>
    <col min="3" max="3" width="8.7109375" style="5" customWidth="1"/>
    <col min="4" max="4" width="12.7109375" style="5" customWidth="1"/>
    <col min="5" max="5" width="8.7109375" style="5" customWidth="1"/>
    <col min="6" max="6" width="12.7109375" style="5" customWidth="1"/>
    <col min="7" max="7" width="8.7109375" style="5" customWidth="1"/>
    <col min="8" max="8" width="12.7109375" style="5" customWidth="1"/>
    <col min="9" max="9" width="8.7109375" style="5" customWidth="1"/>
    <col min="10" max="10" width="12.7109375" style="5" customWidth="1"/>
    <col min="11" max="11" width="8.7109375" style="5" customWidth="1"/>
    <col min="12" max="12" width="10.421875" style="5" bestFit="1" customWidth="1"/>
    <col min="13" max="13" width="7.57421875" style="5" customWidth="1"/>
    <col min="14" max="16384" width="12.57421875" style="5" customWidth="1"/>
  </cols>
  <sheetData>
    <row r="1" spans="1:13" s="2" customFormat="1" ht="18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"/>
      <c r="M1" s="1"/>
    </row>
    <row r="3" spans="1:13" s="4" customFormat="1" ht="15">
      <c r="A3" s="130" t="s">
        <v>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3"/>
      <c r="M3" s="3"/>
    </row>
    <row r="4" spans="1:13" s="4" customFormat="1" ht="1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101"/>
      <c r="M4" s="101"/>
    </row>
    <row r="5" spans="1:11" ht="12.75">
      <c r="A5" s="131" t="s">
        <v>4</v>
      </c>
      <c r="B5" s="125" t="s">
        <v>55</v>
      </c>
      <c r="C5" s="126"/>
      <c r="D5" s="123" t="s">
        <v>3</v>
      </c>
      <c r="E5" s="124"/>
      <c r="F5" s="124"/>
      <c r="G5" s="124"/>
      <c r="H5" s="124"/>
      <c r="I5" s="124"/>
      <c r="J5" s="124"/>
      <c r="K5" s="124"/>
    </row>
    <row r="6" spans="1:11" ht="12.75">
      <c r="A6" s="132"/>
      <c r="B6" s="127">
        <v>1999</v>
      </c>
      <c r="C6" s="128"/>
      <c r="D6" s="127">
        <v>2000</v>
      </c>
      <c r="E6" s="128"/>
      <c r="F6" s="127">
        <v>2001</v>
      </c>
      <c r="G6" s="128"/>
      <c r="H6" s="127">
        <v>2002</v>
      </c>
      <c r="I6" s="134"/>
      <c r="J6" s="135">
        <v>2003</v>
      </c>
      <c r="K6" s="121"/>
    </row>
    <row r="7" spans="1:11" ht="13.5" thickBot="1">
      <c r="A7" s="133"/>
      <c r="B7" s="8" t="s">
        <v>5</v>
      </c>
      <c r="C7" s="8" t="s">
        <v>6</v>
      </c>
      <c r="D7" s="8" t="s">
        <v>5</v>
      </c>
      <c r="E7" s="9" t="s">
        <v>6</v>
      </c>
      <c r="F7" s="8" t="s">
        <v>5</v>
      </c>
      <c r="G7" s="10" t="s">
        <v>6</v>
      </c>
      <c r="H7" s="8" t="s">
        <v>5</v>
      </c>
      <c r="I7" s="10" t="s">
        <v>6</v>
      </c>
      <c r="J7" s="8" t="s">
        <v>5</v>
      </c>
      <c r="K7" s="10" t="s">
        <v>6</v>
      </c>
    </row>
    <row r="8" spans="1:11" ht="12.75">
      <c r="A8" s="11" t="s">
        <v>7</v>
      </c>
      <c r="B8" s="12">
        <v>934.5</v>
      </c>
      <c r="C8" s="12">
        <v>35.318795116973426</v>
      </c>
      <c r="D8" s="12">
        <v>6040.8</v>
      </c>
      <c r="E8" s="12">
        <v>34.15930604720598</v>
      </c>
      <c r="F8" s="12">
        <v>6197.7</v>
      </c>
      <c r="G8" s="13">
        <v>31.45354059773755</v>
      </c>
      <c r="H8" s="12">
        <v>6857.8</v>
      </c>
      <c r="I8" s="13">
        <v>29.970282317979198</v>
      </c>
      <c r="J8" s="12">
        <v>8306.6</v>
      </c>
      <c r="K8" s="13">
        <v>31.570705899791342</v>
      </c>
    </row>
    <row r="9" spans="1:11" ht="12.75">
      <c r="A9" s="7" t="s">
        <v>8</v>
      </c>
      <c r="B9" s="14">
        <v>896.6</v>
      </c>
      <c r="C9" s="14">
        <v>33.88639026418232</v>
      </c>
      <c r="D9" s="14">
        <v>6291.4</v>
      </c>
      <c r="E9" s="14">
        <v>35.5763902240418</v>
      </c>
      <c r="F9" s="14">
        <v>7222.5</v>
      </c>
      <c r="G9" s="13">
        <v>36.65443583380277</v>
      </c>
      <c r="H9" s="14">
        <v>8514.9</v>
      </c>
      <c r="I9" s="13">
        <v>37.212219211607376</v>
      </c>
      <c r="J9" s="14">
        <v>9975.9</v>
      </c>
      <c r="K9" s="13">
        <v>37.915176484449525</v>
      </c>
    </row>
    <row r="10" spans="1:11" ht="12.75">
      <c r="A10" s="7" t="s">
        <v>9</v>
      </c>
      <c r="B10" s="14">
        <v>741.7</v>
      </c>
      <c r="C10" s="14">
        <v>28.032049586152162</v>
      </c>
      <c r="D10" s="14">
        <v>4859.8</v>
      </c>
      <c r="E10" s="14">
        <v>27.481028262516823</v>
      </c>
      <c r="F10" s="14">
        <v>5761.5</v>
      </c>
      <c r="G10" s="13">
        <v>29.239810599716815</v>
      </c>
      <c r="H10" s="14">
        <v>6915.7</v>
      </c>
      <c r="I10" s="13">
        <v>30.223319639891617</v>
      </c>
      <c r="J10" s="14">
        <v>7394.2</v>
      </c>
      <c r="K10" s="13">
        <v>28.10296794888849</v>
      </c>
    </row>
    <row r="11" spans="1:11" ht="12.75">
      <c r="A11" s="7" t="s">
        <v>10</v>
      </c>
      <c r="B11" s="14">
        <v>73.1</v>
      </c>
      <c r="C11" s="14">
        <v>2.7627650326920894</v>
      </c>
      <c r="D11" s="14">
        <v>492.2</v>
      </c>
      <c r="E11" s="14">
        <v>2.7832754662353967</v>
      </c>
      <c r="F11" s="14">
        <v>522.6</v>
      </c>
      <c r="G11" s="13">
        <v>2.6522129687428633</v>
      </c>
      <c r="H11" s="14">
        <v>593.6</v>
      </c>
      <c r="I11" s="13">
        <v>2.5941788305218076</v>
      </c>
      <c r="J11" s="14">
        <v>634.4</v>
      </c>
      <c r="K11" s="13">
        <v>2.411149666870636</v>
      </c>
    </row>
    <row r="12" spans="1:11" ht="12.75">
      <c r="A12" s="7"/>
      <c r="B12" s="14"/>
      <c r="C12" s="14"/>
      <c r="D12" s="14"/>
      <c r="E12" s="15"/>
      <c r="F12" s="14"/>
      <c r="G12" s="16"/>
      <c r="H12" s="14"/>
      <c r="I12" s="16"/>
      <c r="J12" s="14"/>
      <c r="K12" s="16"/>
    </row>
    <row r="13" spans="1:11" ht="13.5" thickBot="1">
      <c r="A13" s="17" t="s">
        <v>11</v>
      </c>
      <c r="B13" s="18">
        <v>2645.9</v>
      </c>
      <c r="C13" s="18">
        <v>100</v>
      </c>
      <c r="D13" s="18">
        <v>17684.2</v>
      </c>
      <c r="E13" s="19">
        <v>100</v>
      </c>
      <c r="F13" s="18">
        <v>19704.3</v>
      </c>
      <c r="G13" s="20">
        <v>100</v>
      </c>
      <c r="H13" s="18">
        <v>22882</v>
      </c>
      <c r="I13" s="20">
        <v>100</v>
      </c>
      <c r="J13" s="18">
        <v>26311.1</v>
      </c>
      <c r="K13" s="20">
        <v>100</v>
      </c>
    </row>
    <row r="14" ht="12.75">
      <c r="A14" s="5" t="s">
        <v>37</v>
      </c>
    </row>
    <row r="15" ht="12.75">
      <c r="A15" s="5" t="s">
        <v>38</v>
      </c>
    </row>
  </sheetData>
  <mergeCells count="10">
    <mergeCell ref="D5:K5"/>
    <mergeCell ref="B5:C5"/>
    <mergeCell ref="F6:G6"/>
    <mergeCell ref="A1:K1"/>
    <mergeCell ref="A3:K3"/>
    <mergeCell ref="A5:A7"/>
    <mergeCell ref="H6:I6"/>
    <mergeCell ref="J6:K6"/>
    <mergeCell ref="D6:E6"/>
    <mergeCell ref="B6:C6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" transitionEvaluation="1"/>
  <dimension ref="A1:M15"/>
  <sheetViews>
    <sheetView showGridLines="0" zoomScale="75" zoomScaleNormal="75" workbookViewId="0" topLeftCell="A1">
      <selection activeCell="A1" sqref="A1:K1"/>
    </sheetView>
  </sheetViews>
  <sheetFormatPr defaultColWidth="12.57421875" defaultRowHeight="12.75"/>
  <cols>
    <col min="1" max="1" width="20.00390625" style="5" customWidth="1"/>
    <col min="2" max="2" width="12.7109375" style="5" customWidth="1"/>
    <col min="3" max="3" width="8.7109375" style="5" customWidth="1"/>
    <col min="4" max="4" width="12.7109375" style="5" customWidth="1"/>
    <col min="5" max="5" width="8.7109375" style="5" customWidth="1"/>
    <col min="6" max="6" width="12.7109375" style="5" customWidth="1"/>
    <col min="7" max="7" width="8.7109375" style="5" customWidth="1"/>
    <col min="8" max="8" width="12.7109375" style="5" customWidth="1"/>
    <col min="9" max="9" width="8.7109375" style="5" customWidth="1"/>
    <col min="10" max="10" width="12.7109375" style="5" customWidth="1"/>
    <col min="11" max="11" width="8.7109375" style="5" customWidth="1"/>
    <col min="12" max="12" width="11.57421875" style="5" bestFit="1" customWidth="1"/>
    <col min="13" max="13" width="7.7109375" style="5" customWidth="1"/>
    <col min="14" max="16384" width="12.57421875" style="5" customWidth="1"/>
  </cols>
  <sheetData>
    <row r="1" spans="1:13" s="2" customFormat="1" ht="18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"/>
      <c r="M1" s="1"/>
    </row>
    <row r="3" spans="1:13" ht="15">
      <c r="A3" s="130" t="s">
        <v>13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3"/>
      <c r="M3" s="3"/>
    </row>
    <row r="4" spans="1:13" ht="15">
      <c r="A4" s="130" t="s">
        <v>14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3"/>
      <c r="M4" s="3"/>
    </row>
    <row r="5" spans="1:13" ht="15">
      <c r="A5" s="99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1" ht="12.75">
      <c r="A6" s="137" t="s">
        <v>4</v>
      </c>
      <c r="B6" s="125" t="s">
        <v>55</v>
      </c>
      <c r="C6" s="128"/>
      <c r="D6" s="136" t="s">
        <v>3</v>
      </c>
      <c r="E6" s="123"/>
      <c r="F6" s="123"/>
      <c r="G6" s="123"/>
      <c r="H6" s="123"/>
      <c r="I6" s="123"/>
      <c r="J6" s="123"/>
      <c r="K6" s="123"/>
    </row>
    <row r="7" spans="1:11" ht="12.75">
      <c r="A7" s="132"/>
      <c r="B7" s="127">
        <v>1999</v>
      </c>
      <c r="C7" s="128"/>
      <c r="D7" s="127">
        <v>2000</v>
      </c>
      <c r="E7" s="134"/>
      <c r="F7" s="21">
        <v>2001</v>
      </c>
      <c r="G7" s="6"/>
      <c r="H7" s="138">
        <v>2002</v>
      </c>
      <c r="I7" s="127"/>
      <c r="J7" s="138">
        <v>2003</v>
      </c>
      <c r="K7" s="127"/>
    </row>
    <row r="8" spans="1:11" ht="13.5" thickBot="1">
      <c r="A8" s="133"/>
      <c r="B8" s="8" t="s">
        <v>5</v>
      </c>
      <c r="C8" s="8" t="s">
        <v>6</v>
      </c>
      <c r="D8" s="8" t="s">
        <v>5</v>
      </c>
      <c r="E8" s="9" t="s">
        <v>6</v>
      </c>
      <c r="F8" s="22" t="s">
        <v>5</v>
      </c>
      <c r="G8" s="23" t="s">
        <v>6</v>
      </c>
      <c r="H8" s="22" t="s">
        <v>5</v>
      </c>
      <c r="I8" s="10" t="s">
        <v>6</v>
      </c>
      <c r="J8" s="22" t="s">
        <v>5</v>
      </c>
      <c r="K8" s="10" t="s">
        <v>6</v>
      </c>
    </row>
    <row r="9" spans="1:11" ht="12.75">
      <c r="A9" s="11" t="s">
        <v>7</v>
      </c>
      <c r="B9" s="12">
        <v>1068.7</v>
      </c>
      <c r="C9" s="12">
        <v>60.75611142694712</v>
      </c>
      <c r="D9" s="12">
        <v>6871.1</v>
      </c>
      <c r="E9" s="24">
        <v>58.48391736958132</v>
      </c>
      <c r="F9" s="25">
        <v>7333.8</v>
      </c>
      <c r="G9" s="16">
        <v>56.370484242890086</v>
      </c>
      <c r="H9" s="25">
        <v>7281</v>
      </c>
      <c r="I9" s="16">
        <v>54.54055147306681</v>
      </c>
      <c r="J9" s="25">
        <v>7525.7</v>
      </c>
      <c r="K9" s="16">
        <v>54.37880254924347</v>
      </c>
    </row>
    <row r="10" spans="1:11" ht="12.75">
      <c r="A10" s="7" t="s">
        <v>15</v>
      </c>
      <c r="B10" s="14">
        <v>503.7</v>
      </c>
      <c r="C10" s="14">
        <v>28.63558840250142</v>
      </c>
      <c r="D10" s="14">
        <v>3592.6</v>
      </c>
      <c r="E10" s="16">
        <v>30.5787023245125</v>
      </c>
      <c r="F10" s="26">
        <v>4238.4</v>
      </c>
      <c r="G10" s="16">
        <v>32.578016910069174</v>
      </c>
      <c r="H10" s="26">
        <v>4507.5</v>
      </c>
      <c r="I10" s="16">
        <v>33.764803703454014</v>
      </c>
      <c r="J10" s="26">
        <v>4709.7</v>
      </c>
      <c r="K10" s="16">
        <v>34.03109961414512</v>
      </c>
    </row>
    <row r="11" spans="1:11" ht="12.75">
      <c r="A11" s="7" t="s">
        <v>16</v>
      </c>
      <c r="B11" s="14">
        <v>110.9</v>
      </c>
      <c r="C11" s="14">
        <v>6.294718590108015</v>
      </c>
      <c r="D11" s="14">
        <v>792.9</v>
      </c>
      <c r="E11" s="16">
        <v>6.748831785644368</v>
      </c>
      <c r="F11" s="26">
        <v>890</v>
      </c>
      <c r="G11" s="16">
        <v>6.840891621829362</v>
      </c>
      <c r="H11" s="26">
        <v>991.5</v>
      </c>
      <c r="I11" s="16">
        <v>7.42713319400436</v>
      </c>
      <c r="J11" s="26">
        <v>1087.2</v>
      </c>
      <c r="K11" s="16">
        <v>7.85583190022689</v>
      </c>
    </row>
    <row r="12" spans="1:11" ht="12.75">
      <c r="A12" s="7" t="s">
        <v>10</v>
      </c>
      <c r="B12" s="14">
        <v>75.7</v>
      </c>
      <c r="C12" s="14">
        <v>4.303581580443433</v>
      </c>
      <c r="D12" s="14">
        <v>492.1</v>
      </c>
      <c r="E12" s="16">
        <v>4.188548520261816</v>
      </c>
      <c r="F12" s="26">
        <v>547.8</v>
      </c>
      <c r="G12" s="16">
        <v>4.210607225211375</v>
      </c>
      <c r="H12" s="26">
        <v>569.7</v>
      </c>
      <c r="I12" s="16">
        <v>4.26751162947482</v>
      </c>
      <c r="J12" s="26">
        <v>516.8</v>
      </c>
      <c r="K12" s="16">
        <v>3.734265936384525</v>
      </c>
    </row>
    <row r="13" spans="1:11" ht="12.75">
      <c r="A13" s="7"/>
      <c r="B13" s="14"/>
      <c r="C13" s="14"/>
      <c r="D13" s="14"/>
      <c r="E13" s="16"/>
      <c r="F13" s="26"/>
      <c r="G13" s="16"/>
      <c r="H13" s="26"/>
      <c r="I13" s="16"/>
      <c r="J13" s="26"/>
      <c r="K13" s="16"/>
    </row>
    <row r="14" spans="1:11" ht="13.5" thickBot="1">
      <c r="A14" s="17" t="s">
        <v>11</v>
      </c>
      <c r="B14" s="18">
        <v>1759</v>
      </c>
      <c r="C14" s="18">
        <v>100</v>
      </c>
      <c r="D14" s="18">
        <v>11748.7</v>
      </c>
      <c r="E14" s="20">
        <v>100</v>
      </c>
      <c r="F14" s="27">
        <v>13010</v>
      </c>
      <c r="G14" s="20">
        <v>100</v>
      </c>
      <c r="H14" s="27">
        <v>13349.7</v>
      </c>
      <c r="I14" s="20">
        <v>100</v>
      </c>
      <c r="J14" s="27">
        <v>13839.4</v>
      </c>
      <c r="K14" s="96">
        <v>100</v>
      </c>
    </row>
    <row r="15" ht="12.75">
      <c r="A15" s="5" t="s">
        <v>12</v>
      </c>
    </row>
  </sheetData>
  <mergeCells count="10">
    <mergeCell ref="B6:C6"/>
    <mergeCell ref="D6:K6"/>
    <mergeCell ref="A1:K1"/>
    <mergeCell ref="A4:K4"/>
    <mergeCell ref="A6:A8"/>
    <mergeCell ref="H7:I7"/>
    <mergeCell ref="J7:K7"/>
    <mergeCell ref="D7:E7"/>
    <mergeCell ref="B7:C7"/>
    <mergeCell ref="A3:K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 transitionEvaluation="1"/>
  <dimension ref="A1:M15"/>
  <sheetViews>
    <sheetView showGridLines="0" zoomScale="75" zoomScaleNormal="75" workbookViewId="0" topLeftCell="A1">
      <selection activeCell="A1" sqref="A1:K1"/>
    </sheetView>
  </sheetViews>
  <sheetFormatPr defaultColWidth="12.57421875" defaultRowHeight="12.75"/>
  <cols>
    <col min="1" max="1" width="26.00390625" style="5" customWidth="1"/>
    <col min="2" max="2" width="12.7109375" style="5" customWidth="1"/>
    <col min="3" max="3" width="8.7109375" style="5" customWidth="1"/>
    <col min="4" max="4" width="12.7109375" style="5" customWidth="1"/>
    <col min="5" max="5" width="8.7109375" style="5" customWidth="1"/>
    <col min="6" max="6" width="12.7109375" style="5" customWidth="1"/>
    <col min="7" max="7" width="8.7109375" style="5" customWidth="1"/>
    <col min="8" max="8" width="12.7109375" style="5" customWidth="1"/>
    <col min="9" max="9" width="8.7109375" style="5" customWidth="1"/>
    <col min="10" max="10" width="12.7109375" style="5" customWidth="1"/>
    <col min="11" max="11" width="8.7109375" style="5" customWidth="1"/>
    <col min="12" max="12" width="10.421875" style="5" customWidth="1"/>
    <col min="13" max="13" width="7.57421875" style="5" customWidth="1"/>
    <col min="14" max="16384" width="12.57421875" style="5" customWidth="1"/>
  </cols>
  <sheetData>
    <row r="1" spans="1:13" s="2" customFormat="1" ht="18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"/>
      <c r="M1" s="1"/>
    </row>
    <row r="3" spans="1:13" ht="15">
      <c r="A3" s="130" t="s">
        <v>17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3"/>
      <c r="M3" s="3"/>
    </row>
    <row r="4" spans="1:13" ht="15">
      <c r="A4" s="130" t="s">
        <v>14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3"/>
      <c r="M4" s="3"/>
    </row>
    <row r="5" ht="12.75">
      <c r="A5" s="100"/>
    </row>
    <row r="6" spans="1:13" ht="12.75">
      <c r="A6" s="131" t="s">
        <v>4</v>
      </c>
      <c r="B6" s="125" t="s">
        <v>55</v>
      </c>
      <c r="C6" s="128"/>
      <c r="D6" s="125" t="s">
        <v>3</v>
      </c>
      <c r="E6" s="123"/>
      <c r="F6" s="123"/>
      <c r="G6" s="123"/>
      <c r="H6" s="123"/>
      <c r="I6" s="123"/>
      <c r="J6" s="123"/>
      <c r="K6" s="123"/>
      <c r="L6" s="30"/>
      <c r="M6" s="30"/>
    </row>
    <row r="7" spans="1:11" ht="12.75">
      <c r="A7" s="132"/>
      <c r="B7" s="127">
        <v>1999</v>
      </c>
      <c r="C7" s="128"/>
      <c r="D7" s="127">
        <v>2000</v>
      </c>
      <c r="E7" s="139"/>
      <c r="F7" s="127">
        <v>2001</v>
      </c>
      <c r="G7" s="128"/>
      <c r="H7" s="127">
        <v>2002</v>
      </c>
      <c r="I7" s="134"/>
      <c r="J7" s="139">
        <v>2003</v>
      </c>
      <c r="K7" s="139"/>
    </row>
    <row r="8" spans="1:11" ht="13.5" thickBot="1">
      <c r="A8" s="133"/>
      <c r="B8" s="28" t="s">
        <v>5</v>
      </c>
      <c r="C8" s="28" t="s">
        <v>6</v>
      </c>
      <c r="D8" s="28" t="s">
        <v>5</v>
      </c>
      <c r="E8" s="29" t="s">
        <v>6</v>
      </c>
      <c r="F8" s="28" t="s">
        <v>5</v>
      </c>
      <c r="G8" s="23" t="s">
        <v>6</v>
      </c>
      <c r="H8" s="28" t="s">
        <v>5</v>
      </c>
      <c r="I8" s="10" t="s">
        <v>6</v>
      </c>
      <c r="J8" s="28" t="s">
        <v>5</v>
      </c>
      <c r="K8" s="10" t="s">
        <v>6</v>
      </c>
    </row>
    <row r="9" spans="1:11" ht="12.75">
      <c r="A9" s="11" t="s">
        <v>7</v>
      </c>
      <c r="B9" s="12">
        <v>2003.2</v>
      </c>
      <c r="C9" s="12">
        <v>45.47662830030193</v>
      </c>
      <c r="D9" s="12">
        <v>12911.5</v>
      </c>
      <c r="E9" s="24">
        <v>43.86787484668413</v>
      </c>
      <c r="F9" s="12">
        <v>13531</v>
      </c>
      <c r="G9" s="16">
        <v>41.361749475756405</v>
      </c>
      <c r="H9" s="24">
        <v>14138.8</v>
      </c>
      <c r="I9" s="16">
        <v>39.02328623829409</v>
      </c>
      <c r="J9" s="24">
        <v>15832.283</v>
      </c>
      <c r="K9" s="16">
        <v>39.43243759141254</v>
      </c>
    </row>
    <row r="10" spans="1:11" ht="12.75">
      <c r="A10" s="7" t="s">
        <v>8</v>
      </c>
      <c r="B10" s="14">
        <v>1400.3</v>
      </c>
      <c r="C10" s="14">
        <v>31.789597947740013</v>
      </c>
      <c r="D10" s="14">
        <v>9884.2</v>
      </c>
      <c r="E10" s="16">
        <v>33.58237606471713</v>
      </c>
      <c r="F10" s="14">
        <v>11460.9</v>
      </c>
      <c r="G10" s="16">
        <v>35.033838930359664</v>
      </c>
      <c r="H10" s="16">
        <v>13022.4</v>
      </c>
      <c r="I10" s="16">
        <v>35.94200658539346</v>
      </c>
      <c r="J10" s="16">
        <v>14685.563999999998</v>
      </c>
      <c r="K10" s="16">
        <v>36.57637915673277</v>
      </c>
    </row>
    <row r="11" spans="1:11" ht="12.75">
      <c r="A11" s="7" t="s">
        <v>9</v>
      </c>
      <c r="B11" s="14">
        <v>852.6</v>
      </c>
      <c r="C11" s="14">
        <v>19.355717496424433</v>
      </c>
      <c r="D11" s="14">
        <v>5652.5</v>
      </c>
      <c r="E11" s="16">
        <v>19.204830002004574</v>
      </c>
      <c r="F11" s="14">
        <v>6651.5</v>
      </c>
      <c r="G11" s="16">
        <v>20.33239794826648</v>
      </c>
      <c r="H11" s="16">
        <v>7907.2</v>
      </c>
      <c r="I11" s="16">
        <v>21.82398286583296</v>
      </c>
      <c r="J11" s="16">
        <v>8481.4</v>
      </c>
      <c r="K11" s="16">
        <v>21.124071379207045</v>
      </c>
    </row>
    <row r="12" spans="1:11" ht="12.75">
      <c r="A12" s="7" t="s">
        <v>10</v>
      </c>
      <c r="B12" s="14">
        <v>148.8</v>
      </c>
      <c r="C12" s="14">
        <v>3.37805625553361</v>
      </c>
      <c r="D12" s="14">
        <v>984.5</v>
      </c>
      <c r="E12" s="16">
        <v>3.344919086594162</v>
      </c>
      <c r="F12" s="14">
        <v>1070.4</v>
      </c>
      <c r="G12" s="16">
        <v>3.2720136456174456</v>
      </c>
      <c r="H12" s="16">
        <v>1163.3</v>
      </c>
      <c r="I12" s="16">
        <v>3.210724310479497</v>
      </c>
      <c r="J12" s="16">
        <v>1151.157</v>
      </c>
      <c r="K12" s="16">
        <v>2.8671118726476577</v>
      </c>
    </row>
    <row r="13" spans="1:11" ht="12.75">
      <c r="A13" s="7"/>
      <c r="B13" s="14"/>
      <c r="C13" s="14"/>
      <c r="D13" s="14"/>
      <c r="E13" s="16"/>
      <c r="F13" s="14"/>
      <c r="G13" s="16"/>
      <c r="H13" s="14"/>
      <c r="I13" s="16"/>
      <c r="J13" s="14"/>
      <c r="K13" s="16"/>
    </row>
    <row r="14" spans="1:11" ht="13.5" thickBot="1">
      <c r="A14" s="17" t="s">
        <v>11</v>
      </c>
      <c r="B14" s="18">
        <v>4404.9</v>
      </c>
      <c r="C14" s="18">
        <v>100</v>
      </c>
      <c r="D14" s="18">
        <v>29432.7</v>
      </c>
      <c r="E14" s="20">
        <v>100</v>
      </c>
      <c r="F14" s="18">
        <v>32713.8</v>
      </c>
      <c r="G14" s="20">
        <v>100</v>
      </c>
      <c r="H14" s="18">
        <v>36231.7</v>
      </c>
      <c r="I14" s="20">
        <v>100</v>
      </c>
      <c r="J14" s="18">
        <v>40150.403999999995</v>
      </c>
      <c r="K14" s="20">
        <v>100</v>
      </c>
    </row>
    <row r="15" ht="12.75">
      <c r="A15" s="5" t="s">
        <v>12</v>
      </c>
    </row>
  </sheetData>
  <mergeCells count="11">
    <mergeCell ref="D6:K6"/>
    <mergeCell ref="B7:C7"/>
    <mergeCell ref="A1:K1"/>
    <mergeCell ref="A3:K3"/>
    <mergeCell ref="A4:K4"/>
    <mergeCell ref="A6:A8"/>
    <mergeCell ref="J7:K7"/>
    <mergeCell ref="D7:E7"/>
    <mergeCell ref="H7:I7"/>
    <mergeCell ref="F7:G7"/>
    <mergeCell ref="B6:C6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1:G24"/>
  <sheetViews>
    <sheetView showGridLines="0" zoomScale="75" zoomScaleNormal="75" workbookViewId="0" topLeftCell="A1">
      <selection activeCell="A1" sqref="A1:C1"/>
    </sheetView>
  </sheetViews>
  <sheetFormatPr defaultColWidth="11.421875" defaultRowHeight="12.75"/>
  <cols>
    <col min="1" max="1" width="71.7109375" style="0" customWidth="1"/>
    <col min="2" max="3" width="24.7109375" style="0" customWidth="1"/>
    <col min="4" max="5" width="12.7109375" style="0" customWidth="1"/>
    <col min="6" max="6" width="12.7109375" style="64" customWidth="1"/>
    <col min="7" max="7" width="12.7109375" style="0" customWidth="1"/>
  </cols>
  <sheetData>
    <row r="1" spans="1:7" s="53" customFormat="1" ht="18">
      <c r="A1" s="141" t="s">
        <v>0</v>
      </c>
      <c r="B1" s="141"/>
      <c r="C1" s="141"/>
      <c r="D1" s="50"/>
      <c r="E1" s="50"/>
      <c r="F1" s="50"/>
      <c r="G1" s="50"/>
    </row>
    <row r="2" spans="1:7" s="53" customFormat="1" ht="18">
      <c r="A2" s="1"/>
      <c r="B2" s="1"/>
      <c r="C2" s="1"/>
      <c r="D2" s="1"/>
      <c r="E2" s="1"/>
      <c r="F2" s="50"/>
      <c r="G2" s="1"/>
    </row>
    <row r="3" spans="1:7" ht="15">
      <c r="A3" s="140" t="s">
        <v>53</v>
      </c>
      <c r="B3" s="140"/>
      <c r="C3" s="140"/>
      <c r="D3" s="95"/>
      <c r="E3" s="95"/>
      <c r="F3" s="95"/>
      <c r="G3" s="95"/>
    </row>
    <row r="4" spans="1:7" s="54" customFormat="1" ht="15">
      <c r="A4" s="122"/>
      <c r="B4" s="122"/>
      <c r="C4" s="122"/>
      <c r="D4" s="122"/>
      <c r="E4" s="122"/>
      <c r="F4" s="122"/>
      <c r="G4" s="122"/>
    </row>
    <row r="5" spans="1:6" ht="13.5" thickBot="1">
      <c r="A5" s="55" t="s">
        <v>19</v>
      </c>
      <c r="B5" s="57" t="s">
        <v>5</v>
      </c>
      <c r="C5" s="102" t="s">
        <v>6</v>
      </c>
      <c r="F5"/>
    </row>
    <row r="6" spans="1:6" ht="12.75">
      <c r="A6" s="58" t="s">
        <v>42</v>
      </c>
      <c r="B6" s="59">
        <v>144102.8</v>
      </c>
      <c r="C6" s="103">
        <f aca="true" t="shared" si="0" ref="C6:C20">B6/$B$22*100</f>
        <v>2.0004248425560194</v>
      </c>
      <c r="F6"/>
    </row>
    <row r="7" spans="1:6" ht="12.75">
      <c r="A7" s="56" t="s">
        <v>43</v>
      </c>
      <c r="B7" s="60">
        <v>9768.7</v>
      </c>
      <c r="C7" s="104">
        <f t="shared" si="0"/>
        <v>0.13560840011073336</v>
      </c>
      <c r="F7"/>
    </row>
    <row r="8" spans="1:6" ht="12.75">
      <c r="A8" s="56" t="s">
        <v>30</v>
      </c>
      <c r="B8" s="60">
        <v>558392.9</v>
      </c>
      <c r="C8" s="104">
        <f t="shared" si="0"/>
        <v>7.751570608391364</v>
      </c>
      <c r="F8"/>
    </row>
    <row r="9" spans="1:6" ht="12.75">
      <c r="A9" s="56" t="s">
        <v>44</v>
      </c>
      <c r="B9" s="60">
        <v>31387.8</v>
      </c>
      <c r="C9" s="104">
        <f t="shared" si="0"/>
        <v>0.43572321199296493</v>
      </c>
      <c r="F9"/>
    </row>
    <row r="10" spans="1:6" ht="12.75">
      <c r="A10" s="56" t="s">
        <v>45</v>
      </c>
      <c r="B10" s="61">
        <v>68047</v>
      </c>
      <c r="C10" s="104">
        <f t="shared" si="0"/>
        <v>0.9446236246721748</v>
      </c>
      <c r="F10"/>
    </row>
    <row r="11" spans="1:6" ht="12.75">
      <c r="A11" s="63" t="s">
        <v>46</v>
      </c>
      <c r="B11" s="60">
        <v>23748.6</v>
      </c>
      <c r="C11" s="104">
        <f t="shared" si="0"/>
        <v>0.32967637975060776</v>
      </c>
      <c r="F11"/>
    </row>
    <row r="12" spans="1:6" ht="12.75">
      <c r="A12" s="56" t="s">
        <v>47</v>
      </c>
      <c r="B12" s="60">
        <v>32053.3</v>
      </c>
      <c r="C12" s="104">
        <f t="shared" si="0"/>
        <v>0.4449616357621146</v>
      </c>
      <c r="F12"/>
    </row>
    <row r="13" spans="1:6" ht="12.75">
      <c r="A13" s="62" t="s">
        <v>31</v>
      </c>
      <c r="B13" s="60">
        <v>209260.1</v>
      </c>
      <c r="C13" s="104">
        <f t="shared" si="0"/>
        <v>2.904933856911572</v>
      </c>
      <c r="F13"/>
    </row>
    <row r="14" spans="1:6" ht="12.75">
      <c r="A14" s="56" t="s">
        <v>48</v>
      </c>
      <c r="B14" s="60">
        <v>13504.7</v>
      </c>
      <c r="C14" s="104">
        <f t="shared" si="0"/>
        <v>0.18747128696504353</v>
      </c>
      <c r="F14"/>
    </row>
    <row r="15" spans="1:6" ht="12.75">
      <c r="A15" s="56" t="s">
        <v>54</v>
      </c>
      <c r="B15" s="61">
        <v>60865.6</v>
      </c>
      <c r="C15" s="104">
        <f t="shared" si="0"/>
        <v>0.8449319395395347</v>
      </c>
      <c r="F15"/>
    </row>
    <row r="16" spans="1:6" ht="12.75">
      <c r="A16" s="56" t="s">
        <v>49</v>
      </c>
      <c r="B16" s="61">
        <v>16003.8</v>
      </c>
      <c r="C16" s="104">
        <f t="shared" si="0"/>
        <v>0.22216361580273264</v>
      </c>
      <c r="F16"/>
    </row>
    <row r="17" spans="1:6" ht="12.75">
      <c r="A17" s="56" t="s">
        <v>50</v>
      </c>
      <c r="B17" s="60">
        <v>70091.3</v>
      </c>
      <c r="C17" s="104">
        <f t="shared" si="0"/>
        <v>0.9730024521872352</v>
      </c>
      <c r="F17"/>
    </row>
    <row r="18" spans="1:6" ht="12.75">
      <c r="A18" s="56" t="s">
        <v>51</v>
      </c>
      <c r="B18" s="60">
        <v>17095.3</v>
      </c>
      <c r="C18" s="104">
        <f t="shared" si="0"/>
        <v>0.2373157413384606</v>
      </c>
      <c r="F18"/>
    </row>
    <row r="19" spans="1:6" ht="12.75">
      <c r="A19" s="62" t="s">
        <v>32</v>
      </c>
      <c r="B19" s="60">
        <v>5945702.4</v>
      </c>
      <c r="C19" s="104">
        <f t="shared" si="0"/>
        <v>82.53781874748407</v>
      </c>
      <c r="F19"/>
    </row>
    <row r="20" spans="1:6" ht="12.75">
      <c r="A20" s="56" t="s">
        <v>52</v>
      </c>
      <c r="B20" s="60">
        <v>3585.5</v>
      </c>
      <c r="C20" s="104">
        <f t="shared" si="0"/>
        <v>0.04977365653536647</v>
      </c>
      <c r="F20"/>
    </row>
    <row r="21" spans="1:6" ht="12.75">
      <c r="A21" s="56"/>
      <c r="B21" s="65"/>
      <c r="C21" s="105"/>
      <c r="F21"/>
    </row>
    <row r="22" spans="1:6" ht="13.5" thickBot="1">
      <c r="A22" s="66" t="s">
        <v>11</v>
      </c>
      <c r="B22" s="67">
        <f>SUM(B6:B21)</f>
        <v>7203609.800000001</v>
      </c>
      <c r="C22" s="106">
        <f>SUM(C6:C20)</f>
        <v>99.99999999999999</v>
      </c>
      <c r="F22"/>
    </row>
    <row r="23" ht="12.75">
      <c r="F23"/>
    </row>
    <row r="24" spans="2:6" ht="12.75">
      <c r="B24" s="68"/>
      <c r="D24" s="68"/>
      <c r="F24" s="69"/>
    </row>
  </sheetData>
  <mergeCells count="2">
    <mergeCell ref="A3:C3"/>
    <mergeCell ref="A1:C1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 transitionEvaluation="1"/>
  <dimension ref="A1:I68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43.7109375" style="33" customWidth="1"/>
    <col min="2" max="2" width="11.00390625" style="33" customWidth="1"/>
    <col min="3" max="3" width="11.28125" style="33" customWidth="1"/>
    <col min="4" max="4" width="11.421875" style="33" customWidth="1"/>
    <col min="5" max="5" width="11.57421875" style="33" customWidth="1"/>
    <col min="6" max="6" width="11.8515625" style="33" customWidth="1"/>
    <col min="7" max="7" width="11.57421875" style="33" customWidth="1"/>
    <col min="8" max="9" width="11.28125" style="33" customWidth="1"/>
    <col min="10" max="16384" width="12.57421875" style="33" customWidth="1"/>
  </cols>
  <sheetData>
    <row r="1" spans="1:9" s="31" customFormat="1" ht="18">
      <c r="A1" s="129" t="s">
        <v>0</v>
      </c>
      <c r="B1" s="142"/>
      <c r="C1" s="142"/>
      <c r="D1" s="142"/>
      <c r="E1" s="142"/>
      <c r="F1" s="142"/>
      <c r="G1" s="142"/>
      <c r="H1" s="107"/>
      <c r="I1" s="107"/>
    </row>
    <row r="3" spans="1:9" s="32" customFormat="1" ht="15">
      <c r="A3" s="145" t="s">
        <v>33</v>
      </c>
      <c r="B3" s="145"/>
      <c r="C3" s="145"/>
      <c r="D3" s="145"/>
      <c r="E3" s="145"/>
      <c r="F3" s="142"/>
      <c r="G3" s="142"/>
      <c r="H3" s="107"/>
      <c r="I3" s="107"/>
    </row>
    <row r="4" s="32" customFormat="1" ht="14.25"/>
    <row r="5" spans="1:7" ht="12.75">
      <c r="A5" s="146" t="s">
        <v>19</v>
      </c>
      <c r="B5" s="143">
        <v>2001</v>
      </c>
      <c r="C5" s="128"/>
      <c r="D5" s="143">
        <v>2002</v>
      </c>
      <c r="E5" s="144"/>
      <c r="F5" s="143">
        <v>2003</v>
      </c>
      <c r="G5" s="144"/>
    </row>
    <row r="6" spans="1:7" ht="13.5" thickBot="1">
      <c r="A6" s="133"/>
      <c r="B6" s="35" t="s">
        <v>5</v>
      </c>
      <c r="C6" s="36" t="s">
        <v>6</v>
      </c>
      <c r="D6" s="35" t="s">
        <v>5</v>
      </c>
      <c r="E6" s="36" t="s">
        <v>6</v>
      </c>
      <c r="F6" s="35" t="s">
        <v>5</v>
      </c>
      <c r="G6" s="36" t="s">
        <v>6</v>
      </c>
    </row>
    <row r="7" spans="1:7" ht="12.75">
      <c r="A7" s="37" t="s">
        <v>20</v>
      </c>
      <c r="B7" s="38">
        <v>9036.216989410166</v>
      </c>
      <c r="C7" s="39">
        <v>7.565465048406901</v>
      </c>
      <c r="D7" s="38">
        <v>1772.51</v>
      </c>
      <c r="E7" s="39">
        <v>1.1162371313856274</v>
      </c>
      <c r="F7" s="38">
        <v>14610.4</v>
      </c>
      <c r="G7" s="39">
        <v>9.029919054338105</v>
      </c>
    </row>
    <row r="8" spans="1:7" ht="12.75">
      <c r="A8" s="34" t="s">
        <v>40</v>
      </c>
      <c r="B8" s="40">
        <v>57106.96813433822</v>
      </c>
      <c r="C8" s="41">
        <v>47.812128897208304</v>
      </c>
      <c r="D8" s="40">
        <v>59360.51</v>
      </c>
      <c r="E8" s="41">
        <v>37.38224630607887</v>
      </c>
      <c r="F8" s="40">
        <v>41107.8</v>
      </c>
      <c r="G8" s="41">
        <v>25.40656700035043</v>
      </c>
    </row>
    <row r="9" spans="1:7" ht="12.75">
      <c r="A9" s="34" t="s">
        <v>21</v>
      </c>
      <c r="B9" s="40" t="s">
        <v>22</v>
      </c>
      <c r="C9" s="41" t="s">
        <v>22</v>
      </c>
      <c r="D9" s="43" t="s">
        <v>22</v>
      </c>
      <c r="E9" s="43" t="s">
        <v>22</v>
      </c>
      <c r="F9" s="43" t="s">
        <v>22</v>
      </c>
      <c r="G9" s="77" t="s">
        <v>22</v>
      </c>
    </row>
    <row r="10" spans="1:7" ht="12.75">
      <c r="A10" s="34" t="s">
        <v>23</v>
      </c>
      <c r="B10" s="40" t="s">
        <v>22</v>
      </c>
      <c r="C10" s="41" t="s">
        <v>22</v>
      </c>
      <c r="D10" s="43" t="s">
        <v>22</v>
      </c>
      <c r="E10" s="43" t="s">
        <v>22</v>
      </c>
      <c r="F10" s="43" t="s">
        <v>22</v>
      </c>
      <c r="G10" s="77" t="s">
        <v>22</v>
      </c>
    </row>
    <row r="11" spans="1:7" ht="12.75">
      <c r="A11" s="34" t="s">
        <v>24</v>
      </c>
      <c r="B11" s="40">
        <v>9244.167177526955</v>
      </c>
      <c r="C11" s="42">
        <v>7.739568866614337</v>
      </c>
      <c r="D11" s="44">
        <v>16865.41</v>
      </c>
      <c r="E11" s="42">
        <v>10.62098204131005</v>
      </c>
      <c r="F11" s="44">
        <v>16495.1</v>
      </c>
      <c r="G11" s="41">
        <v>10.194752901577813</v>
      </c>
    </row>
    <row r="12" spans="1:7" ht="12.75">
      <c r="A12" s="34" t="s">
        <v>25</v>
      </c>
      <c r="B12" s="40">
        <v>2398.038296491291</v>
      </c>
      <c r="C12" s="41">
        <v>2.007729001871868</v>
      </c>
      <c r="D12" s="40">
        <v>2236.23</v>
      </c>
      <c r="E12" s="41">
        <v>1.4082645290116738</v>
      </c>
      <c r="F12" s="40">
        <v>8566.6</v>
      </c>
      <c r="G12" s="41">
        <v>5.294564458939716</v>
      </c>
    </row>
    <row r="13" spans="1:7" ht="12.75">
      <c r="A13" s="34" t="s">
        <v>41</v>
      </c>
      <c r="B13" s="40">
        <v>6353.899967545346</v>
      </c>
      <c r="C13" s="41">
        <v>5.3197270696214005</v>
      </c>
      <c r="D13" s="40">
        <v>7526.21</v>
      </c>
      <c r="E13" s="41">
        <v>4.739626326850525</v>
      </c>
      <c r="F13" s="40">
        <v>7420.9</v>
      </c>
      <c r="G13" s="41">
        <v>4.5864676059750344</v>
      </c>
    </row>
    <row r="14" spans="1:7" ht="12.75">
      <c r="A14" s="34" t="s">
        <v>26</v>
      </c>
      <c r="B14" s="40">
        <v>7767.480437056002</v>
      </c>
      <c r="C14" s="41">
        <v>6.5032304812511335</v>
      </c>
      <c r="D14" s="40">
        <v>8621.37</v>
      </c>
      <c r="E14" s="41">
        <v>5.429302693589378</v>
      </c>
      <c r="F14" s="40">
        <v>9686</v>
      </c>
      <c r="G14" s="41">
        <v>5.9864066665059745</v>
      </c>
    </row>
    <row r="15" spans="1:7" ht="12.75">
      <c r="A15" s="34" t="s">
        <v>27</v>
      </c>
      <c r="B15" s="40">
        <v>5359.224934790187</v>
      </c>
      <c r="C15" s="41">
        <v>4.4869472455367045</v>
      </c>
      <c r="D15" s="40">
        <v>5566.13</v>
      </c>
      <c r="E15" s="41">
        <v>3.5052670981373777</v>
      </c>
      <c r="F15" s="40">
        <v>5607.5</v>
      </c>
      <c r="G15" s="41">
        <v>3.4657005350435943</v>
      </c>
    </row>
    <row r="16" spans="1:7" ht="12.75">
      <c r="A16" s="34" t="s">
        <v>28</v>
      </c>
      <c r="B16" s="40">
        <v>22098.013053982908</v>
      </c>
      <c r="C16" s="41">
        <v>18.50129823078317</v>
      </c>
      <c r="D16" s="40">
        <v>51220.84</v>
      </c>
      <c r="E16" s="41">
        <v>32.256293904554674</v>
      </c>
      <c r="F16" s="40">
        <v>57546.1</v>
      </c>
      <c r="G16" s="41">
        <v>35.566214812246486</v>
      </c>
    </row>
    <row r="17" spans="1:7" ht="12.75">
      <c r="A17" s="34" t="s">
        <v>29</v>
      </c>
      <c r="B17" s="40">
        <v>76.32853725674035</v>
      </c>
      <c r="C17" s="41">
        <v>0.0639051587061973</v>
      </c>
      <c r="D17" s="40">
        <v>5624.11</v>
      </c>
      <c r="E17" s="41">
        <v>3.5417799690818224</v>
      </c>
      <c r="F17" s="40">
        <v>759.5</v>
      </c>
      <c r="G17" s="41">
        <v>0.4694069650228462</v>
      </c>
    </row>
    <row r="18" spans="1:7" ht="12.75">
      <c r="A18" s="34"/>
      <c r="B18" s="45"/>
      <c r="C18" s="41"/>
      <c r="D18" s="40"/>
      <c r="E18" s="41"/>
      <c r="F18" s="40"/>
      <c r="G18" s="41"/>
    </row>
    <row r="19" spans="1:7" ht="13.5" thickBot="1">
      <c r="A19" s="46" t="s">
        <v>11</v>
      </c>
      <c r="B19" s="47">
        <v>119440.3375283978</v>
      </c>
      <c r="C19" s="48">
        <v>100</v>
      </c>
      <c r="D19" s="47">
        <v>158793.32</v>
      </c>
      <c r="E19" s="48">
        <v>100</v>
      </c>
      <c r="F19" s="47">
        <v>161799.9</v>
      </c>
      <c r="G19" s="48">
        <v>100</v>
      </c>
    </row>
    <row r="20" spans="1:5" ht="12.75">
      <c r="A20" s="5"/>
      <c r="B20" s="49"/>
      <c r="C20" s="51"/>
      <c r="E20" s="49"/>
    </row>
    <row r="21" spans="2:5" ht="12.75">
      <c r="B21" s="49"/>
      <c r="C21" s="51"/>
      <c r="E21" s="49"/>
    </row>
    <row r="22" ht="12.75">
      <c r="C22" s="51"/>
    </row>
    <row r="68" ht="12.75">
      <c r="B68" s="52"/>
    </row>
  </sheetData>
  <mergeCells count="6">
    <mergeCell ref="A1:G1"/>
    <mergeCell ref="D5:E5"/>
    <mergeCell ref="F5:G5"/>
    <mergeCell ref="A3:G3"/>
    <mergeCell ref="B5:C5"/>
    <mergeCell ref="A5:A6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1" transitionEvaluation="1"/>
  <dimension ref="A1:G17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51.28125" style="72" customWidth="1"/>
    <col min="2" max="2" width="12.57421875" style="72" customWidth="1"/>
    <col min="3" max="3" width="11.7109375" style="72" customWidth="1"/>
    <col min="4" max="4" width="11.8515625" style="72" customWidth="1"/>
    <col min="5" max="5" width="11.7109375" style="72" customWidth="1"/>
    <col min="6" max="6" width="12.140625" style="72" customWidth="1"/>
    <col min="7" max="11" width="10.7109375" style="72" customWidth="1"/>
    <col min="12" max="16384" width="19.140625" style="72" customWidth="1"/>
  </cols>
  <sheetData>
    <row r="1" spans="1:7" s="71" customFormat="1" ht="18">
      <c r="A1" s="159" t="s">
        <v>0</v>
      </c>
      <c r="B1" s="159"/>
      <c r="C1" s="159"/>
      <c r="D1" s="159"/>
      <c r="E1" s="159"/>
      <c r="F1" s="159"/>
      <c r="G1" s="159"/>
    </row>
    <row r="2" spans="1:7" ht="12.75">
      <c r="A2" s="160"/>
      <c r="B2" s="160"/>
      <c r="C2" s="160"/>
      <c r="D2" s="160"/>
      <c r="E2" s="160"/>
      <c r="F2" s="160"/>
      <c r="G2" s="160"/>
    </row>
    <row r="3" spans="1:7" s="108" customFormat="1" ht="15">
      <c r="A3" s="161" t="s">
        <v>56</v>
      </c>
      <c r="B3" s="161"/>
      <c r="C3" s="161"/>
      <c r="D3" s="161"/>
      <c r="E3" s="161"/>
      <c r="F3" s="161"/>
      <c r="G3" s="161"/>
    </row>
    <row r="4" spans="1:7" s="108" customFormat="1" ht="15">
      <c r="A4" s="162"/>
      <c r="B4" s="162"/>
      <c r="C4" s="162"/>
      <c r="D4" s="162"/>
      <c r="E4" s="162"/>
      <c r="F4" s="162"/>
      <c r="G4" s="162"/>
    </row>
    <row r="5" spans="1:7" ht="12.75">
      <c r="A5" s="151" t="s">
        <v>19</v>
      </c>
      <c r="B5" s="149">
        <v>2001</v>
      </c>
      <c r="C5" s="150"/>
      <c r="D5" s="149">
        <v>2002</v>
      </c>
      <c r="E5" s="150"/>
      <c r="F5" s="149">
        <v>2003</v>
      </c>
      <c r="G5" s="150"/>
    </row>
    <row r="6" spans="1:7" ht="13.5" thickBot="1">
      <c r="A6" s="133"/>
      <c r="B6" s="109" t="s">
        <v>5</v>
      </c>
      <c r="C6" s="109" t="s">
        <v>6</v>
      </c>
      <c r="D6" s="109" t="s">
        <v>5</v>
      </c>
      <c r="E6" s="110" t="s">
        <v>6</v>
      </c>
      <c r="F6" s="109" t="s">
        <v>5</v>
      </c>
      <c r="G6" s="110" t="s">
        <v>6</v>
      </c>
    </row>
    <row r="7" spans="1:7" ht="12.75">
      <c r="A7" s="73" t="s">
        <v>57</v>
      </c>
      <c r="B7" s="111">
        <v>2861</v>
      </c>
      <c r="C7" s="112">
        <v>8.535712154663166</v>
      </c>
      <c r="D7" s="111">
        <v>5973.22</v>
      </c>
      <c r="E7" s="112">
        <v>14.291285531904308</v>
      </c>
      <c r="F7" s="111">
        <v>5737.3</v>
      </c>
      <c r="G7" s="112">
        <f>(F7*100)/50889.6</f>
        <v>11.274012764887129</v>
      </c>
    </row>
    <row r="8" spans="1:7" ht="12.75">
      <c r="A8" s="73" t="s">
        <v>58</v>
      </c>
      <c r="B8" s="111">
        <v>14874</v>
      </c>
      <c r="C8" s="112">
        <v>44.37615609523241</v>
      </c>
      <c r="D8" s="111">
        <v>18200.87</v>
      </c>
      <c r="E8" s="112">
        <v>43.54666831274775</v>
      </c>
      <c r="F8" s="111">
        <v>25199.2</v>
      </c>
      <c r="G8" s="112">
        <f>(F8*100)/50889.6</f>
        <v>49.51738665660567</v>
      </c>
    </row>
    <row r="9" spans="1:7" ht="12.75">
      <c r="A9" s="73" t="s">
        <v>59</v>
      </c>
      <c r="B9" s="111">
        <v>5051</v>
      </c>
      <c r="C9" s="112">
        <v>15.069514887523122</v>
      </c>
      <c r="D9" s="111">
        <v>6986.38</v>
      </c>
      <c r="E9" s="113">
        <v>16.715331331239366</v>
      </c>
      <c r="F9" s="160">
        <v>6395.5</v>
      </c>
      <c r="G9" s="112">
        <f>(F9*100)/50889.6</f>
        <v>12.567400804879583</v>
      </c>
    </row>
    <row r="10" spans="1:7" ht="12.75">
      <c r="A10" s="73" t="s">
        <v>60</v>
      </c>
      <c r="B10" s="111">
        <v>10714</v>
      </c>
      <c r="C10" s="112">
        <v>31.96491437436601</v>
      </c>
      <c r="D10" s="111">
        <v>10617.82</v>
      </c>
      <c r="E10" s="112">
        <v>25.40376837725116</v>
      </c>
      <c r="F10" s="111">
        <v>13546.9</v>
      </c>
      <c r="G10" s="112">
        <f>(F10*100)/50889.6</f>
        <v>26.62017386656606</v>
      </c>
    </row>
    <row r="11" spans="1:7" ht="12.75">
      <c r="A11" s="73" t="s">
        <v>29</v>
      </c>
      <c r="B11" s="111">
        <v>18</v>
      </c>
      <c r="C11" s="112">
        <v>0.05370248821528731</v>
      </c>
      <c r="D11" s="111">
        <v>17.95</v>
      </c>
      <c r="E11" s="112">
        <v>0.04294644685742067</v>
      </c>
      <c r="F11" s="111">
        <v>10.7</v>
      </c>
      <c r="G11" s="112">
        <f>(F11*100)/50889.6</f>
        <v>0.02102590706156071</v>
      </c>
    </row>
    <row r="12" spans="1:7" ht="12.75">
      <c r="A12" s="73"/>
      <c r="B12" s="114"/>
      <c r="C12" s="75"/>
      <c r="D12" s="114"/>
      <c r="E12" s="75"/>
      <c r="F12" s="114"/>
      <c r="G12" s="75"/>
    </row>
    <row r="13" spans="1:7" ht="13.5" thickBot="1">
      <c r="A13" s="76" t="s">
        <v>11</v>
      </c>
      <c r="B13" s="115">
        <f aca="true" t="shared" si="0" ref="B13:G13">SUM(B7:B12)</f>
        <v>33518</v>
      </c>
      <c r="C13" s="115">
        <f t="shared" si="0"/>
        <v>100</v>
      </c>
      <c r="D13" s="115">
        <f t="shared" si="0"/>
        <v>41796.24</v>
      </c>
      <c r="E13" s="115">
        <f t="shared" si="0"/>
        <v>99.99999999999999</v>
      </c>
      <c r="F13" s="115">
        <f t="shared" si="0"/>
        <v>50889.6</v>
      </c>
      <c r="G13" s="163">
        <f t="shared" si="0"/>
        <v>100</v>
      </c>
    </row>
    <row r="14" spans="1:5" ht="12.75">
      <c r="A14" s="5"/>
      <c r="B14" s="116"/>
      <c r="C14" s="117"/>
      <c r="E14" s="116"/>
    </row>
    <row r="15" spans="2:5" ht="12.75">
      <c r="B15" s="116"/>
      <c r="C15" s="117"/>
      <c r="E15" s="116"/>
    </row>
    <row r="16" spans="2:5" ht="12.75">
      <c r="B16" s="118"/>
      <c r="C16" s="117"/>
      <c r="D16" s="118"/>
      <c r="E16" s="117"/>
    </row>
    <row r="17" spans="2:5" ht="12.75">
      <c r="B17" s="118"/>
      <c r="C17" s="117"/>
      <c r="D17" s="118"/>
      <c r="E17" s="117"/>
    </row>
  </sheetData>
  <mergeCells count="6">
    <mergeCell ref="A1:G1"/>
    <mergeCell ref="A3:G3"/>
    <mergeCell ref="B5:C5"/>
    <mergeCell ref="D5:E5"/>
    <mergeCell ref="F5:G5"/>
    <mergeCell ref="A5:A6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 transitionEvaluation="1"/>
  <dimension ref="A1:D15"/>
  <sheetViews>
    <sheetView showGridLines="0" tabSelected="1" zoomScale="75" zoomScaleNormal="75" workbookViewId="0" topLeftCell="A1">
      <selection activeCell="D15" sqref="D15"/>
    </sheetView>
  </sheetViews>
  <sheetFormatPr defaultColWidth="12.57421875" defaultRowHeight="12.75"/>
  <cols>
    <col min="1" max="1" width="62.140625" style="72" customWidth="1"/>
    <col min="2" max="2" width="13.00390625" style="72" customWidth="1"/>
    <col min="3" max="3" width="11.00390625" style="72" customWidth="1"/>
    <col min="4" max="16384" width="19.140625" style="72" customWidth="1"/>
  </cols>
  <sheetData>
    <row r="1" spans="1:3" s="71" customFormat="1" ht="18">
      <c r="A1" s="147" t="s">
        <v>0</v>
      </c>
      <c r="B1" s="147"/>
      <c r="C1" s="70"/>
    </row>
    <row r="3" spans="1:2" ht="15">
      <c r="A3" s="148" t="s">
        <v>35</v>
      </c>
      <c r="B3" s="148"/>
    </row>
    <row r="4" ht="15">
      <c r="A4" s="98"/>
    </row>
    <row r="5" spans="1:3" ht="12.75">
      <c r="A5" s="152" t="s">
        <v>34</v>
      </c>
      <c r="B5" s="120" t="s">
        <v>18</v>
      </c>
      <c r="C5" s="30"/>
    </row>
    <row r="6" spans="1:2" ht="13.5" thickBot="1">
      <c r="A6" s="133"/>
      <c r="B6" s="119">
        <v>2003</v>
      </c>
    </row>
    <row r="7" spans="1:2" ht="12.75">
      <c r="A7" s="74" t="s">
        <v>61</v>
      </c>
      <c r="B7" s="75">
        <v>44409.2</v>
      </c>
    </row>
    <row r="8" spans="1:2" ht="12.75">
      <c r="A8" s="73" t="s">
        <v>66</v>
      </c>
      <c r="B8" s="75">
        <v>17432.2</v>
      </c>
    </row>
    <row r="9" spans="1:2" ht="12.75">
      <c r="A9" s="73" t="s">
        <v>62</v>
      </c>
      <c r="B9" s="75">
        <v>4571.9</v>
      </c>
    </row>
    <row r="10" spans="1:2" ht="12.75">
      <c r="A10" s="73" t="s">
        <v>63</v>
      </c>
      <c r="B10" s="75">
        <v>37414.9</v>
      </c>
    </row>
    <row r="11" spans="1:2" ht="12.75">
      <c r="A11" s="73" t="s">
        <v>64</v>
      </c>
      <c r="B11" s="75">
        <v>1686.2</v>
      </c>
    </row>
    <row r="12" spans="1:2" ht="12.75">
      <c r="A12" s="73" t="s">
        <v>65</v>
      </c>
      <c r="B12" s="75">
        <v>331</v>
      </c>
    </row>
    <row r="13" spans="1:2" ht="12.75">
      <c r="A13" s="73" t="s">
        <v>67</v>
      </c>
      <c r="B13" s="75">
        <v>929</v>
      </c>
    </row>
    <row r="14" spans="1:2" ht="12.75">
      <c r="A14" s="73"/>
      <c r="B14" s="75"/>
    </row>
    <row r="15" spans="1:4" ht="13.5" thickBot="1">
      <c r="A15" s="76" t="s">
        <v>11</v>
      </c>
      <c r="B15" s="78">
        <f>SUM(B7:B13)</f>
        <v>106774.39999999998</v>
      </c>
      <c r="D15" s="164"/>
    </row>
  </sheetData>
  <mergeCells count="3">
    <mergeCell ref="A5:A6"/>
    <mergeCell ref="A3:B3"/>
    <mergeCell ref="A1:B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" transitionEvaluation="1"/>
  <dimension ref="A1:M16"/>
  <sheetViews>
    <sheetView showGridLines="0" zoomScale="75" zoomScaleNormal="75" workbookViewId="0" topLeftCell="A1">
      <selection activeCell="A1" sqref="A1:M1"/>
    </sheetView>
  </sheetViews>
  <sheetFormatPr defaultColWidth="12.57421875" defaultRowHeight="12.75"/>
  <cols>
    <col min="1" max="1" width="33.7109375" style="82" customWidth="1"/>
    <col min="2" max="2" width="9.28125" style="82" customWidth="1"/>
    <col min="3" max="3" width="7.57421875" style="82" customWidth="1"/>
    <col min="4" max="4" width="9.28125" style="82" customWidth="1"/>
    <col min="5" max="5" width="7.57421875" style="82" customWidth="1"/>
    <col min="6" max="6" width="9.28125" style="82" customWidth="1"/>
    <col min="7" max="7" width="7.57421875" style="82" customWidth="1"/>
    <col min="8" max="8" width="9.28125" style="82" customWidth="1"/>
    <col min="9" max="9" width="7.57421875" style="82" customWidth="1"/>
    <col min="10" max="10" width="9.28125" style="82" customWidth="1"/>
    <col min="11" max="11" width="7.57421875" style="82" customWidth="1"/>
    <col min="12" max="12" width="9.28125" style="82" customWidth="1"/>
    <col min="13" max="13" width="7.57421875" style="82" customWidth="1"/>
    <col min="14" max="16384" width="12.57421875" style="82" customWidth="1"/>
  </cols>
  <sheetData>
    <row r="1" spans="1:13" s="79" customFormat="1" ht="18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3" spans="1:13" s="81" customFormat="1" ht="15">
      <c r="A3" s="153" t="s">
        <v>39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</row>
    <row r="4" spans="1:13" s="81" customFormat="1" ht="15">
      <c r="A4" s="97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3" s="81" customFormat="1" ht="14.25">
      <c r="A5" s="156" t="s">
        <v>19</v>
      </c>
      <c r="B5" s="157" t="s">
        <v>2</v>
      </c>
      <c r="C5" s="123"/>
      <c r="D5" s="123"/>
      <c r="E5" s="128"/>
      <c r="F5" s="158" t="s">
        <v>3</v>
      </c>
      <c r="G5" s="123"/>
      <c r="H5" s="123"/>
      <c r="I5" s="123"/>
      <c r="J5" s="123"/>
      <c r="K5" s="123"/>
      <c r="L5" s="123"/>
      <c r="M5" s="123"/>
    </row>
    <row r="6" spans="1:13" ht="12.75">
      <c r="A6" s="132"/>
      <c r="B6" s="154">
        <v>1998</v>
      </c>
      <c r="C6" s="128"/>
      <c r="D6" s="154">
        <v>1999</v>
      </c>
      <c r="E6" s="128"/>
      <c r="F6" s="154">
        <v>2000</v>
      </c>
      <c r="G6" s="155"/>
      <c r="H6" s="154">
        <v>2001</v>
      </c>
      <c r="I6" s="128"/>
      <c r="J6" s="154">
        <v>2002</v>
      </c>
      <c r="K6" s="155"/>
      <c r="L6" s="154">
        <v>2003</v>
      </c>
      <c r="M6" s="155"/>
    </row>
    <row r="7" spans="1:13" ht="13.5" thickBot="1">
      <c r="A7" s="133"/>
      <c r="B7" s="84" t="s">
        <v>5</v>
      </c>
      <c r="C7" s="84" t="s">
        <v>6</v>
      </c>
      <c r="D7" s="84" t="s">
        <v>5</v>
      </c>
      <c r="E7" s="85" t="s">
        <v>6</v>
      </c>
      <c r="F7" s="84" t="s">
        <v>5</v>
      </c>
      <c r="G7" s="85" t="s">
        <v>6</v>
      </c>
      <c r="H7" s="84" t="s">
        <v>5</v>
      </c>
      <c r="I7" s="85" t="s">
        <v>6</v>
      </c>
      <c r="J7" s="84" t="s">
        <v>5</v>
      </c>
      <c r="K7" s="85" t="s">
        <v>6</v>
      </c>
      <c r="L7" s="84" t="s">
        <v>5</v>
      </c>
      <c r="M7" s="85" t="s">
        <v>6</v>
      </c>
    </row>
    <row r="8" spans="1:13" ht="12.75">
      <c r="A8" s="86" t="s">
        <v>7</v>
      </c>
      <c r="B8" s="87">
        <v>127.1</v>
      </c>
      <c r="C8" s="87">
        <v>56.46379386939138</v>
      </c>
      <c r="D8" s="87">
        <v>124.7</v>
      </c>
      <c r="E8" s="88">
        <v>53.912667531344574</v>
      </c>
      <c r="F8" s="87">
        <v>829.3967040496195</v>
      </c>
      <c r="G8" s="88">
        <v>53.592233009708735</v>
      </c>
      <c r="H8" s="87">
        <v>870.6</v>
      </c>
      <c r="I8" s="88">
        <v>52.26945244956773</v>
      </c>
      <c r="J8" s="87">
        <v>932</v>
      </c>
      <c r="K8" s="88">
        <v>51.49740302795889</v>
      </c>
      <c r="L8" s="87">
        <v>1129</v>
      </c>
      <c r="M8" s="88">
        <v>53.00583956273234</v>
      </c>
    </row>
    <row r="9" spans="1:13" ht="12.75">
      <c r="A9" s="83" t="s">
        <v>8</v>
      </c>
      <c r="B9" s="89">
        <v>80.5</v>
      </c>
      <c r="C9" s="89">
        <v>35.761883607285654</v>
      </c>
      <c r="D9" s="89">
        <v>88.3</v>
      </c>
      <c r="E9" s="90">
        <v>38.17552961521833</v>
      </c>
      <c r="F9" s="89">
        <v>599.2090680706309</v>
      </c>
      <c r="G9" s="90">
        <v>38.71844660194174</v>
      </c>
      <c r="H9" s="89">
        <v>666.9</v>
      </c>
      <c r="I9" s="90">
        <v>40.039625360230545</v>
      </c>
      <c r="J9" s="89">
        <v>748.7</v>
      </c>
      <c r="K9" s="90">
        <v>41.369212067631786</v>
      </c>
      <c r="L9" s="89">
        <v>851.8</v>
      </c>
      <c r="M9" s="90">
        <v>39.99147399427405</v>
      </c>
    </row>
    <row r="10" spans="1:13" ht="12.75">
      <c r="A10" s="83" t="s">
        <v>16</v>
      </c>
      <c r="B10" s="89">
        <v>11.6</v>
      </c>
      <c r="C10" s="89">
        <v>5.153265215459796</v>
      </c>
      <c r="D10" s="89">
        <v>11.4</v>
      </c>
      <c r="E10" s="90">
        <v>4.928664072632944</v>
      </c>
      <c r="F10" s="89">
        <v>70.31841621290252</v>
      </c>
      <c r="G10" s="90">
        <v>4.543689320388348</v>
      </c>
      <c r="H10" s="89">
        <v>78.3</v>
      </c>
      <c r="I10" s="90">
        <v>4.7010086455331415</v>
      </c>
      <c r="J10" s="89">
        <v>83.7</v>
      </c>
      <c r="K10" s="90">
        <v>4.624820422146094</v>
      </c>
      <c r="L10" s="89">
        <v>101.354</v>
      </c>
      <c r="M10" s="90">
        <v>4.758506521737089</v>
      </c>
    </row>
    <row r="11" spans="1:13" ht="12.75">
      <c r="A11" s="83" t="s">
        <v>36</v>
      </c>
      <c r="B11" s="89">
        <v>5.9</v>
      </c>
      <c r="C11" s="89">
        <v>2.621057307863172</v>
      </c>
      <c r="D11" s="89">
        <v>6.9</v>
      </c>
      <c r="E11" s="90">
        <v>2.9831387808041505</v>
      </c>
      <c r="F11" s="89">
        <v>48.68198045508636</v>
      </c>
      <c r="G11" s="90">
        <v>3.1456310679611645</v>
      </c>
      <c r="H11" s="89">
        <v>49.8</v>
      </c>
      <c r="I11" s="90">
        <v>2.989913544668588</v>
      </c>
      <c r="J11" s="89">
        <v>45.4</v>
      </c>
      <c r="K11" s="90">
        <v>2.508564482263233</v>
      </c>
      <c r="L11" s="89">
        <v>47.8</v>
      </c>
      <c r="M11" s="90">
        <v>2.244179921256515</v>
      </c>
    </row>
    <row r="12" spans="1:13" ht="12.75">
      <c r="A12" s="83"/>
      <c r="B12" s="89"/>
      <c r="C12" s="89"/>
      <c r="D12" s="89"/>
      <c r="E12" s="90"/>
      <c r="F12" s="89"/>
      <c r="G12" s="90"/>
      <c r="H12" s="89"/>
      <c r="I12" s="90"/>
      <c r="J12" s="89"/>
      <c r="K12" s="90"/>
      <c r="L12" s="89"/>
      <c r="M12" s="90"/>
    </row>
    <row r="13" spans="1:13" ht="13.5" thickBot="1">
      <c r="A13" s="91" t="s">
        <v>11</v>
      </c>
      <c r="B13" s="92">
        <v>225.1</v>
      </c>
      <c r="C13" s="92">
        <v>100</v>
      </c>
      <c r="D13" s="92">
        <v>231.3</v>
      </c>
      <c r="E13" s="93">
        <v>100</v>
      </c>
      <c r="F13" s="92">
        <v>1547.6061687882395</v>
      </c>
      <c r="G13" s="93">
        <v>100</v>
      </c>
      <c r="H13" s="92">
        <v>1665.6</v>
      </c>
      <c r="I13" s="93">
        <v>100</v>
      </c>
      <c r="J13" s="92">
        <v>1809.8</v>
      </c>
      <c r="K13" s="93">
        <v>100</v>
      </c>
      <c r="L13" s="92">
        <v>2129.954</v>
      </c>
      <c r="M13" s="93">
        <v>100</v>
      </c>
    </row>
    <row r="14" ht="12.75">
      <c r="A14" s="5"/>
    </row>
    <row r="15" spans="2:10" ht="12.75">
      <c r="B15" s="94"/>
      <c r="D15" s="94"/>
      <c r="F15" s="94"/>
      <c r="H15" s="94"/>
      <c r="J15" s="94"/>
    </row>
    <row r="16" spans="2:10" ht="12.75">
      <c r="B16" s="94"/>
      <c r="D16" s="94"/>
      <c r="F16" s="94"/>
      <c r="H16" s="94"/>
      <c r="J16" s="94"/>
    </row>
  </sheetData>
  <mergeCells count="11">
    <mergeCell ref="F5:M5"/>
    <mergeCell ref="A1:M1"/>
    <mergeCell ref="A3:M3"/>
    <mergeCell ref="F6:G6"/>
    <mergeCell ref="J6:K6"/>
    <mergeCell ref="L6:M6"/>
    <mergeCell ref="A5:A7"/>
    <mergeCell ref="H6:I6"/>
    <mergeCell ref="D6:E6"/>
    <mergeCell ref="B6:C6"/>
    <mergeCell ref="B5:E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2004-11-30T09:43:55Z</cp:lastPrinted>
  <dcterms:created xsi:type="dcterms:W3CDTF">2003-08-07T08:19:34Z</dcterms:created>
  <dcterms:modified xsi:type="dcterms:W3CDTF">2004-09-13T08:38:48Z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