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Indice" sheetId="1" r:id="rId1"/>
    <sheet name="30.1" sheetId="2" r:id="rId2"/>
    <sheet name="30.2" sheetId="3" r:id="rId3"/>
    <sheet name="30.3" sheetId="4" r:id="rId4"/>
    <sheet name="30.4" sheetId="5" r:id="rId5"/>
    <sheet name="30.5" sheetId="6" r:id="rId6"/>
    <sheet name="30.6" sheetId="7" r:id="rId7"/>
    <sheet name="30.7" sheetId="8" r:id="rId8"/>
    <sheet name="30.8" sheetId="9" r:id="rId9"/>
    <sheet name="30.9" sheetId="10" r:id="rId10"/>
    <sheet name="30.10" sheetId="11" r:id="rId11"/>
    <sheet name="30.11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A" localSheetId="1">'30.1'!#REF!</definedName>
    <definedName name="\A" localSheetId="2">'30.2'!#REF!</definedName>
    <definedName name="\A" localSheetId="3">'30.3'!#REF!</definedName>
    <definedName name="\A" localSheetId="4">'[3]34.3'!#REF!</definedName>
    <definedName name="\A" localSheetId="5">'30.5'!#REF!</definedName>
    <definedName name="\A" localSheetId="6">'30.6'!#REF!</definedName>
    <definedName name="\A" localSheetId="7">'30.7'!#REF!</definedName>
    <definedName name="\A" localSheetId="8">'[3]34.3'!#REF!</definedName>
    <definedName name="\A">#REF!</definedName>
    <definedName name="\C" localSheetId="1">'30.1'!#REF!</definedName>
    <definedName name="\C" localSheetId="2">'30.2'!#REF!</definedName>
    <definedName name="\C" localSheetId="3">'30.3'!#REF!</definedName>
    <definedName name="\C" localSheetId="4">'[3]34.3'!#REF!</definedName>
    <definedName name="\C" localSheetId="5">'30.5'!#REF!</definedName>
    <definedName name="\C" localSheetId="6">'30.6'!#REF!</definedName>
    <definedName name="\C" localSheetId="7">'30.7'!#REF!</definedName>
    <definedName name="\C" localSheetId="8">'[3]34.3'!#REF!</definedName>
    <definedName name="\C">#REF!</definedName>
    <definedName name="\G" localSheetId="1">'30.1'!#REF!</definedName>
    <definedName name="\G" localSheetId="2">'30.2'!#REF!</definedName>
    <definedName name="\G" localSheetId="3">'30.3'!#REF!</definedName>
    <definedName name="\G" localSheetId="4">'[3]34.3'!#REF!</definedName>
    <definedName name="\G" localSheetId="5">'30.5'!#REF!</definedName>
    <definedName name="\G" localSheetId="6">'30.6'!#REF!</definedName>
    <definedName name="\G" localSheetId="7">'30.7'!#REF!</definedName>
    <definedName name="\G" localSheetId="8">'[3]34.3'!#REF!</definedName>
    <definedName name="\G">#REF!</definedName>
    <definedName name="\I" localSheetId="1">'30.1'!#REF!</definedName>
    <definedName name="\I" localSheetId="2">'30.2'!#REF!</definedName>
    <definedName name="\I" localSheetId="3">'30.3'!#REF!</definedName>
    <definedName name="\I" localSheetId="5">'30.5'!#REF!</definedName>
    <definedName name="\I" localSheetId="6">'30.6'!#REF!</definedName>
    <definedName name="\I" localSheetId="7">'30.7'!#REF!</definedName>
    <definedName name="\I">'[3]34.3'!#REF!</definedName>
    <definedName name="\L" localSheetId="1">'30.1'!#REF!</definedName>
    <definedName name="\L" localSheetId="2">'30.2'!#REF!</definedName>
    <definedName name="\L" localSheetId="3">'30.3'!#REF!</definedName>
    <definedName name="\L" localSheetId="5">'30.5'!#REF!</definedName>
    <definedName name="\L" localSheetId="6">'30.6'!#REF!</definedName>
    <definedName name="\L" localSheetId="7">'30.7'!#REF!</definedName>
    <definedName name="\L">'[3]34.3'!#REF!</definedName>
    <definedName name="\N" localSheetId="1">'[3]34.5'!#REF!</definedName>
    <definedName name="\N" localSheetId="2">'[5]34.5'!#REF!</definedName>
    <definedName name="\N" localSheetId="3">'[3]34.5'!#REF!</definedName>
    <definedName name="\N" localSheetId="4">'[3]34.5'!#REF!</definedName>
    <definedName name="\N" localSheetId="5">'30.5'!#REF!</definedName>
    <definedName name="\N" localSheetId="6">'30.6'!#REF!</definedName>
    <definedName name="\N" localSheetId="7">'30.7'!#REF!</definedName>
    <definedName name="\N" localSheetId="8">'[3]34.5'!#REF!</definedName>
    <definedName name="\N">#REF!</definedName>
    <definedName name="__123Graph_B" localSheetId="2" hidden="1">'[4]p122'!#REF!</definedName>
    <definedName name="__123Graph_B" hidden="1">'[1]p122'!#REF!</definedName>
    <definedName name="__123Graph_D" localSheetId="2" hidden="1">'[4]p122'!#REF!</definedName>
    <definedName name="__123Graph_D" hidden="1">'[1]p122'!#REF!</definedName>
    <definedName name="__123Graph_F" localSheetId="2" hidden="1">'[4]p122'!#REF!</definedName>
    <definedName name="__123Graph_F" hidden="1">'[1]p122'!#REF!</definedName>
    <definedName name="__123Graph_X" localSheetId="2" hidden="1">'[4]p122'!#REF!</definedName>
    <definedName name="__123Graph_X" hidden="1">'[1]p122'!#REF!</definedName>
    <definedName name="_xlnm.Print_Area" localSheetId="1">'30.1'!$A$1:$G$16</definedName>
    <definedName name="_xlnm.Print_Area" localSheetId="10">'30.10'!$A$1:$D$24</definedName>
    <definedName name="_xlnm.Print_Area" localSheetId="11">'30.11'!$A$1:$I$40</definedName>
    <definedName name="_xlnm.Print_Area" localSheetId="2">'30.2'!$A$1:$G$16</definedName>
    <definedName name="_xlnm.Print_Area" localSheetId="3">'30.3'!$A$1:$G$16</definedName>
    <definedName name="_xlnm.Print_Area" localSheetId="4">'30.4'!$A$1:$E$23</definedName>
    <definedName name="_xlnm.Print_Area" localSheetId="5">'30.5'!$A$1:$E$19</definedName>
    <definedName name="_xlnm.Print_Area" localSheetId="6">'30.6'!$A$1:$E$14</definedName>
    <definedName name="_xlnm.Print_Area" localSheetId="7">'30.7'!$A$1:$C$15</definedName>
    <definedName name="_xlnm.Print_Area" localSheetId="8">'30.8'!$A$1:$D$14</definedName>
    <definedName name="_xlnm.Print_Area" localSheetId="9">'30.9'!$A$1:$D$18</definedName>
    <definedName name="Imprimir_área_IM" localSheetId="1">'30.1'!#REF!</definedName>
    <definedName name="Imprimir_área_IM" localSheetId="2">'30.2'!$A$3:$C$15</definedName>
    <definedName name="Imprimir_área_IM" localSheetId="3">'30.3'!#REF!</definedName>
    <definedName name="Imprimir_área_IM" localSheetId="5">'30.5'!#REF!</definedName>
    <definedName name="Imprimir_área_IM" localSheetId="6">'30.6'!#REF!</definedName>
    <definedName name="Imprimir_área_IM" localSheetId="7">'30.7'!#REF!</definedName>
    <definedName name="Imprimir_área_IM" localSheetId="8">'30.8'!#REF!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<sst xmlns="http://schemas.openxmlformats.org/spreadsheetml/2006/main" count="383" uniqueCount="146">
  <si>
    <t>Valor</t>
  </si>
  <si>
    <t>%</t>
  </si>
  <si>
    <t xml:space="preserve"> Banca comercial</t>
  </si>
  <si>
    <t xml:space="preserve"> Cajas de Ahorro</t>
  </si>
  <si>
    <t xml:space="preserve"> Cajas Rurales/Coop. de crédito</t>
  </si>
  <si>
    <t xml:space="preserve"> Crédito oficial y otros</t>
  </si>
  <si>
    <t>TOTAL</t>
  </si>
  <si>
    <t>Fuente: Banco de España</t>
  </si>
  <si>
    <t>Saldos a 31 de diciembre de cada año</t>
  </si>
  <si>
    <t xml:space="preserve"> Cajas de Ahorros</t>
  </si>
  <si>
    <t xml:space="preserve"> Cooperativas</t>
  </si>
  <si>
    <t>Objeto</t>
  </si>
  <si>
    <t xml:space="preserve"> Infraestructura agraria y equipamiento rural</t>
  </si>
  <si>
    <t xml:space="preserve"> Mejora de los sistemas y medios de producción</t>
  </si>
  <si>
    <t xml:space="preserve"> Información estadística y red contable</t>
  </si>
  <si>
    <t xml:space="preserve"> Seguros agrarios</t>
  </si>
  <si>
    <t xml:space="preserve"> Regulación de mercados agrarios</t>
  </si>
  <si>
    <t xml:space="preserve"> Diversificación de la economia rural</t>
  </si>
  <si>
    <t xml:space="preserve"> Infraestructuras y otras medidas de desarrollo rural</t>
  </si>
  <si>
    <t xml:space="preserve"> Fomento del Asociacionismo Agrario y Cooperativo y OPA's</t>
  </si>
  <si>
    <t xml:space="preserve"> Fomento Industria Agroalimentaria</t>
  </si>
  <si>
    <t xml:space="preserve"> Fomento de la innovación tecnológica</t>
  </si>
  <si>
    <t xml:space="preserve"> Mejora de la calidad de la producción agraria</t>
  </si>
  <si>
    <t xml:space="preserve"> Mejora de la organización de la producción</t>
  </si>
  <si>
    <t xml:space="preserve"> Otras ayudas y subvenciones</t>
  </si>
  <si>
    <t xml:space="preserve"> Sanidad de la producción agraria</t>
  </si>
  <si>
    <t xml:space="preserve"> Sistemas de gestión, estudios y asistencia técnica</t>
  </si>
  <si>
    <t>Acuicultura y Cultivos marinos</t>
  </si>
  <si>
    <t>Formación pesquera</t>
  </si>
  <si>
    <t xml:space="preserve"> Plan Nacional de regadíos</t>
  </si>
  <si>
    <t xml:space="preserve"> Promoción agroalimentaria</t>
  </si>
  <si>
    <t xml:space="preserve"> Zonas marinas pesqueras</t>
  </si>
  <si>
    <t>Conceptos</t>
  </si>
  <si>
    <t>Otras transferencias</t>
  </si>
  <si>
    <r>
      <t>2004</t>
    </r>
    <r>
      <rPr>
        <vertAlign val="superscript"/>
        <sz val="10"/>
        <rFont val="Arial"/>
        <family val="2"/>
      </rPr>
      <t>(*)</t>
    </r>
  </si>
  <si>
    <t xml:space="preserve">Banca Comercial </t>
  </si>
  <si>
    <t>Cajas de Ahorro</t>
  </si>
  <si>
    <t>Cooperativas de Crédito</t>
  </si>
  <si>
    <t>Banca Oficial y otros</t>
  </si>
  <si>
    <r>
      <t xml:space="preserve">(*) </t>
    </r>
    <r>
      <rPr>
        <sz val="10"/>
        <rFont val="Arial"/>
        <family val="2"/>
      </rPr>
      <t xml:space="preserve">El Banco de España, dispone de una nueva aplicación informática de tratamiento y depuración de datos, </t>
    </r>
  </si>
  <si>
    <t>Fuentes de</t>
  </si>
  <si>
    <t>financiación</t>
  </si>
  <si>
    <t xml:space="preserve"> 30.1.  EVOLUCION DEL ENDEUDAMIENTO DEL SECTOR AGRARIO</t>
  </si>
  <si>
    <t xml:space="preserve"> 30.3.  EVOLUCION DEL ENDEUDAMIENTO DEL SECTOR AGRARIO E INDUSTRIAL AGRARIO Y ALIMENTARIO</t>
  </si>
  <si>
    <t xml:space="preserve"> 30.6.  INVERSIONES: Inversiones reales del MAPA en el Sector Pesquero (Miles de euros)</t>
  </si>
  <si>
    <t xml:space="preserve"> 30.7.  SUBVENCIONES: Subvenciones del MAPA en el Sector Pesquero (Miles de euros)</t>
  </si>
  <si>
    <t xml:space="preserve"> 30.8.  ENDEUDAMIENTO DEL SECTOR PESQUERO (Millones de euros)</t>
  </si>
  <si>
    <t xml:space="preserve"> 30.2.  EVOLUCION DEL CREDITO BANCARIO DESTINADO A INDUSTRIAS AGRARIAS Y ALIMENTARIAS</t>
  </si>
  <si>
    <t xml:space="preserve"> 30.5.  INVERSIONES: Inversiones reales del MAPA en el Sector Agrario, Industria Agroalimentaria y Desarrollo Rural </t>
  </si>
  <si>
    <t xml:space="preserve"> (Miles de euros)</t>
  </si>
  <si>
    <t xml:space="preserve"> Modernización de explotaciones</t>
  </si>
  <si>
    <t xml:space="preserve"> Formación agroalimentaria y desarrollo rural</t>
  </si>
  <si>
    <t xml:space="preserve"> Medidas P.A.C. y de Desarrollo rural</t>
  </si>
  <si>
    <t xml:space="preserve"> Estudios y AT Informática y Comunicaciones</t>
  </si>
  <si>
    <t xml:space="preserve"> Otras inversiones</t>
  </si>
  <si>
    <t xml:space="preserve"> Adquisición y mantenimiento de medios de control e investigación </t>
  </si>
  <si>
    <t xml:space="preserve"> Orientación al consumo de los productos de la pesca</t>
  </si>
  <si>
    <t xml:space="preserve"> Otras inversiones </t>
  </si>
  <si>
    <t>Ayuda programas operativos de la Unión Europea</t>
  </si>
  <si>
    <t>Plan de acción sector pesquero (línea ICO)</t>
  </si>
  <si>
    <t>-</t>
  </si>
  <si>
    <t xml:space="preserve"> a partir del año 2004, y no se corresponden con la serie años anteriores.</t>
  </si>
  <si>
    <t>Agricultura, Pesca y Alimentación, 2007 (Euros)</t>
  </si>
  <si>
    <t>CAPITULOS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</si>
  <si>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</si>
  <si>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</si>
  <si>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</si>
  <si>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</si>
  <si>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</si>
  <si>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</si>
  <si>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</si>
  <si>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</si>
  <si>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Sectores</t>
  </si>
  <si>
    <t>Régimen de Pago Único</t>
  </si>
  <si>
    <t>Cultivos Herbáceos</t>
  </si>
  <si>
    <t>Cultivos Energéticos</t>
  </si>
  <si>
    <t>Arroz</t>
  </si>
  <si>
    <t>Azúcar</t>
  </si>
  <si>
    <t>Aceite de oliva y aceitunas</t>
  </si>
  <si>
    <t>Forrajes desecados</t>
  </si>
  <si>
    <t>Lino y cáñamo</t>
  </si>
  <si>
    <t>Algodón</t>
  </si>
  <si>
    <t>Sector vitivinícola</t>
  </si>
  <si>
    <t>Tabaco</t>
  </si>
  <si>
    <t>Semillas</t>
  </si>
  <si>
    <t>Leche y productos lácteos</t>
  </si>
  <si>
    <t>Vacuno</t>
  </si>
  <si>
    <t>Ovino y caprino</t>
  </si>
  <si>
    <t>Porcino</t>
  </si>
  <si>
    <t>Aves y huevos</t>
  </si>
  <si>
    <t>Apicultura</t>
  </si>
  <si>
    <t>Productos de la pesca</t>
  </si>
  <si>
    <t>Programa alimentario</t>
  </si>
  <si>
    <t>Medidas de promoción</t>
  </si>
  <si>
    <t>Recuperaciones sin atribuir</t>
  </si>
  <si>
    <t>Restituciones</t>
  </si>
  <si>
    <t>Ayudas Producción</t>
  </si>
  <si>
    <t>Almacena-mientos</t>
  </si>
  <si>
    <t>Otras                Intervenc.</t>
  </si>
  <si>
    <t>Industr. Agroalim.</t>
  </si>
  <si>
    <t>Desarrollo Rural</t>
  </si>
  <si>
    <t>Recupera-ciones</t>
  </si>
  <si>
    <t xml:space="preserve">Frutas y hortalizas </t>
  </si>
  <si>
    <t>Productos transformados</t>
  </si>
  <si>
    <t>Programa "POSEICAN"</t>
  </si>
  <si>
    <t>Desarrollo  rural</t>
  </si>
  <si>
    <t>Condicionalidad</t>
  </si>
  <si>
    <t>Modulación</t>
  </si>
  <si>
    <t>(Millones de euros)</t>
  </si>
  <si>
    <t>(Miles Euros)</t>
  </si>
  <si>
    <t>SECTOR AGRARIO</t>
  </si>
  <si>
    <t xml:space="preserve">  OTROS RECURSOS AGRARIOS</t>
  </si>
  <si>
    <t xml:space="preserve">    TOTAL SECTOR AGRARIO</t>
  </si>
  <si>
    <t>SECTOR PESQUERO</t>
  </si>
  <si>
    <t xml:space="preserve">  OTROS RECURSOS PESQUEROS</t>
  </si>
  <si>
    <t xml:space="preserve">    TOTAL SECTOR PESQUERO</t>
  </si>
  <si>
    <t>TOTAL SECTORES AGRARIO Y PESQUERO</t>
  </si>
  <si>
    <t xml:space="preserve"> 30.10.  Serie histórica de la contribución financiera de la Unión Europea en los Sectores Agrario y Pesquero</t>
  </si>
  <si>
    <r>
      <t xml:space="preserve">  F.E.O.G.A.</t>
    </r>
    <r>
      <rPr>
        <sz val="10"/>
        <rFont val="Arial"/>
        <family val="2"/>
      </rPr>
      <t xml:space="preserve"> ORIENTACION</t>
    </r>
  </si>
  <si>
    <r>
      <t xml:space="preserve">  F.E.O.G.A.</t>
    </r>
    <r>
      <rPr>
        <sz val="10"/>
        <rFont val="Arial"/>
        <family val="2"/>
      </rPr>
      <t xml:space="preserve"> GARANTIA-F.E.A.G.A.-F.E.A.D.E.R.</t>
    </r>
  </si>
  <si>
    <r>
      <t xml:space="preserve">  I.F.O.P. </t>
    </r>
    <r>
      <rPr>
        <vertAlign val="superscript"/>
        <sz val="10"/>
        <rFont val="Arial"/>
        <family val="2"/>
      </rPr>
      <t xml:space="preserve"> _</t>
    </r>
    <r>
      <rPr>
        <sz val="10"/>
        <rFont val="Arial"/>
        <family val="2"/>
      </rPr>
      <t>F.E.A.G.A.(PESCA)</t>
    </r>
  </si>
  <si>
    <t>F.E.A.G.A.(PESCA)</t>
  </si>
  <si>
    <t>POSEICAN: Programa de Opciones Especificas por la Lejania y la Insularidad de las Islas Canarias</t>
  </si>
  <si>
    <t>Fuente de Información: Oficina Presupuestaria</t>
  </si>
  <si>
    <t>F.E.A.G.A.: Fondo Europeo Agrario de Garantía</t>
  </si>
  <si>
    <t xml:space="preserve">F.E.O.G.A.: Fondo Europeo de Orientación y Garantia Agraria </t>
  </si>
  <si>
    <t>F.E.A.D.E.R.: Fondo Europeo Agrario de Desarrollo Rural</t>
  </si>
  <si>
    <t>I.F.O.P.: Instrumento Financiero de Orientación de la Pesca</t>
  </si>
  <si>
    <t xml:space="preserve"> 30.9.  Resumen general según capítulos del presupuesto de gastos del Ministerio de </t>
  </si>
  <si>
    <t>30.11.  Distribución de los pagos con cargo al F.E.A.G.A., según sectores y líneas de actuación, 2007</t>
  </si>
  <si>
    <t xml:space="preserve"> 30.4.  SUBVENCIONES: Subvenciones del MAPA en el Sector Agrario, Industria Agroalimentaria y Desarrollo Rural (Miles de euros)</t>
  </si>
  <si>
    <t>FINANCIACIÓN AGRARIA Y PESQUERA</t>
  </si>
  <si>
    <t>ANUARIO DE ESTADÍSTICA AGROALIMENTARIA Y PESQUERA 2007</t>
  </si>
  <si>
    <t>CAPITULO 30: FINANCIACIÓN AGRARIA Y PESQUERA</t>
  </si>
  <si>
    <t>30.1.  EVOLUCION DEL ENDEUDAMIENTO DEL SECTOR AGRARIO Saldos a 31 de diciembre de cada año</t>
  </si>
  <si>
    <t>Volver al Indice</t>
  </si>
  <si>
    <t>30.2.  EVOLUCION DEL CREDITO BANCARIO DESTINADO A INDUSTRIAS AGRARIAS Y ALIMENTARIAS Saldos a 31 de diciembre de cada año</t>
  </si>
  <si>
    <t>30.3.  EVOLUCION DEL ENDEUDAMIENTO DEL SECTOR AGRARIO E INDUSTRIAL AGRARIO Y ALIMENTARIO Saldos a 31 de diciembre de cada año</t>
  </si>
  <si>
    <t xml:space="preserve">30.4.  SUBVENCIONES: Subvenciones del MAPA en el Sector Agrario, Industria Agroalimentaria y Desarrollo Rural (Miles de euros) </t>
  </si>
  <si>
    <t>30.5.  INVERSIONES: Inversiones reales del MAPA en el Sector Agrario, Industria Agroalimentaria y Desarrollo Rural (Miles de euros)</t>
  </si>
  <si>
    <t xml:space="preserve">30.6.  INVERSIONES: Inversiones reales del MAPA en el Sector Pesquero (Miles de euros) </t>
  </si>
  <si>
    <t xml:space="preserve">30.7.  SUBVENCIONES: Subvenciones del MAPA en el Sector Pesquero (Miles de euros) </t>
  </si>
  <si>
    <t xml:space="preserve">30.8.  ENDEUDAMIENTO DEL SECTOR PESQUERO (Millones de euros) </t>
  </si>
  <si>
    <t>30.9.  Resumen general según capítulos del presupuesto de gastos del Ministerio de Agricultura, Pesca y Alimentación, 2007 (Euros)</t>
  </si>
  <si>
    <t>30.10.  Serie histórica de la contribución financiera de la Unión Europea en los Sectores Agrario y Pesquero (Miles Euros)</t>
  </si>
  <si>
    <t>30.11.  Distribución de los pagos con cargo al F.E.A.G.A., según sectores y líneas de actuación, 2007 (Millones de euros)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</si>
</sst>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.0"/>
    <numFmt numFmtId="170" formatCode="0.0"/>
    <numFmt numFmtId="171" formatCode="_-* #,##0.00\ [$€]_-;\-* #,##0.00\ [$€]_-;_-* &quot;-&quot;??\ [$€]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_;\–#,##0.00__;0.00__;@__"/>
    <numFmt numFmtId="177" formatCode="#,##0.0__;\–#,##0.0__;0.0__;@__"/>
    <numFmt numFmtId="178" formatCode="#,##0_);\(#,##0\)"/>
    <numFmt numFmtId="179" formatCode="#,##0.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u val="single"/>
      <sz val="13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0"/>
      <name val="Courie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168" fontId="3" fillId="0" borderId="0" xfId="21" applyFont="1" applyAlignment="1">
      <alignment horizontal="center"/>
      <protection/>
    </xf>
    <xf numFmtId="168" fontId="4" fillId="0" borderId="0" xfId="21" applyFont="1">
      <alignment/>
      <protection/>
    </xf>
    <xf numFmtId="168" fontId="5" fillId="0" borderId="0" xfId="21" applyFont="1" applyAlignment="1">
      <alignment horizontal="center"/>
      <protection/>
    </xf>
    <xf numFmtId="168" fontId="6" fillId="0" borderId="0" xfId="21" applyFont="1">
      <alignment/>
      <protection/>
    </xf>
    <xf numFmtId="168" fontId="0" fillId="0" borderId="0" xfId="21" applyFont="1">
      <alignment/>
      <protection/>
    </xf>
    <xf numFmtId="168" fontId="0" fillId="0" borderId="1" xfId="21" applyFont="1" applyBorder="1">
      <alignment/>
      <protection/>
    </xf>
    <xf numFmtId="168" fontId="0" fillId="0" borderId="2" xfId="21" applyFont="1" applyBorder="1" applyAlignment="1">
      <alignment horizontal="center"/>
      <protection/>
    </xf>
    <xf numFmtId="168" fontId="0" fillId="0" borderId="3" xfId="21" applyFont="1" applyBorder="1">
      <alignment/>
      <protection/>
    </xf>
    <xf numFmtId="168" fontId="7" fillId="0" borderId="4" xfId="21" applyFont="1" applyBorder="1">
      <alignment/>
      <protection/>
    </xf>
    <xf numFmtId="168" fontId="4" fillId="0" borderId="0" xfId="23" applyFont="1">
      <alignment/>
      <protection/>
    </xf>
    <xf numFmtId="168" fontId="6" fillId="0" borderId="0" xfId="23" applyFont="1">
      <alignment/>
      <protection/>
    </xf>
    <xf numFmtId="168" fontId="0" fillId="0" borderId="0" xfId="23" applyFont="1">
      <alignment/>
      <protection/>
    </xf>
    <xf numFmtId="168" fontId="0" fillId="0" borderId="1" xfId="23" applyFont="1" applyBorder="1">
      <alignment/>
      <protection/>
    </xf>
    <xf numFmtId="168" fontId="0" fillId="0" borderId="3" xfId="23" applyFont="1" applyBorder="1">
      <alignment/>
      <protection/>
    </xf>
    <xf numFmtId="168" fontId="7" fillId="0" borderId="4" xfId="23" applyFont="1" applyBorder="1">
      <alignment/>
      <protection/>
    </xf>
    <xf numFmtId="168" fontId="3" fillId="0" borderId="0" xfId="21" applyFont="1" applyFill="1" applyAlignment="1">
      <alignment horizontal="center"/>
      <protection/>
    </xf>
    <xf numFmtId="0" fontId="4" fillId="0" borderId="0" xfId="0" applyFont="1" applyAlignment="1">
      <alignment/>
    </xf>
    <xf numFmtId="168" fontId="0" fillId="0" borderId="1" xfId="22" applyFont="1" applyBorder="1">
      <alignment/>
      <protection/>
    </xf>
    <xf numFmtId="168" fontId="0" fillId="0" borderId="3" xfId="22" applyFont="1" applyBorder="1">
      <alignment/>
      <protection/>
    </xf>
    <xf numFmtId="37" fontId="0" fillId="0" borderId="1" xfId="22" applyNumberFormat="1" applyFont="1" applyBorder="1" applyProtection="1">
      <alignment/>
      <protection/>
    </xf>
    <xf numFmtId="168" fontId="0" fillId="0" borderId="1" xfId="22" applyFont="1" applyFill="1" applyBorder="1">
      <alignment/>
      <protection/>
    </xf>
    <xf numFmtId="0" fontId="0" fillId="0" borderId="0" xfId="0" applyFill="1" applyAlignment="1">
      <alignment/>
    </xf>
    <xf numFmtId="168" fontId="7" fillId="0" borderId="4" xfId="22" applyFont="1" applyBorder="1">
      <alignment/>
      <protection/>
    </xf>
    <xf numFmtId="168" fontId="4" fillId="0" borderId="0" xfId="24" applyFont="1">
      <alignment/>
      <protection/>
    </xf>
    <xf numFmtId="168" fontId="5" fillId="0" borderId="0" xfId="24" applyFont="1" applyAlignment="1">
      <alignment horizontal="center"/>
      <protection/>
    </xf>
    <xf numFmtId="168" fontId="0" fillId="0" borderId="0" xfId="24" applyFont="1">
      <alignment/>
      <protection/>
    </xf>
    <xf numFmtId="168" fontId="0" fillId="0" borderId="1" xfId="24" applyFont="1" applyBorder="1">
      <alignment/>
      <protection/>
    </xf>
    <xf numFmtId="168" fontId="7" fillId="0" borderId="4" xfId="24" applyFont="1" applyBorder="1">
      <alignment/>
      <protection/>
    </xf>
    <xf numFmtId="168" fontId="4" fillId="0" borderId="0" xfId="25" applyFont="1">
      <alignment/>
      <protection/>
    </xf>
    <xf numFmtId="168" fontId="6" fillId="0" borderId="0" xfId="25" applyFont="1">
      <alignment/>
      <protection/>
    </xf>
    <xf numFmtId="168" fontId="0" fillId="0" borderId="0" xfId="25" applyFont="1">
      <alignment/>
      <protection/>
    </xf>
    <xf numFmtId="168" fontId="0" fillId="0" borderId="1" xfId="25" applyFont="1" applyBorder="1">
      <alignment/>
      <protection/>
    </xf>
    <xf numFmtId="168" fontId="7" fillId="0" borderId="4" xfId="25" applyFont="1" applyBorder="1">
      <alignment/>
      <protection/>
    </xf>
    <xf numFmtId="168" fontId="5" fillId="0" borderId="0" xfId="22" applyFont="1" applyFill="1" applyAlignment="1">
      <alignment horizontal="center"/>
      <protection/>
    </xf>
    <xf numFmtId="168" fontId="5" fillId="0" borderId="0" xfId="21" applyFont="1" applyBorder="1" applyAlignment="1">
      <alignment horizontal="center"/>
      <protection/>
    </xf>
    <xf numFmtId="168" fontId="6" fillId="0" borderId="0" xfId="24" applyFont="1">
      <alignment/>
      <protection/>
    </xf>
    <xf numFmtId="168" fontId="0" fillId="0" borderId="5" xfId="24" applyFont="1" applyBorder="1" applyAlignment="1">
      <alignment horizontal="center"/>
      <protection/>
    </xf>
    <xf numFmtId="168" fontId="0" fillId="0" borderId="2" xfId="24" applyFont="1" applyBorder="1" applyAlignment="1">
      <alignment horizontal="center"/>
      <protection/>
    </xf>
    <xf numFmtId="168" fontId="0" fillId="0" borderId="2" xfId="25" applyFont="1" applyBorder="1" applyAlignment="1">
      <alignment horizontal="center"/>
      <protection/>
    </xf>
    <xf numFmtId="0" fontId="9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8" fontId="0" fillId="0" borderId="6" xfId="24" applyFont="1" applyBorder="1" applyAlignment="1">
      <alignment horizontal="center"/>
      <protection/>
    </xf>
    <xf numFmtId="168" fontId="16" fillId="0" borderId="0" xfId="25" applyFont="1">
      <alignment/>
      <protection/>
    </xf>
    <xf numFmtId="168" fontId="0" fillId="0" borderId="5" xfId="25" applyFont="1" applyBorder="1" applyAlignment="1">
      <alignment horizontal="center"/>
      <protection/>
    </xf>
    <xf numFmtId="0" fontId="0" fillId="0" borderId="0" xfId="0" applyFont="1" applyAlignment="1">
      <alignment horizontal="justify"/>
    </xf>
    <xf numFmtId="37" fontId="0" fillId="0" borderId="5" xfId="21" applyNumberFormat="1" applyFont="1" applyBorder="1" applyAlignment="1">
      <alignment horizontal="center"/>
      <protection/>
    </xf>
    <xf numFmtId="168" fontId="0" fillId="0" borderId="1" xfId="22" applyFont="1" applyBorder="1" applyAlignment="1">
      <alignment horizontal="center"/>
      <protection/>
    </xf>
    <xf numFmtId="168" fontId="0" fillId="0" borderId="5" xfId="22" applyFont="1" applyBorder="1" applyAlignment="1">
      <alignment horizontal="center"/>
      <protection/>
    </xf>
    <xf numFmtId="168" fontId="0" fillId="0" borderId="2" xfId="22" applyFont="1" applyBorder="1" applyAlignment="1">
      <alignment horizontal="center"/>
      <protection/>
    </xf>
    <xf numFmtId="176" fontId="0" fillId="2" borderId="6" xfId="0" applyNumberFormat="1" applyFont="1" applyFill="1" applyBorder="1" applyAlignment="1" applyProtection="1">
      <alignment horizontal="right"/>
      <protection/>
    </xf>
    <xf numFmtId="177" fontId="0" fillId="2" borderId="6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177" fontId="0" fillId="2" borderId="9" xfId="0" applyNumberFormat="1" applyFont="1" applyFill="1" applyBorder="1" applyAlignment="1" applyProtection="1">
      <alignment horizontal="right"/>
      <protection/>
    </xf>
    <xf numFmtId="177" fontId="7" fillId="2" borderId="10" xfId="0" applyNumberFormat="1" applyFont="1" applyFill="1" applyBorder="1" applyAlignment="1" applyProtection="1">
      <alignment horizontal="right"/>
      <protection/>
    </xf>
    <xf numFmtId="177" fontId="7" fillId="2" borderId="11" xfId="0" applyNumberFormat="1" applyFont="1" applyFill="1" applyBorder="1" applyAlignment="1" applyProtection="1">
      <alignment horizontal="right"/>
      <protection/>
    </xf>
    <xf numFmtId="168" fontId="0" fillId="0" borderId="0" xfId="21" applyFont="1" applyBorder="1">
      <alignment/>
      <protection/>
    </xf>
    <xf numFmtId="0" fontId="0" fillId="0" borderId="3" xfId="0" applyNumberFormat="1" applyFont="1" applyBorder="1" applyAlignment="1">
      <alignment horizontal="center" wrapText="1"/>
    </xf>
    <xf numFmtId="0" fontId="0" fillId="0" borderId="4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center" wrapText="1"/>
    </xf>
    <xf numFmtId="168" fontId="0" fillId="0" borderId="3" xfId="22" applyFont="1" applyBorder="1" applyAlignment="1">
      <alignment horizontal="center"/>
      <protection/>
    </xf>
    <xf numFmtId="176" fontId="7" fillId="2" borderId="11" xfId="0" applyNumberFormat="1" applyFont="1" applyFill="1" applyBorder="1" applyAlignment="1" applyProtection="1">
      <alignment horizontal="right"/>
      <protection/>
    </xf>
    <xf numFmtId="168" fontId="0" fillId="0" borderId="5" xfId="23" applyFont="1" applyBorder="1" applyAlignment="1">
      <alignment horizontal="center"/>
      <protection/>
    </xf>
    <xf numFmtId="168" fontId="0" fillId="0" borderId="2" xfId="23" applyFont="1" applyBorder="1" applyAlignment="1">
      <alignment horizontal="center"/>
      <protection/>
    </xf>
    <xf numFmtId="177" fontId="0" fillId="2" borderId="0" xfId="0" applyNumberFormat="1" applyFont="1" applyFill="1" applyBorder="1" applyAlignment="1" applyProtection="1">
      <alignment horizontal="right"/>
      <protection/>
    </xf>
    <xf numFmtId="168" fontId="5" fillId="0" borderId="0" xfId="24" applyFont="1" applyBorder="1" applyAlignment="1">
      <alignment horizontal="center"/>
      <protection/>
    </xf>
    <xf numFmtId="168" fontId="5" fillId="0" borderId="0" xfId="25" applyFont="1" applyBorder="1" applyAlignment="1">
      <alignment horizontal="center"/>
      <protection/>
    </xf>
    <xf numFmtId="168" fontId="0" fillId="0" borderId="7" xfId="21" applyFont="1" applyBorder="1">
      <alignment/>
      <protection/>
    </xf>
    <xf numFmtId="168" fontId="0" fillId="0" borderId="9" xfId="21" applyFont="1" applyBorder="1">
      <alignment/>
      <protection/>
    </xf>
    <xf numFmtId="168" fontId="0" fillId="0" borderId="0" xfId="21" applyFont="1" applyFill="1">
      <alignment/>
      <protection/>
    </xf>
    <xf numFmtId="168" fontId="0" fillId="0" borderId="1" xfId="21" applyNumberFormat="1" applyFont="1" applyBorder="1">
      <alignment/>
      <protection/>
    </xf>
    <xf numFmtId="168" fontId="0" fillId="0" borderId="9" xfId="21" applyNumberFormat="1" applyFont="1" applyBorder="1">
      <alignment/>
      <protection/>
    </xf>
    <xf numFmtId="168" fontId="7" fillId="0" borderId="12" xfId="21" applyFont="1" applyBorder="1">
      <alignment/>
      <protection/>
    </xf>
    <xf numFmtId="168" fontId="7" fillId="0" borderId="10" xfId="21" applyFont="1" applyBorder="1">
      <alignment/>
      <protection/>
    </xf>
    <xf numFmtId="168" fontId="5" fillId="0" borderId="0" xfId="23" applyFont="1" applyAlignment="1">
      <alignment/>
      <protection/>
    </xf>
    <xf numFmtId="168" fontId="5" fillId="0" borderId="0" xfId="21" applyFont="1" applyAlignment="1">
      <alignment/>
      <protection/>
    </xf>
    <xf numFmtId="0" fontId="10" fillId="0" borderId="0" xfId="0" applyFont="1" applyAlignment="1">
      <alignment wrapText="1"/>
    </xf>
    <xf numFmtId="168" fontId="0" fillId="0" borderId="1" xfId="22" applyFont="1" applyBorder="1" applyAlignment="1">
      <alignment horizontal="left"/>
      <protection/>
    </xf>
    <xf numFmtId="168" fontId="0" fillId="0" borderId="1" xfId="23" applyFont="1" applyBorder="1" applyAlignment="1">
      <alignment horizontal="left"/>
      <protection/>
    </xf>
    <xf numFmtId="168" fontId="17" fillId="0" borderId="1" xfId="24" applyFont="1" applyBorder="1">
      <alignment/>
      <protection/>
    </xf>
    <xf numFmtId="168" fontId="0" fillId="0" borderId="1" xfId="24" applyFont="1" applyBorder="1" applyAlignment="1">
      <alignment horizontal="left"/>
      <protection/>
    </xf>
    <xf numFmtId="177" fontId="17" fillId="2" borderId="6" xfId="0" applyNumberFormat="1" applyFont="1" applyFill="1" applyBorder="1" applyAlignment="1" applyProtection="1">
      <alignment horizontal="right"/>
      <protection/>
    </xf>
    <xf numFmtId="168" fontId="7" fillId="0" borderId="0" xfId="24" applyFont="1" applyBorder="1">
      <alignment/>
      <protection/>
    </xf>
    <xf numFmtId="177" fontId="7" fillId="2" borderId="0" xfId="0" applyNumberFormat="1" applyFont="1" applyFill="1" applyBorder="1" applyAlignment="1" applyProtection="1">
      <alignment horizontal="right"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0" fontId="3" fillId="2" borderId="0" xfId="26" applyFont="1" applyFill="1" applyAlignment="1">
      <alignment horizontal="center"/>
      <protection/>
    </xf>
    <xf numFmtId="0" fontId="0" fillId="2" borderId="0" xfId="29" applyFont="1" applyFill="1">
      <alignment/>
      <protection/>
    </xf>
    <xf numFmtId="170" fontId="0" fillId="2" borderId="0" xfId="29" applyNumberFormat="1" applyFont="1" applyFill="1">
      <alignment/>
      <protection/>
    </xf>
    <xf numFmtId="0" fontId="19" fillId="2" borderId="0" xfId="0" applyFont="1" applyFill="1" applyBorder="1" applyAlignment="1">
      <alignment horizontal="center" vertical="center"/>
    </xf>
    <xf numFmtId="179" fontId="19" fillId="2" borderId="8" xfId="0" applyNumberFormat="1" applyFont="1" applyFill="1" applyBorder="1" applyAlignment="1">
      <alignment horizontal="centerContinuous" vertical="center" wrapText="1"/>
    </xf>
    <xf numFmtId="179" fontId="19" fillId="2" borderId="0" xfId="0" applyNumberFormat="1" applyFont="1" applyFill="1" applyBorder="1" applyAlignment="1">
      <alignment horizontal="centerContinuous" vertical="center" wrapText="1"/>
    </xf>
    <xf numFmtId="179" fontId="19" fillId="2" borderId="6" xfId="0" applyNumberFormat="1" applyFont="1" applyFill="1" applyBorder="1" applyAlignment="1">
      <alignment horizontal="centerContinuous" vertical="center" wrapText="1"/>
    </xf>
    <xf numFmtId="0" fontId="21" fillId="2" borderId="0" xfId="0" applyFont="1" applyFill="1" applyBorder="1" applyAlignment="1">
      <alignment horizontal="left" vertical="center"/>
    </xf>
    <xf numFmtId="179" fontId="22" fillId="2" borderId="6" xfId="0" applyNumberFormat="1" applyFont="1" applyFill="1" applyBorder="1" applyAlignment="1">
      <alignment horizontal="right" wrapText="1"/>
    </xf>
    <xf numFmtId="179" fontId="22" fillId="2" borderId="0" xfId="0" applyNumberFormat="1" applyFont="1" applyFill="1" applyBorder="1" applyAlignment="1">
      <alignment horizontal="right" wrapText="1"/>
    </xf>
    <xf numFmtId="0" fontId="21" fillId="2" borderId="0" xfId="0" applyFont="1" applyFill="1" applyBorder="1" applyAlignment="1">
      <alignment/>
    </xf>
    <xf numFmtId="179" fontId="21" fillId="2" borderId="6" xfId="0" applyNumberFormat="1" applyFont="1" applyFill="1" applyBorder="1" applyAlignment="1">
      <alignment horizontal="right"/>
    </xf>
    <xf numFmtId="179" fontId="21" fillId="2" borderId="0" xfId="0" applyNumberFormat="1" applyFont="1" applyFill="1" applyBorder="1" applyAlignment="1">
      <alignment horizontal="right"/>
    </xf>
    <xf numFmtId="179" fontId="19" fillId="2" borderId="7" xfId="0" applyNumberFormat="1" applyFont="1" applyFill="1" applyBorder="1" applyAlignment="1">
      <alignment horizontal="centerContinuous" vertical="center" wrapText="1"/>
    </xf>
    <xf numFmtId="179" fontId="21" fillId="2" borderId="9" xfId="0" applyNumberFormat="1" applyFont="1" applyFill="1" applyBorder="1" applyAlignment="1">
      <alignment horizontal="right" wrapText="1"/>
    </xf>
    <xf numFmtId="179" fontId="21" fillId="2" borderId="9" xfId="0" applyNumberFormat="1" applyFont="1" applyFill="1" applyBorder="1" applyAlignment="1">
      <alignment horizontal="right"/>
    </xf>
    <xf numFmtId="179" fontId="22" fillId="2" borderId="9" xfId="0" applyNumberFormat="1" applyFont="1" applyFill="1" applyBorder="1" applyAlignment="1">
      <alignment horizontal="right" wrapText="1"/>
    </xf>
    <xf numFmtId="169" fontId="7" fillId="2" borderId="14" xfId="0" applyNumberFormat="1" applyFont="1" applyFill="1" applyBorder="1" applyAlignment="1">
      <alignment horizontal="center" vertical="center" wrapText="1"/>
    </xf>
    <xf numFmtId="179" fontId="20" fillId="2" borderId="6" xfId="0" applyNumberFormat="1" applyFont="1" applyFill="1" applyBorder="1" applyAlignment="1">
      <alignment horizontal="centerContinuous" vertical="center" wrapText="1"/>
    </xf>
    <xf numFmtId="179" fontId="23" fillId="2" borderId="6" xfId="0" applyNumberFormat="1" applyFont="1" applyFill="1" applyBorder="1" applyAlignment="1">
      <alignment/>
    </xf>
    <xf numFmtId="179" fontId="23" fillId="2" borderId="6" xfId="0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/>
    </xf>
    <xf numFmtId="168" fontId="0" fillId="0" borderId="3" xfId="24" applyFont="1" applyBorder="1" applyAlignment="1">
      <alignment horizontal="left"/>
      <protection/>
    </xf>
    <xf numFmtId="0" fontId="0" fillId="0" borderId="1" xfId="0" applyFont="1" applyBorder="1" applyAlignment="1">
      <alignment/>
    </xf>
    <xf numFmtId="179" fontId="19" fillId="2" borderId="9" xfId="0" applyNumberFormat="1" applyFont="1" applyFill="1" applyBorder="1" applyAlignment="1">
      <alignment horizontal="centerContinuous" vertical="center" wrapText="1"/>
    </xf>
    <xf numFmtId="0" fontId="24" fillId="2" borderId="0" xfId="29" applyFont="1" applyFill="1">
      <alignment/>
      <protection/>
    </xf>
    <xf numFmtId="0" fontId="23" fillId="2" borderId="12" xfId="0" applyFont="1" applyFill="1" applyBorder="1" applyAlignment="1">
      <alignment/>
    </xf>
    <xf numFmtId="179" fontId="23" fillId="2" borderId="11" xfId="0" applyNumberFormat="1" applyFont="1" applyFill="1" applyBorder="1" applyAlignment="1">
      <alignment horizontal="right" vertical="center"/>
    </xf>
    <xf numFmtId="179" fontId="23" fillId="2" borderId="10" xfId="0" applyNumberFormat="1" applyFont="1" applyFill="1" applyBorder="1" applyAlignment="1">
      <alignment horizontal="right" vertical="center"/>
    </xf>
    <xf numFmtId="179" fontId="23" fillId="2" borderId="4" xfId="0" applyNumberFormat="1" applyFont="1" applyFill="1" applyBorder="1" applyAlignment="1">
      <alignment horizontal="right" vertical="center"/>
    </xf>
    <xf numFmtId="179" fontId="23" fillId="2" borderId="12" xfId="0" applyNumberFormat="1" applyFont="1" applyFill="1" applyBorder="1" applyAlignment="1">
      <alignment horizontal="right" vertical="center"/>
    </xf>
    <xf numFmtId="179" fontId="23" fillId="2" borderId="15" xfId="0" applyNumberFormat="1" applyFont="1" applyFill="1" applyBorder="1" applyAlignment="1">
      <alignment horizontal="right" vertical="center"/>
    </xf>
    <xf numFmtId="179" fontId="24" fillId="2" borderId="0" xfId="29" applyNumberFormat="1" applyFont="1" applyFill="1">
      <alignment/>
      <protection/>
    </xf>
    <xf numFmtId="0" fontId="0" fillId="2" borderId="0" xfId="0" applyFill="1" applyAlignment="1">
      <alignment/>
    </xf>
    <xf numFmtId="0" fontId="7" fillId="2" borderId="4" xfId="26" applyFont="1" applyFill="1" applyBorder="1">
      <alignment/>
      <protection/>
    </xf>
    <xf numFmtId="0" fontId="6" fillId="2" borderId="0" xfId="27" applyFont="1" applyFill="1">
      <alignment/>
      <protection/>
    </xf>
    <xf numFmtId="0" fontId="5" fillId="2" borderId="0" xfId="27" applyFont="1" applyFill="1" applyAlignment="1">
      <alignment/>
      <protection/>
    </xf>
    <xf numFmtId="0" fontId="0" fillId="2" borderId="0" xfId="27" applyFont="1" applyFill="1">
      <alignment/>
      <protection/>
    </xf>
    <xf numFmtId="178" fontId="0" fillId="2" borderId="0" xfId="27" applyNumberFormat="1" applyFont="1" applyFill="1" applyProtection="1">
      <alignment/>
      <protection/>
    </xf>
    <xf numFmtId="168" fontId="7" fillId="2" borderId="3" xfId="27" applyNumberFormat="1" applyFont="1" applyFill="1" applyBorder="1" applyProtection="1">
      <alignment/>
      <protection/>
    </xf>
    <xf numFmtId="168" fontId="7" fillId="2" borderId="1" xfId="27" applyNumberFormat="1" applyFont="1" applyFill="1" applyBorder="1" applyProtection="1">
      <alignment/>
      <protection/>
    </xf>
    <xf numFmtId="0" fontId="0" fillId="2" borderId="1" xfId="27" applyFont="1" applyFill="1" applyBorder="1">
      <alignment/>
      <protection/>
    </xf>
    <xf numFmtId="0" fontId="0" fillId="2" borderId="6" xfId="27" applyFont="1" applyFill="1" applyBorder="1" applyAlignment="1">
      <alignment horizontal="right"/>
      <protection/>
    </xf>
    <xf numFmtId="0" fontId="0" fillId="2" borderId="6" xfId="27" applyFont="1" applyFill="1" applyBorder="1" applyAlignment="1">
      <alignment horizontal="right" indent="1"/>
      <protection/>
    </xf>
    <xf numFmtId="178" fontId="7" fillId="2" borderId="11" xfId="27" applyNumberFormat="1" applyFont="1" applyFill="1" applyBorder="1" applyAlignment="1" applyProtection="1">
      <alignment horizontal="right"/>
      <protection/>
    </xf>
    <xf numFmtId="178" fontId="7" fillId="2" borderId="11" xfId="27" applyNumberFormat="1" applyFont="1" applyFill="1" applyBorder="1" applyAlignment="1" applyProtection="1">
      <alignment horizontal="right" indent="1"/>
      <protection/>
    </xf>
    <xf numFmtId="3" fontId="0" fillId="2" borderId="0" xfId="0" applyNumberFormat="1" applyFill="1" applyAlignment="1">
      <alignment/>
    </xf>
    <xf numFmtId="0" fontId="3" fillId="2" borderId="0" xfId="26" applyFont="1" applyFill="1" applyAlignment="1">
      <alignment/>
      <protection/>
    </xf>
    <xf numFmtId="0" fontId="0" fillId="2" borderId="0" xfId="28" applyFont="1" applyFill="1">
      <alignment/>
      <protection/>
    </xf>
    <xf numFmtId="0" fontId="0" fillId="2" borderId="0" xfId="28" applyFont="1" applyFill="1" applyBorder="1">
      <alignment/>
      <protection/>
    </xf>
    <xf numFmtId="168" fontId="0" fillId="2" borderId="0" xfId="28" applyNumberFormat="1" applyFont="1" applyFill="1" applyProtection="1">
      <alignment/>
      <protection/>
    </xf>
    <xf numFmtId="0" fontId="0" fillId="2" borderId="1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8" fontId="0" fillId="2" borderId="8" xfId="28" applyNumberFormat="1" applyFont="1" applyFill="1" applyBorder="1" applyAlignment="1" applyProtection="1">
      <alignment horizontal="right" indent="1"/>
      <protection/>
    </xf>
    <xf numFmtId="168" fontId="0" fillId="2" borderId="13" xfId="28" applyNumberFormat="1" applyFont="1" applyFill="1" applyBorder="1" applyAlignment="1" applyProtection="1">
      <alignment horizontal="right" indent="1"/>
      <protection/>
    </xf>
    <xf numFmtId="0" fontId="0" fillId="2" borderId="6" xfId="28" applyFont="1" applyFill="1" applyBorder="1">
      <alignment/>
      <protection/>
    </xf>
    <xf numFmtId="3" fontId="0" fillId="2" borderId="6" xfId="28" applyNumberFormat="1" applyFont="1" applyFill="1" applyBorder="1" applyAlignment="1" applyProtection="1">
      <alignment horizontal="right" indent="1"/>
      <protection/>
    </xf>
    <xf numFmtId="3" fontId="0" fillId="2" borderId="0" xfId="28" applyNumberFormat="1" applyFont="1" applyFill="1" applyBorder="1" applyAlignment="1" applyProtection="1">
      <alignment horizontal="right" indent="1"/>
      <protection/>
    </xf>
    <xf numFmtId="3" fontId="0" fillId="2" borderId="6" xfId="28" applyNumberFormat="1" applyFont="1" applyFill="1" applyBorder="1" applyAlignment="1">
      <alignment horizontal="right"/>
      <protection/>
    </xf>
    <xf numFmtId="3" fontId="7" fillId="2" borderId="6" xfId="28" applyNumberFormat="1" applyFont="1" applyFill="1" applyBorder="1" applyAlignment="1" applyProtection="1">
      <alignment horizontal="right" indent="1"/>
      <protection/>
    </xf>
    <xf numFmtId="3" fontId="7" fillId="2" borderId="0" xfId="28" applyNumberFormat="1" applyFont="1" applyFill="1" applyBorder="1" applyAlignment="1" applyProtection="1">
      <alignment horizontal="right" indent="1"/>
      <protection/>
    </xf>
    <xf numFmtId="3" fontId="7" fillId="2" borderId="6" xfId="28" applyNumberFormat="1" applyFont="1" applyFill="1" applyBorder="1" applyAlignment="1">
      <alignment horizontal="right"/>
      <protection/>
    </xf>
    <xf numFmtId="3" fontId="7" fillId="2" borderId="11" xfId="28" applyNumberFormat="1" applyFont="1" applyFill="1" applyBorder="1" applyAlignment="1" applyProtection="1">
      <alignment horizontal="right" indent="1"/>
      <protection/>
    </xf>
    <xf numFmtId="3" fontId="7" fillId="2" borderId="12" xfId="28" applyNumberFormat="1" applyFont="1" applyFill="1" applyBorder="1" applyAlignment="1" applyProtection="1">
      <alignment horizontal="right" indent="1"/>
      <protection/>
    </xf>
    <xf numFmtId="3" fontId="7" fillId="2" borderId="11" xfId="28" applyNumberFormat="1" applyFont="1" applyFill="1" applyBorder="1" applyAlignment="1">
      <alignment horizontal="right"/>
      <protection/>
    </xf>
    <xf numFmtId="0" fontId="0" fillId="2" borderId="0" xfId="0" applyFont="1" applyFill="1" applyAlignment="1">
      <alignment/>
    </xf>
    <xf numFmtId="0" fontId="7" fillId="2" borderId="0" xfId="28" applyFont="1" applyFill="1" applyAlignment="1">
      <alignment/>
      <protection/>
    </xf>
    <xf numFmtId="0" fontId="0" fillId="2" borderId="2" xfId="28" applyFont="1" applyFill="1" applyBorder="1" applyAlignment="1">
      <alignment horizontal="center"/>
      <protection/>
    </xf>
    <xf numFmtId="0" fontId="0" fillId="2" borderId="17" xfId="27" applyFont="1" applyFill="1" applyBorder="1" applyAlignment="1">
      <alignment horizontal="center"/>
      <protection/>
    </xf>
    <xf numFmtId="3" fontId="0" fillId="2" borderId="9" xfId="15" applyNumberFormat="1" applyFont="1" applyFill="1" applyBorder="1" applyAlignment="1" applyProtection="1">
      <alignment horizontal="right"/>
      <protection/>
    </xf>
    <xf numFmtId="3" fontId="0" fillId="2" borderId="8" xfId="15" applyNumberFormat="1" applyFont="1" applyFill="1" applyBorder="1" applyAlignment="1" applyProtection="1">
      <alignment horizontal="right" indent="1"/>
      <protection/>
    </xf>
    <xf numFmtId="3" fontId="0" fillId="2" borderId="9" xfId="26" applyNumberFormat="1" applyFont="1" applyFill="1" applyBorder="1" applyAlignment="1">
      <alignment horizontal="right"/>
      <protection/>
    </xf>
    <xf numFmtId="3" fontId="0" fillId="2" borderId="6" xfId="26" applyNumberFormat="1" applyFont="1" applyFill="1" applyBorder="1" applyAlignment="1">
      <alignment horizontal="right" indent="1"/>
      <protection/>
    </xf>
    <xf numFmtId="178" fontId="0" fillId="2" borderId="6" xfId="27" applyNumberFormat="1" applyFont="1" applyFill="1" applyBorder="1" applyAlignment="1" applyProtection="1">
      <alignment horizontal="right"/>
      <protection/>
    </xf>
    <xf numFmtId="178" fontId="0" fillId="2" borderId="6" xfId="27" applyNumberFormat="1" applyFont="1" applyFill="1" applyBorder="1" applyAlignment="1" applyProtection="1">
      <alignment horizontal="right" indent="1"/>
      <protection/>
    </xf>
    <xf numFmtId="178" fontId="0" fillId="2" borderId="6" xfId="26" applyNumberFormat="1" applyFont="1" applyFill="1" applyBorder="1" applyAlignment="1" applyProtection="1">
      <alignment horizontal="right"/>
      <protection/>
    </xf>
    <xf numFmtId="178" fontId="0" fillId="2" borderId="6" xfId="26" applyNumberFormat="1" applyFont="1" applyFill="1" applyBorder="1" applyAlignment="1" applyProtection="1">
      <alignment horizontal="right" indent="1"/>
      <protection/>
    </xf>
    <xf numFmtId="3" fontId="7" fillId="2" borderId="0" xfId="28" applyNumberFormat="1" applyFont="1" applyFill="1" applyBorder="1" applyAlignment="1">
      <alignment horizontal="right"/>
      <protection/>
    </xf>
    <xf numFmtId="179" fontId="23" fillId="2" borderId="0" xfId="0" applyNumberFormat="1" applyFont="1" applyFill="1" applyBorder="1" applyAlignment="1">
      <alignment horizontal="right" vertical="center"/>
    </xf>
    <xf numFmtId="176" fontId="0" fillId="2" borderId="8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7" fillId="2" borderId="14" xfId="0" applyNumberFormat="1" applyFont="1" applyFill="1" applyBorder="1" applyAlignment="1">
      <alignment horizontal="center" vertical="center" wrapText="1"/>
    </xf>
    <xf numFmtId="169" fontId="7" fillId="2" borderId="18" xfId="0" applyNumberFormat="1" applyFont="1" applyFill="1" applyBorder="1" applyAlignment="1">
      <alignment horizontal="center" vertical="center" wrapText="1"/>
    </xf>
    <xf numFmtId="169" fontId="7" fillId="2" borderId="19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/>
    </xf>
    <xf numFmtId="168" fontId="5" fillId="0" borderId="0" xfId="25" applyFont="1" applyAlignment="1">
      <alignment/>
      <protection/>
    </xf>
    <xf numFmtId="168" fontId="3" fillId="0" borderId="0" xfId="24" applyFont="1" applyAlignment="1">
      <alignment/>
      <protection/>
    </xf>
    <xf numFmtId="168" fontId="5" fillId="0" borderId="0" xfId="22" applyFont="1" applyFill="1" applyAlignment="1">
      <alignment/>
      <protection/>
    </xf>
    <xf numFmtId="0" fontId="5" fillId="2" borderId="0" xfId="28" applyFont="1" applyFill="1" applyAlignment="1">
      <alignment/>
      <protection/>
    </xf>
    <xf numFmtId="168" fontId="0" fillId="0" borderId="8" xfId="21" applyFont="1" applyBorder="1">
      <alignment/>
      <protection/>
    </xf>
    <xf numFmtId="168" fontId="0" fillId="0" borderId="6" xfId="21" applyFont="1" applyBorder="1">
      <alignment/>
      <protection/>
    </xf>
    <xf numFmtId="168" fontId="7" fillId="0" borderId="11" xfId="21" applyFont="1" applyBorder="1">
      <alignment/>
      <protection/>
    </xf>
    <xf numFmtId="0" fontId="0" fillId="2" borderId="20" xfId="28" applyFont="1" applyFill="1" applyBorder="1" applyAlignment="1">
      <alignment horizontal="fill"/>
      <protection/>
    </xf>
    <xf numFmtId="0" fontId="7" fillId="2" borderId="3" xfId="28" applyFont="1" applyFill="1" applyBorder="1">
      <alignment/>
      <protection/>
    </xf>
    <xf numFmtId="0" fontId="0" fillId="2" borderId="1" xfId="28" applyFont="1" applyFill="1" applyBorder="1" applyAlignment="1">
      <alignment horizontal="left" indent="1"/>
      <protection/>
    </xf>
    <xf numFmtId="0" fontId="7" fillId="2" borderId="1" xfId="28" applyFont="1" applyFill="1" applyBorder="1" applyAlignment="1">
      <alignment horizontal="left"/>
      <protection/>
    </xf>
    <xf numFmtId="0" fontId="7" fillId="2" borderId="1" xfId="28" applyFont="1" applyFill="1" applyBorder="1">
      <alignment/>
      <protection/>
    </xf>
    <xf numFmtId="0" fontId="7" fillId="2" borderId="4" xfId="28" applyFont="1" applyFill="1" applyBorder="1">
      <alignment/>
      <protection/>
    </xf>
    <xf numFmtId="1" fontId="0" fillId="0" borderId="11" xfId="24" applyNumberFormat="1" applyFont="1" applyBorder="1" applyAlignment="1">
      <alignment horizontal="center" vertical="distributed"/>
      <protection/>
    </xf>
    <xf numFmtId="168" fontId="0" fillId="0" borderId="4" xfId="24" applyFont="1" applyBorder="1" applyAlignment="1">
      <alignment horizontal="center" vertical="center"/>
      <protection/>
    </xf>
    <xf numFmtId="168" fontId="5" fillId="0" borderId="0" xfId="25" applyFont="1" applyAlignment="1">
      <alignment horizontal="left"/>
      <protection/>
    </xf>
    <xf numFmtId="168" fontId="3" fillId="0" borderId="0" xfId="21" applyFont="1" applyAlignment="1">
      <alignment horizontal="center"/>
      <protection/>
    </xf>
    <xf numFmtId="168" fontId="5" fillId="0" borderId="0" xfId="21" applyFont="1" applyAlignment="1">
      <alignment horizontal="center"/>
      <protection/>
    </xf>
    <xf numFmtId="1" fontId="0" fillId="0" borderId="21" xfId="25" applyNumberFormat="1" applyFont="1" applyBorder="1" applyAlignment="1">
      <alignment horizontal="center"/>
      <protection/>
    </xf>
    <xf numFmtId="1" fontId="0" fillId="0" borderId="22" xfId="25" applyNumberFormat="1" applyFont="1" applyBorder="1" applyAlignment="1">
      <alignment horizontal="center"/>
      <protection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" fontId="0" fillId="0" borderId="23" xfId="21" applyNumberFormat="1" applyFont="1" applyBorder="1" applyAlignment="1" quotePrefix="1">
      <alignment horizontal="center"/>
      <protection/>
    </xf>
    <xf numFmtId="1" fontId="0" fillId="0" borderId="21" xfId="21" applyNumberFormat="1" applyFont="1" applyBorder="1" applyAlignment="1">
      <alignment horizontal="center"/>
      <protection/>
    </xf>
    <xf numFmtId="1" fontId="0" fillId="0" borderId="21" xfId="21" applyNumberFormat="1" applyFont="1" applyBorder="1" applyAlignment="1" quotePrefix="1">
      <alignment horizontal="center"/>
      <protection/>
    </xf>
    <xf numFmtId="1" fontId="0" fillId="0" borderId="22" xfId="21" applyNumberFormat="1" applyFont="1" applyBorder="1" applyAlignment="1" quotePrefix="1">
      <alignment horizontal="center"/>
      <protection/>
    </xf>
    <xf numFmtId="1" fontId="0" fillId="0" borderId="23" xfId="21" applyNumberFormat="1" applyFont="1" applyBorder="1" applyAlignment="1">
      <alignment horizontal="center"/>
      <protection/>
    </xf>
    <xf numFmtId="1" fontId="0" fillId="0" borderId="23" xfId="25" applyNumberFormat="1" applyFont="1" applyBorder="1" applyAlignment="1">
      <alignment horizontal="center"/>
      <protection/>
    </xf>
    <xf numFmtId="168" fontId="3" fillId="0" borderId="0" xfId="21" applyFont="1" applyFill="1" applyAlignment="1">
      <alignment horizontal="center"/>
      <protection/>
    </xf>
    <xf numFmtId="1" fontId="0" fillId="0" borderId="23" xfId="22" applyNumberFormat="1" applyFont="1" applyBorder="1" applyAlignment="1">
      <alignment horizontal="center"/>
      <protection/>
    </xf>
    <xf numFmtId="1" fontId="0" fillId="0" borderId="21" xfId="22" applyNumberFormat="1" applyFont="1" applyBorder="1" applyAlignment="1">
      <alignment horizontal="center"/>
      <protection/>
    </xf>
    <xf numFmtId="0" fontId="11" fillId="0" borderId="0" xfId="0" applyFont="1" applyAlignment="1">
      <alignment horizontal="center" wrapText="1"/>
    </xf>
    <xf numFmtId="1" fontId="0" fillId="0" borderId="21" xfId="23" applyNumberFormat="1" applyFont="1" applyBorder="1" applyAlignment="1">
      <alignment horizontal="center"/>
      <protection/>
    </xf>
    <xf numFmtId="1" fontId="0" fillId="0" borderId="22" xfId="23" applyNumberFormat="1" applyFont="1" applyBorder="1" applyAlignment="1">
      <alignment horizontal="center"/>
      <protection/>
    </xf>
    <xf numFmtId="168" fontId="0" fillId="0" borderId="3" xfId="23" applyFont="1" applyBorder="1" applyAlignment="1">
      <alignment horizontal="center" vertical="center"/>
      <protection/>
    </xf>
    <xf numFmtId="168" fontId="5" fillId="0" borderId="0" xfId="23" applyFont="1" applyAlignment="1" quotePrefix="1">
      <alignment horizontal="center"/>
      <protection/>
    </xf>
    <xf numFmtId="168" fontId="5" fillId="0" borderId="0" xfId="23" applyFont="1" applyAlignment="1">
      <alignment horizontal="center"/>
      <protection/>
    </xf>
    <xf numFmtId="1" fontId="0" fillId="0" borderId="23" xfId="24" applyNumberFormat="1" applyFont="1" applyBorder="1" applyAlignment="1">
      <alignment horizontal="center"/>
      <protection/>
    </xf>
    <xf numFmtId="1" fontId="0" fillId="0" borderId="21" xfId="24" applyNumberFormat="1" applyFont="1" applyBorder="1" applyAlignment="1">
      <alignment horizontal="center"/>
      <protection/>
    </xf>
    <xf numFmtId="168" fontId="0" fillId="0" borderId="3" xfId="24" applyFont="1" applyBorder="1" applyAlignment="1">
      <alignment horizontal="center" vertical="center"/>
      <protection/>
    </xf>
    <xf numFmtId="168" fontId="3" fillId="0" borderId="0" xfId="24" applyFont="1" applyAlignment="1">
      <alignment horizontal="center"/>
      <protection/>
    </xf>
    <xf numFmtId="168" fontId="5" fillId="0" borderId="0" xfId="24" applyFont="1" applyAlignment="1">
      <alignment horizontal="center"/>
      <protection/>
    </xf>
    <xf numFmtId="1" fontId="0" fillId="0" borderId="8" xfId="24" applyNumberFormat="1" applyFont="1" applyBorder="1" applyAlignment="1">
      <alignment horizontal="center" vertical="distributed"/>
      <protection/>
    </xf>
    <xf numFmtId="0" fontId="0" fillId="2" borderId="14" xfId="27" applyFont="1" applyFill="1" applyBorder="1" applyAlignment="1">
      <alignment horizontal="center"/>
      <protection/>
    </xf>
    <xf numFmtId="0" fontId="0" fillId="2" borderId="19" xfId="27" applyFont="1" applyFill="1" applyBorder="1" applyAlignment="1">
      <alignment horizontal="center"/>
      <protection/>
    </xf>
    <xf numFmtId="0" fontId="3" fillId="2" borderId="0" xfId="26" applyFont="1" applyFill="1" applyAlignment="1">
      <alignment horizontal="center"/>
      <protection/>
    </xf>
    <xf numFmtId="0" fontId="5" fillId="2" borderId="0" xfId="27" applyFont="1" applyFill="1" applyAlignment="1">
      <alignment horizontal="center"/>
      <protection/>
    </xf>
    <xf numFmtId="0" fontId="5" fillId="2" borderId="0" xfId="28" applyFont="1" applyFill="1" applyBorder="1" applyAlignment="1">
      <alignment horizontal="center"/>
      <protection/>
    </xf>
    <xf numFmtId="0" fontId="5" fillId="2" borderId="0" xfId="29" applyFont="1" applyFill="1" applyAlignment="1">
      <alignment horizontal="center"/>
      <protection/>
    </xf>
    <xf numFmtId="168" fontId="1" fillId="0" borderId="0" xfId="16" applyAlignment="1">
      <alignment/>
    </xf>
    <xf numFmtId="168" fontId="1" fillId="0" borderId="0" xfId="16" applyAlignment="1">
      <alignment horizontal="center"/>
    </xf>
    <xf numFmtId="0" fontId="1" fillId="2" borderId="0" xfId="16" applyFill="1" applyAlignment="1">
      <alignment/>
    </xf>
    <xf numFmtId="0" fontId="1" fillId="2" borderId="0" xfId="16" applyFill="1" applyAlignment="1">
      <alignment horizontal="center"/>
    </xf>
    <xf numFmtId="0" fontId="25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" fillId="2" borderId="0" xfId="16" applyFill="1" applyAlignment="1">
      <alignment horizontal="left"/>
    </xf>
  </cellXfs>
  <cellStyles count="17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Normal_FINAN1" xfId="21"/>
    <cellStyle name="Normal_FINAN2" xfId="22"/>
    <cellStyle name="Normal_FINAN3" xfId="23"/>
    <cellStyle name="Normal_FINAN5" xfId="24"/>
    <cellStyle name="Normal_FINAN6" xfId="25"/>
    <cellStyle name="Normal_PRESU1" xfId="26"/>
    <cellStyle name="Normal_PRESU2" xfId="27"/>
    <cellStyle name="Normal_PRESU3" xfId="28"/>
    <cellStyle name="Normal_PRESU5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Mis%20documentos\amu&#241;o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Anuario%202001\Aea2001\AEA2001-C3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elaboraanu2005-06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elaboraanu2005-06\Anuario%202001\Aea2001\AEA2001-C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6"/>
      <sheetName val="34.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D2" sqref="D2"/>
    </sheetView>
  </sheetViews>
  <sheetFormatPr defaultColWidth="11.421875" defaultRowHeight="12.75"/>
  <cols>
    <col min="1" max="16384" width="11.421875" style="131" customWidth="1"/>
  </cols>
  <sheetData>
    <row r="1" ht="20.25">
      <c r="E1" s="236" t="s">
        <v>132</v>
      </c>
    </row>
    <row r="4" ht="15.75">
      <c r="E4" s="237" t="s">
        <v>133</v>
      </c>
    </row>
    <row r="8" s="238" customFormat="1" ht="12.75">
      <c r="A8" s="238" t="s">
        <v>134</v>
      </c>
    </row>
    <row r="9" s="238" customFormat="1" ht="12.75">
      <c r="A9" s="238" t="s">
        <v>136</v>
      </c>
    </row>
    <row r="10" s="238" customFormat="1" ht="12.75">
      <c r="A10" s="238" t="s">
        <v>137</v>
      </c>
    </row>
    <row r="11" s="238" customFormat="1" ht="12.75">
      <c r="A11" s="238" t="s">
        <v>138</v>
      </c>
    </row>
    <row r="12" s="238" customFormat="1" ht="12.75">
      <c r="A12" s="238" t="s">
        <v>139</v>
      </c>
    </row>
    <row r="13" s="238" customFormat="1" ht="12.75">
      <c r="A13" s="238" t="s">
        <v>140</v>
      </c>
    </row>
    <row r="14" s="238" customFormat="1" ht="12.75">
      <c r="A14" s="238" t="s">
        <v>141</v>
      </c>
    </row>
    <row r="15" s="238" customFormat="1" ht="12.75">
      <c r="A15" s="238" t="s">
        <v>142</v>
      </c>
    </row>
    <row r="16" s="238" customFormat="1" ht="12.75">
      <c r="A16" s="238" t="s">
        <v>143</v>
      </c>
    </row>
    <row r="17" s="238" customFormat="1" ht="12.75">
      <c r="A17" s="238" t="s">
        <v>144</v>
      </c>
    </row>
    <row r="18" s="238" customFormat="1" ht="12.75">
      <c r="A18" s="238" t="s">
        <v>145</v>
      </c>
    </row>
  </sheetData>
  <mergeCells count="11">
    <mergeCell ref="A16:IV16"/>
    <mergeCell ref="A17:IV17"/>
    <mergeCell ref="A18:IV18"/>
    <mergeCell ref="A12:IV12"/>
    <mergeCell ref="A13:IV13"/>
    <mergeCell ref="A14:IV14"/>
    <mergeCell ref="A15:IV15"/>
    <mergeCell ref="A8:IV8"/>
    <mergeCell ref="A9:IV9"/>
    <mergeCell ref="A10:IV10"/>
    <mergeCell ref="A11:IV11"/>
  </mergeCells>
  <hyperlinks>
    <hyperlink ref="A8" location="'30.1'!A1" display="30.1.  EVOLUCION DEL ENDEUDAMIENTO DEL SECTOR AGRARIO Saldos a 31 de diciembre de cada año"/>
    <hyperlink ref="A9" location="'30.2'!A1" display="30.2.  EVOLUCION DEL CREDITO BANCARIO DESTINADO A INDUSTRIAS AGRARIAS Y ALIMENTARIAS Saldos a 31 de diciembre de cada año"/>
    <hyperlink ref="A10" location="'30.3'!A1" display="30.3.  EVOLUCION DEL ENDEUDAMIENTO DEL SECTOR AGRARIO E INDUSTRIAL AGRARIO Y ALIMENTARIO Saldos a 31 de diciembre de cada año"/>
    <hyperlink ref="A11" location="'30.4'!A1" display="30.4.  SUBVENCIONES: Subvenciones del MAPA en el Sector Agrario, Industria Agroalimentaria y Desarrollo Rural (Miles de euros) "/>
    <hyperlink ref="A12" location="'30.5'!A1" display="30.5.  INVERSIONES: Inversiones reales del MAPA en el Sector Agrario, Industria Agroalimentaria y Desarrollo Rural (Miles de euros)"/>
    <hyperlink ref="A13" location="'30.6'!A1" display="30.6.  INVERSIONES: Inversiones reales del MAPA en el Sector Pesquero (Miles de euros) "/>
    <hyperlink ref="A14" location="'30.7'!A1" display="30.7.  SUBVENCIONES: Subvenciones del MAPA en el Sector Pesquero (Miles de euros) "/>
    <hyperlink ref="A15" location="'30.8'!A1" display="30.8.  ENDEUDAMIENTO DEL SECTOR PESQUERO (Millones de euros) "/>
    <hyperlink ref="A16" location="'30.9'!A1" display="30.9.  Resumen general según capítulos del presupuesto de gastos del Ministerio de Agricultura, Pesca y Alimentación, 2007 (Euros)"/>
    <hyperlink ref="A17" location="'30.10'!A1" display="30.10.  Serie histórica de la contribución financiera de la Unión Europea en los Sectores Agrario y Pesquero (Miles Euros)"/>
    <hyperlink ref="A18" location="'30.11'!A1" display="30.11.  Distribución de los pagos con cargo al F.E.A.G.A., según sectores y líneas de actuación, 2007 (Millones de euros)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"/>
  <sheetViews>
    <sheetView zoomScale="75" zoomScaleNormal="75" workbookViewId="0" topLeftCell="A1">
      <selection activeCell="E31" sqref="E31"/>
    </sheetView>
  </sheetViews>
  <sheetFormatPr defaultColWidth="11.421875" defaultRowHeight="12.75"/>
  <cols>
    <col min="1" max="1" width="49.140625" style="131" customWidth="1"/>
    <col min="2" max="2" width="21.421875" style="131" customWidth="1"/>
    <col min="3" max="3" width="18.140625" style="131" customWidth="1"/>
    <col min="4" max="4" width="3.8515625" style="131" customWidth="1"/>
    <col min="5" max="16384" width="11.421875" style="131" customWidth="1"/>
  </cols>
  <sheetData>
    <row r="1" spans="1:3" ht="18">
      <c r="A1" s="228" t="s">
        <v>131</v>
      </c>
      <c r="B1" s="228"/>
      <c r="C1" s="228"/>
    </row>
    <row r="2" spans="1:2" ht="14.25">
      <c r="A2" s="234" t="s">
        <v>135</v>
      </c>
      <c r="B2" s="133"/>
    </row>
    <row r="3" spans="1:3" ht="15">
      <c r="A3" s="134" t="s">
        <v>128</v>
      </c>
      <c r="B3" s="134"/>
      <c r="C3" s="134"/>
    </row>
    <row r="4" spans="1:3" ht="15">
      <c r="A4" s="229" t="s">
        <v>62</v>
      </c>
      <c r="B4" s="229"/>
      <c r="C4" s="229"/>
    </row>
    <row r="5" spans="1:2" ht="13.5" thickBot="1">
      <c r="A5" s="135"/>
      <c r="B5" s="136"/>
    </row>
    <row r="6" spans="1:3" ht="13.5" thickBot="1">
      <c r="A6" s="166" t="s">
        <v>63</v>
      </c>
      <c r="B6" s="226" t="s">
        <v>64</v>
      </c>
      <c r="C6" s="227"/>
    </row>
    <row r="7" spans="1:3" ht="12.75">
      <c r="A7" s="137" t="s">
        <v>65</v>
      </c>
      <c r="B7" s="167">
        <v>71683960</v>
      </c>
      <c r="C7" s="168">
        <v>72930230</v>
      </c>
    </row>
    <row r="8" spans="1:3" ht="12.75">
      <c r="A8" s="138" t="s">
        <v>66</v>
      </c>
      <c r="B8" s="169">
        <v>27807570</v>
      </c>
      <c r="C8" s="170">
        <v>30239170</v>
      </c>
    </row>
    <row r="9" spans="1:3" ht="12.75">
      <c r="A9" s="138" t="s">
        <v>67</v>
      </c>
      <c r="B9" s="169">
        <v>322560</v>
      </c>
      <c r="C9" s="170">
        <v>322560</v>
      </c>
    </row>
    <row r="10" spans="1:3" ht="12.75">
      <c r="A10" s="138" t="s">
        <v>68</v>
      </c>
      <c r="B10" s="171">
        <v>93769490</v>
      </c>
      <c r="C10" s="172">
        <v>98315480</v>
      </c>
    </row>
    <row r="11" spans="1:3" ht="12.75">
      <c r="A11" s="138" t="s">
        <v>69</v>
      </c>
      <c r="B11" s="171">
        <v>285306300</v>
      </c>
      <c r="C11" s="172">
        <v>305693630</v>
      </c>
    </row>
    <row r="12" spans="1:3" ht="12.75">
      <c r="A12" s="138" t="s">
        <v>70</v>
      </c>
      <c r="B12" s="171">
        <v>752641770</v>
      </c>
      <c r="C12" s="172">
        <v>808137220</v>
      </c>
    </row>
    <row r="13" spans="1:3" ht="12.75">
      <c r="A13" s="138" t="s">
        <v>71</v>
      </c>
      <c r="B13" s="173">
        <v>86273920</v>
      </c>
      <c r="C13" s="174">
        <v>87738220</v>
      </c>
    </row>
    <row r="14" spans="1:3" ht="12.75">
      <c r="A14" s="139"/>
      <c r="B14" s="140"/>
      <c r="C14" s="141"/>
    </row>
    <row r="15" spans="1:3" ht="13.5" thickBot="1">
      <c r="A15" s="132" t="s">
        <v>6</v>
      </c>
      <c r="B15" s="142">
        <v>1317805570</v>
      </c>
      <c r="C15" s="143">
        <v>1403376510</v>
      </c>
    </row>
    <row r="16" spans="1:2" ht="12.75">
      <c r="A16" s="131" t="s">
        <v>123</v>
      </c>
      <c r="B16" s="135"/>
    </row>
    <row r="17" spans="2:3" ht="12.75">
      <c r="B17" s="144"/>
      <c r="C17" s="144"/>
    </row>
  </sheetData>
  <mergeCells count="3">
    <mergeCell ref="B6:C6"/>
    <mergeCell ref="A1:C1"/>
    <mergeCell ref="A4:C4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="75" zoomScaleNormal="75" workbookViewId="0" topLeftCell="A1">
      <selection activeCell="D36" sqref="D36"/>
    </sheetView>
  </sheetViews>
  <sheetFormatPr defaultColWidth="11.421875" defaultRowHeight="12.75"/>
  <cols>
    <col min="1" max="1" width="51.00390625" style="131" customWidth="1"/>
    <col min="2" max="4" width="19.7109375" style="131" customWidth="1"/>
    <col min="5" max="16384" width="11.421875" style="131" customWidth="1"/>
  </cols>
  <sheetData>
    <row r="1" spans="1:4" ht="17.25" customHeight="1">
      <c r="A1" s="228" t="s">
        <v>131</v>
      </c>
      <c r="B1" s="228"/>
      <c r="C1" s="228"/>
      <c r="D1" s="228"/>
    </row>
    <row r="2" spans="1:4" ht="18">
      <c r="A2" s="235" t="s">
        <v>135</v>
      </c>
      <c r="B2" s="145"/>
      <c r="C2" s="145"/>
      <c r="D2" s="145"/>
    </row>
    <row r="3" spans="1:5" ht="15">
      <c r="A3" s="186" t="s">
        <v>117</v>
      </c>
      <c r="B3" s="186"/>
      <c r="C3" s="186"/>
      <c r="D3" s="186"/>
      <c r="E3" s="164"/>
    </row>
    <row r="4" spans="1:5" ht="15">
      <c r="A4" s="230" t="s">
        <v>109</v>
      </c>
      <c r="B4" s="230"/>
      <c r="C4" s="230"/>
      <c r="D4" s="230"/>
      <c r="E4" s="163"/>
    </row>
    <row r="5" spans="1:4" ht="12.75">
      <c r="A5" s="146"/>
      <c r="B5" s="147"/>
      <c r="C5" s="148"/>
      <c r="D5" s="146"/>
    </row>
    <row r="6" spans="1:4" ht="13.5" thickBot="1">
      <c r="A6" s="190"/>
      <c r="B6" s="149">
        <v>2005</v>
      </c>
      <c r="C6" s="150">
        <v>2006</v>
      </c>
      <c r="D6" s="165">
        <v>2007</v>
      </c>
    </row>
    <row r="7" spans="1:4" ht="12.75">
      <c r="A7" s="191" t="s">
        <v>110</v>
      </c>
      <c r="B7" s="152"/>
      <c r="C7" s="151"/>
      <c r="D7" s="153"/>
    </row>
    <row r="8" spans="1:4" ht="12.75">
      <c r="A8" s="192" t="s">
        <v>119</v>
      </c>
      <c r="B8" s="155">
        <v>6406488</v>
      </c>
      <c r="C8" s="154">
        <v>6654482</v>
      </c>
      <c r="D8" s="156">
        <v>5700833</v>
      </c>
    </row>
    <row r="9" spans="1:4" ht="12.75">
      <c r="A9" s="192" t="s">
        <v>118</v>
      </c>
      <c r="B9" s="155">
        <v>964212</v>
      </c>
      <c r="C9" s="154">
        <v>897622</v>
      </c>
      <c r="D9" s="156">
        <v>734597</v>
      </c>
    </row>
    <row r="10" spans="1:4" ht="12.75">
      <c r="A10" s="192" t="s">
        <v>111</v>
      </c>
      <c r="B10" s="155">
        <v>28013</v>
      </c>
      <c r="C10" s="154">
        <v>27139</v>
      </c>
      <c r="D10" s="156">
        <v>33385</v>
      </c>
    </row>
    <row r="11" spans="1:4" ht="12.75">
      <c r="A11" s="193" t="s">
        <v>112</v>
      </c>
      <c r="B11" s="158">
        <v>7398713</v>
      </c>
      <c r="C11" s="157">
        <v>7579243</v>
      </c>
      <c r="D11" s="159">
        <f>SUM(D8:D10)</f>
        <v>6468815</v>
      </c>
    </row>
    <row r="12" spans="1:4" ht="12.75">
      <c r="A12" s="194" t="s">
        <v>113</v>
      </c>
      <c r="B12" s="155"/>
      <c r="C12" s="154"/>
      <c r="D12" s="156"/>
    </row>
    <row r="13" spans="1:4" ht="14.25">
      <c r="A13" s="192" t="s">
        <v>120</v>
      </c>
      <c r="B13" s="155">
        <v>275335</v>
      </c>
      <c r="C13" s="154">
        <v>163719</v>
      </c>
      <c r="D13" s="156">
        <v>263321</v>
      </c>
    </row>
    <row r="14" spans="1:4" ht="12.75">
      <c r="A14" s="192" t="s">
        <v>114</v>
      </c>
      <c r="B14" s="155">
        <v>4819</v>
      </c>
      <c r="C14" s="154">
        <v>6000</v>
      </c>
      <c r="D14" s="156">
        <v>4163</v>
      </c>
    </row>
    <row r="15" spans="1:4" ht="12.75">
      <c r="A15" s="194" t="s">
        <v>115</v>
      </c>
      <c r="B15" s="158">
        <v>280154</v>
      </c>
      <c r="C15" s="157">
        <v>169719</v>
      </c>
      <c r="D15" s="159">
        <f>SUM(D13:D14)</f>
        <v>267484</v>
      </c>
    </row>
    <row r="16" spans="1:4" ht="12.75">
      <c r="A16" s="194"/>
      <c r="B16" s="158"/>
      <c r="C16" s="157"/>
      <c r="D16" s="156"/>
    </row>
    <row r="17" spans="1:4" ht="13.5" thickBot="1">
      <c r="A17" s="195" t="s">
        <v>116</v>
      </c>
      <c r="B17" s="161">
        <v>7678867</v>
      </c>
      <c r="C17" s="160">
        <v>7748962</v>
      </c>
      <c r="D17" s="162">
        <f>SUM(D11+D15)</f>
        <v>6736299</v>
      </c>
    </row>
    <row r="18" spans="1:4" ht="12.75">
      <c r="A18" s="131" t="s">
        <v>123</v>
      </c>
      <c r="B18" s="158"/>
      <c r="C18" s="158"/>
      <c r="D18" s="175"/>
    </row>
    <row r="19" ht="12.75">
      <c r="A19" s="147" t="s">
        <v>124</v>
      </c>
    </row>
    <row r="20" ht="12.75">
      <c r="A20" s="147" t="s">
        <v>125</v>
      </c>
    </row>
    <row r="21" ht="12.75">
      <c r="A21" s="147" t="s">
        <v>126</v>
      </c>
    </row>
    <row r="22" ht="12.75">
      <c r="A22" s="147" t="s">
        <v>127</v>
      </c>
    </row>
    <row r="23" ht="12.75">
      <c r="A23" s="131" t="s">
        <v>121</v>
      </c>
    </row>
    <row r="26" ht="12.75">
      <c r="A26" s="147"/>
    </row>
    <row r="27" ht="12.75">
      <c r="A27" s="147"/>
    </row>
    <row r="28" ht="12.75">
      <c r="A28" s="147"/>
    </row>
    <row r="29" ht="12.75">
      <c r="A29" s="147"/>
    </row>
  </sheetData>
  <mergeCells count="2">
    <mergeCell ref="A4:D4"/>
    <mergeCell ref="A1:D1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workbookViewId="0" topLeftCell="A1">
      <selection activeCell="M19" sqref="M19"/>
    </sheetView>
  </sheetViews>
  <sheetFormatPr defaultColWidth="11.421875" defaultRowHeight="12.75"/>
  <cols>
    <col min="1" max="1" width="28.00390625" style="131" customWidth="1"/>
    <col min="2" max="2" width="15.7109375" style="131" customWidth="1"/>
    <col min="3" max="8" width="11.421875" style="131" customWidth="1"/>
    <col min="9" max="9" width="15.421875" style="131" customWidth="1"/>
    <col min="10" max="16384" width="11.421875" style="131" customWidth="1"/>
  </cols>
  <sheetData>
    <row r="1" spans="1:9" ht="18">
      <c r="A1" s="228" t="s">
        <v>131</v>
      </c>
      <c r="B1" s="228"/>
      <c r="C1" s="228"/>
      <c r="D1" s="228"/>
      <c r="E1" s="228"/>
      <c r="F1" s="228"/>
      <c r="G1" s="228"/>
      <c r="H1" s="228"/>
      <c r="I1" s="228"/>
    </row>
    <row r="2" spans="1:9" ht="18">
      <c r="A2" s="235" t="s">
        <v>135</v>
      </c>
      <c r="B2" s="98"/>
      <c r="C2" s="98"/>
      <c r="D2" s="98"/>
      <c r="E2" s="98"/>
      <c r="F2" s="98"/>
      <c r="G2" s="98"/>
      <c r="H2" s="98"/>
      <c r="I2" s="98"/>
    </row>
    <row r="3" spans="1:9" ht="15">
      <c r="A3" s="231" t="s">
        <v>129</v>
      </c>
      <c r="B3" s="231"/>
      <c r="C3" s="231"/>
      <c r="D3" s="231"/>
      <c r="E3" s="231"/>
      <c r="F3" s="231"/>
      <c r="G3" s="231"/>
      <c r="H3" s="231"/>
      <c r="I3" s="231"/>
    </row>
    <row r="4" spans="1:9" ht="15" customHeight="1" thickBot="1">
      <c r="A4" s="231" t="s">
        <v>108</v>
      </c>
      <c r="B4" s="231"/>
      <c r="C4" s="231"/>
      <c r="D4" s="231"/>
      <c r="E4" s="231"/>
      <c r="F4" s="231"/>
      <c r="G4" s="231"/>
      <c r="H4" s="231"/>
      <c r="I4" s="231"/>
    </row>
    <row r="5" spans="1:9" ht="30" customHeight="1" thickBot="1">
      <c r="A5" s="178" t="s">
        <v>72</v>
      </c>
      <c r="B5" s="179" t="s">
        <v>95</v>
      </c>
      <c r="C5" s="180" t="s">
        <v>96</v>
      </c>
      <c r="D5" s="180" t="s">
        <v>97</v>
      </c>
      <c r="E5" s="181" t="s">
        <v>98</v>
      </c>
      <c r="F5" s="115" t="s">
        <v>99</v>
      </c>
      <c r="G5" s="181" t="s">
        <v>100</v>
      </c>
      <c r="H5" s="115" t="s">
        <v>101</v>
      </c>
      <c r="I5" s="115" t="s">
        <v>6</v>
      </c>
    </row>
    <row r="6" spans="1:9" ht="14.25" customHeight="1">
      <c r="A6" s="101"/>
      <c r="B6" s="102"/>
      <c r="C6" s="122"/>
      <c r="D6" s="122"/>
      <c r="E6" s="103"/>
      <c r="F6" s="111"/>
      <c r="G6" s="103"/>
      <c r="H6" s="104"/>
      <c r="I6" s="116"/>
    </row>
    <row r="7" spans="1:9" ht="12.75">
      <c r="A7" s="105" t="s">
        <v>73</v>
      </c>
      <c r="B7" s="106" t="s">
        <v>60</v>
      </c>
      <c r="C7" s="112">
        <v>3676.08</v>
      </c>
      <c r="D7" s="114" t="s">
        <v>60</v>
      </c>
      <c r="E7" s="107" t="s">
        <v>60</v>
      </c>
      <c r="F7" s="114" t="s">
        <v>60</v>
      </c>
      <c r="G7" s="107" t="s">
        <v>60</v>
      </c>
      <c r="H7" s="106" t="s">
        <v>60</v>
      </c>
      <c r="I7" s="117">
        <f>SUM(C7:H7)</f>
        <v>3676.08</v>
      </c>
    </row>
    <row r="8" spans="1:9" ht="14.25" customHeight="1">
      <c r="A8" s="108" t="s">
        <v>74</v>
      </c>
      <c r="B8" s="109">
        <v>0.349</v>
      </c>
      <c r="C8" s="113">
        <v>510.287</v>
      </c>
      <c r="D8" s="113">
        <v>-11.143</v>
      </c>
      <c r="E8" s="110" t="s">
        <v>60</v>
      </c>
      <c r="F8" s="113">
        <v>1.1</v>
      </c>
      <c r="G8" s="110" t="s">
        <v>60</v>
      </c>
      <c r="H8" s="109" t="s">
        <v>60</v>
      </c>
      <c r="I8" s="118">
        <f>SUM(B8:H8)</f>
        <v>500.59299999999996</v>
      </c>
    </row>
    <row r="9" spans="1:9" ht="12.75">
      <c r="A9" s="108" t="s">
        <v>75</v>
      </c>
      <c r="B9" s="109" t="s">
        <v>60</v>
      </c>
      <c r="C9" s="113">
        <v>8.537</v>
      </c>
      <c r="D9" s="113" t="s">
        <v>60</v>
      </c>
      <c r="E9" s="110" t="s">
        <v>60</v>
      </c>
      <c r="F9" s="113" t="s">
        <v>60</v>
      </c>
      <c r="G9" s="110" t="s">
        <v>60</v>
      </c>
      <c r="H9" s="109" t="s">
        <v>60</v>
      </c>
      <c r="I9" s="118">
        <f>SUM(C9:H9)</f>
        <v>8.537</v>
      </c>
    </row>
    <row r="10" spans="1:9" ht="12.75">
      <c r="A10" s="108" t="s">
        <v>76</v>
      </c>
      <c r="B10" s="109">
        <v>0.044</v>
      </c>
      <c r="C10" s="113">
        <v>45.579</v>
      </c>
      <c r="D10" s="113"/>
      <c r="E10" s="110" t="s">
        <v>60</v>
      </c>
      <c r="F10" s="113" t="s">
        <v>60</v>
      </c>
      <c r="G10" s="110" t="s">
        <v>60</v>
      </c>
      <c r="H10" s="109" t="s">
        <v>60</v>
      </c>
      <c r="I10" s="118">
        <f aca="true" t="shared" si="0" ref="I10:I34">SUM(B10:H10)</f>
        <v>45.623</v>
      </c>
    </row>
    <row r="11" spans="1:9" ht="12.75">
      <c r="A11" s="108" t="s">
        <v>78</v>
      </c>
      <c r="B11" s="109" t="s">
        <v>60</v>
      </c>
      <c r="C11" s="113">
        <v>95.564</v>
      </c>
      <c r="D11" s="113" t="s">
        <v>60</v>
      </c>
      <c r="E11" s="110">
        <v>1.096</v>
      </c>
      <c r="F11" s="113">
        <v>0.233</v>
      </c>
      <c r="G11" s="110" t="s">
        <v>60</v>
      </c>
      <c r="H11" s="109" t="s">
        <v>60</v>
      </c>
      <c r="I11" s="118">
        <f t="shared" si="0"/>
        <v>96.893</v>
      </c>
    </row>
    <row r="12" spans="1:9" ht="12.75">
      <c r="A12" s="108" t="s">
        <v>102</v>
      </c>
      <c r="B12" s="109">
        <v>4.631</v>
      </c>
      <c r="C12" s="113">
        <v>262.627</v>
      </c>
      <c r="D12" s="113" t="s">
        <v>60</v>
      </c>
      <c r="E12" s="110">
        <v>2.628</v>
      </c>
      <c r="F12" s="113">
        <v>176.851</v>
      </c>
      <c r="G12" s="110" t="s">
        <v>60</v>
      </c>
      <c r="H12" s="109" t="s">
        <v>60</v>
      </c>
      <c r="I12" s="118">
        <f>SUM(B12:H12)</f>
        <v>446.737</v>
      </c>
    </row>
    <row r="13" spans="1:9" ht="12.75">
      <c r="A13" s="108" t="s">
        <v>77</v>
      </c>
      <c r="B13" s="109">
        <v>8.001</v>
      </c>
      <c r="C13" s="113">
        <v>42.754</v>
      </c>
      <c r="D13" s="113">
        <v>-16.091</v>
      </c>
      <c r="E13" s="110" t="s">
        <v>60</v>
      </c>
      <c r="F13" s="113">
        <v>0.507</v>
      </c>
      <c r="G13" s="110" t="s">
        <v>60</v>
      </c>
      <c r="H13" s="109" t="s">
        <v>60</v>
      </c>
      <c r="I13" s="118">
        <f>SUM(B13:H13)</f>
        <v>35.17099999999999</v>
      </c>
    </row>
    <row r="14" spans="1:9" ht="12.75">
      <c r="A14" s="108" t="s">
        <v>80</v>
      </c>
      <c r="B14" s="109" t="s">
        <v>60</v>
      </c>
      <c r="C14" s="113">
        <v>0.244</v>
      </c>
      <c r="D14" s="113" t="s">
        <v>60</v>
      </c>
      <c r="E14" s="110" t="s">
        <v>60</v>
      </c>
      <c r="F14" s="113" t="s">
        <v>60</v>
      </c>
      <c r="G14" s="110" t="s">
        <v>60</v>
      </c>
      <c r="H14" s="109" t="s">
        <v>60</v>
      </c>
      <c r="I14" s="118">
        <f t="shared" si="0"/>
        <v>0.244</v>
      </c>
    </row>
    <row r="15" spans="1:9" ht="12.75">
      <c r="A15" s="108" t="s">
        <v>81</v>
      </c>
      <c r="B15" s="109" t="s">
        <v>60</v>
      </c>
      <c r="C15" s="113">
        <v>77.561</v>
      </c>
      <c r="D15" s="113" t="s">
        <v>60</v>
      </c>
      <c r="E15" s="110" t="s">
        <v>60</v>
      </c>
      <c r="F15" s="113" t="s">
        <v>60</v>
      </c>
      <c r="G15" s="110" t="s">
        <v>60</v>
      </c>
      <c r="H15" s="109" t="s">
        <v>60</v>
      </c>
      <c r="I15" s="118">
        <f t="shared" si="0"/>
        <v>77.561</v>
      </c>
    </row>
    <row r="16" spans="1:9" ht="12.75">
      <c r="A16" s="108" t="s">
        <v>83</v>
      </c>
      <c r="B16" s="109" t="s">
        <v>60</v>
      </c>
      <c r="C16" s="113">
        <v>66.694</v>
      </c>
      <c r="D16" s="113" t="s">
        <v>60</v>
      </c>
      <c r="E16" s="110" t="s">
        <v>60</v>
      </c>
      <c r="F16" s="113" t="s">
        <v>60</v>
      </c>
      <c r="G16" s="110" t="s">
        <v>60</v>
      </c>
      <c r="H16" s="109" t="s">
        <v>60</v>
      </c>
      <c r="I16" s="118">
        <f t="shared" si="0"/>
        <v>66.694</v>
      </c>
    </row>
    <row r="17" spans="1:9" ht="12.75">
      <c r="A17" s="108" t="s">
        <v>84</v>
      </c>
      <c r="B17" s="109" t="s">
        <v>60</v>
      </c>
      <c r="C17" s="113">
        <v>5.357</v>
      </c>
      <c r="D17" s="113" t="s">
        <v>60</v>
      </c>
      <c r="E17" s="110" t="s">
        <v>60</v>
      </c>
      <c r="F17" s="113" t="s">
        <v>60</v>
      </c>
      <c r="G17" s="110" t="s">
        <v>60</v>
      </c>
      <c r="H17" s="109" t="s">
        <v>60</v>
      </c>
      <c r="I17" s="118">
        <f t="shared" si="0"/>
        <v>5.357</v>
      </c>
    </row>
    <row r="18" spans="1:9" ht="12.75">
      <c r="A18" s="108" t="s">
        <v>79</v>
      </c>
      <c r="B18" s="109" t="s">
        <v>60</v>
      </c>
      <c r="C18" s="113">
        <v>62.446</v>
      </c>
      <c r="D18" s="113" t="s">
        <v>60</v>
      </c>
      <c r="E18" s="110" t="s">
        <v>60</v>
      </c>
      <c r="F18" s="113" t="s">
        <v>60</v>
      </c>
      <c r="G18" s="110" t="s">
        <v>60</v>
      </c>
      <c r="H18" s="109" t="s">
        <v>60</v>
      </c>
      <c r="I18" s="118">
        <f>SUM(B18:H18)</f>
        <v>62.446</v>
      </c>
    </row>
    <row r="19" spans="1:9" ht="12.75">
      <c r="A19" s="108" t="s">
        <v>82</v>
      </c>
      <c r="B19" s="109">
        <v>11.177</v>
      </c>
      <c r="C19" s="113">
        <v>140.635</v>
      </c>
      <c r="D19" s="113">
        <v>80.203</v>
      </c>
      <c r="E19" s="110" t="s">
        <v>60</v>
      </c>
      <c r="F19" s="113">
        <v>198.024</v>
      </c>
      <c r="G19" s="110" t="s">
        <v>60</v>
      </c>
      <c r="H19" s="109" t="s">
        <v>60</v>
      </c>
      <c r="I19" s="118">
        <f>SUM(B19:H19)</f>
        <v>430.039</v>
      </c>
    </row>
    <row r="20" spans="1:9" ht="12.75">
      <c r="A20" s="108" t="s">
        <v>85</v>
      </c>
      <c r="B20" s="109">
        <v>3.579</v>
      </c>
      <c r="C20" s="113">
        <v>20.213</v>
      </c>
      <c r="D20" s="113">
        <v>-23.29</v>
      </c>
      <c r="E20" s="110" t="s">
        <v>60</v>
      </c>
      <c r="F20" s="113">
        <v>3.404</v>
      </c>
      <c r="G20" s="110" t="s">
        <v>60</v>
      </c>
      <c r="H20" s="109" t="s">
        <v>60</v>
      </c>
      <c r="I20" s="118">
        <f t="shared" si="0"/>
        <v>3.9060000000000024</v>
      </c>
    </row>
    <row r="21" spans="1:9" ht="12.75">
      <c r="A21" s="108" t="s">
        <v>86</v>
      </c>
      <c r="B21" s="109">
        <v>0.688</v>
      </c>
      <c r="C21" s="113">
        <v>405.075</v>
      </c>
      <c r="D21" s="113" t="s">
        <v>60</v>
      </c>
      <c r="E21" s="110" t="s">
        <v>60</v>
      </c>
      <c r="F21" s="113" t="s">
        <v>60</v>
      </c>
      <c r="G21" s="110" t="s">
        <v>60</v>
      </c>
      <c r="H21" s="109" t="s">
        <v>60</v>
      </c>
      <c r="I21" s="118">
        <f t="shared" si="0"/>
        <v>405.763</v>
      </c>
    </row>
    <row r="22" spans="1:9" ht="12.75">
      <c r="A22" s="108" t="s">
        <v>87</v>
      </c>
      <c r="B22" s="109" t="s">
        <v>60</v>
      </c>
      <c r="C22" s="113">
        <v>216.966</v>
      </c>
      <c r="D22" s="113" t="s">
        <v>60</v>
      </c>
      <c r="E22" s="110" t="s">
        <v>60</v>
      </c>
      <c r="F22" s="113" t="s">
        <v>60</v>
      </c>
      <c r="G22" s="110" t="s">
        <v>60</v>
      </c>
      <c r="H22" s="109" t="s">
        <v>60</v>
      </c>
      <c r="I22" s="118">
        <f t="shared" si="0"/>
        <v>216.966</v>
      </c>
    </row>
    <row r="23" spans="1:9" ht="12.75">
      <c r="A23" s="108" t="s">
        <v>88</v>
      </c>
      <c r="B23" s="109">
        <v>2.762</v>
      </c>
      <c r="C23" s="113" t="s">
        <v>60</v>
      </c>
      <c r="D23" s="113" t="s">
        <v>60</v>
      </c>
      <c r="E23" s="110" t="s">
        <v>60</v>
      </c>
      <c r="F23" s="113" t="s">
        <v>60</v>
      </c>
      <c r="G23" s="110" t="s">
        <v>60</v>
      </c>
      <c r="H23" s="109" t="s">
        <v>60</v>
      </c>
      <c r="I23" s="118">
        <f t="shared" si="0"/>
        <v>2.762</v>
      </c>
    </row>
    <row r="24" spans="1:9" ht="12.75">
      <c r="A24" s="108" t="s">
        <v>89</v>
      </c>
      <c r="B24" s="109">
        <v>0.379</v>
      </c>
      <c r="C24" s="113" t="s">
        <v>60</v>
      </c>
      <c r="D24" s="113" t="s">
        <v>60</v>
      </c>
      <c r="E24" s="110">
        <v>0.886</v>
      </c>
      <c r="F24" s="113" t="s">
        <v>60</v>
      </c>
      <c r="G24" s="110" t="s">
        <v>60</v>
      </c>
      <c r="H24" s="109" t="s">
        <v>60</v>
      </c>
      <c r="I24" s="118">
        <f t="shared" si="0"/>
        <v>1.2650000000000001</v>
      </c>
    </row>
    <row r="25" spans="1:9" ht="12.75">
      <c r="A25" s="108" t="s">
        <v>90</v>
      </c>
      <c r="B25" s="109" t="s">
        <v>60</v>
      </c>
      <c r="C25" s="113">
        <v>4.89</v>
      </c>
      <c r="D25" s="113" t="s">
        <v>60</v>
      </c>
      <c r="E25" s="110" t="s">
        <v>60</v>
      </c>
      <c r="F25" s="113" t="s">
        <v>60</v>
      </c>
      <c r="G25" s="110" t="s">
        <v>60</v>
      </c>
      <c r="H25" s="109" t="s">
        <v>60</v>
      </c>
      <c r="I25" s="118">
        <f t="shared" si="0"/>
        <v>4.89</v>
      </c>
    </row>
    <row r="26" spans="1:9" ht="12.75">
      <c r="A26" s="108" t="s">
        <v>103</v>
      </c>
      <c r="B26" s="109">
        <v>5.162</v>
      </c>
      <c r="C26" s="113" t="s">
        <v>60</v>
      </c>
      <c r="D26" s="113" t="s">
        <v>60</v>
      </c>
      <c r="E26" s="110" t="s">
        <v>60</v>
      </c>
      <c r="F26" s="113" t="s">
        <v>60</v>
      </c>
      <c r="G26" s="110" t="s">
        <v>60</v>
      </c>
      <c r="H26" s="109" t="s">
        <v>60</v>
      </c>
      <c r="I26" s="118">
        <f>SUM(B26:H26)</f>
        <v>5.162</v>
      </c>
    </row>
    <row r="27" spans="1:9" ht="12.75">
      <c r="A27" s="108" t="s">
        <v>91</v>
      </c>
      <c r="B27" s="109" t="s">
        <v>60</v>
      </c>
      <c r="C27" s="113" t="s">
        <v>60</v>
      </c>
      <c r="D27" s="113" t="s">
        <v>60</v>
      </c>
      <c r="E27" s="110">
        <v>11.732</v>
      </c>
      <c r="F27" s="113" t="s">
        <v>60</v>
      </c>
      <c r="G27" s="110" t="s">
        <v>60</v>
      </c>
      <c r="H27" s="109" t="s">
        <v>60</v>
      </c>
      <c r="I27" s="118">
        <f>SUM(B27:H27)</f>
        <v>11.732</v>
      </c>
    </row>
    <row r="28" spans="1:9" ht="12.75">
      <c r="A28" s="108" t="s">
        <v>92</v>
      </c>
      <c r="B28" s="109" t="s">
        <v>60</v>
      </c>
      <c r="C28" s="113" t="s">
        <v>60</v>
      </c>
      <c r="D28" s="113" t="s">
        <v>60</v>
      </c>
      <c r="E28" s="110">
        <v>51.189</v>
      </c>
      <c r="F28" s="113" t="s">
        <v>60</v>
      </c>
      <c r="G28" s="110" t="s">
        <v>60</v>
      </c>
      <c r="H28" s="109" t="s">
        <v>60</v>
      </c>
      <c r="I28" s="118">
        <f t="shared" si="0"/>
        <v>51.189</v>
      </c>
    </row>
    <row r="29" spans="1:9" ht="12.75">
      <c r="A29" s="108" t="s">
        <v>104</v>
      </c>
      <c r="B29" s="109" t="s">
        <v>60</v>
      </c>
      <c r="C29" s="113" t="s">
        <v>60</v>
      </c>
      <c r="D29" s="113" t="s">
        <v>60</v>
      </c>
      <c r="E29" s="110">
        <v>181.541</v>
      </c>
      <c r="F29" s="113" t="s">
        <v>60</v>
      </c>
      <c r="G29" s="110" t="s">
        <v>60</v>
      </c>
      <c r="H29" s="109" t="s">
        <v>60</v>
      </c>
      <c r="I29" s="118">
        <f t="shared" si="0"/>
        <v>181.541</v>
      </c>
    </row>
    <row r="30" spans="1:9" ht="12.75">
      <c r="A30" s="108" t="s">
        <v>105</v>
      </c>
      <c r="B30" s="109" t="s">
        <v>60</v>
      </c>
      <c r="C30" s="113" t="s">
        <v>60</v>
      </c>
      <c r="D30" s="113" t="s">
        <v>60</v>
      </c>
      <c r="E30" s="110" t="s">
        <v>60</v>
      </c>
      <c r="F30" s="113" t="s">
        <v>60</v>
      </c>
      <c r="G30" s="110">
        <v>-1.897</v>
      </c>
      <c r="H30" s="109" t="s">
        <v>60</v>
      </c>
      <c r="I30" s="118">
        <f t="shared" si="0"/>
        <v>-1.897</v>
      </c>
    </row>
    <row r="31" spans="1:9" ht="12.75">
      <c r="A31" s="108" t="s">
        <v>93</v>
      </c>
      <c r="B31" s="109" t="s">
        <v>60</v>
      </c>
      <c r="C31" s="113" t="s">
        <v>60</v>
      </c>
      <c r="D31" s="113" t="s">
        <v>60</v>
      </c>
      <c r="E31" s="110">
        <v>2.458</v>
      </c>
      <c r="F31" s="113" t="s">
        <v>60</v>
      </c>
      <c r="G31" s="110" t="s">
        <v>60</v>
      </c>
      <c r="H31" s="109" t="s">
        <v>60</v>
      </c>
      <c r="I31" s="118">
        <f>SUM(B31:H31)</f>
        <v>2.458</v>
      </c>
    </row>
    <row r="32" spans="1:9" ht="12.75">
      <c r="A32" s="108" t="s">
        <v>106</v>
      </c>
      <c r="B32" s="109" t="s">
        <v>60</v>
      </c>
      <c r="C32" s="113" t="s">
        <v>60</v>
      </c>
      <c r="D32" s="113" t="s">
        <v>60</v>
      </c>
      <c r="E32" s="110" t="s">
        <v>60</v>
      </c>
      <c r="F32" s="113" t="s">
        <v>60</v>
      </c>
      <c r="G32" s="110">
        <v>-0.368</v>
      </c>
      <c r="H32" s="109" t="s">
        <v>60</v>
      </c>
      <c r="I32" s="118">
        <f>SUM(B32:H32)</f>
        <v>-0.368</v>
      </c>
    </row>
    <row r="33" spans="1:9" ht="12.75">
      <c r="A33" s="108" t="s">
        <v>107</v>
      </c>
      <c r="B33" s="109" t="s">
        <v>60</v>
      </c>
      <c r="C33" s="113" t="s">
        <v>60</v>
      </c>
      <c r="D33" s="113" t="s">
        <v>60</v>
      </c>
      <c r="E33" s="110" t="s">
        <v>60</v>
      </c>
      <c r="F33" s="113" t="s">
        <v>60</v>
      </c>
      <c r="G33" s="110">
        <v>74.804</v>
      </c>
      <c r="H33" s="109" t="s">
        <v>60</v>
      </c>
      <c r="I33" s="118">
        <f>SUM(B33:H33)</f>
        <v>74.804</v>
      </c>
    </row>
    <row r="34" spans="1:9" ht="12.75">
      <c r="A34" s="108" t="s">
        <v>94</v>
      </c>
      <c r="B34" s="109" t="s">
        <v>60</v>
      </c>
      <c r="C34" s="113" t="s">
        <v>60</v>
      </c>
      <c r="D34" s="113" t="s">
        <v>60</v>
      </c>
      <c r="E34" s="110" t="s">
        <v>60</v>
      </c>
      <c r="F34" s="113" t="s">
        <v>60</v>
      </c>
      <c r="G34" s="110" t="s">
        <v>60</v>
      </c>
      <c r="H34" s="109">
        <v>-20.389</v>
      </c>
      <c r="I34" s="118">
        <f t="shared" si="0"/>
        <v>-20.389</v>
      </c>
    </row>
    <row r="35" spans="1:9" ht="12.75">
      <c r="A35" s="119"/>
      <c r="B35" s="109"/>
      <c r="C35" s="113"/>
      <c r="D35" s="113"/>
      <c r="E35" s="110"/>
      <c r="F35" s="113"/>
      <c r="G35" s="110"/>
      <c r="H35" s="109"/>
      <c r="I35" s="118"/>
    </row>
    <row r="36" spans="1:9" ht="13.5" thickBot="1">
      <c r="A36" s="124" t="s">
        <v>6</v>
      </c>
      <c r="B36" s="125">
        <f>SUM(B8:B35)</f>
        <v>36.772</v>
      </c>
      <c r="C36" s="125">
        <f>SUM(C6:C35)</f>
        <v>5641.509000000001</v>
      </c>
      <c r="D36" s="126">
        <f>SUM(D7:D35)</f>
        <v>29.679000000000002</v>
      </c>
      <c r="E36" s="126">
        <f>SUM(E7:E35)</f>
        <v>251.53</v>
      </c>
      <c r="F36" s="127">
        <f>SUM(F8:F35)</f>
        <v>380.119</v>
      </c>
      <c r="G36" s="128">
        <f>SUM(G30:G35)</f>
        <v>72.539</v>
      </c>
      <c r="H36" s="125">
        <f>SUM(H8:H35)</f>
        <v>-20.389</v>
      </c>
      <c r="I36" s="129">
        <f>SUM(I7:I35)</f>
        <v>6391.759</v>
      </c>
    </row>
    <row r="37" spans="1:9" ht="12.75">
      <c r="A37" s="131" t="s">
        <v>123</v>
      </c>
      <c r="B37" s="176"/>
      <c r="C37" s="176"/>
      <c r="D37" s="176"/>
      <c r="E37" s="176"/>
      <c r="F37" s="176"/>
      <c r="G37" s="176"/>
      <c r="H37" s="176"/>
      <c r="I37" s="176"/>
    </row>
    <row r="38" spans="1:9" s="182" customFormat="1" ht="12.75">
      <c r="A38" s="147" t="s">
        <v>124</v>
      </c>
      <c r="B38" s="123"/>
      <c r="C38" s="123"/>
      <c r="D38" s="130"/>
      <c r="E38" s="123"/>
      <c r="F38" s="123"/>
      <c r="G38" s="123"/>
      <c r="H38" s="123"/>
      <c r="I38" s="123"/>
    </row>
    <row r="39" spans="1:9" ht="12.75">
      <c r="A39" s="100" t="s">
        <v>122</v>
      </c>
      <c r="B39" s="100"/>
      <c r="C39" s="100"/>
      <c r="D39" s="100"/>
      <c r="E39" s="100"/>
      <c r="F39" s="100"/>
      <c r="G39" s="100"/>
      <c r="H39" s="100"/>
      <c r="I39" s="99"/>
    </row>
    <row r="40" spans="1:9" ht="12.75">
      <c r="A40" s="99"/>
      <c r="B40" s="99"/>
      <c r="C40" s="99"/>
      <c r="D40" s="99"/>
      <c r="E40" s="99"/>
      <c r="F40" s="99"/>
      <c r="G40" s="99"/>
      <c r="H40" s="99"/>
      <c r="I40" s="99"/>
    </row>
  </sheetData>
  <mergeCells count="3">
    <mergeCell ref="A3:I3"/>
    <mergeCell ref="A4:I4"/>
    <mergeCell ref="A1:I1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67" r:id="rId1"/>
  <ignoredErrors>
    <ignoredError sqref="G36 I8:I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1" transitionEvaluation="1"/>
  <dimension ref="A1:I16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8515625" style="5" customWidth="1"/>
    <col min="2" max="2" width="12.8515625" style="5" bestFit="1" customWidth="1"/>
    <col min="3" max="3" width="7.57421875" style="5" customWidth="1"/>
    <col min="4" max="4" width="12.57421875" style="5" bestFit="1" customWidth="1"/>
    <col min="5" max="5" width="7.57421875" style="5" customWidth="1"/>
    <col min="6" max="6" width="13.7109375" style="5" customWidth="1"/>
    <col min="7" max="7" width="11.8515625" style="5" customWidth="1"/>
    <col min="8" max="16384" width="12.57421875" style="5" customWidth="1"/>
  </cols>
  <sheetData>
    <row r="1" spans="1:7" s="2" customFormat="1" ht="18">
      <c r="A1" s="199" t="s">
        <v>131</v>
      </c>
      <c r="B1" s="199"/>
      <c r="C1" s="199"/>
      <c r="D1" s="199"/>
      <c r="E1" s="199"/>
      <c r="F1" s="199"/>
      <c r="G1" s="199"/>
    </row>
    <row r="2" ht="12.75">
      <c r="A2" s="232" t="s">
        <v>135</v>
      </c>
    </row>
    <row r="3" spans="1:7" s="4" customFormat="1" ht="15" customHeight="1">
      <c r="A3" s="200" t="s">
        <v>42</v>
      </c>
      <c r="B3" s="200"/>
      <c r="C3" s="200"/>
      <c r="D3" s="200"/>
      <c r="E3" s="200"/>
      <c r="F3" s="200"/>
      <c r="G3" s="200"/>
    </row>
    <row r="4" spans="1:7" s="4" customFormat="1" ht="15" customHeight="1">
      <c r="A4" s="200" t="s">
        <v>8</v>
      </c>
      <c r="B4" s="200"/>
      <c r="C4" s="200"/>
      <c r="D4" s="200"/>
      <c r="E4" s="200"/>
      <c r="F4" s="200"/>
      <c r="G4" s="200"/>
    </row>
    <row r="5" spans="1:3" s="4" customFormat="1" ht="13.5" customHeight="1" thickBot="1">
      <c r="A5" s="35"/>
      <c r="B5" s="35"/>
      <c r="C5" s="35"/>
    </row>
    <row r="6" spans="1:9" ht="14.25">
      <c r="A6" s="70" t="s">
        <v>40</v>
      </c>
      <c r="B6" s="201" t="s">
        <v>34</v>
      </c>
      <c r="C6" s="202"/>
      <c r="D6" s="201">
        <v>2005</v>
      </c>
      <c r="E6" s="202"/>
      <c r="F6" s="201">
        <v>2006</v>
      </c>
      <c r="G6" s="202"/>
      <c r="H6"/>
      <c r="I6"/>
    </row>
    <row r="7" spans="1:9" ht="13.5" thickBot="1">
      <c r="A7" s="72" t="s">
        <v>41</v>
      </c>
      <c r="B7" s="58" t="s">
        <v>0</v>
      </c>
      <c r="C7" s="7" t="s">
        <v>1</v>
      </c>
      <c r="D7" s="58" t="s">
        <v>0</v>
      </c>
      <c r="E7" s="7" t="s">
        <v>1</v>
      </c>
      <c r="F7" s="58" t="s">
        <v>0</v>
      </c>
      <c r="G7" s="7" t="s">
        <v>1</v>
      </c>
      <c r="H7"/>
      <c r="I7"/>
    </row>
    <row r="8" spans="1:9" ht="12.75">
      <c r="A8" s="8" t="s">
        <v>2</v>
      </c>
      <c r="B8" s="64">
        <v>4263.9</v>
      </c>
      <c r="C8" s="64">
        <v>26.918730547541333</v>
      </c>
      <c r="D8" s="64">
        <v>5515.7</v>
      </c>
      <c r="E8" s="64">
        <v>29.98983248060287</v>
      </c>
      <c r="F8" s="64">
        <v>6516.6</v>
      </c>
      <c r="G8" s="65">
        <v>31.143247660648235</v>
      </c>
      <c r="H8"/>
      <c r="I8"/>
    </row>
    <row r="9" spans="1:9" ht="12.75">
      <c r="A9" s="6" t="s">
        <v>3</v>
      </c>
      <c r="B9" s="66">
        <v>6089.4</v>
      </c>
      <c r="C9" s="66">
        <v>38.44342451656892</v>
      </c>
      <c r="D9" s="66">
        <v>6940.8</v>
      </c>
      <c r="E9" s="66">
        <v>37.738352209396524</v>
      </c>
      <c r="F9" s="66">
        <v>8095.6</v>
      </c>
      <c r="G9" s="63">
        <v>38.68938952238036</v>
      </c>
      <c r="H9"/>
      <c r="I9"/>
    </row>
    <row r="10" spans="1:9" ht="12.75">
      <c r="A10" s="6" t="s">
        <v>4</v>
      </c>
      <c r="B10" s="66">
        <v>5236.4</v>
      </c>
      <c r="C10" s="66">
        <v>33.058289509403465</v>
      </c>
      <c r="D10" s="66">
        <v>5655.4</v>
      </c>
      <c r="E10" s="66">
        <v>30.749405988505806</v>
      </c>
      <c r="F10" s="66">
        <v>5971.7</v>
      </c>
      <c r="G10" s="63">
        <v>28.539135754088488</v>
      </c>
      <c r="H10"/>
      <c r="I10"/>
    </row>
    <row r="11" spans="1:9" ht="12.75">
      <c r="A11" s="6" t="s">
        <v>5</v>
      </c>
      <c r="B11" s="66">
        <v>250.2</v>
      </c>
      <c r="C11" s="66">
        <v>1.5795554264862783</v>
      </c>
      <c r="D11" s="66">
        <v>280</v>
      </c>
      <c r="E11" s="66">
        <v>1.5224093214947885</v>
      </c>
      <c r="F11" s="66">
        <v>340.7</v>
      </c>
      <c r="G11" s="63">
        <v>1.6282270628829225</v>
      </c>
      <c r="H11"/>
      <c r="I11"/>
    </row>
    <row r="12" spans="1:9" ht="12.75">
      <c r="A12" s="6"/>
      <c r="B12" s="66"/>
      <c r="C12" s="66"/>
      <c r="D12" s="66"/>
      <c r="E12" s="66"/>
      <c r="F12" s="66"/>
      <c r="G12" s="63"/>
      <c r="H12"/>
      <c r="I12"/>
    </row>
    <row r="13" spans="1:9" ht="13.5" thickBot="1">
      <c r="A13" s="9" t="s">
        <v>6</v>
      </c>
      <c r="B13" s="67">
        <v>15839.9</v>
      </c>
      <c r="C13" s="67">
        <v>100</v>
      </c>
      <c r="D13" s="67">
        <v>18391.9</v>
      </c>
      <c r="E13" s="67">
        <v>100</v>
      </c>
      <c r="F13" s="67">
        <v>20924.6</v>
      </c>
      <c r="G13" s="68">
        <v>100</v>
      </c>
      <c r="H13"/>
      <c r="I13"/>
    </row>
    <row r="14" ht="12.75">
      <c r="A14" s="5" t="s">
        <v>7</v>
      </c>
    </row>
    <row r="15" s="31" customFormat="1" ht="14.25">
      <c r="A15" s="55" t="s">
        <v>39</v>
      </c>
    </row>
    <row r="16" s="31" customFormat="1" ht="12.75">
      <c r="A16" s="31" t="s">
        <v>61</v>
      </c>
    </row>
  </sheetData>
  <mergeCells count="6">
    <mergeCell ref="A1:G1"/>
    <mergeCell ref="A3:G3"/>
    <mergeCell ref="A4:G4"/>
    <mergeCell ref="B6:C6"/>
    <mergeCell ref="D6:E6"/>
    <mergeCell ref="F6:G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 transitionEvaluation="1"/>
  <dimension ref="A1:I25"/>
  <sheetViews>
    <sheetView showGridLines="0" zoomScale="75" zoomScaleNormal="75" workbookViewId="0" topLeftCell="A1">
      <selection activeCell="C43" sqref="C43"/>
    </sheetView>
  </sheetViews>
  <sheetFormatPr defaultColWidth="12.57421875" defaultRowHeight="12.75"/>
  <cols>
    <col min="1" max="1" width="20.00390625" style="5" customWidth="1"/>
    <col min="2" max="3" width="13.140625" style="5" customWidth="1"/>
    <col min="4" max="4" width="13.00390625" style="5" customWidth="1"/>
    <col min="5" max="6" width="13.140625" style="5" customWidth="1"/>
    <col min="7" max="7" width="15.8515625" style="5" customWidth="1"/>
    <col min="8" max="16384" width="12.57421875" style="5" customWidth="1"/>
  </cols>
  <sheetData>
    <row r="1" spans="1:7" s="2" customFormat="1" ht="18">
      <c r="A1" s="199" t="s">
        <v>131</v>
      </c>
      <c r="B1" s="199"/>
      <c r="C1" s="199"/>
      <c r="D1" s="199"/>
      <c r="E1" s="199"/>
      <c r="F1" s="199"/>
      <c r="G1" s="199"/>
    </row>
    <row r="2" ht="12.75">
      <c r="A2" s="232" t="s">
        <v>135</v>
      </c>
    </row>
    <row r="3" spans="1:7" ht="15">
      <c r="A3" s="88" t="s">
        <v>47</v>
      </c>
      <c r="B3" s="88"/>
      <c r="C3" s="88"/>
      <c r="D3" s="88"/>
      <c r="E3" s="88"/>
      <c r="F3" s="88"/>
      <c r="G3" s="88"/>
    </row>
    <row r="4" spans="1:7" ht="15">
      <c r="A4" s="200" t="s">
        <v>8</v>
      </c>
      <c r="B4" s="200"/>
      <c r="C4" s="200"/>
      <c r="D4" s="200"/>
      <c r="E4" s="200"/>
      <c r="F4" s="200"/>
      <c r="G4" s="200"/>
    </row>
    <row r="5" spans="1:3" ht="13.5" customHeight="1" thickBot="1">
      <c r="A5" s="35"/>
      <c r="B5" s="3"/>
      <c r="C5" s="3"/>
    </row>
    <row r="6" spans="1:9" ht="14.25">
      <c r="A6" s="203"/>
      <c r="B6" s="201" t="s">
        <v>34</v>
      </c>
      <c r="C6" s="202"/>
      <c r="D6" s="205">
        <v>2005</v>
      </c>
      <c r="E6" s="206"/>
      <c r="F6" s="207">
        <v>2006</v>
      </c>
      <c r="G6" s="208"/>
      <c r="H6"/>
      <c r="I6"/>
    </row>
    <row r="7" spans="1:9" ht="13.5" thickBot="1">
      <c r="A7" s="204"/>
      <c r="B7" s="58" t="s">
        <v>0</v>
      </c>
      <c r="C7" s="7" t="s">
        <v>1</v>
      </c>
      <c r="D7" s="58" t="s">
        <v>0</v>
      </c>
      <c r="E7" s="7" t="s">
        <v>1</v>
      </c>
      <c r="F7" s="58" t="s">
        <v>0</v>
      </c>
      <c r="G7" s="7" t="s">
        <v>1</v>
      </c>
      <c r="H7"/>
      <c r="I7"/>
    </row>
    <row r="8" spans="1:9" ht="12.75">
      <c r="A8" s="8" t="s">
        <v>2</v>
      </c>
      <c r="B8" s="5">
        <v>7890</v>
      </c>
      <c r="C8" s="81">
        <v>58.01470588235294</v>
      </c>
      <c r="D8" s="5">
        <v>9649</v>
      </c>
      <c r="E8" s="80">
        <v>55.93298939191931</v>
      </c>
      <c r="F8" s="5">
        <v>10020</v>
      </c>
      <c r="G8" s="187">
        <v>53.63164374029867</v>
      </c>
      <c r="H8"/>
      <c r="I8"/>
    </row>
    <row r="9" spans="1:9" ht="12.75">
      <c r="A9" s="6" t="s">
        <v>9</v>
      </c>
      <c r="B9" s="83">
        <v>4664</v>
      </c>
      <c r="C9" s="81">
        <v>34.294117647058826</v>
      </c>
      <c r="D9" s="82">
        <v>5708</v>
      </c>
      <c r="E9" s="81">
        <v>33.087936931192395</v>
      </c>
      <c r="F9" s="82">
        <v>6356</v>
      </c>
      <c r="G9" s="188">
        <v>34.02023229674035</v>
      </c>
      <c r="H9"/>
      <c r="I9"/>
    </row>
    <row r="10" spans="1:9" ht="12.75">
      <c r="A10" s="6" t="s">
        <v>10</v>
      </c>
      <c r="B10" s="82">
        <v>1015</v>
      </c>
      <c r="C10" s="81">
        <v>7.463235294117647</v>
      </c>
      <c r="D10" s="82">
        <v>1243</v>
      </c>
      <c r="E10" s="81">
        <v>7.205379398295751</v>
      </c>
      <c r="F10" s="82">
        <v>1456</v>
      </c>
      <c r="G10" s="188">
        <v>7.793180966654178</v>
      </c>
      <c r="H10"/>
      <c r="I10"/>
    </row>
    <row r="11" spans="1:9" ht="12.75">
      <c r="A11" s="6" t="s">
        <v>5</v>
      </c>
      <c r="B11" s="82">
        <v>31</v>
      </c>
      <c r="C11" s="81">
        <v>0.22794117647058823</v>
      </c>
      <c r="D11" s="82">
        <v>651</v>
      </c>
      <c r="E11" s="81">
        <v>3.7736942785925454</v>
      </c>
      <c r="F11" s="82">
        <v>851</v>
      </c>
      <c r="G11" s="188">
        <v>4.554942996306803</v>
      </c>
      <c r="H11"/>
      <c r="I11"/>
    </row>
    <row r="12" spans="1:9" ht="12.75">
      <c r="A12" s="6"/>
      <c r="B12" s="83"/>
      <c r="C12" s="84"/>
      <c r="D12" s="84"/>
      <c r="E12" s="84"/>
      <c r="F12" s="83"/>
      <c r="G12" s="188"/>
      <c r="H12"/>
      <c r="I12"/>
    </row>
    <row r="13" spans="1:9" ht="13.5" thickBot="1">
      <c r="A13" s="9" t="s">
        <v>6</v>
      </c>
      <c r="B13" s="85">
        <v>13600</v>
      </c>
      <c r="C13" s="86">
        <v>100</v>
      </c>
      <c r="D13" s="85">
        <v>17251</v>
      </c>
      <c r="E13" s="86">
        <v>100</v>
      </c>
      <c r="F13" s="85">
        <v>18683</v>
      </c>
      <c r="G13" s="189">
        <v>100</v>
      </c>
      <c r="H13"/>
      <c r="I13"/>
    </row>
    <row r="14" ht="12.75">
      <c r="A14" s="5" t="s">
        <v>7</v>
      </c>
    </row>
    <row r="15" s="31" customFormat="1" ht="14.25">
      <c r="A15" s="55" t="s">
        <v>39</v>
      </c>
    </row>
    <row r="16" s="31" customFormat="1" ht="12.75">
      <c r="A16" s="31" t="s">
        <v>61</v>
      </c>
    </row>
    <row r="21" spans="2:3" ht="12.75">
      <c r="B21" s="82"/>
      <c r="C21" s="82"/>
    </row>
    <row r="22" spans="2:3" ht="12.75">
      <c r="B22" s="82"/>
      <c r="C22" s="82"/>
    </row>
    <row r="23" spans="2:3" ht="12.75">
      <c r="B23" s="82"/>
      <c r="C23" s="82"/>
    </row>
    <row r="24" spans="2:3" ht="12.75">
      <c r="B24" s="82"/>
      <c r="C24" s="82"/>
    </row>
    <row r="25" spans="2:3" ht="12.75">
      <c r="B25" s="82"/>
      <c r="C25" s="82"/>
    </row>
  </sheetData>
  <mergeCells count="6">
    <mergeCell ref="A1:G1"/>
    <mergeCell ref="A6:A7"/>
    <mergeCell ref="A4:G4"/>
    <mergeCell ref="D6:E6"/>
    <mergeCell ref="F6:G6"/>
    <mergeCell ref="B6:C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67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 transitionEvaluation="1"/>
  <dimension ref="A1:I16"/>
  <sheetViews>
    <sheetView showGridLines="0" zoomScale="75" zoomScaleNormal="75" workbookViewId="0" topLeftCell="A1">
      <selection activeCell="F39" sqref="F39"/>
    </sheetView>
  </sheetViews>
  <sheetFormatPr defaultColWidth="12.57421875" defaultRowHeight="12.75"/>
  <cols>
    <col min="1" max="1" width="26.00390625" style="5" customWidth="1"/>
    <col min="2" max="2" width="14.00390625" style="5" customWidth="1"/>
    <col min="3" max="3" width="14.28125" style="5" customWidth="1"/>
    <col min="4" max="4" width="14.421875" style="5" customWidth="1"/>
    <col min="5" max="5" width="13.140625" style="5" customWidth="1"/>
    <col min="6" max="7" width="11.7109375" style="5" customWidth="1"/>
    <col min="8" max="16384" width="12.57421875" style="5" customWidth="1"/>
  </cols>
  <sheetData>
    <row r="1" spans="1:7" s="2" customFormat="1" ht="18">
      <c r="A1" s="199" t="s">
        <v>131</v>
      </c>
      <c r="B1" s="199"/>
      <c r="C1" s="199"/>
      <c r="D1" s="199"/>
      <c r="E1" s="199"/>
      <c r="F1" s="199"/>
      <c r="G1" s="199"/>
    </row>
    <row r="2" ht="12.75">
      <c r="A2" s="232" t="s">
        <v>135</v>
      </c>
    </row>
    <row r="3" spans="1:7" ht="15">
      <c r="A3" s="88" t="s">
        <v>43</v>
      </c>
      <c r="B3" s="88"/>
      <c r="C3" s="88"/>
      <c r="D3" s="88"/>
      <c r="E3" s="88"/>
      <c r="F3" s="88"/>
      <c r="G3" s="88"/>
    </row>
    <row r="4" spans="1:7" ht="15">
      <c r="A4" s="200" t="s">
        <v>8</v>
      </c>
      <c r="B4" s="200"/>
      <c r="C4" s="200"/>
      <c r="D4" s="200"/>
      <c r="E4" s="200"/>
      <c r="F4" s="200"/>
      <c r="G4" s="200"/>
    </row>
    <row r="5" ht="13.5" thickBot="1">
      <c r="A5" s="69"/>
    </row>
    <row r="6" spans="1:9" ht="14.25">
      <c r="A6" s="70" t="s">
        <v>40</v>
      </c>
      <c r="B6" s="210" t="s">
        <v>34</v>
      </c>
      <c r="C6" s="210"/>
      <c r="D6" s="209">
        <v>2005</v>
      </c>
      <c r="E6" s="209"/>
      <c r="F6" s="209">
        <v>2006</v>
      </c>
      <c r="G6" s="206"/>
      <c r="H6"/>
      <c r="I6"/>
    </row>
    <row r="7" spans="1:9" ht="13.5" thickBot="1">
      <c r="A7" s="71" t="s">
        <v>41</v>
      </c>
      <c r="B7" s="58" t="s">
        <v>0</v>
      </c>
      <c r="C7" s="7" t="s">
        <v>1</v>
      </c>
      <c r="D7" s="58" t="s">
        <v>0</v>
      </c>
      <c r="E7" s="7" t="s">
        <v>1</v>
      </c>
      <c r="F7" s="58" t="s">
        <v>0</v>
      </c>
      <c r="G7" s="7" t="s">
        <v>1</v>
      </c>
      <c r="H7"/>
      <c r="I7"/>
    </row>
    <row r="8" spans="1:9" ht="12.75">
      <c r="A8" s="8" t="s">
        <v>2</v>
      </c>
      <c r="B8" s="64">
        <v>8686.6</v>
      </c>
      <c r="C8" s="64">
        <v>54.75392062931773</v>
      </c>
      <c r="D8" s="64">
        <v>9819.1</v>
      </c>
      <c r="E8" s="64">
        <v>53.98075865860363</v>
      </c>
      <c r="F8" s="64">
        <v>10341.2</v>
      </c>
      <c r="G8" s="65">
        <v>51.50051295331626</v>
      </c>
      <c r="H8"/>
      <c r="I8"/>
    </row>
    <row r="9" spans="1:9" ht="12.75">
      <c r="A9" s="6" t="s">
        <v>3</v>
      </c>
      <c r="B9" s="66">
        <v>5196</v>
      </c>
      <c r="C9" s="66">
        <v>32.7517523069941</v>
      </c>
      <c r="D9" s="66">
        <v>6290.1</v>
      </c>
      <c r="E9" s="66">
        <v>34.57998900494778</v>
      </c>
      <c r="F9" s="66">
        <v>7250.6</v>
      </c>
      <c r="G9" s="63">
        <v>36.10892538770306</v>
      </c>
      <c r="H9"/>
      <c r="I9"/>
    </row>
    <row r="10" spans="1:9" ht="12.75">
      <c r="A10" s="6" t="s">
        <v>4</v>
      </c>
      <c r="B10" s="66">
        <v>1280.6</v>
      </c>
      <c r="C10" s="66">
        <v>8.071958045484342</v>
      </c>
      <c r="D10" s="66">
        <v>1375</v>
      </c>
      <c r="E10" s="66">
        <v>7.559098405717427</v>
      </c>
      <c r="F10" s="66">
        <v>1548.5</v>
      </c>
      <c r="G10" s="63">
        <v>7.7117301965159</v>
      </c>
      <c r="H10"/>
      <c r="I10"/>
    </row>
    <row r="11" spans="1:9" ht="12.75">
      <c r="A11" s="6" t="s">
        <v>5</v>
      </c>
      <c r="B11" s="66">
        <v>701.6</v>
      </c>
      <c r="C11" s="66">
        <v>4.422369018203822</v>
      </c>
      <c r="D11" s="66">
        <v>705.8</v>
      </c>
      <c r="E11" s="66">
        <v>3.8801539307311708</v>
      </c>
      <c r="F11" s="66">
        <v>939.5</v>
      </c>
      <c r="G11" s="63">
        <v>4.678831462464765</v>
      </c>
      <c r="H11"/>
      <c r="I11"/>
    </row>
    <row r="12" spans="1:9" ht="12.75">
      <c r="A12" s="6"/>
      <c r="B12" s="66"/>
      <c r="C12" s="66"/>
      <c r="D12" s="66"/>
      <c r="E12" s="66"/>
      <c r="F12" s="66"/>
      <c r="G12" s="63"/>
      <c r="H12"/>
      <c r="I12"/>
    </row>
    <row r="13" spans="1:9" ht="13.5" thickBot="1">
      <c r="A13" s="9" t="s">
        <v>6</v>
      </c>
      <c r="B13" s="67">
        <v>15864.8</v>
      </c>
      <c r="C13" s="67">
        <v>100</v>
      </c>
      <c r="D13" s="67">
        <v>18190</v>
      </c>
      <c r="E13" s="67">
        <v>100</v>
      </c>
      <c r="F13" s="67">
        <v>20079.8</v>
      </c>
      <c r="G13" s="68">
        <v>100</v>
      </c>
      <c r="H13"/>
      <c r="I13"/>
    </row>
    <row r="14" spans="1:9" ht="12.75">
      <c r="A14" s="5" t="s">
        <v>7</v>
      </c>
      <c r="H14"/>
      <c r="I14"/>
    </row>
    <row r="15" s="31" customFormat="1" ht="14.25">
      <c r="A15" s="55" t="s">
        <v>39</v>
      </c>
    </row>
    <row r="16" s="31" customFormat="1" ht="12.75">
      <c r="A16" s="31" t="s">
        <v>61</v>
      </c>
    </row>
  </sheetData>
  <mergeCells count="5">
    <mergeCell ref="A4:G4"/>
    <mergeCell ref="A1:G1"/>
    <mergeCell ref="F6:G6"/>
    <mergeCell ref="B6:C6"/>
    <mergeCell ref="D6:E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6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1:F52"/>
  <sheetViews>
    <sheetView showGridLines="0" zoomScale="75" zoomScaleNormal="75" workbookViewId="0" topLeftCell="A1">
      <selection activeCell="B34" sqref="B34"/>
    </sheetView>
  </sheetViews>
  <sheetFormatPr defaultColWidth="11.421875" defaultRowHeight="12.75"/>
  <cols>
    <col min="1" max="1" width="51.8515625" style="0" customWidth="1"/>
    <col min="2" max="3" width="20.28125" style="0" customWidth="1"/>
    <col min="4" max="4" width="20.28125" style="22" customWidth="1"/>
    <col min="5" max="5" width="20.28125" style="0" customWidth="1"/>
  </cols>
  <sheetData>
    <row r="1" spans="1:5" s="17" customFormat="1" ht="18">
      <c r="A1" s="211" t="s">
        <v>131</v>
      </c>
      <c r="B1" s="211"/>
      <c r="C1" s="211"/>
      <c r="D1" s="211"/>
      <c r="E1" s="211"/>
    </row>
    <row r="2" spans="1:5" s="17" customFormat="1" ht="12.75" customHeight="1">
      <c r="A2" s="233" t="s">
        <v>135</v>
      </c>
      <c r="B2" s="1"/>
      <c r="C2" s="1"/>
      <c r="D2" s="16"/>
      <c r="E2" s="1"/>
    </row>
    <row r="3" spans="1:5" ht="15">
      <c r="A3" s="185" t="s">
        <v>130</v>
      </c>
      <c r="B3" s="185"/>
      <c r="C3" s="185"/>
      <c r="D3" s="185"/>
      <c r="E3" s="185"/>
    </row>
    <row r="4" spans="1:5" ht="14.25" customHeight="1" thickBot="1">
      <c r="A4" s="34"/>
      <c r="B4" s="34"/>
      <c r="C4" s="34"/>
      <c r="D4" s="34"/>
      <c r="E4" s="34"/>
    </row>
    <row r="5" spans="1:5" ht="12.75">
      <c r="A5" s="73" t="s">
        <v>11</v>
      </c>
      <c r="B5" s="212">
        <v>2006</v>
      </c>
      <c r="C5" s="213"/>
      <c r="D5" s="212">
        <v>2007</v>
      </c>
      <c r="E5" s="213"/>
    </row>
    <row r="6" spans="1:5" ht="13.5" thickBot="1">
      <c r="A6" s="59"/>
      <c r="B6" s="60" t="s">
        <v>0</v>
      </c>
      <c r="C6" s="61" t="s">
        <v>1</v>
      </c>
      <c r="D6" s="60" t="s">
        <v>0</v>
      </c>
      <c r="E6" s="61" t="s">
        <v>1</v>
      </c>
    </row>
    <row r="7" spans="1:6" ht="14.25">
      <c r="A7" s="19" t="s">
        <v>50</v>
      </c>
      <c r="B7" s="66">
        <v>138485.9</v>
      </c>
      <c r="C7" s="62">
        <v>1.9514642700114007</v>
      </c>
      <c r="D7" s="66">
        <v>175627.5</v>
      </c>
      <c r="E7" s="62">
        <f>D7*100/D22</f>
        <v>2.3988965383251273</v>
      </c>
      <c r="F7" s="51"/>
    </row>
    <row r="8" spans="1:6" ht="14.25">
      <c r="A8" s="18" t="s">
        <v>51</v>
      </c>
      <c r="B8" s="66">
        <v>8255.4</v>
      </c>
      <c r="C8" s="62">
        <v>0.11633038550965924</v>
      </c>
      <c r="D8" s="66">
        <v>8999.9</v>
      </c>
      <c r="E8" s="62">
        <f>D8*100/D22</f>
        <v>0.12292966053307319</v>
      </c>
      <c r="F8" s="51"/>
    </row>
    <row r="9" spans="1:6" ht="14.25">
      <c r="A9" s="18" t="s">
        <v>52</v>
      </c>
      <c r="B9" s="66">
        <v>710288</v>
      </c>
      <c r="C9" s="62">
        <v>10.008973140354778</v>
      </c>
      <c r="D9" s="66">
        <v>114744</v>
      </c>
      <c r="E9" s="62">
        <f>D9*100/D22</f>
        <v>1.5672886330078057</v>
      </c>
      <c r="F9" s="51"/>
    </row>
    <row r="10" spans="1:6" ht="14.25">
      <c r="A10" s="18" t="s">
        <v>17</v>
      </c>
      <c r="B10" s="66">
        <v>34180.6</v>
      </c>
      <c r="C10" s="62">
        <v>0.48165350860666456</v>
      </c>
      <c r="D10" s="66">
        <v>37615.5</v>
      </c>
      <c r="E10" s="62">
        <f>D10*100/D22</f>
        <v>0.513790224978257</v>
      </c>
      <c r="F10" s="51"/>
    </row>
    <row r="11" spans="1:6" ht="14.25">
      <c r="A11" s="18" t="s">
        <v>18</v>
      </c>
      <c r="B11" s="66">
        <v>64572.9</v>
      </c>
      <c r="C11" s="62">
        <v>0.9099244555656509</v>
      </c>
      <c r="D11" s="66">
        <v>50417.6</v>
      </c>
      <c r="E11" s="62">
        <f>D11*100/D22</f>
        <v>0.6886541464785465</v>
      </c>
      <c r="F11" s="51"/>
    </row>
    <row r="12" spans="1:6" ht="14.25">
      <c r="A12" s="21" t="s">
        <v>19</v>
      </c>
      <c r="B12" s="66">
        <v>17184.5</v>
      </c>
      <c r="C12" s="62">
        <v>0.24215416694415037</v>
      </c>
      <c r="D12" s="66">
        <v>13395.9</v>
      </c>
      <c r="E12" s="62">
        <f>D12*100/D22</f>
        <v>0.1829746374443044</v>
      </c>
      <c r="F12" s="51"/>
    </row>
    <row r="13" spans="1:6" ht="14.25">
      <c r="A13" s="18" t="s">
        <v>20</v>
      </c>
      <c r="B13" s="66">
        <v>61434.8</v>
      </c>
      <c r="C13" s="62">
        <v>0.8657041412540657</v>
      </c>
      <c r="D13" s="66">
        <v>64019.5</v>
      </c>
      <c r="E13" s="62">
        <f>D13*100/D22</f>
        <v>0.8744425385278813</v>
      </c>
      <c r="F13" s="51"/>
    </row>
    <row r="14" spans="1:6" ht="14.25">
      <c r="A14" s="20" t="s">
        <v>15</v>
      </c>
      <c r="B14" s="66">
        <v>296594</v>
      </c>
      <c r="C14" s="62">
        <v>4.179433384191181</v>
      </c>
      <c r="D14" s="66">
        <v>297988</v>
      </c>
      <c r="E14" s="62">
        <f>D14*100/D22</f>
        <v>4.070218967202904</v>
      </c>
      <c r="F14" s="52"/>
    </row>
    <row r="15" spans="1:6" ht="14.25">
      <c r="A15" s="18" t="s">
        <v>21</v>
      </c>
      <c r="B15" s="66">
        <v>34545.7</v>
      </c>
      <c r="C15" s="62">
        <v>0.48679828944703285</v>
      </c>
      <c r="D15" s="66">
        <v>63478.9</v>
      </c>
      <c r="E15" s="62">
        <f>D15*100/D22</f>
        <v>0.8670584815401171</v>
      </c>
      <c r="F15" s="51"/>
    </row>
    <row r="16" spans="1:6" ht="14.25">
      <c r="A16" s="18" t="s">
        <v>25</v>
      </c>
      <c r="B16" s="66">
        <v>87696.9</v>
      </c>
      <c r="C16" s="62">
        <v>1.2357746668849523</v>
      </c>
      <c r="D16" s="66">
        <v>103968.6</v>
      </c>
      <c r="E16" s="62">
        <f>D16*100/D22</f>
        <v>1.4201074127600166</v>
      </c>
      <c r="F16" s="51"/>
    </row>
    <row r="17" spans="1:6" ht="14.25">
      <c r="A17" s="18" t="s">
        <v>22</v>
      </c>
      <c r="B17" s="66">
        <v>11467.7</v>
      </c>
      <c r="C17" s="62">
        <v>0.16159628387590175</v>
      </c>
      <c r="D17" s="66">
        <v>12349.6</v>
      </c>
      <c r="E17" s="62">
        <f>D17*100/D22</f>
        <v>0.16868322267127864</v>
      </c>
      <c r="F17" s="51"/>
    </row>
    <row r="18" spans="1:6" ht="14.25">
      <c r="A18" s="18" t="s">
        <v>23</v>
      </c>
      <c r="B18" s="66">
        <v>92000.1</v>
      </c>
      <c r="C18" s="62">
        <v>1.2964129054833444</v>
      </c>
      <c r="D18" s="66">
        <v>112745.4</v>
      </c>
      <c r="E18" s="62">
        <f>D18*100/D22</f>
        <v>1.539989749737836</v>
      </c>
      <c r="F18" s="51"/>
    </row>
    <row r="19" spans="1:6" ht="14.25">
      <c r="A19" s="20" t="s">
        <v>16</v>
      </c>
      <c r="B19" s="66">
        <v>5505353.4</v>
      </c>
      <c r="C19" s="62">
        <v>77.57829825192157</v>
      </c>
      <c r="D19" s="66">
        <v>6217641.8</v>
      </c>
      <c r="E19" s="62">
        <f>D19*100/D22</f>
        <v>84.92678760766744</v>
      </c>
      <c r="F19" s="51"/>
    </row>
    <row r="20" spans="1:6" ht="14.25">
      <c r="A20" s="90" t="s">
        <v>24</v>
      </c>
      <c r="B20" s="66">
        <v>34452.3</v>
      </c>
      <c r="C20" s="62">
        <v>0.4854821499496612</v>
      </c>
      <c r="D20" s="66">
        <v>48186.4</v>
      </c>
      <c r="E20" s="62">
        <f>D20*100/D22</f>
        <v>0.6581781791254212</v>
      </c>
      <c r="F20" s="51"/>
    </row>
    <row r="21" spans="1:6" ht="14.25">
      <c r="A21" s="18"/>
      <c r="B21" s="66"/>
      <c r="C21" s="62"/>
      <c r="D21" s="66"/>
      <c r="E21" s="62"/>
      <c r="F21" s="53"/>
    </row>
    <row r="22" spans="1:5" ht="13.5" thickBot="1">
      <c r="A22" s="23" t="s">
        <v>6</v>
      </c>
      <c r="B22" s="67">
        <v>7096512.2</v>
      </c>
      <c r="C22" s="74">
        <v>100</v>
      </c>
      <c r="D22" s="67">
        <f>SUM(D7:D20)</f>
        <v>7321178.6</v>
      </c>
      <c r="E22" s="74">
        <f>SUM(E7:E20)</f>
        <v>100</v>
      </c>
    </row>
    <row r="23" spans="1:4" ht="12.75">
      <c r="A23" t="s">
        <v>123</v>
      </c>
      <c r="D23"/>
    </row>
    <row r="24" spans="1:4" ht="16.5" customHeight="1">
      <c r="A24" s="89"/>
      <c r="B24" s="89"/>
      <c r="C24" s="89"/>
      <c r="D24" s="89"/>
    </row>
    <row r="25" spans="1:4" ht="15.75">
      <c r="A25" s="41"/>
      <c r="B25" s="41"/>
      <c r="C25" s="41"/>
      <c r="D25" s="42"/>
    </row>
    <row r="26" spans="1:4" ht="15.75">
      <c r="A26" s="41"/>
      <c r="B26" s="41"/>
      <c r="C26" s="41"/>
      <c r="D26" s="41"/>
    </row>
    <row r="27" spans="1:4" ht="12.75">
      <c r="A27" s="214"/>
      <c r="B27" s="214"/>
      <c r="C27" s="214"/>
      <c r="D27" s="43"/>
    </row>
    <row r="28" spans="1:4" ht="12.75">
      <c r="A28" s="214"/>
      <c r="B28" s="214"/>
      <c r="C28" s="214"/>
      <c r="D28" s="44"/>
    </row>
    <row r="29" spans="1:4" ht="12.75">
      <c r="A29" s="45"/>
      <c r="B29" s="46"/>
      <c r="C29" s="46"/>
      <c r="D29" s="47"/>
    </row>
    <row r="30" spans="1:4" ht="14.25">
      <c r="A30" s="48"/>
      <c r="B30" s="50"/>
      <c r="C30" s="50"/>
      <c r="D30" s="51"/>
    </row>
    <row r="31" spans="1:4" ht="14.25">
      <c r="A31" s="48"/>
      <c r="B31" s="50"/>
      <c r="C31" s="50"/>
      <c r="D31" s="51"/>
    </row>
    <row r="32" spans="1:4" ht="14.25">
      <c r="A32" s="48"/>
      <c r="B32" s="50"/>
      <c r="C32" s="50"/>
      <c r="D32" s="51"/>
    </row>
    <row r="33" spans="1:4" ht="14.25">
      <c r="A33" s="48"/>
      <c r="B33" s="50"/>
      <c r="C33" s="50"/>
      <c r="D33" s="51"/>
    </row>
    <row r="34" spans="1:4" ht="14.25">
      <c r="A34" s="48"/>
      <c r="B34" s="50"/>
      <c r="C34" s="50"/>
      <c r="D34" s="51"/>
    </row>
    <row r="35" spans="1:4" ht="14.25">
      <c r="A35" s="48"/>
      <c r="B35" s="50"/>
      <c r="C35" s="50"/>
      <c r="D35" s="51"/>
    </row>
    <row r="36" spans="1:4" ht="14.25">
      <c r="A36" s="48"/>
      <c r="B36" s="50"/>
      <c r="C36" s="50"/>
      <c r="D36" s="51"/>
    </row>
    <row r="37" spans="1:4" ht="14.25">
      <c r="A37" s="48"/>
      <c r="B37" s="49"/>
      <c r="C37" s="49"/>
      <c r="D37" s="52"/>
    </row>
    <row r="38" spans="1:4" ht="14.25">
      <c r="A38" s="48"/>
      <c r="B38" s="50"/>
      <c r="C38" s="50"/>
      <c r="D38" s="51"/>
    </row>
    <row r="39" spans="1:4" ht="14.25">
      <c r="A39" s="48"/>
      <c r="B39" s="50"/>
      <c r="C39" s="50"/>
      <c r="D39" s="51"/>
    </row>
    <row r="40" spans="1:4" ht="14.25">
      <c r="A40" s="48"/>
      <c r="B40" s="50"/>
      <c r="C40" s="50"/>
      <c r="D40" s="51"/>
    </row>
    <row r="41" spans="1:4" ht="14.25">
      <c r="A41" s="48"/>
      <c r="B41" s="50"/>
      <c r="C41" s="50"/>
      <c r="D41" s="51"/>
    </row>
    <row r="42" spans="1:4" ht="14.25">
      <c r="A42" s="48"/>
      <c r="B42" s="50"/>
      <c r="C42" s="50"/>
      <c r="D42" s="51"/>
    </row>
    <row r="43" spans="1:4" ht="14.25">
      <c r="A43" s="48"/>
      <c r="B43" s="50"/>
      <c r="C43" s="50"/>
      <c r="D43" s="51"/>
    </row>
    <row r="44" ht="12.75">
      <c r="D44"/>
    </row>
    <row r="45" ht="12.75">
      <c r="D45"/>
    </row>
    <row r="46" ht="12.75">
      <c r="D46"/>
    </row>
    <row r="47" ht="12.75">
      <c r="D47"/>
    </row>
    <row r="48" spans="1:4" ht="12.75">
      <c r="A48" s="46"/>
      <c r="B48" s="46"/>
      <c r="C48" s="46"/>
      <c r="D48" s="47"/>
    </row>
    <row r="49" spans="1:4" ht="12.75">
      <c r="A49" s="46"/>
      <c r="B49" s="46"/>
      <c r="C49" s="46"/>
      <c r="D49" s="47"/>
    </row>
    <row r="50" spans="1:4" ht="12.75">
      <c r="A50" s="46"/>
      <c r="B50" s="46"/>
      <c r="C50" s="46"/>
      <c r="D50" s="47"/>
    </row>
    <row r="51" spans="1:4" ht="12.75">
      <c r="A51" s="46"/>
      <c r="B51" s="46"/>
      <c r="C51" s="46"/>
      <c r="D51" s="47"/>
    </row>
    <row r="52" spans="1:4" ht="15.75">
      <c r="A52" s="40"/>
      <c r="D52"/>
    </row>
  </sheetData>
  <mergeCells count="4">
    <mergeCell ref="A1:E1"/>
    <mergeCell ref="B5:C5"/>
    <mergeCell ref="A27:C28"/>
    <mergeCell ref="D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 transitionEvaluation="1"/>
  <dimension ref="A1:G19"/>
  <sheetViews>
    <sheetView showGridLines="0" zoomScale="75" zoomScaleNormal="75" workbookViewId="0" topLeftCell="A1">
      <selection activeCell="B32" sqref="B32"/>
    </sheetView>
  </sheetViews>
  <sheetFormatPr defaultColWidth="12.57421875" defaultRowHeight="12.75"/>
  <cols>
    <col min="1" max="1" width="46.421875" style="12" customWidth="1"/>
    <col min="2" max="2" width="18.140625" style="12" customWidth="1"/>
    <col min="3" max="3" width="19.28125" style="12" customWidth="1"/>
    <col min="4" max="4" width="19.140625" style="12" customWidth="1"/>
    <col min="5" max="5" width="19.7109375" style="12" customWidth="1"/>
    <col min="6" max="16384" width="12.57421875" style="12" customWidth="1"/>
  </cols>
  <sheetData>
    <row r="1" spans="1:5" s="10" customFormat="1" ht="18">
      <c r="A1" s="199" t="s">
        <v>131</v>
      </c>
      <c r="B1" s="199"/>
      <c r="C1" s="199"/>
      <c r="D1" s="199"/>
      <c r="E1" s="199"/>
    </row>
    <row r="2" ht="12.75">
      <c r="A2" s="232" t="s">
        <v>135</v>
      </c>
    </row>
    <row r="3" spans="1:7" s="11" customFormat="1" ht="15">
      <c r="A3" s="219" t="s">
        <v>48</v>
      </c>
      <c r="B3" s="219"/>
      <c r="C3" s="219"/>
      <c r="D3" s="219"/>
      <c r="E3" s="219"/>
      <c r="F3" s="87"/>
      <c r="G3" s="87"/>
    </row>
    <row r="4" spans="1:7" s="11" customFormat="1" ht="15">
      <c r="A4" s="218" t="s">
        <v>49</v>
      </c>
      <c r="B4" s="218"/>
      <c r="C4" s="218"/>
      <c r="D4" s="218"/>
      <c r="E4" s="218"/>
      <c r="F4" s="87"/>
      <c r="G4" s="87"/>
    </row>
    <row r="5" s="11" customFormat="1" ht="15" thickBot="1"/>
    <row r="6" spans="1:5" ht="12.75">
      <c r="A6" s="217" t="s">
        <v>11</v>
      </c>
      <c r="B6" s="215">
        <v>2006</v>
      </c>
      <c r="C6" s="216"/>
      <c r="D6" s="215">
        <v>2007</v>
      </c>
      <c r="E6" s="216"/>
    </row>
    <row r="7" spans="1:5" ht="13.5" thickBot="1">
      <c r="A7" s="204"/>
      <c r="B7" s="75" t="s">
        <v>0</v>
      </c>
      <c r="C7" s="76" t="s">
        <v>1</v>
      </c>
      <c r="D7" s="75" t="s">
        <v>0</v>
      </c>
      <c r="E7" s="76" t="s">
        <v>1</v>
      </c>
    </row>
    <row r="8" spans="1:5" ht="12.75">
      <c r="A8" s="14" t="s">
        <v>12</v>
      </c>
      <c r="B8" s="66">
        <v>6246</v>
      </c>
      <c r="C8" s="62">
        <v>2.8072528338826332</v>
      </c>
      <c r="D8" s="66">
        <v>15115</v>
      </c>
      <c r="E8" s="177">
        <f>D8*100/D18</f>
        <v>6.223552987902468</v>
      </c>
    </row>
    <row r="9" spans="1:5" ht="12.75">
      <c r="A9" s="13" t="s">
        <v>29</v>
      </c>
      <c r="B9" s="66">
        <v>104451.5</v>
      </c>
      <c r="C9" s="62">
        <v>46.9455282385994</v>
      </c>
      <c r="D9" s="66">
        <v>116173.8</v>
      </c>
      <c r="E9" s="62">
        <f>D9*100/D18</f>
        <v>47.83419120780574</v>
      </c>
    </row>
    <row r="10" spans="1:5" ht="12.75">
      <c r="A10" s="13" t="s">
        <v>25</v>
      </c>
      <c r="B10" s="66">
        <v>32098.2</v>
      </c>
      <c r="C10" s="62">
        <v>14.426475010011455</v>
      </c>
      <c r="D10" s="66">
        <v>32315.9</v>
      </c>
      <c r="E10" s="62">
        <f>D10*100/D18</f>
        <v>13.305968640539687</v>
      </c>
    </row>
    <row r="11" spans="1:5" ht="12.75">
      <c r="A11" s="13" t="s">
        <v>13</v>
      </c>
      <c r="B11" s="66">
        <v>9165.9</v>
      </c>
      <c r="C11" s="62">
        <v>4.119596341672243</v>
      </c>
      <c r="D11" s="66">
        <v>8466.3</v>
      </c>
      <c r="E11" s="62">
        <f>D11*100/D18</f>
        <v>3.485971992158694</v>
      </c>
    </row>
    <row r="12" spans="1:5" ht="12.75">
      <c r="A12" s="13" t="s">
        <v>16</v>
      </c>
      <c r="B12" s="66">
        <v>9002.5</v>
      </c>
      <c r="C12" s="62">
        <v>4.046156522098688</v>
      </c>
      <c r="D12" s="66">
        <v>10558.4</v>
      </c>
      <c r="E12" s="62">
        <f>D12*100/D18</f>
        <v>4.347387487096885</v>
      </c>
    </row>
    <row r="13" spans="1:5" ht="12.75">
      <c r="A13" s="13" t="s">
        <v>30</v>
      </c>
      <c r="B13" s="66">
        <v>12995.2</v>
      </c>
      <c r="C13" s="62">
        <v>5.840667951788601</v>
      </c>
      <c r="D13" s="66">
        <v>15134.6</v>
      </c>
      <c r="E13" s="62">
        <f>D13*100/D18</f>
        <v>6.231623225319795</v>
      </c>
    </row>
    <row r="14" spans="1:5" ht="12.75">
      <c r="A14" s="13" t="s">
        <v>14</v>
      </c>
      <c r="B14" s="66">
        <v>6716.6</v>
      </c>
      <c r="C14" s="62">
        <v>3.018763109839272</v>
      </c>
      <c r="D14" s="66">
        <v>7093.8</v>
      </c>
      <c r="E14" s="62">
        <f>D14*100/D18</f>
        <v>2.920849499542344</v>
      </c>
    </row>
    <row r="15" spans="1:5" ht="12.75">
      <c r="A15" s="13" t="s">
        <v>53</v>
      </c>
      <c r="B15" s="66">
        <v>37568</v>
      </c>
      <c r="C15" s="62">
        <v>16.884866228514692</v>
      </c>
      <c r="D15" s="66">
        <v>34239.1</v>
      </c>
      <c r="E15" s="62">
        <f>D15*100/D18</f>
        <v>14.097840099774489</v>
      </c>
    </row>
    <row r="16" spans="1:5" ht="12.75">
      <c r="A16" s="91" t="s">
        <v>54</v>
      </c>
      <c r="B16" s="66">
        <v>4251.2</v>
      </c>
      <c r="C16" s="62">
        <v>1.9106937635929955</v>
      </c>
      <c r="D16" s="66">
        <v>3770.8</v>
      </c>
      <c r="E16" s="62">
        <f>D16*100/D18</f>
        <v>1.5526148598599159</v>
      </c>
    </row>
    <row r="17" spans="1:5" ht="12.75">
      <c r="A17" s="13"/>
      <c r="B17" s="66"/>
      <c r="C17" s="62"/>
      <c r="D17" s="66"/>
      <c r="E17" s="62"/>
    </row>
    <row r="18" spans="1:5" ht="13.5" thickBot="1">
      <c r="A18" s="15" t="s">
        <v>6</v>
      </c>
      <c r="B18" s="67">
        <f>SUM(B8:B17)</f>
        <v>222495.10000000003</v>
      </c>
      <c r="C18" s="74">
        <v>100</v>
      </c>
      <c r="D18" s="67">
        <f>SUM(D8:D16)</f>
        <v>242867.69999999995</v>
      </c>
      <c r="E18" s="74">
        <f>SUM(E8:E16)</f>
        <v>100</v>
      </c>
    </row>
    <row r="19" ht="12.75">
      <c r="A19" t="s">
        <v>123</v>
      </c>
    </row>
  </sheetData>
  <mergeCells count="6">
    <mergeCell ref="D6:E6"/>
    <mergeCell ref="B6:C6"/>
    <mergeCell ref="A6:A7"/>
    <mergeCell ref="A1:E1"/>
    <mergeCell ref="A4:E4"/>
    <mergeCell ref="A3:E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61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1" transitionEvaluation="1"/>
  <dimension ref="A1:E27"/>
  <sheetViews>
    <sheetView showGridLines="0" zoomScale="75" zoomScaleNormal="75" workbookViewId="0" topLeftCell="A1">
      <selection activeCell="A33" sqref="A33"/>
    </sheetView>
  </sheetViews>
  <sheetFormatPr defaultColWidth="12.57421875" defaultRowHeight="12.75"/>
  <cols>
    <col min="1" max="1" width="54.7109375" style="26" customWidth="1"/>
    <col min="2" max="4" width="10.7109375" style="26" customWidth="1"/>
    <col min="5" max="5" width="11.421875" style="26" customWidth="1"/>
    <col min="6" max="16384" width="19.140625" style="26" customWidth="1"/>
  </cols>
  <sheetData>
    <row r="1" spans="1:5" s="24" customFormat="1" ht="18">
      <c r="A1" s="223" t="s">
        <v>131</v>
      </c>
      <c r="B1" s="223"/>
      <c r="C1" s="223"/>
      <c r="D1" s="223"/>
      <c r="E1" s="223"/>
    </row>
    <row r="2" ht="12.75">
      <c r="A2" s="232" t="s">
        <v>135</v>
      </c>
    </row>
    <row r="3" spans="1:5" s="36" customFormat="1" ht="15">
      <c r="A3" s="224" t="s">
        <v>44</v>
      </c>
      <c r="B3" s="224"/>
      <c r="C3" s="224"/>
      <c r="D3" s="224"/>
      <c r="E3" s="224"/>
    </row>
    <row r="4" s="36" customFormat="1" ht="14.25" customHeight="1" thickBot="1">
      <c r="A4" s="25"/>
    </row>
    <row r="5" spans="1:5" ht="12.75">
      <c r="A5" s="222" t="s">
        <v>11</v>
      </c>
      <c r="B5" s="220">
        <v>2006</v>
      </c>
      <c r="C5" s="221"/>
      <c r="D5" s="220">
        <v>2007</v>
      </c>
      <c r="E5" s="221"/>
    </row>
    <row r="6" spans="1:5" ht="13.5" thickBot="1">
      <c r="A6" s="204"/>
      <c r="B6" s="37" t="s">
        <v>0</v>
      </c>
      <c r="C6" s="38" t="s">
        <v>1</v>
      </c>
      <c r="D6" s="37"/>
      <c r="E6" s="38"/>
    </row>
    <row r="7" spans="1:5" ht="12.75">
      <c r="A7" s="27" t="s">
        <v>31</v>
      </c>
      <c r="B7" s="66">
        <v>5430.3</v>
      </c>
      <c r="C7" s="62">
        <v>8.101056211958468</v>
      </c>
      <c r="D7" s="66">
        <v>6630.3</v>
      </c>
      <c r="E7" s="62">
        <f>D7*100/D13</f>
        <v>7.737415890042641</v>
      </c>
    </row>
    <row r="8" spans="1:5" ht="12.75">
      <c r="A8" s="93" t="s">
        <v>55</v>
      </c>
      <c r="B8" s="66">
        <v>30675.1</v>
      </c>
      <c r="C8" s="62">
        <v>45.76187492540876</v>
      </c>
      <c r="D8" s="66">
        <v>43987.9</v>
      </c>
      <c r="E8" s="62">
        <f>D8*100/D13</f>
        <v>51.33292255698938</v>
      </c>
    </row>
    <row r="9" spans="1:5" ht="12.75">
      <c r="A9" s="27" t="s">
        <v>26</v>
      </c>
      <c r="B9" s="66">
        <v>14003.5</v>
      </c>
      <c r="C9" s="62">
        <v>20.89076858813701</v>
      </c>
      <c r="D9" s="66">
        <v>16170.3</v>
      </c>
      <c r="E9" s="62">
        <f>D9*100/D13</f>
        <v>18.870388393701116</v>
      </c>
    </row>
    <row r="10" spans="1:5" ht="12.75">
      <c r="A10" s="27" t="s">
        <v>56</v>
      </c>
      <c r="B10" s="66">
        <v>16900.4</v>
      </c>
      <c r="C10" s="62">
        <v>25.2124358515336</v>
      </c>
      <c r="D10" s="66">
        <v>18897.3</v>
      </c>
      <c r="E10" s="62">
        <f>D10*100/D13</f>
        <v>22.05273808106764</v>
      </c>
    </row>
    <row r="11" spans="1:5" ht="12.75">
      <c r="A11" s="27" t="s">
        <v>57</v>
      </c>
      <c r="B11" s="66">
        <v>22.7</v>
      </c>
      <c r="C11" s="62">
        <v>0.03386442296216732</v>
      </c>
      <c r="D11" s="66">
        <v>5.6</v>
      </c>
      <c r="E11" s="62">
        <f>D11*100/D13</f>
        <v>0.006535078199212522</v>
      </c>
    </row>
    <row r="12" spans="1:5" ht="12.75">
      <c r="A12" s="27"/>
      <c r="B12" s="66"/>
      <c r="C12" s="62"/>
      <c r="D12" s="66"/>
      <c r="E12" s="62"/>
    </row>
    <row r="13" spans="1:5" ht="13.5" thickBot="1">
      <c r="A13" s="28" t="s">
        <v>6</v>
      </c>
      <c r="B13" s="67">
        <f>SUM(B7:B12)</f>
        <v>67032</v>
      </c>
      <c r="C13" s="67">
        <f>SUM(C7:C12)</f>
        <v>100</v>
      </c>
      <c r="D13" s="67">
        <f>SUM(D7:D12)</f>
        <v>85691.40000000001</v>
      </c>
      <c r="E13" s="67">
        <f>SUM(E7:E12)</f>
        <v>99.99999999999999</v>
      </c>
    </row>
    <row r="14" spans="1:2" ht="12.75">
      <c r="A14" t="s">
        <v>123</v>
      </c>
      <c r="B14" s="77"/>
    </row>
    <row r="19" ht="14.25">
      <c r="A19" s="50"/>
    </row>
    <row r="20" ht="14.25">
      <c r="A20" s="50"/>
    </row>
    <row r="21" ht="14.25">
      <c r="A21" s="50"/>
    </row>
    <row r="22" ht="14.25">
      <c r="A22" s="50"/>
    </row>
    <row r="23" ht="14.25">
      <c r="A23" s="50"/>
    </row>
    <row r="24" ht="12.75">
      <c r="A24"/>
    </row>
    <row r="25" ht="12.75">
      <c r="A25"/>
    </row>
    <row r="26" ht="12.75">
      <c r="A26"/>
    </row>
    <row r="27" ht="12.75">
      <c r="A27"/>
    </row>
  </sheetData>
  <mergeCells count="5">
    <mergeCell ref="D5:E5"/>
    <mergeCell ref="B5:C5"/>
    <mergeCell ref="A5:A6"/>
    <mergeCell ref="A1:E1"/>
    <mergeCell ref="A3:E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 transitionEvaluation="1"/>
  <dimension ref="A1:C28"/>
  <sheetViews>
    <sheetView showGridLines="0" zoomScale="75" zoomScaleNormal="75" workbookViewId="0" topLeftCell="A1">
      <selection activeCell="B25" sqref="B25"/>
    </sheetView>
  </sheetViews>
  <sheetFormatPr defaultColWidth="12.57421875" defaultRowHeight="12.75"/>
  <cols>
    <col min="1" max="1" width="48.8515625" style="26" customWidth="1"/>
    <col min="2" max="2" width="24.00390625" style="26" customWidth="1"/>
    <col min="3" max="3" width="23.57421875" style="26" customWidth="1"/>
    <col min="4" max="16384" width="19.140625" style="26" customWidth="1"/>
  </cols>
  <sheetData>
    <row r="1" spans="1:3" s="24" customFormat="1" ht="18">
      <c r="A1" s="223" t="s">
        <v>131</v>
      </c>
      <c r="B1" s="223"/>
      <c r="C1" s="223"/>
    </row>
    <row r="2" ht="12.75">
      <c r="A2" s="232" t="s">
        <v>135</v>
      </c>
    </row>
    <row r="3" spans="1:3" ht="15">
      <c r="A3" s="224" t="s">
        <v>45</v>
      </c>
      <c r="B3" s="224"/>
      <c r="C3" s="224"/>
    </row>
    <row r="4" ht="15.75" thickBot="1">
      <c r="A4" s="78"/>
    </row>
    <row r="5" spans="1:3" ht="12.75">
      <c r="A5" s="222" t="s">
        <v>32</v>
      </c>
      <c r="B5" s="225">
        <v>2006</v>
      </c>
      <c r="C5" s="225">
        <v>2007</v>
      </c>
    </row>
    <row r="6" spans="1:3" ht="13.5" thickBot="1">
      <c r="A6" s="197"/>
      <c r="B6" s="196"/>
      <c r="C6" s="196"/>
    </row>
    <row r="7" spans="1:3" ht="12.75">
      <c r="A7" s="120" t="s">
        <v>58</v>
      </c>
      <c r="B7" s="63">
        <v>75812.3</v>
      </c>
      <c r="C7" s="63">
        <v>56642.4</v>
      </c>
    </row>
    <row r="8" spans="1:3" ht="12.75">
      <c r="A8" s="27" t="s">
        <v>27</v>
      </c>
      <c r="B8" s="63">
        <v>2930.1</v>
      </c>
      <c r="C8" s="63">
        <v>3615</v>
      </c>
    </row>
    <row r="9" spans="1:3" ht="12.75">
      <c r="A9" s="27" t="s">
        <v>28</v>
      </c>
      <c r="B9" s="63">
        <v>2943.1</v>
      </c>
      <c r="C9" s="63">
        <v>2956.4</v>
      </c>
    </row>
    <row r="10" spans="1:3" ht="12.75">
      <c r="A10" s="27" t="s">
        <v>59</v>
      </c>
      <c r="B10" s="63" t="s">
        <v>60</v>
      </c>
      <c r="C10" s="63">
        <v>9313.9</v>
      </c>
    </row>
    <row r="11" spans="1:3" ht="12.75">
      <c r="A11" s="121" t="s">
        <v>33</v>
      </c>
      <c r="B11" s="63">
        <v>18192.4</v>
      </c>
      <c r="C11" s="63">
        <v>7096.6</v>
      </c>
    </row>
    <row r="12" spans="1:3" ht="15">
      <c r="A12" s="92"/>
      <c r="B12" s="94"/>
      <c r="C12" s="94"/>
    </row>
    <row r="13" spans="1:3" ht="13.5" thickBot="1">
      <c r="A13" s="28" t="s">
        <v>6</v>
      </c>
      <c r="B13" s="68">
        <f>SUM(B7:B11)</f>
        <v>99877.90000000002</v>
      </c>
      <c r="C13" s="68">
        <f>SUM(C7:C11)</f>
        <v>79624.3</v>
      </c>
    </row>
    <row r="14" spans="1:3" ht="12.75">
      <c r="A14" t="s">
        <v>123</v>
      </c>
      <c r="B14" s="97"/>
      <c r="C14" s="77"/>
    </row>
    <row r="15" spans="1:3" ht="12.75">
      <c r="A15" s="95"/>
      <c r="B15" s="96"/>
      <c r="C15" s="96"/>
    </row>
    <row r="21" ht="12.75">
      <c r="A21" s="54"/>
    </row>
    <row r="22" spans="1:2" ht="12.75">
      <c r="A22" s="54"/>
      <c r="B22"/>
    </row>
    <row r="23" spans="1:2" ht="12.75">
      <c r="A23" s="54"/>
      <c r="B23"/>
    </row>
    <row r="24" spans="1:2" ht="12.75">
      <c r="A24" s="54"/>
      <c r="B24"/>
    </row>
    <row r="25" spans="1:2" ht="12.75">
      <c r="A25" s="54"/>
      <c r="B25"/>
    </row>
    <row r="26" spans="1:2" ht="12.75">
      <c r="A26" s="54"/>
      <c r="B26"/>
    </row>
    <row r="27" spans="1:2" ht="12.75">
      <c r="A27" s="54"/>
      <c r="B27"/>
    </row>
    <row r="28" spans="1:2" ht="12.75">
      <c r="A28"/>
      <c r="B28"/>
    </row>
  </sheetData>
  <mergeCells count="5">
    <mergeCell ref="C5:C6"/>
    <mergeCell ref="A5:A6"/>
    <mergeCell ref="B5:B6"/>
    <mergeCell ref="A1:C1"/>
    <mergeCell ref="A3:C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  <ignoredErrors>
    <ignoredError sqref="C1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 transitionEvaluation="1"/>
  <dimension ref="A1:E17"/>
  <sheetViews>
    <sheetView showGridLines="0" zoomScale="75" zoomScaleNormal="75" workbookViewId="0" topLeftCell="A1">
      <selection activeCell="C33" sqref="C33"/>
    </sheetView>
  </sheetViews>
  <sheetFormatPr defaultColWidth="12.57421875" defaultRowHeight="12.75"/>
  <cols>
    <col min="1" max="1" width="35.00390625" style="31" customWidth="1"/>
    <col min="2" max="3" width="18.57421875" style="31" customWidth="1"/>
    <col min="4" max="4" width="11.7109375" style="31" customWidth="1"/>
    <col min="5" max="5" width="14.8515625" style="31" customWidth="1"/>
    <col min="6" max="16384" width="12.57421875" style="31" customWidth="1"/>
  </cols>
  <sheetData>
    <row r="1" spans="1:5" s="29" customFormat="1" ht="18">
      <c r="A1" s="223" t="s">
        <v>131</v>
      </c>
      <c r="B1" s="223"/>
      <c r="C1" s="223"/>
      <c r="D1" s="184"/>
      <c r="E1" s="184"/>
    </row>
    <row r="2" ht="12.75">
      <c r="A2" s="232" t="s">
        <v>135</v>
      </c>
    </row>
    <row r="3" spans="1:5" s="30" customFormat="1" ht="15">
      <c r="A3" s="198" t="s">
        <v>46</v>
      </c>
      <c r="B3" s="198"/>
      <c r="C3" s="198"/>
      <c r="D3" s="198"/>
      <c r="E3" s="183"/>
    </row>
    <row r="4" s="30" customFormat="1" ht="14.25" customHeight="1" thickBot="1">
      <c r="A4" s="79"/>
    </row>
    <row r="5" spans="1:5" ht="12.75">
      <c r="A5" s="70" t="s">
        <v>40</v>
      </c>
      <c r="B5" s="201">
        <v>2006</v>
      </c>
      <c r="C5" s="202"/>
      <c r="D5"/>
      <c r="E5"/>
    </row>
    <row r="6" spans="1:5" ht="13.5" thickBot="1">
      <c r="A6" s="71" t="s">
        <v>41</v>
      </c>
      <c r="B6" s="56" t="s">
        <v>0</v>
      </c>
      <c r="C6" s="39" t="s">
        <v>1</v>
      </c>
      <c r="D6"/>
      <c r="E6"/>
    </row>
    <row r="7" spans="1:5" ht="12.75">
      <c r="A7" s="32" t="s">
        <v>35</v>
      </c>
      <c r="B7" s="66">
        <v>886</v>
      </c>
      <c r="C7" s="63">
        <v>45.663041797660156</v>
      </c>
      <c r="D7"/>
      <c r="E7"/>
    </row>
    <row r="8" spans="1:5" ht="12.75">
      <c r="A8" s="32" t="s">
        <v>36</v>
      </c>
      <c r="B8" s="66">
        <v>928.8</v>
      </c>
      <c r="C8" s="63">
        <v>47.86888625470288</v>
      </c>
      <c r="D8"/>
      <c r="E8"/>
    </row>
    <row r="9" spans="1:5" ht="12.75">
      <c r="A9" s="32" t="s">
        <v>37</v>
      </c>
      <c r="B9" s="66">
        <v>78.7</v>
      </c>
      <c r="C9" s="63">
        <v>4.056073803020151</v>
      </c>
      <c r="D9"/>
      <c r="E9"/>
    </row>
    <row r="10" spans="1:5" ht="12.75">
      <c r="A10" s="32" t="s">
        <v>38</v>
      </c>
      <c r="B10" s="66">
        <v>46.8</v>
      </c>
      <c r="C10" s="63">
        <v>2.4119981446168115</v>
      </c>
      <c r="D10"/>
      <c r="E10"/>
    </row>
    <row r="11" spans="1:5" ht="12.75">
      <c r="A11" s="32"/>
      <c r="B11" s="66"/>
      <c r="C11" s="63"/>
      <c r="D11"/>
      <c r="E11"/>
    </row>
    <row r="12" spans="1:5" ht="13.5" thickBot="1">
      <c r="A12" s="33" t="s">
        <v>6</v>
      </c>
      <c r="B12" s="67">
        <v>1940.3</v>
      </c>
      <c r="C12" s="68">
        <v>100</v>
      </c>
      <c r="D12"/>
      <c r="E12"/>
    </row>
    <row r="13" ht="12.75">
      <c r="A13" s="5" t="s">
        <v>7</v>
      </c>
    </row>
    <row r="14" ht="14.25">
      <c r="A14" s="55"/>
    </row>
    <row r="17" ht="12.75">
      <c r="A17" s="57"/>
    </row>
  </sheetData>
  <mergeCells count="3">
    <mergeCell ref="B5:C5"/>
    <mergeCell ref="A3:D3"/>
    <mergeCell ref="A1:C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2008-07-01T12:44:39Z</cp:lastPrinted>
  <dcterms:created xsi:type="dcterms:W3CDTF">2003-08-07T08:19:34Z</dcterms:created>
  <dcterms:modified xsi:type="dcterms:W3CDTF">2008-07-03T06:36:17Z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