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_xlnm.Print_Area" localSheetId="9">'8.10'!$A$1:$I$57</definedName>
    <definedName name="_xlnm.Print_Area" localSheetId="10">'8.11'!$A$1:$F$29</definedName>
    <definedName name="_xlnm.Print_Area" localSheetId="11">'8.12'!$A$1:$E$21</definedName>
    <definedName name="_xlnm.Print_Area" localSheetId="12">'8.13 '!$A$1:$D$18</definedName>
    <definedName name="_xlnm.Print_Area" localSheetId="13">'8.14'!$A$1:$G$20</definedName>
    <definedName name="_xlnm.Print_Area" localSheetId="1">'8.2'!$A$1:$D$17</definedName>
    <definedName name="_xlnm.Print_Area" localSheetId="2">'8.3'!$A$1:$Q$36</definedName>
    <definedName name="_xlnm.Print_Area" localSheetId="3">'8.4 '!$A$1:$T$32</definedName>
    <definedName name="_xlnm.Print_Area" localSheetId="4">'8.5'!$A$1:$J$23</definedName>
    <definedName name="_xlnm.Print_Area" localSheetId="5">'8.6 '!$A$1:$I$29</definedName>
    <definedName name="_xlnm.Print_Area" localSheetId="6">'8.7 '!$A$1:$I$21</definedName>
    <definedName name="_xlnm.Print_Area" localSheetId="7">'8.8'!$A$1:$I$32</definedName>
    <definedName name="_xlnm.Print_Area" localSheetId="8">'8.9 '!$A$1:$G$37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'8.10'!$A$1:$H$56</definedName>
    <definedName name="Z_48FC07C3_A5C9_4727_AB22_D5C655AE524D_.wvu.PrintArea" localSheetId="8" hidden="1">'8.9 '!$A$1:$F$30</definedName>
    <definedName name="Z_71270737_B7E3_4FD5_BBAA_DAAEEAED8EAD_.wvu.PrintArea" localSheetId="12" hidden="1">'8.13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'8.3'!$A$1:$L$25</definedName>
    <definedName name="Z_D9078923_52ED_4967_96FA_D31D5B162594_.wvu.PrintArea" localSheetId="3" hidden="1">'8.4 '!$A$1:$N$21</definedName>
    <definedName name="Z_D9078923_52ED_4967_96FA_D31D5B162594_.wvu.PrintArea" localSheetId="5" hidden="1">'8.6 '!$A$1:$B$28</definedName>
    <definedName name="Z_D9078923_52ED_4967_96FA_D31D5B162594_.wvu.PrintArea" localSheetId="6" hidden="1">'8.7 '!$A$1:$C$16</definedName>
    <definedName name="Z_D9078923_52ED_4967_96FA_D31D5B162594_.wvu.PrintArea" localSheetId="7" hidden="1">'8.8'!$A$1:$D$26</definedName>
    <definedName name="Z_F9DE2A80_EDA3_4D4E_BE05_FD168AE5E82B_.wvu.PrintArea" localSheetId="10" hidden="1">'8.11'!$A$1:$E$29</definedName>
  </definedNames>
  <calcPr calcMode="manual" fullCalcOnLoad="1"/>
</workbook>
</file>

<file path=xl/sharedStrings.xml><?xml version="1.0" encoding="utf-8"?>
<sst xmlns="http://schemas.openxmlformats.org/spreadsheetml/2006/main" count="401" uniqueCount="236">
  <si>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</si>
  <si>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</si>
  <si>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</si>
  <si>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</si>
  <si>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</si>
  <si>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</si>
  <si>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</si>
  <si>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</si>
  <si>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</si>
  <si>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</si>
  <si>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</si>
  <si>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</si>
  <si>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</si>
  <si>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</si>
  <si>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</si>
  <si>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</si>
  <si>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-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</si>
  <si>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</si>
  <si>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</si>
  <si>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</si>
  <si>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</si>
  <si>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</si>
  <si>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</si>
  <si>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</si>
  <si>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</si>
  <si>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</si>
  <si>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Entrada compostaje (t)</t>
  </si>
  <si>
    <t xml:space="preserve">Digestato de biometanización 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</si>
  <si>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</si>
  <si>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</si>
  <si>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</si>
  <si>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</si>
  <si>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</si>
  <si>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</si>
  <si>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</si>
  <si>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</si>
  <si>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</si>
  <si>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</si>
  <si>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</si>
  <si>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</si>
  <si>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</si>
  <si>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</si>
  <si>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</si>
  <si>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</si>
  <si>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</si>
  <si>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</si>
  <si>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</si>
  <si>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</si>
  <si>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</si>
  <si>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</si>
  <si>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</si>
  <si>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</si>
  <si>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</si>
  <si>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</si>
  <si>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</si>
  <si>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</si>
  <si>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</si>
  <si>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</si>
  <si>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</si>
  <si>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</si>
  <si>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</si>
  <si>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</si>
  <si>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</si>
  <si>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t>Habitantes</t>
  </si>
  <si>
    <t>Contenedores (unidades)</t>
  </si>
  <si>
    <t>Kilogramos por habitante</t>
  </si>
  <si>
    <t>Habitantes por contenedor</t>
  </si>
  <si>
    <t>Total C.C.A.A.</t>
  </si>
  <si>
    <t>Total vidrios procedentes de contenedores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</si>
  <si>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</si>
  <si>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</si>
  <si>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</si>
  <si>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</si>
  <si>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</si>
  <si>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</si>
  <si>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</si>
  <si>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</si>
  <si>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</si>
  <si>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</si>
  <si>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</si>
  <si>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</si>
  <si>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(en miles de toneladas)</t>
  </si>
  <si>
    <t>Fuente: ASPAPEL</t>
  </si>
  <si>
    <t>Fuente: Registro Nacional de Lodos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</si>
  <si>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</si>
  <si>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</si>
  <si>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</si>
  <si>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</si>
  <si>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</si>
  <si>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</si>
  <si>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</si>
  <si>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</si>
  <si>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</si>
  <si>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</si>
  <si>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</si>
  <si>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</si>
  <si>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</si>
  <si>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</si>
  <si>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</si>
  <si>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</si>
  <si>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</si>
  <si>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</si>
  <si>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</si>
  <si>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</si>
  <si>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</si>
  <si>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</si>
  <si>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</si>
  <si>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</si>
  <si>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</si>
  <si>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</si>
  <si>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</si>
  <si>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</si>
  <si>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</si>
  <si>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</si>
  <si>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8.1. Cantidad de residuos urbanos recogidos según modalidad, 2010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</si>
  <si>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</si>
  <si>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</si>
  <si>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</si>
  <si>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</si>
  <si>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8.2. Cantidad de residuos urbanos tratados según tipo de instalación, 2010</t>
  </si>
  <si>
    <t>CCAA</t>
  </si>
  <si>
    <t>Entrada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</si>
  <si>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</si>
  <si>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</si>
  <si>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</si>
  <si>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</si>
  <si>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</si>
  <si>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</si>
  <si>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</si>
  <si>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</si>
  <si>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</si>
  <si>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</si>
  <si>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</si>
  <si>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</si>
  <si>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</si>
  <si>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</si>
  <si>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Triaje</t>
  </si>
  <si>
    <t>Residuos en masa (toneladas)</t>
  </si>
  <si>
    <t>Compostaje</t>
  </si>
  <si>
    <t>Materia orgánica recuperada en triaje</t>
  </si>
  <si>
    <t>Recogida separada F.O.</t>
  </si>
  <si>
    <t>Recogida separada F.V.</t>
  </si>
  <si>
    <t>Material recuperado en el Triaje</t>
  </si>
  <si>
    <t xml:space="preserve">Papel/ Carton </t>
  </si>
  <si>
    <t>Salidas</t>
  </si>
  <si>
    <t>Rechazados</t>
  </si>
  <si>
    <t>Compost (toneladas)</t>
  </si>
  <si>
    <t>Incineradora</t>
  </si>
  <si>
    <t>F.V.: Franción Vegetal</t>
  </si>
  <si>
    <t>F.O. : Fracción Orgánica.</t>
  </si>
  <si>
    <t>La información es incompleta para las CCAA de Cataluña y Región Murciana</t>
  </si>
  <si>
    <t>Los residuos mezclados que entran en esta instalaciones sufre una operación previa de triaje en las que se separan los materiales recicables y la materia órganica.</t>
  </si>
  <si>
    <t>Esta última se destina a compostaje, además entran en esta operación directamente biorresiduos que incluye la de F.V., F.O., procedente de recogida separada y Lodos de EDAR</t>
  </si>
  <si>
    <r>
      <t>OBSERVACIONES:</t>
    </r>
    <r>
      <rPr>
        <sz val="10"/>
        <rFont val="Arial"/>
        <family val="2"/>
      </rPr>
      <t xml:space="preserve"> </t>
    </r>
  </si>
  <si>
    <t>8.3.  Distribución por CCAA de instalaciones de triaje y compostaje de residuos mezclados y cantidades tratadas, 2010</t>
  </si>
  <si>
    <t>C.A. Aragón</t>
  </si>
  <si>
    <t>C.A. Cataluña</t>
  </si>
  <si>
    <t>C.A. La Rioja</t>
  </si>
  <si>
    <t>C. De Madrid</t>
  </si>
  <si>
    <t>C. Foral de Navarra</t>
  </si>
  <si>
    <t>C.A. País Vasco</t>
  </si>
  <si>
    <t>8.4. Distribución por CCAA de instalaciones de triaje, biometanización, y compostaje de residuos mezclados y de biorresiduos recogidos separadamente, 2010</t>
  </si>
  <si>
    <t>Entrada biometanización (t)</t>
  </si>
  <si>
    <t>Materio Orgánica recuperada en triaje</t>
  </si>
  <si>
    <t>Materia Orgánica recuperada en triaje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</si>
  <si>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</si>
  <si>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</si>
  <si>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</si>
  <si>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</si>
  <si>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</si>
  <si>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32.942.</t>
  </si>
  <si>
    <t>5.302.</t>
  </si>
  <si>
    <t>4.022.</t>
  </si>
  <si>
    <t>1.749.</t>
  </si>
  <si>
    <t>6.116.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</si>
  <si>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</si>
  <si>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</si>
  <si>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</si>
  <si>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</si>
  <si>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</si>
  <si>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</si>
  <si>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</si>
  <si>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</si>
  <si>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</si>
  <si>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 xml:space="preserve">8.6. Cantidad de residuos urbanos recogidas selectivamente por CCAA, 2010 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</si>
  <si>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</si>
  <si>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</si>
  <si>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</si>
  <si>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</si>
  <si>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</si>
  <si>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</si>
  <si>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</si>
  <si>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</si>
  <si>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</si>
  <si>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</si>
  <si>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</si>
  <si>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</si>
  <si>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</si>
  <si>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</si>
  <si>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</si>
  <si>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</si>
  <si>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</si>
  <si>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</si>
  <si>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8.7 Distribución por CCAA de las plantas de incineración de residuos y cantidades tratadas, 2010</t>
  </si>
  <si>
    <t>8.8. Distribución por CCAA de las instalaciones de vertido de residuos de competencia municipal y cantidades tratadas, 2010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</si>
  <si>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</si>
  <si>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</si>
  <si>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</si>
  <si>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</si>
  <si>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</si>
  <si>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</si>
  <si>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</si>
  <si>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</si>
  <si>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</si>
  <si>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>8.13. Gestión de neumáticos fuera de uso, 2010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</si>
  <si>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</si>
  <si>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</si>
  <si>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</si>
  <si>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Vidrio reciclado (kilogramos recogidas)</t>
  </si>
  <si>
    <t>Balears (Illes)</t>
  </si>
  <si>
    <t>Canarias</t>
  </si>
  <si>
    <t>Cantabria</t>
  </si>
  <si>
    <t>Cataluña</t>
  </si>
  <si>
    <t>Ceuta</t>
  </si>
  <si>
    <t>Comunidad Valenciana</t>
  </si>
  <si>
    <t>Extremadura</t>
  </si>
  <si>
    <t>Galicia</t>
  </si>
  <si>
    <t>Melilla</t>
  </si>
  <si>
    <t>País Vasco</t>
  </si>
  <si>
    <t>8.9.  Cantidad de vidrio gestionado por CCAA, 2010</t>
  </si>
  <si>
    <t>−</t>
  </si>
  <si>
    <t>( − ): Sin datos proporcionados por la CCAA</t>
  </si>
  <si>
    <t>8.5. Distribución por CCAA de instalaciones de compostaje de biorresiduos y cantidades tratadas, 2010</t>
  </si>
  <si>
    <t xml:space="preserve">8.12.  Serie histórica de vehículos valorizados procedentes del mercado nacional e importados, 2011 </t>
  </si>
  <si>
    <t>Recogida *</t>
  </si>
  <si>
    <t>* El 100% de los vehículos dados de baja definitiva en España son Recogidos y valorizados.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</si>
</sst>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9.75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23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5" fillId="2" borderId="0" xfId="0" applyFont="1" applyAlignment="1">
      <alignment/>
    </xf>
    <xf numFmtId="0" fontId="15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4" xfId="21" applyFill="1" applyBorder="1" applyAlignment="1">
      <alignment horizontal="center" vertical="center" wrapText="1"/>
      <protection/>
    </xf>
    <xf numFmtId="0" fontId="0" fillId="3" borderId="15" xfId="21" applyFill="1" applyBorder="1" applyAlignment="1">
      <alignment horizontal="center" vertical="center" wrapText="1"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7" fillId="2" borderId="0" xfId="0" applyFont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5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4" xfId="0" applyBorder="1" applyAlignment="1">
      <alignment/>
    </xf>
    <xf numFmtId="0" fontId="7" fillId="2" borderId="16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5" xfId="0" applyFont="1" applyBorder="1" applyAlignment="1">
      <alignment horizontal="right" wrapText="1" indent="1"/>
    </xf>
    <xf numFmtId="3" fontId="0" fillId="2" borderId="5" xfId="0" applyNumberFormat="1" applyFont="1" applyBorder="1" applyAlignment="1">
      <alignment horizontal="right" wrapText="1" indent="1"/>
    </xf>
    <xf numFmtId="0" fontId="0" fillId="2" borderId="6" xfId="0" applyFont="1" applyBorder="1" applyAlignment="1">
      <alignment horizontal="right" wrapText="1" indent="1"/>
    </xf>
    <xf numFmtId="0" fontId="0" fillId="2" borderId="8" xfId="0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wrapText="1" indent="1"/>
    </xf>
    <xf numFmtId="0" fontId="0" fillId="2" borderId="9" xfId="0" applyFont="1" applyBorder="1" applyAlignment="1">
      <alignment horizontal="right" wrapText="1" indent="1"/>
    </xf>
    <xf numFmtId="3" fontId="0" fillId="2" borderId="9" xfId="0" applyNumberFormat="1" applyFont="1" applyBorder="1" applyAlignment="1">
      <alignment horizontal="right" wrapText="1" indent="1"/>
    </xf>
    <xf numFmtId="3" fontId="19" fillId="2" borderId="8" xfId="0" applyNumberFormat="1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vertical="center" wrapText="1" indent="1"/>
    </xf>
    <xf numFmtId="0" fontId="18" fillId="3" borderId="13" xfId="0" applyFont="1" applyFill="1" applyBorder="1" applyAlignment="1">
      <alignment horizontal="left" indent="1"/>
    </xf>
    <xf numFmtId="0" fontId="7" fillId="3" borderId="10" xfId="0" applyFont="1" applyFill="1" applyBorder="1" applyAlignment="1">
      <alignment horizontal="right" wrapText="1" indent="1"/>
    </xf>
    <xf numFmtId="3" fontId="7" fillId="3" borderId="10" xfId="0" applyNumberFormat="1" applyFont="1" applyFill="1" applyBorder="1" applyAlignment="1">
      <alignment horizontal="right" wrapText="1" indent="1"/>
    </xf>
    <xf numFmtId="3" fontId="7" fillId="3" borderId="11" xfId="0" applyNumberFormat="1" applyFont="1" applyFill="1" applyBorder="1" applyAlignment="1">
      <alignment horizontal="right" wrapText="1" indent="1"/>
    </xf>
    <xf numFmtId="0" fontId="0" fillId="2" borderId="7" xfId="0" applyBorder="1" applyAlignment="1">
      <alignment/>
    </xf>
    <xf numFmtId="0" fontId="0" fillId="2" borderId="8" xfId="0" applyBorder="1" applyAlignment="1">
      <alignment horizontal="right" indent="1"/>
    </xf>
    <xf numFmtId="37" fontId="0" fillId="2" borderId="8" xfId="22" applyFont="1" applyFill="1" applyBorder="1" applyAlignment="1">
      <alignment horizontal="right" vertical="justify" indent="1"/>
      <protection/>
    </xf>
    <xf numFmtId="37" fontId="0" fillId="2" borderId="7" xfId="22" applyFont="1" applyFill="1" applyBorder="1" applyAlignment="1">
      <alignment horizontal="right" vertical="justify" indent="1"/>
      <protection/>
    </xf>
    <xf numFmtId="37" fontId="0" fillId="2" borderId="9" xfId="22" applyFont="1" applyFill="1" applyBorder="1" applyAlignment="1">
      <alignment horizontal="right" vertical="justify" indent="1"/>
      <protection/>
    </xf>
    <xf numFmtId="37" fontId="0" fillId="0" borderId="7" xfId="22" applyFont="1" applyFill="1" applyBorder="1" applyAlignment="1">
      <alignment horizontal="right" vertical="justify" indent="1"/>
      <protection/>
    </xf>
    <xf numFmtId="37" fontId="0" fillId="0" borderId="8" xfId="22" applyFont="1" applyFill="1" applyBorder="1" applyAlignment="1">
      <alignment horizontal="right" vertical="justify" indent="1"/>
      <protection/>
    </xf>
    <xf numFmtId="37" fontId="0" fillId="0" borderId="9" xfId="22" applyFont="1" applyFill="1" applyBorder="1" applyAlignment="1">
      <alignment horizontal="right" vertical="justify" indent="1"/>
      <protection/>
    </xf>
    <xf numFmtId="0" fontId="0" fillId="2" borderId="7" xfId="0" applyBorder="1" applyAlignment="1">
      <alignment horizontal="right" vertical="justify" indent="1"/>
    </xf>
    <xf numFmtId="0" fontId="0" fillId="2" borderId="8" xfId="0" applyBorder="1" applyAlignment="1">
      <alignment horizontal="right" vertical="justify" indent="1"/>
    </xf>
    <xf numFmtId="0" fontId="0" fillId="2" borderId="9" xfId="0" applyBorder="1" applyAlignment="1">
      <alignment horizontal="right" vertical="justify" indent="1"/>
    </xf>
    <xf numFmtId="37" fontId="0" fillId="2" borderId="0" xfId="22" applyFont="1" applyFill="1" applyBorder="1" applyAlignment="1">
      <alignment horizontal="right" vertical="center" indent="1"/>
      <protection/>
    </xf>
    <xf numFmtId="37" fontId="0" fillId="2" borderId="9" xfId="22" applyFont="1" applyFill="1" applyBorder="1" applyAlignment="1">
      <alignment horizontal="right" vertical="center" inden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0" fontId="0" fillId="2" borderId="8" xfId="0" applyFont="1" applyFill="1" applyBorder="1" applyAlignment="1">
      <alignment horizontal="right" vertical="justify" wrapText="1" indent="1"/>
    </xf>
    <xf numFmtId="0" fontId="0" fillId="0" borderId="8" xfId="0" applyFont="1" applyFill="1" applyBorder="1" applyAlignment="1">
      <alignment horizontal="right" vertical="justify" wrapText="1" indent="1"/>
    </xf>
    <xf numFmtId="0" fontId="0" fillId="0" borderId="9" xfId="0" applyFont="1" applyFill="1" applyBorder="1" applyAlignment="1">
      <alignment horizontal="right" vertical="justify" wrapText="1" indent="1"/>
    </xf>
    <xf numFmtId="37" fontId="7" fillId="3" borderId="10" xfId="22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left" wrapText="1" indent="2"/>
    </xf>
    <xf numFmtId="0" fontId="19" fillId="2" borderId="7" xfId="0" applyFont="1" applyBorder="1" applyAlignment="1">
      <alignment horizontal="left" wrapText="1" indent="1"/>
    </xf>
    <xf numFmtId="0" fontId="0" fillId="2" borderId="7" xfId="23" applyFont="1" applyFill="1" applyBorder="1" applyAlignment="1" applyProtection="1">
      <alignment horizontal="left" indent="1"/>
      <protection/>
    </xf>
    <xf numFmtId="0" fontId="21" fillId="3" borderId="13" xfId="0" applyFont="1" applyFill="1" applyBorder="1" applyAlignment="1">
      <alignment horizontal="left" wrapText="1" indent="2"/>
    </xf>
    <xf numFmtId="0" fontId="0" fillId="2" borderId="8" xfId="0" applyFont="1" applyBorder="1" applyAlignment="1">
      <alignment horizontal="right" vertical="center" wrapText="1" indent="1"/>
    </xf>
    <xf numFmtId="0" fontId="0" fillId="2" borderId="8" xfId="0" applyFont="1" applyBorder="1" applyAlignment="1">
      <alignment horizontal="right" vertical="center" indent="1"/>
    </xf>
    <xf numFmtId="3" fontId="0" fillId="2" borderId="8" xfId="0" applyNumberFormat="1" applyFont="1" applyBorder="1" applyAlignment="1">
      <alignment horizontal="right" vertical="center" indent="1"/>
    </xf>
    <xf numFmtId="3" fontId="0" fillId="2" borderId="9" xfId="0" applyNumberFormat="1" applyFont="1" applyBorder="1" applyAlignment="1">
      <alignment horizontal="right" vertical="center" indent="1"/>
    </xf>
    <xf numFmtId="37" fontId="0" fillId="2" borderId="8" xfId="22" applyFont="1" applyFill="1" applyBorder="1" applyAlignment="1">
      <alignment horizontal="right" vertical="center" indent="1"/>
      <protection/>
    </xf>
    <xf numFmtId="0" fontId="0" fillId="2" borderId="8" xfId="0" applyBorder="1" applyAlignment="1">
      <alignment horizontal="right" vertical="center" indent="1"/>
    </xf>
    <xf numFmtId="0" fontId="0" fillId="2" borderId="9" xfId="0" applyBorder="1" applyAlignment="1">
      <alignment horizontal="right" vertical="center" indent="1"/>
    </xf>
    <xf numFmtId="0" fontId="18" fillId="3" borderId="10" xfId="0" applyFont="1" applyFill="1" applyBorder="1" applyAlignment="1">
      <alignment horizontal="right" vertical="center" wrapText="1" indent="1"/>
    </xf>
    <xf numFmtId="0" fontId="18" fillId="3" borderId="10" xfId="0" applyFont="1" applyFill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indent="1"/>
    </xf>
    <xf numFmtId="3" fontId="18" fillId="3" borderId="11" xfId="0" applyNumberFormat="1" applyFont="1" applyFill="1" applyBorder="1" applyAlignment="1">
      <alignment horizontal="right" vertical="center" inden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4" xfId="0" applyFont="1" applyBorder="1" applyAlignment="1">
      <alignment horizontal="left" wrapText="1" indent="1"/>
    </xf>
    <xf numFmtId="0" fontId="0" fillId="2" borderId="5" xfId="0" applyFont="1" applyBorder="1" applyAlignment="1">
      <alignment horizontal="right" vertical="center" wrapText="1" indent="1"/>
    </xf>
    <xf numFmtId="0" fontId="0" fillId="2" borderId="5" xfId="0" applyFont="1" applyBorder="1" applyAlignment="1">
      <alignment horizontal="right" vertical="center" indent="1"/>
    </xf>
    <xf numFmtId="3" fontId="0" fillId="2" borderId="5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0" fontId="0" fillId="2" borderId="9" xfId="0" applyFont="1" applyBorder="1" applyAlignment="1">
      <alignment horizontal="right" vertical="center" wrapText="1" indent="1"/>
    </xf>
    <xf numFmtId="0" fontId="19" fillId="2" borderId="7" xfId="0" applyFont="1" applyBorder="1" applyAlignment="1">
      <alignment horizontal="left" vertical="center" wrapText="1" indent="1"/>
    </xf>
    <xf numFmtId="0" fontId="16" fillId="2" borderId="0" xfId="23" applyFont="1" applyFill="1" applyBorder="1" applyAlignment="1" applyProtection="1">
      <alignment horizontal="left" vertical="center" indent="1"/>
      <protection/>
    </xf>
    <xf numFmtId="0" fontId="22" fillId="3" borderId="13" xfId="0" applyFont="1" applyFill="1" applyBorder="1" applyAlignment="1">
      <alignment horizontal="left" vertical="center" indent="2"/>
    </xf>
    <xf numFmtId="0" fontId="19" fillId="2" borderId="8" xfId="0" applyFont="1" applyBorder="1" applyAlignment="1">
      <alignment horizontal="right" vertical="center" wrapText="1" indent="1"/>
    </xf>
    <xf numFmtId="3" fontId="19" fillId="2" borderId="8" xfId="0" applyNumberFormat="1" applyFont="1" applyBorder="1" applyAlignment="1">
      <alignment horizontal="right" vertical="center" indent="1"/>
    </xf>
    <xf numFmtId="0" fontId="19" fillId="2" borderId="8" xfId="0" applyFont="1" applyBorder="1" applyAlignment="1">
      <alignment horizontal="right" vertical="center" indent="1"/>
    </xf>
    <xf numFmtId="3" fontId="19" fillId="2" borderId="9" xfId="0" applyNumberFormat="1" applyFont="1" applyBorder="1" applyAlignment="1">
      <alignment horizontal="right" vertical="center" indent="1"/>
    </xf>
    <xf numFmtId="0" fontId="19" fillId="2" borderId="9" xfId="0" applyFont="1" applyBorder="1" applyAlignment="1">
      <alignment horizontal="right" vertical="center" indent="1"/>
    </xf>
    <xf numFmtId="0" fontId="16" fillId="2" borderId="8" xfId="23" applyFont="1" applyFill="1" applyBorder="1" applyAlignment="1" applyProtection="1">
      <alignment horizontal="right" vertical="center" indent="1"/>
      <protection/>
    </xf>
    <xf numFmtId="0" fontId="16" fillId="2" borderId="7" xfId="23" applyFont="1" applyFill="1" applyBorder="1" applyAlignment="1" applyProtection="1">
      <alignment horizontal="right" vertical="center" indent="1"/>
      <protection/>
    </xf>
    <xf numFmtId="0" fontId="7" fillId="2" borderId="8" xfId="0" applyFont="1" applyBorder="1" applyAlignment="1">
      <alignment horizontal="right" vertical="center" indent="1"/>
    </xf>
    <xf numFmtId="0" fontId="7" fillId="2" borderId="9" xfId="0" applyFont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wrapText="1" indent="1"/>
    </xf>
    <xf numFmtId="3" fontId="18" fillId="3" borderId="11" xfId="0" applyNumberFormat="1" applyFont="1" applyFill="1" applyBorder="1" applyAlignment="1">
      <alignment horizontal="right" vertical="center" wrapText="1" indent="1"/>
    </xf>
    <xf numFmtId="0" fontId="5" fillId="2" borderId="0" xfId="21" applyFont="1" applyAlignment="1">
      <alignment/>
      <protection/>
    </xf>
    <xf numFmtId="0" fontId="6" fillId="2" borderId="0" xfId="21" applyFont="1" applyBorder="1" applyAlignment="1">
      <alignment vertical="center" wrapText="1"/>
      <protection/>
    </xf>
    <xf numFmtId="0" fontId="21" fillId="0" borderId="10" xfId="24" applyFont="1" applyBorder="1">
      <alignment/>
      <protection/>
    </xf>
    <xf numFmtId="3" fontId="0" fillId="0" borderId="10" xfId="24" applyNumberFormat="1" applyBorder="1" applyAlignment="1">
      <alignment horizontal="center" vertical="center"/>
      <protection/>
    </xf>
    <xf numFmtId="3" fontId="0" fillId="0" borderId="11" xfId="24" applyNumberFormat="1" applyBorder="1" applyAlignment="1">
      <alignment horizontal="center" vertical="center"/>
      <protection/>
    </xf>
    <xf numFmtId="194" fontId="0" fillId="3" borderId="14" xfId="25" applyNumberFormat="1" applyFont="1" applyFill="1" applyBorder="1" applyAlignment="1">
      <alignment horizontal="center" vertical="center" wrapText="1"/>
      <protection/>
    </xf>
    <xf numFmtId="194" fontId="0" fillId="3" borderId="15" xfId="25" applyNumberFormat="1" applyFont="1" applyFill="1" applyBorder="1" applyAlignment="1">
      <alignment horizontal="center" vertical="center" wrapText="1"/>
      <protection/>
    </xf>
    <xf numFmtId="1" fontId="0" fillId="2" borderId="8" xfId="22" applyNumberFormat="1" applyFont="1" applyFill="1" applyBorder="1" applyAlignment="1">
      <alignment horizontal="right"/>
      <protection/>
    </xf>
    <xf numFmtId="1" fontId="0" fillId="2" borderId="0" xfId="21" applyNumberFormat="1" applyFont="1">
      <alignment/>
      <protection/>
    </xf>
    <xf numFmtId="37" fontId="0" fillId="2" borderId="4" xfId="22" applyFont="1" applyFill="1" applyBorder="1" applyAlignment="1">
      <alignment horizontal="left" indent="1"/>
      <protection/>
    </xf>
    <xf numFmtId="37" fontId="0" fillId="2" borderId="7" xfId="22" applyFont="1" applyFill="1" applyBorder="1" applyAlignment="1">
      <alignment horizontal="left" indent="1"/>
      <protection/>
    </xf>
    <xf numFmtId="37" fontId="7" fillId="3" borderId="13" xfId="22" applyFont="1" applyFill="1" applyBorder="1" applyAlignment="1">
      <alignment horizontal="left" indent="2"/>
      <protection/>
    </xf>
    <xf numFmtId="3" fontId="0" fillId="2" borderId="5" xfId="22" applyNumberFormat="1" applyFont="1" applyFill="1" applyBorder="1" applyAlignment="1">
      <alignment horizontal="right" indent="1"/>
      <protection/>
    </xf>
    <xf numFmtId="3" fontId="0" fillId="2" borderId="6" xfId="22" applyNumberFormat="1" applyFont="1" applyFill="1" applyBorder="1" applyAlignment="1">
      <alignment horizontal="right" indent="1"/>
      <protection/>
    </xf>
    <xf numFmtId="3" fontId="0" fillId="2" borderId="8" xfId="22" applyNumberFormat="1" applyFont="1" applyFill="1" applyBorder="1" applyAlignment="1">
      <alignment horizontal="right" indent="1"/>
      <protection/>
    </xf>
    <xf numFmtId="3" fontId="0" fillId="2" borderId="9" xfId="22" applyNumberFormat="1" applyFont="1" applyFill="1" applyBorder="1" applyAlignment="1">
      <alignment horizontal="right" indent="1"/>
      <protection/>
    </xf>
    <xf numFmtId="3" fontId="7" fillId="2" borderId="8" xfId="22" applyNumberFormat="1" applyFont="1" applyFill="1" applyBorder="1" applyAlignment="1">
      <alignment horizontal="right" indent="1"/>
      <protection/>
    </xf>
    <xf numFmtId="3" fontId="7" fillId="2" borderId="9" xfId="22" applyNumberFormat="1" applyFont="1" applyFill="1" applyBorder="1" applyAlignment="1">
      <alignment horizontal="right" indent="1"/>
      <protection/>
    </xf>
    <xf numFmtId="0" fontId="0" fillId="2" borderId="4" xfId="21" applyBorder="1" applyAlignment="1">
      <alignment horizontal="left" indent="1"/>
      <protection/>
    </xf>
    <xf numFmtId="0" fontId="0" fillId="2" borderId="7" xfId="21" applyBorder="1" applyAlignment="1">
      <alignment horizontal="left" indent="1"/>
      <protection/>
    </xf>
    <xf numFmtId="0" fontId="0" fillId="2" borderId="13" xfId="21" applyFont="1" applyBorder="1" applyAlignment="1">
      <alignment horizontal="left" indent="1"/>
      <protection/>
    </xf>
    <xf numFmtId="37" fontId="7" fillId="3" borderId="11" xfId="22" applyFont="1" applyFill="1" applyBorder="1" applyAlignment="1">
      <alignment horizontal="right" vertical="justify" indent="1"/>
      <protection/>
    </xf>
    <xf numFmtId="0" fontId="0" fillId="2" borderId="13" xfId="0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2" borderId="11" xfId="0" applyBorder="1" applyAlignment="1">
      <alignment wrapText="1"/>
    </xf>
    <xf numFmtId="0" fontId="0" fillId="2" borderId="20" xfId="0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16" fillId="2" borderId="0" xfId="0" applyFont="1" applyAlignment="1">
      <alignment horizontal="justify" vertical="justify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wrapText="1" indent="3"/>
    </xf>
    <xf numFmtId="0" fontId="7" fillId="3" borderId="13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3" fontId="0" fillId="2" borderId="0" xfId="0" applyNumberFormat="1" applyFont="1" applyBorder="1" applyAlignment="1">
      <alignment horizontal="left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6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0" fillId="2" borderId="0" xfId="0" applyNumberFormat="1" applyBorder="1" applyAlignment="1">
      <alignment horizontal="left" wrapText="1"/>
    </xf>
    <xf numFmtId="0" fontId="6" fillId="2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0" fillId="2" borderId="16" xfId="0" applyBorder="1" applyAlignment="1">
      <alignment/>
    </xf>
    <xf numFmtId="0" fontId="0" fillId="2" borderId="4" xfId="0" applyBorder="1" applyAlignment="1">
      <alignment/>
    </xf>
    <xf numFmtId="0" fontId="0" fillId="2" borderId="9" xfId="0" applyBorder="1" applyAlignment="1">
      <alignment/>
    </xf>
    <xf numFmtId="0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29" xfId="0" applyBorder="1" applyAlignment="1">
      <alignment/>
    </xf>
    <xf numFmtId="0" fontId="0" fillId="2" borderId="30" xfId="0" applyBorder="1" applyAlignment="1">
      <alignment/>
    </xf>
    <xf numFmtId="0" fontId="0" fillId="2" borderId="31" xfId="0" applyBorder="1" applyAlignment="1">
      <alignment/>
    </xf>
    <xf numFmtId="0" fontId="19" fillId="3" borderId="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  <xf numFmtId="0" fontId="0" fillId="3" borderId="23" xfId="21" applyFill="1" applyBorder="1" applyAlignment="1">
      <alignment horizontal="center" vertical="center" wrapText="1"/>
      <protection/>
    </xf>
    <xf numFmtId="0" fontId="0" fillId="3" borderId="20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3" borderId="6" xfId="24" applyFont="1" applyFill="1" applyBorder="1" applyAlignment="1">
      <alignment horizontal="center" vertical="center" wrapText="1"/>
      <protection/>
    </xf>
    <xf numFmtId="0" fontId="8" fillId="3" borderId="11" xfId="24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13" xfId="26" applyFont="1" applyFill="1" applyBorder="1" applyAlignment="1">
      <alignment horizontal="center" vertical="center" wrapText="1"/>
      <protection/>
    </xf>
    <xf numFmtId="0" fontId="8" fillId="3" borderId="5" xfId="24" applyFont="1" applyFill="1" applyBorder="1" applyAlignment="1">
      <alignment horizontal="center" vertical="center" wrapText="1"/>
      <protection/>
    </xf>
    <xf numFmtId="0" fontId="8" fillId="3" borderId="10" xfId="24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10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3" xfId="25" applyNumberFormat="1" applyFont="1" applyFill="1" applyBorder="1" applyAlignment="1">
      <alignment horizontal="center" vertical="center" wrapText="1"/>
      <protection/>
    </xf>
    <xf numFmtId="194" fontId="0" fillId="3" borderId="20" xfId="25" applyNumberFormat="1" applyFont="1" applyFill="1" applyBorder="1" applyAlignment="1">
      <alignment horizontal="center" vertical="center" wrapText="1"/>
      <protection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Normal_Tablas ajenas" xfId="24"/>
    <cellStyle name="Normal_Tablas NFU e ind extract" xfId="25"/>
    <cellStyle name="Normal_Tablas VFU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2010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'8.10'!$B$7:$B$15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'8.10'!$E$7:$E$15</c:f>
              <c:numCache/>
            </c:numRef>
          </c:val>
          <c:smooth val="0"/>
        </c:ser>
        <c:axId val="15455643"/>
        <c:axId val="4883060"/>
      </c:line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'8.10'!$F$7:$F$15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'8.10'!$G$7:$G$15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'8.10'!$H$7:$H$15</c:f>
              <c:numCache/>
            </c:numRef>
          </c:val>
          <c:smooth val="0"/>
        </c:ser>
        <c:axId val="43947541"/>
        <c:axId val="59983550"/>
      </c:line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475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3">
      <selection activeCell="E17" sqref="E17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34" customWidth="1"/>
    <col min="4" max="4" width="15.8515625" style="34" customWidth="1"/>
    <col min="5" max="16384" width="9.140625" style="0" customWidth="1"/>
  </cols>
  <sheetData>
    <row r="1" spans="1:4" ht="18">
      <c r="A1" s="227" t="s">
        <v>0</v>
      </c>
      <c r="B1" s="227"/>
      <c r="C1" s="227"/>
      <c r="D1" s="227"/>
    </row>
    <row r="3" spans="1:6" s="20" customFormat="1" ht="15">
      <c r="A3" s="228" t="s">
        <v>114</v>
      </c>
      <c r="B3" s="228"/>
      <c r="C3" s="228"/>
      <c r="D3" s="228"/>
      <c r="E3" s="19"/>
      <c r="F3" s="19"/>
    </row>
    <row r="4" spans="1:6" ht="13.5" thickBot="1">
      <c r="A4" s="21"/>
      <c r="B4" s="21"/>
      <c r="C4" s="32"/>
      <c r="D4" s="32"/>
      <c r="E4" s="2"/>
      <c r="F4" s="2"/>
    </row>
    <row r="5" spans="1:6" s="29" customFormat="1" ht="30" customHeight="1" thickBot="1">
      <c r="A5" s="232" t="s">
        <v>4</v>
      </c>
      <c r="B5" s="233"/>
      <c r="C5" s="147" t="s">
        <v>5</v>
      </c>
      <c r="D5" s="148" t="s">
        <v>6</v>
      </c>
      <c r="E5" s="151"/>
      <c r="F5" s="151"/>
    </row>
    <row r="6" spans="1:6" ht="15" customHeight="1">
      <c r="A6" s="108" t="s">
        <v>107</v>
      </c>
      <c r="B6" s="107"/>
      <c r="C6" s="104"/>
      <c r="D6" s="105"/>
      <c r="E6" s="2"/>
      <c r="F6" s="2"/>
    </row>
    <row r="7" spans="1:6" ht="15" customHeight="1">
      <c r="A7" s="109"/>
      <c r="B7" s="87" t="s">
        <v>108</v>
      </c>
      <c r="C7" s="63">
        <v>18808667</v>
      </c>
      <c r="D7" s="64">
        <f>C7*100/$C$16</f>
        <v>82.96271820829467</v>
      </c>
      <c r="E7" s="2"/>
      <c r="F7" s="2"/>
    </row>
    <row r="8" spans="1:6" ht="15" customHeight="1">
      <c r="A8" s="109"/>
      <c r="B8" s="87"/>
      <c r="C8" s="63"/>
      <c r="D8" s="64"/>
      <c r="E8" s="2"/>
      <c r="F8" s="2"/>
    </row>
    <row r="9" spans="1:6" ht="15" customHeight="1">
      <c r="A9" s="109" t="s">
        <v>115</v>
      </c>
      <c r="B9" s="87" t="s">
        <v>109</v>
      </c>
      <c r="C9" s="63">
        <v>1467365</v>
      </c>
      <c r="D9" s="64">
        <f aca="true" t="shared" si="0" ref="D9:D14">C9*100/$C$16</f>
        <v>6.472366649040802</v>
      </c>
      <c r="E9" s="2"/>
      <c r="F9" s="2"/>
    </row>
    <row r="10" spans="1:6" ht="12.75" customHeight="1">
      <c r="A10" s="106"/>
      <c r="B10" s="87" t="s">
        <v>14</v>
      </c>
      <c r="C10" s="63">
        <v>25146</v>
      </c>
      <c r="D10" s="64">
        <f t="shared" si="0"/>
        <v>0.11091591509732071</v>
      </c>
      <c r="E10" s="2"/>
      <c r="F10" s="2"/>
    </row>
    <row r="11" spans="1:6" ht="12.75" customHeight="1">
      <c r="A11" s="106"/>
      <c r="B11" s="87" t="s">
        <v>110</v>
      </c>
      <c r="C11" s="63">
        <v>558430</v>
      </c>
      <c r="D11" s="64">
        <f t="shared" si="0"/>
        <v>2.4631660887535514</v>
      </c>
      <c r="E11" s="2"/>
      <c r="F11" s="2"/>
    </row>
    <row r="12" spans="1:6" ht="12.75">
      <c r="A12" s="106"/>
      <c r="B12" s="87" t="s">
        <v>111</v>
      </c>
      <c r="C12" s="63">
        <v>392480</v>
      </c>
      <c r="D12" s="64">
        <f t="shared" si="0"/>
        <v>1.7311810370395464</v>
      </c>
      <c r="E12" s="2"/>
      <c r="F12" s="2"/>
    </row>
    <row r="13" spans="1:6" ht="12.75">
      <c r="A13" s="106"/>
      <c r="B13" s="87" t="s">
        <v>112</v>
      </c>
      <c r="C13" s="63">
        <v>640286</v>
      </c>
      <c r="D13" s="64">
        <f t="shared" si="0"/>
        <v>2.824222843156092</v>
      </c>
      <c r="E13" s="2"/>
      <c r="F13" s="2"/>
    </row>
    <row r="14" spans="1:4" s="88" customFormat="1" ht="12.75">
      <c r="A14" s="106"/>
      <c r="B14" s="87" t="s">
        <v>113</v>
      </c>
      <c r="C14" s="63">
        <v>778854</v>
      </c>
      <c r="D14" s="64">
        <f t="shared" si="0"/>
        <v>3.435429258618016</v>
      </c>
    </row>
    <row r="15" spans="1:6" ht="12.75">
      <c r="A15" s="106"/>
      <c r="B15" s="87"/>
      <c r="C15" s="11"/>
      <c r="D15" s="12"/>
      <c r="E15" s="2"/>
      <c r="F15" s="2"/>
    </row>
    <row r="16" spans="1:6" ht="13.5" thickBot="1">
      <c r="A16" s="234" t="s">
        <v>3</v>
      </c>
      <c r="B16" s="235"/>
      <c r="C16" s="89">
        <v>22671228</v>
      </c>
      <c r="D16" s="90">
        <f>SUM(D7:D14)</f>
        <v>100.00000000000001</v>
      </c>
      <c r="E16" s="2"/>
      <c r="F16" s="2"/>
    </row>
    <row r="17" spans="1:6" s="15" customFormat="1" ht="12.75">
      <c r="A17" s="103"/>
      <c r="B17" s="103"/>
      <c r="C17" s="36"/>
      <c r="D17" s="36"/>
      <c r="E17" s="25"/>
      <c r="F17" s="25"/>
    </row>
    <row r="18" spans="1:6" ht="12" customHeight="1">
      <c r="A18" s="229" t="s">
        <v>32</v>
      </c>
      <c r="B18" s="229"/>
      <c r="C18" s="230"/>
      <c r="D18" s="230"/>
      <c r="E18" s="2"/>
      <c r="F18" s="2"/>
    </row>
    <row r="19" spans="1:6" ht="12" customHeight="1">
      <c r="A19" s="35"/>
      <c r="B19" s="35"/>
      <c r="C19" s="33"/>
      <c r="D19" s="33"/>
      <c r="E19" s="2"/>
      <c r="F19" s="2"/>
    </row>
    <row r="20" spans="1:6" ht="12" customHeight="1">
      <c r="A20" s="35"/>
      <c r="B20" s="35"/>
      <c r="C20" s="33"/>
      <c r="D20" s="33"/>
      <c r="E20" s="2"/>
      <c r="F20" s="2"/>
    </row>
    <row r="21" spans="1:6" ht="12" customHeight="1">
      <c r="A21" s="35"/>
      <c r="B21" s="35"/>
      <c r="C21" s="33"/>
      <c r="D21" s="33"/>
      <c r="E21" s="2"/>
      <c r="F21" s="2"/>
    </row>
    <row r="22" spans="1:6" ht="12" customHeight="1">
      <c r="A22" s="2"/>
      <c r="B22" s="2"/>
      <c r="C22" s="33"/>
      <c r="D22" s="33"/>
      <c r="E22" s="2"/>
      <c r="F22" s="2"/>
    </row>
    <row r="23" spans="1:6" ht="12.75">
      <c r="A23" s="2"/>
      <c r="B23" s="2"/>
      <c r="C23" s="33"/>
      <c r="D23" s="33"/>
      <c r="E23" s="2"/>
      <c r="F23" s="2"/>
    </row>
    <row r="24" spans="1:6" ht="12.75">
      <c r="A24" s="2"/>
      <c r="B24" s="2"/>
      <c r="C24" s="33"/>
      <c r="D24" s="33"/>
      <c r="E24" s="2"/>
      <c r="F24" s="2"/>
    </row>
    <row r="41" spans="1:4" ht="12.75">
      <c r="A41" s="231"/>
      <c r="B41" s="231"/>
      <c r="C41" s="226"/>
      <c r="D41" s="226"/>
    </row>
    <row r="42" spans="1:4" ht="12.75">
      <c r="A42" s="226"/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E17" sqref="E17"/>
    </sheetView>
  </sheetViews>
  <sheetFormatPr defaultColWidth="11.421875" defaultRowHeight="12.75"/>
  <cols>
    <col min="1" max="1" width="17.8515625" style="46" customWidth="1"/>
    <col min="2" max="2" width="14.28125" style="46" customWidth="1"/>
    <col min="3" max="3" width="12.57421875" style="46" customWidth="1"/>
    <col min="4" max="4" width="12.00390625" style="46" customWidth="1"/>
    <col min="5" max="5" width="12.7109375" style="46" customWidth="1"/>
    <col min="6" max="6" width="9.140625" style="46" customWidth="1"/>
    <col min="7" max="7" width="9.8515625" style="46" bestFit="1" customWidth="1"/>
    <col min="8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294"/>
      <c r="H1" s="294"/>
    </row>
    <row r="3" spans="1:8" ht="15.75" customHeight="1">
      <c r="A3" s="295" t="s">
        <v>70</v>
      </c>
      <c r="B3" s="295"/>
      <c r="C3" s="295"/>
      <c r="D3" s="295"/>
      <c r="E3" s="295"/>
      <c r="F3" s="295"/>
      <c r="G3" s="295"/>
      <c r="H3" s="295"/>
    </row>
    <row r="4" spans="1:8" ht="15.75" customHeight="1" thickBot="1">
      <c r="A4" s="65"/>
      <c r="B4" s="304" t="s">
        <v>81</v>
      </c>
      <c r="C4" s="305"/>
      <c r="D4" s="305"/>
      <c r="E4" s="305"/>
      <c r="F4" s="305"/>
      <c r="G4" s="305"/>
      <c r="H4" s="66"/>
    </row>
    <row r="5" spans="1:8" ht="12.75" customHeight="1">
      <c r="A5" s="300" t="s">
        <v>71</v>
      </c>
      <c r="B5" s="302" t="s">
        <v>72</v>
      </c>
      <c r="C5" s="302" t="s">
        <v>73</v>
      </c>
      <c r="D5" s="302" t="s">
        <v>74</v>
      </c>
      <c r="E5" s="302" t="s">
        <v>75</v>
      </c>
      <c r="F5" s="298" t="s">
        <v>76</v>
      </c>
      <c r="G5" s="299"/>
      <c r="H5" s="299"/>
    </row>
    <row r="6" spans="1:8" ht="13.5" thickBot="1">
      <c r="A6" s="301"/>
      <c r="B6" s="303"/>
      <c r="C6" s="303"/>
      <c r="D6" s="303"/>
      <c r="E6" s="303"/>
      <c r="F6" s="67" t="s">
        <v>77</v>
      </c>
      <c r="G6" s="67" t="s">
        <v>78</v>
      </c>
      <c r="H6" s="68" t="s">
        <v>79</v>
      </c>
    </row>
    <row r="7" spans="1:9" ht="12.75">
      <c r="A7" s="207">
        <v>2002</v>
      </c>
      <c r="B7" s="7">
        <v>3616.8</v>
      </c>
      <c r="C7" s="7">
        <v>860.1</v>
      </c>
      <c r="D7" s="7">
        <v>106.6</v>
      </c>
      <c r="E7" s="7">
        <v>4370.3</v>
      </c>
      <c r="F7" s="7">
        <v>52</v>
      </c>
      <c r="G7" s="7">
        <v>81.5</v>
      </c>
      <c r="H7" s="8">
        <v>62.9</v>
      </c>
      <c r="I7" s="48"/>
    </row>
    <row r="8" spans="1:9" ht="12.75">
      <c r="A8" s="208">
        <v>2003</v>
      </c>
      <c r="B8" s="11">
        <v>3642.9</v>
      </c>
      <c r="C8" s="11">
        <v>911.3</v>
      </c>
      <c r="D8" s="11">
        <v>111.6</v>
      </c>
      <c r="E8" s="11">
        <v>4442.7</v>
      </c>
      <c r="F8" s="11">
        <v>50.5</v>
      </c>
      <c r="G8" s="11">
        <v>81.7</v>
      </c>
      <c r="H8" s="12">
        <v>61.6</v>
      </c>
      <c r="I8" s="48"/>
    </row>
    <row r="9" spans="1:9" ht="12.75">
      <c r="A9" s="208">
        <v>2004</v>
      </c>
      <c r="B9" s="11">
        <v>3926.5</v>
      </c>
      <c r="C9" s="11">
        <v>822.4</v>
      </c>
      <c r="D9" s="11">
        <v>274.6</v>
      </c>
      <c r="E9" s="11">
        <v>4474.3</v>
      </c>
      <c r="F9" s="11">
        <v>54.6</v>
      </c>
      <c r="G9" s="11">
        <v>81</v>
      </c>
      <c r="H9" s="12">
        <v>62.2</v>
      </c>
      <c r="I9" s="48"/>
    </row>
    <row r="10" spans="1:9" ht="12.75">
      <c r="A10" s="208">
        <v>2005</v>
      </c>
      <c r="B10" s="11">
        <v>4322.5</v>
      </c>
      <c r="C10" s="11">
        <v>808.3</v>
      </c>
      <c r="D10" s="11">
        <v>512.1</v>
      </c>
      <c r="E10" s="11">
        <v>4618.8</v>
      </c>
      <c r="F10" s="11">
        <v>58.5</v>
      </c>
      <c r="G10" s="11">
        <v>81.1</v>
      </c>
      <c r="H10" s="12">
        <v>62.5</v>
      </c>
      <c r="I10" s="48"/>
    </row>
    <row r="11" spans="1:9" ht="12.75">
      <c r="A11" s="208">
        <v>2006</v>
      </c>
      <c r="B11" s="11">
        <v>4637.7</v>
      </c>
      <c r="C11" s="11">
        <v>1115.8</v>
      </c>
      <c r="D11" s="11">
        <v>382.7</v>
      </c>
      <c r="E11" s="11">
        <v>5370.8</v>
      </c>
      <c r="F11" s="11">
        <v>58.9</v>
      </c>
      <c r="G11" s="11">
        <v>84.5</v>
      </c>
      <c r="H11" s="12">
        <v>68.3</v>
      </c>
      <c r="I11" s="48"/>
    </row>
    <row r="12" spans="1:9" ht="12.75">
      <c r="A12" s="208">
        <v>2007</v>
      </c>
      <c r="B12" s="11">
        <v>4911.2</v>
      </c>
      <c r="C12" s="11">
        <v>1248.8</v>
      </c>
      <c r="D12" s="11">
        <v>492.2</v>
      </c>
      <c r="E12" s="11">
        <v>5677.7</v>
      </c>
      <c r="F12" s="11">
        <v>63.7</v>
      </c>
      <c r="G12" s="11">
        <v>84.6</v>
      </c>
      <c r="H12" s="12">
        <v>73.7</v>
      </c>
      <c r="I12" s="48"/>
    </row>
    <row r="13" spans="1:9" ht="12.75">
      <c r="A13" s="208">
        <v>2008</v>
      </c>
      <c r="B13" s="11">
        <v>4984.48</v>
      </c>
      <c r="C13" s="11">
        <v>1172.9</v>
      </c>
      <c r="D13" s="11">
        <v>729.4</v>
      </c>
      <c r="E13" s="11">
        <v>5636.82</v>
      </c>
      <c r="F13" s="11">
        <v>68.6</v>
      </c>
      <c r="G13" s="11">
        <v>84.5</v>
      </c>
      <c r="H13" s="12">
        <v>77.6</v>
      </c>
      <c r="I13" s="48"/>
    </row>
    <row r="14" spans="1:8" ht="12.75">
      <c r="A14" s="208">
        <v>2009</v>
      </c>
      <c r="B14" s="11">
        <v>4625</v>
      </c>
      <c r="C14" s="11">
        <v>913</v>
      </c>
      <c r="D14" s="11">
        <v>945</v>
      </c>
      <c r="E14" s="11">
        <v>4594</v>
      </c>
      <c r="F14" s="11">
        <v>74.4</v>
      </c>
      <c r="G14" s="11">
        <v>80.6</v>
      </c>
      <c r="H14" s="12">
        <v>73.9</v>
      </c>
    </row>
    <row r="15" spans="1:8" ht="12.75">
      <c r="A15" s="208">
        <v>2010</v>
      </c>
      <c r="B15" s="11">
        <v>4637.1</v>
      </c>
      <c r="C15" s="11">
        <v>1131.2</v>
      </c>
      <c r="D15" s="11">
        <v>664.8</v>
      </c>
      <c r="E15" s="11">
        <v>5103.4</v>
      </c>
      <c r="F15" s="11">
        <v>71.9</v>
      </c>
      <c r="G15" s="11">
        <v>82.4</v>
      </c>
      <c r="H15" s="12">
        <v>79.1</v>
      </c>
    </row>
    <row r="16" spans="1:8" ht="13.5" thickBot="1">
      <c r="A16" s="209" t="s">
        <v>80</v>
      </c>
      <c r="B16" s="69">
        <f>(B15-B14)/B14*100</f>
        <v>0.2616216216216295</v>
      </c>
      <c r="C16" s="69">
        <f aca="true" t="shared" si="0" ref="C16:H16">(C15-C14)/C14*100</f>
        <v>23.899233296823663</v>
      </c>
      <c r="D16" s="69">
        <f t="shared" si="0"/>
        <v>-29.650793650793656</v>
      </c>
      <c r="E16" s="69">
        <f t="shared" si="0"/>
        <v>11.088376142794942</v>
      </c>
      <c r="F16" s="69">
        <f t="shared" si="0"/>
        <v>-3.3602150537634405</v>
      </c>
      <c r="G16" s="69">
        <f t="shared" si="0"/>
        <v>2.2332506203474085</v>
      </c>
      <c r="H16" s="70">
        <f t="shared" si="0"/>
        <v>7.036535859269268</v>
      </c>
    </row>
    <row r="20" spans="9:15" ht="12.75">
      <c r="I20" s="59"/>
      <c r="J20" s="59"/>
      <c r="K20" s="59"/>
      <c r="L20" s="59"/>
      <c r="M20" s="59"/>
      <c r="N20" s="59"/>
      <c r="O20" s="59"/>
    </row>
    <row r="21" spans="7:15" ht="12.75">
      <c r="G21" s="59"/>
      <c r="H21" s="59"/>
      <c r="I21" s="60"/>
      <c r="J21" s="60"/>
      <c r="K21" s="60"/>
      <c r="L21" s="60"/>
      <c r="M21" s="61"/>
      <c r="N21" s="59"/>
      <c r="O21" s="59"/>
    </row>
    <row r="22" spans="7:15" ht="12.75">
      <c r="G22" s="60"/>
      <c r="H22" s="60"/>
      <c r="I22" s="61"/>
      <c r="J22" s="61"/>
      <c r="K22" s="60"/>
      <c r="L22" s="60"/>
      <c r="M22" s="61"/>
      <c r="N22" s="59"/>
      <c r="O22" s="59"/>
    </row>
    <row r="23" spans="7:15" ht="12.75">
      <c r="G23" s="61"/>
      <c r="H23" s="61"/>
      <c r="I23" s="61"/>
      <c r="J23" s="61"/>
      <c r="K23" s="61"/>
      <c r="L23" s="61"/>
      <c r="M23" s="61"/>
      <c r="N23" s="59"/>
      <c r="O23" s="59"/>
    </row>
    <row r="24" spans="7:15" ht="12.75">
      <c r="G24" s="61"/>
      <c r="H24" s="61"/>
      <c r="I24" s="60"/>
      <c r="J24" s="60"/>
      <c r="K24" s="60"/>
      <c r="L24" s="60"/>
      <c r="M24" s="61"/>
      <c r="N24" s="59"/>
      <c r="O24" s="59"/>
    </row>
    <row r="25" spans="7:15" ht="12.75">
      <c r="G25" s="60"/>
      <c r="H25" s="60"/>
      <c r="I25" s="61"/>
      <c r="J25" s="61"/>
      <c r="K25" s="61"/>
      <c r="L25" s="61"/>
      <c r="M25" s="61"/>
      <c r="N25" s="59"/>
      <c r="O25" s="59"/>
    </row>
    <row r="26" spans="7:15" ht="12.75">
      <c r="G26" s="61"/>
      <c r="H26" s="61"/>
      <c r="I26" s="61"/>
      <c r="J26" s="61"/>
      <c r="K26" s="61"/>
      <c r="L26" s="61"/>
      <c r="M26" s="61"/>
      <c r="N26" s="59"/>
      <c r="O26" s="59"/>
    </row>
    <row r="27" spans="7:15" ht="12.75">
      <c r="G27" s="61"/>
      <c r="H27" s="61"/>
      <c r="I27" s="61"/>
      <c r="J27" s="61"/>
      <c r="K27" s="61"/>
      <c r="L27" s="61"/>
      <c r="M27" s="61"/>
      <c r="N27" s="59"/>
      <c r="O27" s="59"/>
    </row>
    <row r="28" spans="7:15" ht="12.75">
      <c r="G28" s="61"/>
      <c r="H28" s="61"/>
      <c r="I28" s="59"/>
      <c r="J28" s="59"/>
      <c r="K28" s="59"/>
      <c r="L28" s="59"/>
      <c r="M28" s="59"/>
      <c r="N28" s="59"/>
      <c r="O28" s="59"/>
    </row>
    <row r="29" spans="7:15" ht="12.75">
      <c r="G29" s="59"/>
      <c r="H29" s="59"/>
      <c r="I29" s="59"/>
      <c r="J29" s="59"/>
      <c r="K29" s="59"/>
      <c r="L29" s="59"/>
      <c r="M29" s="59"/>
      <c r="N29" s="59"/>
      <c r="O29" s="59"/>
    </row>
    <row r="30" spans="7:8" ht="12.75">
      <c r="G30" s="59"/>
      <c r="H30" s="59"/>
    </row>
    <row r="56" spans="1:8" ht="12.75">
      <c r="A56" s="296" t="s">
        <v>82</v>
      </c>
      <c r="B56" s="296"/>
      <c r="C56" s="296"/>
      <c r="D56" s="297"/>
      <c r="E56" s="297"/>
      <c r="F56" s="297"/>
      <c r="G56" s="297"/>
      <c r="H56" s="297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227" t="s">
        <v>0</v>
      </c>
      <c r="B1" s="227"/>
      <c r="C1" s="227"/>
      <c r="D1" s="227"/>
      <c r="E1" s="227"/>
      <c r="F1" s="16"/>
      <c r="G1" s="16"/>
    </row>
    <row r="2" spans="1:5" ht="12.75">
      <c r="A2" s="34"/>
      <c r="B2" s="34"/>
      <c r="C2" s="34"/>
      <c r="D2" s="34"/>
      <c r="E2" s="34"/>
    </row>
    <row r="3" spans="1:7" ht="15" customHeight="1">
      <c r="A3" s="228" t="s">
        <v>34</v>
      </c>
      <c r="B3" s="228"/>
      <c r="C3" s="228"/>
      <c r="D3" s="228"/>
      <c r="E3" s="228"/>
      <c r="F3" s="1"/>
      <c r="G3" s="1"/>
    </row>
    <row r="4" spans="1:7" ht="15" customHeight="1">
      <c r="A4" s="228"/>
      <c r="B4" s="228"/>
      <c r="C4" s="228"/>
      <c r="D4" s="228"/>
      <c r="E4" s="228"/>
      <c r="F4" s="1"/>
      <c r="G4" s="1"/>
    </row>
    <row r="5" spans="1:3" ht="13.5" thickBot="1">
      <c r="A5" s="21"/>
      <c r="B5" s="21"/>
      <c r="C5" s="21"/>
    </row>
    <row r="6" spans="1:5" ht="42.75" customHeight="1" thickBot="1">
      <c r="A6" s="3" t="s">
        <v>1</v>
      </c>
      <c r="B6" s="4" t="s">
        <v>35</v>
      </c>
      <c r="C6" s="5" t="s">
        <v>36</v>
      </c>
      <c r="D6" s="4" t="s">
        <v>37</v>
      </c>
      <c r="E6" s="5" t="s">
        <v>38</v>
      </c>
    </row>
    <row r="7" spans="1:5" ht="12.75">
      <c r="A7" s="6" t="s">
        <v>39</v>
      </c>
      <c r="B7" s="7">
        <v>111437</v>
      </c>
      <c r="C7" s="8">
        <v>91392</v>
      </c>
      <c r="D7" s="7">
        <v>18106</v>
      </c>
      <c r="E7" s="12">
        <v>0</v>
      </c>
    </row>
    <row r="8" spans="1:5" ht="12.75">
      <c r="A8" s="10" t="s">
        <v>40</v>
      </c>
      <c r="B8" s="11">
        <v>31254</v>
      </c>
      <c r="C8" s="12">
        <v>10592</v>
      </c>
      <c r="D8" s="11">
        <v>662</v>
      </c>
      <c r="E8" s="12">
        <v>20000</v>
      </c>
    </row>
    <row r="9" spans="1:5" ht="12.75">
      <c r="A9" s="10" t="s">
        <v>41</v>
      </c>
      <c r="B9" s="11">
        <v>2551</v>
      </c>
      <c r="C9" s="12">
        <v>1690</v>
      </c>
      <c r="D9" s="11">
        <v>836</v>
      </c>
      <c r="E9" s="12">
        <v>0</v>
      </c>
    </row>
    <row r="10" spans="1:5" ht="12.75">
      <c r="A10" s="10" t="s">
        <v>42</v>
      </c>
      <c r="B10" s="11">
        <v>66811</v>
      </c>
      <c r="C10" s="12">
        <v>59442</v>
      </c>
      <c r="D10" s="11">
        <v>7369</v>
      </c>
      <c r="E10" s="12">
        <v>0</v>
      </c>
    </row>
    <row r="11" spans="1:5" ht="12.75">
      <c r="A11" s="10" t="s">
        <v>43</v>
      </c>
      <c r="B11" s="11">
        <v>26335</v>
      </c>
      <c r="C11" s="12">
        <v>33</v>
      </c>
      <c r="D11" s="11">
        <v>25853</v>
      </c>
      <c r="E11" s="12">
        <v>0</v>
      </c>
    </row>
    <row r="12" spans="1:5" ht="12.75">
      <c r="A12" s="10" t="s">
        <v>44</v>
      </c>
      <c r="B12" s="11">
        <v>14279</v>
      </c>
      <c r="C12" s="12">
        <v>3993</v>
      </c>
      <c r="D12" s="11">
        <v>5835</v>
      </c>
      <c r="E12" s="12">
        <v>0</v>
      </c>
    </row>
    <row r="13" spans="1:5" ht="12.75">
      <c r="A13" s="10" t="s">
        <v>45</v>
      </c>
      <c r="B13" s="11">
        <v>48070</v>
      </c>
      <c r="C13" s="12">
        <v>41111</v>
      </c>
      <c r="D13" s="11">
        <v>1376</v>
      </c>
      <c r="E13" s="12">
        <v>0</v>
      </c>
    </row>
    <row r="14" spans="1:5" ht="12.75">
      <c r="A14" s="10" t="s">
        <v>46</v>
      </c>
      <c r="B14" s="11">
        <v>61757</v>
      </c>
      <c r="C14" s="12">
        <v>57285</v>
      </c>
      <c r="D14" s="11">
        <v>4130</v>
      </c>
      <c r="E14" s="12">
        <v>0</v>
      </c>
    </row>
    <row r="15" spans="1:5" ht="12.75">
      <c r="A15" s="10" t="s">
        <v>47</v>
      </c>
      <c r="B15" s="11">
        <v>136145</v>
      </c>
      <c r="C15" s="12">
        <v>106737</v>
      </c>
      <c r="D15" s="11">
        <v>2492</v>
      </c>
      <c r="E15" s="12">
        <v>25091</v>
      </c>
    </row>
    <row r="16" spans="1:5" ht="12.75">
      <c r="A16" s="10" t="s">
        <v>48</v>
      </c>
      <c r="B16" s="11">
        <v>1460</v>
      </c>
      <c r="C16" s="12">
        <v>0</v>
      </c>
      <c r="D16" s="11">
        <v>0</v>
      </c>
      <c r="E16" s="12">
        <v>1460</v>
      </c>
    </row>
    <row r="17" spans="1:5" ht="12.75">
      <c r="A17" s="10" t="s">
        <v>49</v>
      </c>
      <c r="B17" s="11">
        <v>9430</v>
      </c>
      <c r="C17" s="12">
        <v>6114</v>
      </c>
      <c r="D17" s="11">
        <v>3316</v>
      </c>
      <c r="E17" s="12">
        <v>0</v>
      </c>
    </row>
    <row r="18" spans="1:5" ht="12.75">
      <c r="A18" s="10" t="s">
        <v>50</v>
      </c>
      <c r="B18" s="11">
        <v>73513</v>
      </c>
      <c r="C18" s="12">
        <v>64972</v>
      </c>
      <c r="D18" s="11">
        <v>5242</v>
      </c>
      <c r="E18" s="12">
        <v>189</v>
      </c>
    </row>
    <row r="19" spans="1:5" ht="12.75">
      <c r="A19" s="10" t="s">
        <v>51</v>
      </c>
      <c r="B19" s="11">
        <v>16476</v>
      </c>
      <c r="C19" s="12">
        <v>16456</v>
      </c>
      <c r="D19" s="11">
        <v>0</v>
      </c>
      <c r="E19" s="12">
        <v>0</v>
      </c>
    </row>
    <row r="20" spans="1:5" ht="12.75">
      <c r="A20" s="10" t="s">
        <v>52</v>
      </c>
      <c r="B20" s="11">
        <v>260192</v>
      </c>
      <c r="C20" s="12">
        <v>221093</v>
      </c>
      <c r="D20" s="11">
        <v>6748</v>
      </c>
      <c r="E20" s="12">
        <v>1155</v>
      </c>
    </row>
    <row r="21" spans="1:5" ht="12.75">
      <c r="A21" s="10" t="s">
        <v>53</v>
      </c>
      <c r="B21" s="11">
        <v>18262</v>
      </c>
      <c r="C21" s="12">
        <v>16552</v>
      </c>
      <c r="D21" s="11">
        <v>1710</v>
      </c>
      <c r="E21" s="12">
        <v>0</v>
      </c>
    </row>
    <row r="22" spans="1:5" ht="12.75">
      <c r="A22" s="10" t="s">
        <v>54</v>
      </c>
      <c r="B22" s="11">
        <v>9794</v>
      </c>
      <c r="C22" s="12">
        <v>9475</v>
      </c>
      <c r="D22" s="11">
        <v>0</v>
      </c>
      <c r="E22" s="12">
        <v>0</v>
      </c>
    </row>
    <row r="23" spans="1:5" ht="12.75">
      <c r="A23" s="10" t="s">
        <v>55</v>
      </c>
      <c r="B23" s="11">
        <v>24407</v>
      </c>
      <c r="C23" s="12">
        <v>1737</v>
      </c>
      <c r="D23" s="11">
        <v>9126</v>
      </c>
      <c r="E23" s="12">
        <v>13544</v>
      </c>
    </row>
    <row r="24" spans="1:5" ht="12.75">
      <c r="A24" s="10" t="s">
        <v>56</v>
      </c>
      <c r="B24" s="11">
        <v>292951</v>
      </c>
      <c r="C24" s="12">
        <v>286389</v>
      </c>
      <c r="D24" s="11">
        <v>2872</v>
      </c>
      <c r="E24" s="12">
        <v>163</v>
      </c>
    </row>
    <row r="25" spans="1:5" ht="12.75">
      <c r="A25" s="10"/>
      <c r="B25" s="11"/>
      <c r="C25" s="12"/>
      <c r="D25" s="11"/>
      <c r="E25" s="12"/>
    </row>
    <row r="26" spans="1:5" s="15" customFormat="1" ht="12.75" customHeight="1" thickBot="1">
      <c r="A26" s="101" t="s">
        <v>3</v>
      </c>
      <c r="B26" s="89">
        <f>SUM(B7:B24)</f>
        <v>1205124</v>
      </c>
      <c r="C26" s="89">
        <f>SUM(C7:C24)</f>
        <v>995063</v>
      </c>
      <c r="D26" s="89">
        <f>SUM(D7:D24)</f>
        <v>95673</v>
      </c>
      <c r="E26" s="90">
        <f>SUM(E7:E24)</f>
        <v>61602</v>
      </c>
    </row>
    <row r="28" spans="1:5" ht="12.75">
      <c r="A28" s="230" t="s">
        <v>83</v>
      </c>
      <c r="B28" s="230"/>
      <c r="C28" s="230"/>
      <c r="D28" s="230"/>
      <c r="E28" s="230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27" t="s">
        <v>0</v>
      </c>
      <c r="B1" s="227"/>
      <c r="C1" s="227"/>
      <c r="D1" s="227"/>
    </row>
    <row r="3" spans="1:4" ht="15" customHeight="1">
      <c r="A3" s="228" t="s">
        <v>233</v>
      </c>
      <c r="B3" s="228"/>
      <c r="C3" s="228"/>
      <c r="D3" s="228"/>
    </row>
    <row r="4" spans="1:4" ht="13.5" thickBot="1">
      <c r="A4" s="21"/>
      <c r="B4" s="21"/>
      <c r="C4" s="21"/>
      <c r="D4" s="21"/>
    </row>
    <row r="5" spans="1:5" ht="12.75">
      <c r="A5" s="309" t="s">
        <v>84</v>
      </c>
      <c r="B5" s="266" t="s">
        <v>85</v>
      </c>
      <c r="C5" s="267"/>
      <c r="D5" s="267"/>
      <c r="E5" s="2"/>
    </row>
    <row r="6" spans="1:5" ht="13.5" thickBot="1">
      <c r="A6" s="310"/>
      <c r="B6" s="76" t="s">
        <v>86</v>
      </c>
      <c r="C6" s="76" t="s">
        <v>87</v>
      </c>
      <c r="D6" s="77" t="s">
        <v>88</v>
      </c>
      <c r="E6" s="2"/>
    </row>
    <row r="7" spans="1:5" ht="12.75">
      <c r="A7" s="78">
        <v>2003</v>
      </c>
      <c r="B7" s="7">
        <v>751686</v>
      </c>
      <c r="C7" s="7">
        <v>250562</v>
      </c>
      <c r="D7" s="8">
        <v>1002248</v>
      </c>
      <c r="E7" s="79"/>
    </row>
    <row r="8" spans="1:5" ht="12.75">
      <c r="A8" s="80">
        <v>2004</v>
      </c>
      <c r="B8" s="11">
        <v>822491</v>
      </c>
      <c r="C8" s="11">
        <v>274164</v>
      </c>
      <c r="D8" s="12">
        <v>1096655</v>
      </c>
      <c r="E8" s="79"/>
    </row>
    <row r="9" spans="1:5" ht="12.75">
      <c r="A9" s="80">
        <v>2005</v>
      </c>
      <c r="B9" s="11">
        <v>867164</v>
      </c>
      <c r="C9" s="11">
        <v>275721</v>
      </c>
      <c r="D9" s="12">
        <v>1142885</v>
      </c>
      <c r="E9" s="79"/>
    </row>
    <row r="10" spans="1:5" ht="12.75">
      <c r="A10" s="80">
        <v>2006</v>
      </c>
      <c r="B10" s="11">
        <v>954715</v>
      </c>
      <c r="C10" s="11">
        <v>238679</v>
      </c>
      <c r="D10" s="12">
        <v>1193394</v>
      </c>
      <c r="E10" s="79"/>
    </row>
    <row r="11" spans="1:5" ht="12.75">
      <c r="A11" s="80">
        <v>2007</v>
      </c>
      <c r="B11" s="11">
        <v>927960</v>
      </c>
      <c r="C11" s="11">
        <v>189230</v>
      </c>
      <c r="D11" s="12">
        <v>1117190</v>
      </c>
      <c r="E11" s="79"/>
    </row>
    <row r="12" spans="1:5" ht="12.75">
      <c r="A12" s="80">
        <v>2008</v>
      </c>
      <c r="B12" s="11">
        <v>748071</v>
      </c>
      <c r="C12" s="11">
        <v>246153</v>
      </c>
      <c r="D12" s="12">
        <f>C12+B12</f>
        <v>994224</v>
      </c>
      <c r="E12" s="79"/>
    </row>
    <row r="13" spans="1:5" ht="12.75">
      <c r="A13" s="80">
        <v>2009</v>
      </c>
      <c r="B13" s="11">
        <v>952367</v>
      </c>
      <c r="C13" s="11">
        <v>189523</v>
      </c>
      <c r="D13" s="12">
        <f>C13+B13</f>
        <v>1141890</v>
      </c>
      <c r="E13" s="2"/>
    </row>
    <row r="14" spans="1:9" s="29" customFormat="1" ht="13.5" thickBot="1">
      <c r="A14" s="80">
        <v>2010</v>
      </c>
      <c r="B14" s="27">
        <v>839637</v>
      </c>
      <c r="C14" s="27">
        <v>267153</v>
      </c>
      <c r="D14" s="28">
        <f>C14+B14</f>
        <v>1106790</v>
      </c>
      <c r="E14" s="306"/>
      <c r="F14" s="306"/>
      <c r="G14" s="306"/>
      <c r="H14" s="151"/>
      <c r="I14" s="151"/>
    </row>
    <row r="15" spans="1:9" s="29" customFormat="1" ht="12.75">
      <c r="A15" s="311" t="s">
        <v>84</v>
      </c>
      <c r="B15" s="313" t="s">
        <v>211</v>
      </c>
      <c r="C15" s="313" t="s">
        <v>212</v>
      </c>
      <c r="D15" s="307" t="s">
        <v>234</v>
      </c>
      <c r="E15" s="306"/>
      <c r="F15" s="306"/>
      <c r="G15" s="306"/>
      <c r="H15" s="151"/>
      <c r="I15" s="151"/>
    </row>
    <row r="16" spans="1:9" ht="13.5" thickBot="1">
      <c r="A16" s="312"/>
      <c r="B16" s="314"/>
      <c r="C16" s="314"/>
      <c r="D16" s="308"/>
      <c r="E16" s="79"/>
      <c r="F16" s="79"/>
      <c r="G16" s="79"/>
      <c r="H16" s="2"/>
      <c r="I16" s="2"/>
    </row>
    <row r="17" spans="1:9" ht="13.5" thickBot="1">
      <c r="A17" s="81">
        <v>2010</v>
      </c>
      <c r="B17" s="191" t="s">
        <v>213</v>
      </c>
      <c r="C17" s="192">
        <v>1137521</v>
      </c>
      <c r="D17" s="193">
        <v>839637</v>
      </c>
      <c r="E17" s="79"/>
      <c r="F17" s="79"/>
      <c r="G17" s="79"/>
      <c r="H17" s="2"/>
      <c r="I17" s="2"/>
    </row>
    <row r="18" spans="2:9" ht="12.75">
      <c r="B18" s="2"/>
      <c r="C18" s="79"/>
      <c r="D18" s="79"/>
      <c r="E18" s="2"/>
      <c r="F18" s="2"/>
      <c r="G18" s="2"/>
      <c r="H18" s="2"/>
      <c r="I18" s="2"/>
    </row>
    <row r="19" spans="1:4" ht="12.75">
      <c r="A19" t="s">
        <v>235</v>
      </c>
      <c r="B19" s="2"/>
      <c r="C19" s="2"/>
      <c r="D19" s="2"/>
    </row>
    <row r="41" ht="12.75">
      <c r="F41" s="82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227" t="s">
        <v>0</v>
      </c>
      <c r="B1" s="227"/>
      <c r="C1" s="227"/>
    </row>
    <row r="3" spans="1:3" ht="15" customHeight="1">
      <c r="A3" s="228" t="s">
        <v>214</v>
      </c>
      <c r="B3" s="228"/>
      <c r="C3" s="228"/>
    </row>
    <row r="4" spans="1:3" ht="13.5" thickBot="1">
      <c r="A4" s="21"/>
      <c r="B4" s="21"/>
      <c r="C4" s="21"/>
    </row>
    <row r="5" spans="1:3" ht="12.75" customHeight="1">
      <c r="A5" s="321" t="s">
        <v>57</v>
      </c>
      <c r="B5" s="319" t="s">
        <v>62</v>
      </c>
      <c r="C5" s="320"/>
    </row>
    <row r="6" spans="1:3" ht="13.5" thickBot="1">
      <c r="A6" s="322"/>
      <c r="B6" s="194" t="s">
        <v>58</v>
      </c>
      <c r="C6" s="195" t="s">
        <v>6</v>
      </c>
    </row>
    <row r="7" spans="1:3" ht="14.25" customHeight="1">
      <c r="A7" s="71" t="s">
        <v>59</v>
      </c>
      <c r="B7" s="7">
        <v>23676</v>
      </c>
      <c r="C7" s="8">
        <v>9.8</v>
      </c>
    </row>
    <row r="8" spans="1:3" ht="12.75">
      <c r="A8" s="45" t="s">
        <v>60</v>
      </c>
      <c r="B8" s="11">
        <v>117179</v>
      </c>
      <c r="C8" s="12">
        <v>48.6</v>
      </c>
    </row>
    <row r="9" spans="1:3" ht="15" customHeight="1">
      <c r="A9" s="45" t="s">
        <v>61</v>
      </c>
      <c r="B9" s="11">
        <v>100315</v>
      </c>
      <c r="C9" s="12">
        <v>41.6</v>
      </c>
    </row>
    <row r="10" spans="1:3" ht="15" customHeight="1">
      <c r="A10" s="45"/>
      <c r="B10" s="11"/>
      <c r="C10" s="12"/>
    </row>
    <row r="11" spans="1:3" s="15" customFormat="1" ht="21.75" customHeight="1" thickBot="1">
      <c r="A11" s="102" t="s">
        <v>62</v>
      </c>
      <c r="B11" s="89">
        <f>SUM(B7:B9)</f>
        <v>241170</v>
      </c>
      <c r="C11" s="90">
        <f>SUM(C7:C9)</f>
        <v>100</v>
      </c>
    </row>
    <row r="12" spans="1:4" ht="14.25">
      <c r="A12" s="316"/>
      <c r="B12" s="317"/>
      <c r="C12" s="317"/>
      <c r="D12" s="2"/>
    </row>
    <row r="13" spans="1:4" ht="12.75">
      <c r="A13" s="318" t="s">
        <v>215</v>
      </c>
      <c r="B13" s="318"/>
      <c r="C13" s="318"/>
      <c r="D13" s="2"/>
    </row>
    <row r="14" spans="1:3" s="34" customFormat="1" ht="12" customHeight="1">
      <c r="A14" s="296" t="s">
        <v>216</v>
      </c>
      <c r="B14" s="296"/>
      <c r="C14" s="296"/>
    </row>
    <row r="15" spans="1:5" ht="12.75">
      <c r="A15" s="315" t="s">
        <v>217</v>
      </c>
      <c r="B15" s="315"/>
      <c r="C15" s="315"/>
      <c r="D15" s="31"/>
      <c r="E15" s="31"/>
    </row>
    <row r="16" spans="1:6" ht="12.75">
      <c r="A16" s="38"/>
      <c r="B16" s="38"/>
      <c r="C16" s="38"/>
      <c r="D16" s="38"/>
      <c r="E16" s="38"/>
      <c r="F16" s="38"/>
    </row>
    <row r="17" spans="1:6" ht="12.75">
      <c r="A17" s="38"/>
      <c r="B17" s="38"/>
      <c r="C17" s="38"/>
      <c r="D17" s="38"/>
      <c r="E17" s="38"/>
      <c r="F17" s="38"/>
    </row>
    <row r="18" spans="1:6" ht="12.75">
      <c r="A18" s="38"/>
      <c r="B18" s="38"/>
      <c r="C18" s="38"/>
      <c r="D18" s="38"/>
      <c r="E18" s="38"/>
      <c r="F18" s="3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227" t="s">
        <v>0</v>
      </c>
      <c r="B1" s="227"/>
      <c r="C1" s="227"/>
      <c r="D1" s="227"/>
      <c r="E1" s="227"/>
      <c r="F1" s="227"/>
    </row>
    <row r="3" spans="1:6" ht="15" customHeight="1">
      <c r="A3" s="228" t="s">
        <v>89</v>
      </c>
      <c r="B3" s="228"/>
      <c r="C3" s="228"/>
      <c r="D3" s="228"/>
      <c r="E3" s="228"/>
      <c r="F3" s="228"/>
    </row>
    <row r="4" spans="1:6" ht="13.5" thickBot="1">
      <c r="A4" s="21"/>
      <c r="B4" s="21"/>
      <c r="C4" s="21"/>
      <c r="D4" s="21"/>
      <c r="E4" s="21"/>
      <c r="F4" s="21"/>
    </row>
    <row r="5" spans="1:6" s="29" customFormat="1" ht="12.75">
      <c r="A5" s="250" t="s">
        <v>90</v>
      </c>
      <c r="B5" s="241" t="s">
        <v>91</v>
      </c>
      <c r="C5" s="254"/>
      <c r="D5" s="241" t="s">
        <v>92</v>
      </c>
      <c r="E5" s="242"/>
      <c r="F5" s="324" t="s">
        <v>93</v>
      </c>
    </row>
    <row r="6" spans="1:6" s="29" customFormat="1" ht="28.5" customHeight="1" thickBot="1">
      <c r="A6" s="252"/>
      <c r="B6" s="83" t="s">
        <v>94</v>
      </c>
      <c r="C6" s="83" t="s">
        <v>95</v>
      </c>
      <c r="D6" s="83" t="s">
        <v>94</v>
      </c>
      <c r="E6" s="83" t="s">
        <v>95</v>
      </c>
      <c r="F6" s="245"/>
    </row>
    <row r="7" spans="1:6" s="29" customFormat="1" ht="12.75">
      <c r="A7" s="22" t="s">
        <v>96</v>
      </c>
      <c r="B7" s="7">
        <v>262961</v>
      </c>
      <c r="C7" s="7">
        <v>82</v>
      </c>
      <c r="D7" s="7">
        <v>15</v>
      </c>
      <c r="E7" s="7">
        <v>80</v>
      </c>
      <c r="F7" s="8">
        <v>80</v>
      </c>
    </row>
    <row r="8" spans="1:6" s="29" customFormat="1" ht="12.75">
      <c r="A8" s="23" t="s">
        <v>97</v>
      </c>
      <c r="B8" s="11">
        <v>2756</v>
      </c>
      <c r="C8" s="11">
        <v>72</v>
      </c>
      <c r="D8" s="11">
        <v>2</v>
      </c>
      <c r="E8" s="11">
        <v>81</v>
      </c>
      <c r="F8" s="12">
        <v>70</v>
      </c>
    </row>
    <row r="9" spans="1:6" s="29" customFormat="1" ht="12.75">
      <c r="A9" s="23" t="s">
        <v>98</v>
      </c>
      <c r="B9" s="11">
        <v>13652</v>
      </c>
      <c r="C9" s="11">
        <v>75</v>
      </c>
      <c r="D9" s="11">
        <v>4043</v>
      </c>
      <c r="E9" s="11">
        <v>70</v>
      </c>
      <c r="F9" s="12">
        <v>75</v>
      </c>
    </row>
    <row r="10" spans="1:6" s="29" customFormat="1" ht="12.75">
      <c r="A10" s="23" t="s">
        <v>99</v>
      </c>
      <c r="B10" s="11">
        <v>15573</v>
      </c>
      <c r="C10" s="11">
        <v>83</v>
      </c>
      <c r="D10" s="11">
        <v>61</v>
      </c>
      <c r="E10" s="11">
        <v>84</v>
      </c>
      <c r="F10" s="12">
        <v>75</v>
      </c>
    </row>
    <row r="11" spans="1:6" s="29" customFormat="1" ht="12.75">
      <c r="A11" s="23" t="s">
        <v>100</v>
      </c>
      <c r="B11" s="11">
        <v>489</v>
      </c>
      <c r="C11" s="11">
        <v>93</v>
      </c>
      <c r="D11" s="11">
        <v>1398</v>
      </c>
      <c r="E11" s="11">
        <v>96</v>
      </c>
      <c r="F11" s="12">
        <v>70</v>
      </c>
    </row>
    <row r="12" spans="1:6" s="29" customFormat="1" ht="12.75">
      <c r="A12" s="23" t="s">
        <v>101</v>
      </c>
      <c r="B12" s="11">
        <v>645</v>
      </c>
      <c r="C12" s="11">
        <v>76</v>
      </c>
      <c r="D12" s="11">
        <v>2</v>
      </c>
      <c r="E12" s="11">
        <v>66</v>
      </c>
      <c r="F12" s="12">
        <v>70</v>
      </c>
    </row>
    <row r="13" spans="1:6" s="29" customFormat="1" ht="12.75">
      <c r="A13" s="23" t="s">
        <v>102</v>
      </c>
      <c r="B13" s="11">
        <v>162</v>
      </c>
      <c r="C13" s="11">
        <v>67</v>
      </c>
      <c r="D13" s="11">
        <v>3465</v>
      </c>
      <c r="E13" s="11">
        <v>57</v>
      </c>
      <c r="F13" s="12">
        <v>70</v>
      </c>
    </row>
    <row r="14" spans="1:6" s="29" customFormat="1" ht="12.75">
      <c r="A14" s="23" t="s">
        <v>103</v>
      </c>
      <c r="B14" s="11">
        <v>68</v>
      </c>
      <c r="C14" s="11">
        <v>75</v>
      </c>
      <c r="D14" s="11">
        <v>471</v>
      </c>
      <c r="E14" s="11"/>
      <c r="F14" s="12" t="s">
        <v>16</v>
      </c>
    </row>
    <row r="15" spans="1:6" s="29" customFormat="1" ht="12.75">
      <c r="A15" s="23" t="s">
        <v>104</v>
      </c>
      <c r="B15" s="11">
        <v>533</v>
      </c>
      <c r="C15" s="11">
        <v>57</v>
      </c>
      <c r="D15" s="11">
        <v>18</v>
      </c>
      <c r="E15" s="11">
        <v>61</v>
      </c>
      <c r="F15" s="12">
        <v>70</v>
      </c>
    </row>
    <row r="16" spans="1:6" s="29" customFormat="1" ht="12.75">
      <c r="A16" s="23" t="s">
        <v>105</v>
      </c>
      <c r="B16" s="11">
        <v>3</v>
      </c>
      <c r="C16" s="11">
        <v>82</v>
      </c>
      <c r="D16" s="11">
        <v>331</v>
      </c>
      <c r="E16" s="11">
        <v>88</v>
      </c>
      <c r="F16" s="12">
        <v>80</v>
      </c>
    </row>
    <row r="17" spans="1:6" s="15" customFormat="1" ht="28.5" customHeight="1" thickBot="1">
      <c r="A17" s="24" t="s">
        <v>62</v>
      </c>
      <c r="B17" s="13">
        <v>296842</v>
      </c>
      <c r="C17" s="13"/>
      <c r="D17" s="13">
        <v>9806</v>
      </c>
      <c r="E17" s="13"/>
      <c r="F17" s="14"/>
    </row>
    <row r="19" spans="1:3" ht="12.75">
      <c r="A19" s="323" t="s">
        <v>106</v>
      </c>
      <c r="B19" s="323"/>
      <c r="C19" s="323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E17" sqref="E17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27" t="s">
        <v>0</v>
      </c>
      <c r="B1" s="227"/>
      <c r="C1" s="227"/>
    </row>
    <row r="3" spans="1:4" ht="15">
      <c r="A3" s="228" t="s">
        <v>119</v>
      </c>
      <c r="B3" s="228"/>
      <c r="C3" s="228"/>
      <c r="D3" s="2"/>
    </row>
    <row r="4" spans="1:4" ht="13.5" thickBot="1">
      <c r="A4" s="21"/>
      <c r="B4" s="21"/>
      <c r="C4" s="21"/>
      <c r="D4" s="2"/>
    </row>
    <row r="5" spans="1:4" s="29" customFormat="1" ht="30" customHeight="1" thickBot="1">
      <c r="A5" s="146" t="s">
        <v>7</v>
      </c>
      <c r="B5" s="147" t="s">
        <v>8</v>
      </c>
      <c r="C5" s="148" t="s">
        <v>9</v>
      </c>
      <c r="D5" s="151"/>
    </row>
    <row r="6" spans="1:4" ht="12.75">
      <c r="A6" s="22" t="s">
        <v>10</v>
      </c>
      <c r="B6" s="53">
        <v>97</v>
      </c>
      <c r="C6" s="54">
        <v>640286</v>
      </c>
      <c r="D6" s="2"/>
    </row>
    <row r="7" spans="1:4" ht="12.75">
      <c r="A7" s="23" t="s">
        <v>11</v>
      </c>
      <c r="B7" s="56">
        <v>41</v>
      </c>
      <c r="C7" s="57">
        <v>795714</v>
      </c>
      <c r="D7" s="2"/>
    </row>
    <row r="8" spans="1:4" ht="12.75">
      <c r="A8" s="23" t="s">
        <v>12</v>
      </c>
      <c r="B8" s="56">
        <v>67</v>
      </c>
      <c r="C8" s="57">
        <v>7669958</v>
      </c>
      <c r="D8" s="2"/>
    </row>
    <row r="9" spans="1:4" ht="12.75">
      <c r="A9" s="23" t="s">
        <v>13</v>
      </c>
      <c r="B9" s="56">
        <v>22</v>
      </c>
      <c r="C9" s="57">
        <v>3103218</v>
      </c>
      <c r="D9" s="2"/>
    </row>
    <row r="10" spans="1:4" ht="12.75">
      <c r="A10" s="23" t="s">
        <v>116</v>
      </c>
      <c r="B10" s="56">
        <v>10</v>
      </c>
      <c r="C10" s="57">
        <v>1972305</v>
      </c>
      <c r="D10" s="2"/>
    </row>
    <row r="11" spans="1:4" ht="13.5" thickBot="1">
      <c r="A11" s="26" t="s">
        <v>117</v>
      </c>
      <c r="B11" s="85">
        <v>142</v>
      </c>
      <c r="C11" s="86">
        <v>15833489</v>
      </c>
      <c r="D11" s="2"/>
    </row>
    <row r="12" spans="1:5" s="39" customFormat="1" ht="12" customHeight="1">
      <c r="A12" s="229" t="s">
        <v>32</v>
      </c>
      <c r="B12" s="230"/>
      <c r="C12" s="230"/>
      <c r="D12" s="40"/>
      <c r="E12" s="40"/>
    </row>
    <row r="13" spans="1:5" ht="12" customHeight="1">
      <c r="A13" s="236" t="s">
        <v>118</v>
      </c>
      <c r="B13" s="236"/>
      <c r="C13" s="236"/>
      <c r="D13" s="2"/>
      <c r="E13" s="2"/>
    </row>
    <row r="14" spans="1:5" ht="12" customHeight="1">
      <c r="A14" s="236"/>
      <c r="B14" s="236"/>
      <c r="C14" s="236"/>
      <c r="D14" s="2"/>
      <c r="E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3:C14"/>
    <mergeCell ref="A1:C1"/>
    <mergeCell ref="A3:C3"/>
    <mergeCell ref="A12:C12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="75" zoomScaleNormal="75" zoomScaleSheetLayoutView="75" workbookViewId="0" topLeftCell="D1">
      <selection activeCell="E17" sqref="E17"/>
    </sheetView>
  </sheetViews>
  <sheetFormatPr defaultColWidth="11.421875" defaultRowHeight="12.75"/>
  <cols>
    <col min="1" max="1" width="27.7109375" style="0" bestFit="1" customWidth="1"/>
    <col min="2" max="2" width="14.710937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8" width="11.8515625" style="0" bestFit="1" customWidth="1"/>
    <col min="9" max="9" width="12.140625" style="0" bestFit="1" customWidth="1"/>
    <col min="10" max="10" width="14.421875" style="0" customWidth="1"/>
    <col min="11" max="11" width="14.421875" style="37" customWidth="1"/>
    <col min="12" max="12" width="14.140625" style="0" bestFit="1" customWidth="1"/>
    <col min="13" max="13" width="11.851562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3" spans="1:16" ht="15">
      <c r="A3" s="249" t="s">
        <v>154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L4" s="21"/>
    </row>
    <row r="5" spans="1:16" s="29" customFormat="1" ht="24" customHeight="1">
      <c r="A5" s="250" t="s">
        <v>120</v>
      </c>
      <c r="B5" s="253" t="s">
        <v>135</v>
      </c>
      <c r="C5" s="241" t="s">
        <v>121</v>
      </c>
      <c r="D5" s="242"/>
      <c r="E5" s="242"/>
      <c r="F5" s="242"/>
      <c r="G5" s="254"/>
      <c r="H5" s="241" t="s">
        <v>142</v>
      </c>
      <c r="I5" s="242"/>
      <c r="J5" s="242"/>
      <c r="K5" s="242"/>
      <c r="L5" s="242"/>
      <c r="M5" s="254"/>
      <c r="N5" s="136" t="s">
        <v>144</v>
      </c>
      <c r="O5" s="241" t="s">
        <v>145</v>
      </c>
      <c r="P5" s="242"/>
    </row>
    <row r="6" spans="1:16" s="29" customFormat="1" ht="19.5" customHeight="1">
      <c r="A6" s="251"/>
      <c r="B6" s="239"/>
      <c r="C6" s="149" t="s">
        <v>136</v>
      </c>
      <c r="D6" s="255" t="s">
        <v>138</v>
      </c>
      <c r="E6" s="256"/>
      <c r="F6" s="256"/>
      <c r="G6" s="257"/>
      <c r="H6" s="238" t="s">
        <v>20</v>
      </c>
      <c r="I6" s="238" t="s">
        <v>15</v>
      </c>
      <c r="J6" s="238" t="s">
        <v>14</v>
      </c>
      <c r="K6" s="238" t="s">
        <v>143</v>
      </c>
      <c r="L6" s="238" t="s">
        <v>21</v>
      </c>
      <c r="M6" s="238" t="s">
        <v>23</v>
      </c>
      <c r="N6" s="238" t="s">
        <v>146</v>
      </c>
      <c r="O6" s="238" t="s">
        <v>28</v>
      </c>
      <c r="P6" s="243" t="s">
        <v>147</v>
      </c>
    </row>
    <row r="7" spans="1:16" s="29" customFormat="1" ht="12.75" customHeight="1">
      <c r="A7" s="251"/>
      <c r="B7" s="239"/>
      <c r="C7" s="239" t="s">
        <v>137</v>
      </c>
      <c r="D7" s="238" t="s">
        <v>139</v>
      </c>
      <c r="E7" s="238" t="s">
        <v>140</v>
      </c>
      <c r="F7" s="238" t="s">
        <v>141</v>
      </c>
      <c r="G7" s="238" t="s">
        <v>122</v>
      </c>
      <c r="H7" s="239"/>
      <c r="I7" s="239"/>
      <c r="J7" s="239"/>
      <c r="K7" s="239"/>
      <c r="L7" s="239"/>
      <c r="M7" s="239"/>
      <c r="N7" s="239"/>
      <c r="O7" s="239"/>
      <c r="P7" s="244"/>
    </row>
    <row r="8" spans="1:16" s="29" customFormat="1" ht="25.5" customHeight="1">
      <c r="A8" s="251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4"/>
    </row>
    <row r="9" spans="1:16" s="29" customFormat="1" ht="31.5" customHeight="1" thickBot="1">
      <c r="A9" s="252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5"/>
    </row>
    <row r="10" spans="1:16" ht="12.75">
      <c r="A10" s="22" t="s">
        <v>123</v>
      </c>
      <c r="B10" s="110">
        <v>21</v>
      </c>
      <c r="C10" s="111">
        <v>2878515</v>
      </c>
      <c r="D10" s="111">
        <v>970610</v>
      </c>
      <c r="E10" s="110">
        <v>0</v>
      </c>
      <c r="F10" s="110">
        <v>0</v>
      </c>
      <c r="G10" s="110">
        <v>0</v>
      </c>
      <c r="H10" s="111">
        <v>20238</v>
      </c>
      <c r="I10" s="111">
        <v>14105</v>
      </c>
      <c r="J10" s="111">
        <v>3576</v>
      </c>
      <c r="K10" s="111">
        <v>22910</v>
      </c>
      <c r="L10" s="110">
        <v>827</v>
      </c>
      <c r="M10" s="111">
        <v>2946</v>
      </c>
      <c r="N10" s="111">
        <v>175157</v>
      </c>
      <c r="O10" s="111">
        <v>2285229</v>
      </c>
      <c r="P10" s="112">
        <v>0</v>
      </c>
    </row>
    <row r="11" spans="1:16" ht="12.75">
      <c r="A11" s="23" t="s">
        <v>124</v>
      </c>
      <c r="B11" s="113">
        <v>1</v>
      </c>
      <c r="C11" s="114">
        <v>46591</v>
      </c>
      <c r="D11" s="114">
        <v>18827</v>
      </c>
      <c r="E11" s="114">
        <v>1584</v>
      </c>
      <c r="F11" s="114">
        <v>7765</v>
      </c>
      <c r="G11" s="113">
        <v>0</v>
      </c>
      <c r="H11" s="113">
        <v>32</v>
      </c>
      <c r="I11" s="113">
        <v>0</v>
      </c>
      <c r="J11" s="113">
        <v>159</v>
      </c>
      <c r="K11" s="113">
        <v>211</v>
      </c>
      <c r="L11" s="113">
        <v>0</v>
      </c>
      <c r="M11" s="113">
        <v>0</v>
      </c>
      <c r="N11" s="114">
        <v>7889</v>
      </c>
      <c r="O11" s="114">
        <v>39196</v>
      </c>
      <c r="P11" s="115">
        <v>0</v>
      </c>
    </row>
    <row r="12" spans="1:16" ht="12.75">
      <c r="A12" s="23" t="s">
        <v>125</v>
      </c>
      <c r="B12" s="113">
        <v>1</v>
      </c>
      <c r="C12" s="114">
        <v>87045</v>
      </c>
      <c r="D12" s="114">
        <v>34991</v>
      </c>
      <c r="E12" s="113">
        <v>0</v>
      </c>
      <c r="F12" s="113">
        <v>0</v>
      </c>
      <c r="G12" s="113">
        <v>0</v>
      </c>
      <c r="H12" s="113">
        <v>984</v>
      </c>
      <c r="I12" s="114">
        <v>2383</v>
      </c>
      <c r="J12" s="113">
        <v>469</v>
      </c>
      <c r="K12" s="114">
        <v>2619</v>
      </c>
      <c r="L12" s="113">
        <v>0</v>
      </c>
      <c r="M12" s="113">
        <v>160</v>
      </c>
      <c r="N12" s="114">
        <v>3173</v>
      </c>
      <c r="O12" s="114">
        <v>48575</v>
      </c>
      <c r="P12" s="115">
        <v>0</v>
      </c>
    </row>
    <row r="13" spans="1:16" ht="12.75">
      <c r="A13" s="23" t="s">
        <v>126</v>
      </c>
      <c r="B13" s="113">
        <v>1</v>
      </c>
      <c r="C13" s="114">
        <v>239171</v>
      </c>
      <c r="D13" s="114">
        <v>117450</v>
      </c>
      <c r="E13" s="113">
        <v>0</v>
      </c>
      <c r="F13" s="113">
        <v>0</v>
      </c>
      <c r="G13" s="113">
        <v>0</v>
      </c>
      <c r="H13" s="114">
        <v>3809</v>
      </c>
      <c r="I13" s="114">
        <v>1020</v>
      </c>
      <c r="J13" s="113">
        <v>495</v>
      </c>
      <c r="K13" s="114">
        <v>7131</v>
      </c>
      <c r="L13" s="113">
        <v>123</v>
      </c>
      <c r="M13" s="113">
        <v>0</v>
      </c>
      <c r="N13" s="114">
        <v>21006</v>
      </c>
      <c r="O13" s="114">
        <v>57328</v>
      </c>
      <c r="P13" s="116">
        <v>119582</v>
      </c>
    </row>
    <row r="14" spans="1:16" ht="12.75">
      <c r="A14" s="23" t="s">
        <v>127</v>
      </c>
      <c r="B14" s="113">
        <v>8</v>
      </c>
      <c r="C14" s="114">
        <v>588778</v>
      </c>
      <c r="D14" s="114">
        <v>245132</v>
      </c>
      <c r="E14" s="113">
        <v>0</v>
      </c>
      <c r="F14" s="113">
        <v>0</v>
      </c>
      <c r="G14" s="113">
        <v>0</v>
      </c>
      <c r="H14" s="114">
        <v>7177</v>
      </c>
      <c r="I14" s="114">
        <v>3628</v>
      </c>
      <c r="J14" s="113">
        <v>171</v>
      </c>
      <c r="K14" s="114">
        <v>3788</v>
      </c>
      <c r="L14" s="113">
        <v>599</v>
      </c>
      <c r="M14" s="113">
        <v>362</v>
      </c>
      <c r="N14" s="114">
        <v>35505</v>
      </c>
      <c r="O14" s="114">
        <v>327921</v>
      </c>
      <c r="P14" s="115">
        <v>0</v>
      </c>
    </row>
    <row r="15" spans="1:16" ht="12.75">
      <c r="A15" s="23" t="s">
        <v>128</v>
      </c>
      <c r="B15" s="113">
        <v>8</v>
      </c>
      <c r="C15" s="114">
        <v>451907</v>
      </c>
      <c r="D15" s="114">
        <v>189414</v>
      </c>
      <c r="E15" s="113">
        <v>0</v>
      </c>
      <c r="F15" s="114">
        <v>4068</v>
      </c>
      <c r="G15" s="113">
        <v>0</v>
      </c>
      <c r="H15" s="114">
        <v>6681</v>
      </c>
      <c r="I15" s="114">
        <v>3592</v>
      </c>
      <c r="J15" s="113">
        <v>213</v>
      </c>
      <c r="K15" s="114">
        <v>9525</v>
      </c>
      <c r="L15" s="114">
        <v>1108</v>
      </c>
      <c r="M15" s="113">
        <v>253</v>
      </c>
      <c r="N15" s="114">
        <v>36527</v>
      </c>
      <c r="O15" s="114">
        <v>320609</v>
      </c>
      <c r="P15" s="115">
        <v>0</v>
      </c>
    </row>
    <row r="16" spans="1:16" ht="12.75">
      <c r="A16" s="23" t="s">
        <v>129</v>
      </c>
      <c r="B16" s="113">
        <v>3</v>
      </c>
      <c r="C16" s="114">
        <v>31653</v>
      </c>
      <c r="D16" s="114" t="s">
        <v>230</v>
      </c>
      <c r="E16" s="113">
        <v>0</v>
      </c>
      <c r="F16" s="113">
        <v>0</v>
      </c>
      <c r="G16" s="113">
        <v>0</v>
      </c>
      <c r="H16" s="113">
        <v>173</v>
      </c>
      <c r="I16" s="114">
        <v>1454</v>
      </c>
      <c r="J16" s="113">
        <v>371</v>
      </c>
      <c r="K16" s="114">
        <v>1028</v>
      </c>
      <c r="L16" s="113">
        <v>80</v>
      </c>
      <c r="M16" s="113">
        <v>6</v>
      </c>
      <c r="N16" s="113">
        <v>0</v>
      </c>
      <c r="O16" s="114">
        <v>16681</v>
      </c>
      <c r="P16" s="115">
        <v>0</v>
      </c>
    </row>
    <row r="17" spans="1:16" ht="12.75">
      <c r="A17" s="23" t="s">
        <v>130</v>
      </c>
      <c r="B17" s="113">
        <v>7</v>
      </c>
      <c r="C17" s="114">
        <v>488880</v>
      </c>
      <c r="D17" s="118">
        <v>220556</v>
      </c>
      <c r="E17" s="113">
        <v>0</v>
      </c>
      <c r="F17" s="113">
        <v>0</v>
      </c>
      <c r="G17" s="113">
        <v>0</v>
      </c>
      <c r="H17" s="114">
        <v>11405</v>
      </c>
      <c r="I17" s="114">
        <v>2182</v>
      </c>
      <c r="J17" s="113">
        <v>985</v>
      </c>
      <c r="K17" s="114">
        <v>8680</v>
      </c>
      <c r="L17" s="113">
        <v>21</v>
      </c>
      <c r="M17" s="113">
        <v>0</v>
      </c>
      <c r="N17" s="114">
        <v>49375</v>
      </c>
      <c r="O17" s="114">
        <v>298954</v>
      </c>
      <c r="P17" s="115">
        <v>0</v>
      </c>
    </row>
    <row r="18" spans="1:16" ht="12.75">
      <c r="A18" s="23" t="s">
        <v>131</v>
      </c>
      <c r="B18" s="113">
        <v>2</v>
      </c>
      <c r="C18" s="114">
        <v>503395</v>
      </c>
      <c r="D18" s="118">
        <v>5824</v>
      </c>
      <c r="E18" s="113">
        <v>0</v>
      </c>
      <c r="F18" s="113">
        <v>0</v>
      </c>
      <c r="G18" s="113">
        <v>0</v>
      </c>
      <c r="H18" s="114">
        <v>8479</v>
      </c>
      <c r="I18" s="114">
        <v>1967</v>
      </c>
      <c r="J18" s="113">
        <v>186</v>
      </c>
      <c r="K18" s="114">
        <v>2111</v>
      </c>
      <c r="L18" s="113">
        <v>314</v>
      </c>
      <c r="M18" s="113">
        <v>0</v>
      </c>
      <c r="N18" s="113">
        <v>0</v>
      </c>
      <c r="O18" s="114">
        <v>28665</v>
      </c>
      <c r="P18" s="116">
        <v>272593</v>
      </c>
    </row>
    <row r="19" spans="1:16" ht="12.75">
      <c r="A19" s="23" t="s">
        <v>132</v>
      </c>
      <c r="B19" s="113">
        <v>1</v>
      </c>
      <c r="C19" s="114">
        <v>403854</v>
      </c>
      <c r="D19" s="118">
        <v>214043</v>
      </c>
      <c r="E19" s="113">
        <v>0</v>
      </c>
      <c r="F19" s="113">
        <v>0</v>
      </c>
      <c r="G19" s="113">
        <v>0</v>
      </c>
      <c r="H19" s="114">
        <v>10600</v>
      </c>
      <c r="I19" s="114">
        <v>1151</v>
      </c>
      <c r="J19" s="113">
        <v>79</v>
      </c>
      <c r="K19" s="114">
        <v>11340</v>
      </c>
      <c r="L19" s="113">
        <v>0</v>
      </c>
      <c r="M19" s="113">
        <v>247</v>
      </c>
      <c r="N19" s="114">
        <v>44262</v>
      </c>
      <c r="O19" s="114">
        <v>126335</v>
      </c>
      <c r="P19" s="116">
        <v>151096</v>
      </c>
    </row>
    <row r="20" spans="1:16" ht="12.75">
      <c r="A20" s="23" t="s">
        <v>133</v>
      </c>
      <c r="B20" s="113">
        <v>6</v>
      </c>
      <c r="C20" s="114">
        <v>577351</v>
      </c>
      <c r="D20" s="114" t="s">
        <v>230</v>
      </c>
      <c r="E20" s="113">
        <v>0</v>
      </c>
      <c r="F20" s="114">
        <v>52953</v>
      </c>
      <c r="G20" s="113">
        <v>0</v>
      </c>
      <c r="H20" s="114">
        <v>5773</v>
      </c>
      <c r="I20" s="113">
        <v>694</v>
      </c>
      <c r="J20" s="113">
        <v>297</v>
      </c>
      <c r="K20" s="114">
        <v>6925</v>
      </c>
      <c r="L20" s="113">
        <v>247</v>
      </c>
      <c r="M20" s="114">
        <v>9624</v>
      </c>
      <c r="N20" s="114">
        <v>36843</v>
      </c>
      <c r="O20" s="114">
        <v>362180</v>
      </c>
      <c r="P20" s="115">
        <v>0</v>
      </c>
    </row>
    <row r="21" spans="1:16" s="15" customFormat="1" ht="12.75">
      <c r="A21" s="23" t="s">
        <v>134</v>
      </c>
      <c r="B21" s="113">
        <v>8</v>
      </c>
      <c r="C21" s="117">
        <v>1254900</v>
      </c>
      <c r="D21" s="114">
        <v>535549</v>
      </c>
      <c r="E21" s="114">
        <v>14268</v>
      </c>
      <c r="F21" s="114">
        <v>37282</v>
      </c>
      <c r="G21" s="113">
        <v>0</v>
      </c>
      <c r="H21" s="114">
        <v>16178</v>
      </c>
      <c r="I21" s="114">
        <v>8273</v>
      </c>
      <c r="J21" s="114">
        <v>4104</v>
      </c>
      <c r="K21" s="114">
        <v>20363</v>
      </c>
      <c r="L21" s="113">
        <v>97</v>
      </c>
      <c r="M21" s="113">
        <v>8</v>
      </c>
      <c r="N21" s="114">
        <v>102932</v>
      </c>
      <c r="O21" s="114">
        <v>879906</v>
      </c>
      <c r="P21" s="116">
        <v>23012</v>
      </c>
    </row>
    <row r="22" spans="1:16" s="15" customFormat="1" ht="12.75">
      <c r="A22" s="23"/>
      <c r="B22" s="113"/>
      <c r="C22" s="117"/>
      <c r="D22" s="114"/>
      <c r="E22" s="114"/>
      <c r="F22" s="114"/>
      <c r="G22" s="113"/>
      <c r="H22" s="114"/>
      <c r="I22" s="114"/>
      <c r="J22" s="114"/>
      <c r="K22" s="114"/>
      <c r="L22" s="113"/>
      <c r="M22" s="113"/>
      <c r="N22" s="114"/>
      <c r="O22" s="114"/>
      <c r="P22" s="116"/>
    </row>
    <row r="23" spans="1:16" ht="13.5" thickBot="1">
      <c r="A23" s="119" t="s">
        <v>62</v>
      </c>
      <c r="B23" s="120">
        <v>67</v>
      </c>
      <c r="C23" s="121">
        <v>7552039</v>
      </c>
      <c r="D23" s="121">
        <v>2552397</v>
      </c>
      <c r="E23" s="121">
        <v>15852</v>
      </c>
      <c r="F23" s="121">
        <v>102067</v>
      </c>
      <c r="G23" s="120">
        <v>0</v>
      </c>
      <c r="H23" s="121">
        <v>91529</v>
      </c>
      <c r="I23" s="121">
        <v>40448</v>
      </c>
      <c r="J23" s="121">
        <v>11104</v>
      </c>
      <c r="K23" s="121">
        <v>96632</v>
      </c>
      <c r="L23" s="121">
        <v>3417</v>
      </c>
      <c r="M23" s="121">
        <v>13606</v>
      </c>
      <c r="N23" s="121">
        <v>512668</v>
      </c>
      <c r="O23" s="121">
        <v>4791579</v>
      </c>
      <c r="P23" s="122">
        <v>566283</v>
      </c>
    </row>
    <row r="24" spans="1:12" s="39" customFormat="1" ht="12" customHeight="1">
      <c r="A24" s="229" t="s">
        <v>32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3" ht="12.75">
      <c r="A25" s="35" t="s">
        <v>148</v>
      </c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</row>
    <row r="26" spans="1:13" ht="12.75">
      <c r="A26" s="35" t="s">
        <v>149</v>
      </c>
      <c r="B26" s="2"/>
      <c r="C26" s="2"/>
      <c r="D26" s="2"/>
      <c r="E26" s="2"/>
      <c r="F26" s="2"/>
      <c r="G26" s="2"/>
      <c r="H26" s="2"/>
      <c r="I26" s="2"/>
      <c r="J26" s="2"/>
      <c r="K26"/>
      <c r="L26" s="2"/>
      <c r="M26" s="2"/>
    </row>
    <row r="27" spans="1:13" ht="14.25" customHeight="1">
      <c r="A27" s="237" t="s">
        <v>231</v>
      </c>
      <c r="B27" s="237"/>
      <c r="C27" s="2"/>
      <c r="D27" s="2"/>
      <c r="E27" s="2"/>
      <c r="F27" s="2"/>
      <c r="G27" s="2"/>
      <c r="H27" s="2"/>
      <c r="I27" s="2"/>
      <c r="J27" s="2"/>
      <c r="K27"/>
      <c r="L27" s="2"/>
      <c r="M27" s="2"/>
    </row>
    <row r="28" spans="1:12" ht="15.75" customHeight="1">
      <c r="A28" s="246" t="s">
        <v>153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2.75" customHeight="1">
      <c r="A29" s="229" t="s">
        <v>150</v>
      </c>
      <c r="B29" s="229"/>
      <c r="C29" s="229"/>
      <c r="D29" s="229"/>
      <c r="E29" s="229"/>
      <c r="F29" s="229"/>
      <c r="G29" s="74"/>
      <c r="H29" s="2"/>
      <c r="I29" s="2"/>
      <c r="J29" s="2"/>
      <c r="K29" s="2"/>
      <c r="L29" s="2"/>
    </row>
    <row r="30" spans="1:16" ht="12.75" customHeight="1">
      <c r="A30" s="229" t="s">
        <v>151</v>
      </c>
      <c r="B30" s="229"/>
      <c r="C30" s="229"/>
      <c r="D30" s="229"/>
      <c r="E30" s="229"/>
      <c r="F30" s="229"/>
      <c r="G30" s="229"/>
      <c r="H30" s="229"/>
      <c r="I30" s="229"/>
      <c r="J30" s="74"/>
      <c r="K30" s="74"/>
      <c r="L30" s="74"/>
      <c r="M30" s="74"/>
      <c r="N30" s="74"/>
      <c r="O30" s="74"/>
      <c r="P30" s="74"/>
    </row>
    <row r="31" spans="1:16" ht="12.75" customHeight="1">
      <c r="A31" s="229" t="s">
        <v>152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74"/>
      <c r="L31" s="74"/>
      <c r="M31" s="74"/>
      <c r="N31" s="74"/>
      <c r="O31" s="74"/>
      <c r="P31" s="74"/>
    </row>
    <row r="32" spans="1:12" ht="12.7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"/>
      <c r="L32" s="2"/>
    </row>
    <row r="33" spans="1:12" ht="12.7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"/>
      <c r="L33" s="2"/>
    </row>
    <row r="34" spans="1:12" ht="12.7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"/>
      <c r="L34" s="2"/>
    </row>
    <row r="35" spans="1:12" ht="12.75">
      <c r="A35" s="74"/>
      <c r="B35" s="74"/>
      <c r="C35" s="74"/>
      <c r="D35" s="74"/>
      <c r="E35" s="74"/>
      <c r="F35" s="74"/>
      <c r="G35" s="74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</sheetData>
  <mergeCells count="29">
    <mergeCell ref="A3:P3"/>
    <mergeCell ref="A1:P1"/>
    <mergeCell ref="A5:A9"/>
    <mergeCell ref="B5:B9"/>
    <mergeCell ref="C5:G5"/>
    <mergeCell ref="C7:C9"/>
    <mergeCell ref="D6:G6"/>
    <mergeCell ref="G7:G9"/>
    <mergeCell ref="H5:M5"/>
    <mergeCell ref="M6:M9"/>
    <mergeCell ref="A31:J31"/>
    <mergeCell ref="A32:J34"/>
    <mergeCell ref="A29:F29"/>
    <mergeCell ref="A30:I30"/>
    <mergeCell ref="A28:L28"/>
    <mergeCell ref="A24:L24"/>
    <mergeCell ref="D7:D9"/>
    <mergeCell ref="E7:E9"/>
    <mergeCell ref="F7:F9"/>
    <mergeCell ref="H6:H9"/>
    <mergeCell ref="I6:I9"/>
    <mergeCell ref="J6:J9"/>
    <mergeCell ref="K6:K9"/>
    <mergeCell ref="L6:L9"/>
    <mergeCell ref="A27:B27"/>
    <mergeCell ref="N6:N9"/>
    <mergeCell ref="O5:P5"/>
    <mergeCell ref="O6:O9"/>
    <mergeCell ref="P6:P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75" zoomScaleSheetLayoutView="75" workbookViewId="0" topLeftCell="G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38" customWidth="1"/>
  </cols>
  <sheetData>
    <row r="1" spans="1:1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3" spans="1:19" ht="15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8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  <c r="P4" s="2"/>
      <c r="Q4" s="2"/>
      <c r="R4" s="2"/>
    </row>
    <row r="5" spans="1:21" s="29" customFormat="1" ht="12.75" customHeight="1">
      <c r="A5" s="218" t="s">
        <v>17</v>
      </c>
      <c r="B5" s="218" t="s">
        <v>18</v>
      </c>
      <c r="C5" s="218" t="s">
        <v>24</v>
      </c>
      <c r="D5" s="224" t="s">
        <v>162</v>
      </c>
      <c r="E5" s="225"/>
      <c r="F5" s="224" t="s">
        <v>26</v>
      </c>
      <c r="G5" s="225"/>
      <c r="H5" s="258"/>
      <c r="I5" s="220" t="s">
        <v>19</v>
      </c>
      <c r="J5" s="221"/>
      <c r="K5" s="221"/>
      <c r="L5" s="221"/>
      <c r="M5" s="221"/>
      <c r="N5" s="221"/>
      <c r="O5" s="224" t="s">
        <v>166</v>
      </c>
      <c r="P5" s="225"/>
      <c r="Q5" s="215"/>
      <c r="R5" s="224" t="s">
        <v>29</v>
      </c>
      <c r="S5" s="214"/>
      <c r="T5" s="41"/>
      <c r="U5" s="41"/>
    </row>
    <row r="6" spans="1:21" s="29" customFormat="1" ht="22.5" customHeight="1">
      <c r="A6" s="259"/>
      <c r="B6" s="219"/>
      <c r="C6" s="219"/>
      <c r="D6" s="222" t="s">
        <v>163</v>
      </c>
      <c r="E6" s="261" t="s">
        <v>22</v>
      </c>
      <c r="F6" s="216" t="s">
        <v>27</v>
      </c>
      <c r="G6" s="216" t="s">
        <v>164</v>
      </c>
      <c r="H6" s="216" t="s">
        <v>22</v>
      </c>
      <c r="I6" s="222" t="s">
        <v>20</v>
      </c>
      <c r="J6" s="263" t="s">
        <v>15</v>
      </c>
      <c r="K6" s="216" t="s">
        <v>14</v>
      </c>
      <c r="L6" s="216" t="s">
        <v>165</v>
      </c>
      <c r="M6" s="216" t="s">
        <v>21</v>
      </c>
      <c r="N6" s="216" t="s">
        <v>23</v>
      </c>
      <c r="O6" s="216" t="s">
        <v>167</v>
      </c>
      <c r="P6" s="216" t="s">
        <v>168</v>
      </c>
      <c r="Q6" s="216" t="s">
        <v>169</v>
      </c>
      <c r="R6" s="212" t="s">
        <v>28</v>
      </c>
      <c r="S6" s="212" t="s">
        <v>25</v>
      </c>
      <c r="T6" s="41"/>
      <c r="U6" s="41"/>
    </row>
    <row r="7" spans="1:21" s="29" customFormat="1" ht="13.5" thickBot="1">
      <c r="A7" s="260"/>
      <c r="B7" s="211"/>
      <c r="C7" s="211"/>
      <c r="D7" s="223"/>
      <c r="E7" s="262"/>
      <c r="F7" s="217"/>
      <c r="G7" s="217"/>
      <c r="H7" s="217"/>
      <c r="I7" s="223"/>
      <c r="J7" s="260"/>
      <c r="K7" s="217"/>
      <c r="L7" s="217"/>
      <c r="M7" s="217"/>
      <c r="N7" s="217"/>
      <c r="O7" s="217"/>
      <c r="P7" s="217"/>
      <c r="Q7" s="217"/>
      <c r="R7" s="213"/>
      <c r="S7" s="213"/>
      <c r="T7" s="41"/>
      <c r="U7" s="41"/>
    </row>
    <row r="8" spans="1:21" s="2" customFormat="1" ht="12.75">
      <c r="A8" s="123" t="s">
        <v>123</v>
      </c>
      <c r="B8" s="124">
        <v>1</v>
      </c>
      <c r="C8" s="124">
        <v>84387</v>
      </c>
      <c r="D8" s="124">
        <v>4852</v>
      </c>
      <c r="E8" s="114" t="s">
        <v>230</v>
      </c>
      <c r="F8" s="124">
        <v>20479</v>
      </c>
      <c r="G8" s="124">
        <v>0</v>
      </c>
      <c r="H8" s="114" t="s">
        <v>230</v>
      </c>
      <c r="I8" s="124">
        <v>1135</v>
      </c>
      <c r="J8" s="124">
        <v>689</v>
      </c>
      <c r="K8" s="124">
        <v>208</v>
      </c>
      <c r="L8" s="124">
        <v>1838</v>
      </c>
      <c r="M8" s="124">
        <v>152</v>
      </c>
      <c r="N8" s="124">
        <v>0</v>
      </c>
      <c r="O8" s="124">
        <v>305880</v>
      </c>
      <c r="P8" s="114" t="s">
        <v>230</v>
      </c>
      <c r="Q8" s="124">
        <v>2191</v>
      </c>
      <c r="R8" s="124">
        <v>66678</v>
      </c>
      <c r="S8" s="134">
        <v>0</v>
      </c>
      <c r="T8" s="18"/>
      <c r="U8" s="18"/>
    </row>
    <row r="9" spans="1:21" s="30" customFormat="1" ht="12.75">
      <c r="A9" s="97" t="s">
        <v>155</v>
      </c>
      <c r="B9" s="125">
        <v>1</v>
      </c>
      <c r="C9" s="125">
        <v>242260</v>
      </c>
      <c r="D9" s="125">
        <v>22769</v>
      </c>
      <c r="E9" s="125">
        <v>6751</v>
      </c>
      <c r="F9" s="125">
        <v>66069</v>
      </c>
      <c r="G9" s="125">
        <v>4239</v>
      </c>
      <c r="H9" s="125">
        <v>0</v>
      </c>
      <c r="I9" s="125">
        <v>2630</v>
      </c>
      <c r="J9" s="125">
        <v>5352</v>
      </c>
      <c r="K9" s="125">
        <v>18</v>
      </c>
      <c r="L9" s="125">
        <v>4073</v>
      </c>
      <c r="M9" s="125">
        <v>0</v>
      </c>
      <c r="N9" s="125">
        <v>22769</v>
      </c>
      <c r="O9" s="125">
        <v>1932141</v>
      </c>
      <c r="P9" s="114" t="s">
        <v>230</v>
      </c>
      <c r="Q9" s="125">
        <v>26952</v>
      </c>
      <c r="R9" s="125">
        <v>162709</v>
      </c>
      <c r="S9" s="134">
        <v>0</v>
      </c>
      <c r="T9" s="42"/>
      <c r="U9" s="43"/>
    </row>
    <row r="10" spans="1:20" ht="12.75">
      <c r="A10" s="93" t="s">
        <v>125</v>
      </c>
      <c r="B10" s="125">
        <v>1</v>
      </c>
      <c r="C10" s="126">
        <v>71499</v>
      </c>
      <c r="D10" s="126">
        <v>449</v>
      </c>
      <c r="E10" s="114" t="s">
        <v>230</v>
      </c>
      <c r="F10" s="114" t="s">
        <v>230</v>
      </c>
      <c r="G10" s="126">
        <v>0</v>
      </c>
      <c r="H10" s="126">
        <v>23348</v>
      </c>
      <c r="I10" s="126">
        <v>363</v>
      </c>
      <c r="J10" s="126">
        <v>58</v>
      </c>
      <c r="K10" s="126">
        <v>28</v>
      </c>
      <c r="L10" s="126">
        <v>0</v>
      </c>
      <c r="M10" s="126">
        <v>0</v>
      </c>
      <c r="N10" s="126">
        <v>0</v>
      </c>
      <c r="O10" s="114" t="s">
        <v>230</v>
      </c>
      <c r="P10" s="114" t="s">
        <v>230</v>
      </c>
      <c r="Q10" s="114" t="s">
        <v>230</v>
      </c>
      <c r="R10" s="126">
        <v>71051</v>
      </c>
      <c r="S10" s="134">
        <v>0</v>
      </c>
      <c r="T10" s="18"/>
    </row>
    <row r="11" spans="1:20" ht="12.75">
      <c r="A11" s="93" t="s">
        <v>128</v>
      </c>
      <c r="B11" s="125">
        <v>4</v>
      </c>
      <c r="C11" s="126">
        <v>515379</v>
      </c>
      <c r="D11" s="126">
        <v>40178</v>
      </c>
      <c r="E11" s="126">
        <v>6311</v>
      </c>
      <c r="F11" s="126">
        <v>204993</v>
      </c>
      <c r="G11" s="126">
        <v>3256</v>
      </c>
      <c r="H11" s="126">
        <v>0</v>
      </c>
      <c r="I11" s="126">
        <v>6518</v>
      </c>
      <c r="J11" s="126">
        <v>1961</v>
      </c>
      <c r="K11" s="126">
        <v>314</v>
      </c>
      <c r="L11" s="126">
        <v>7895</v>
      </c>
      <c r="M11" s="126">
        <v>552</v>
      </c>
      <c r="N11" s="126">
        <v>2925</v>
      </c>
      <c r="O11" s="126">
        <v>2851381</v>
      </c>
      <c r="P11" s="126">
        <v>4538</v>
      </c>
      <c r="Q11" s="126">
        <v>38034</v>
      </c>
      <c r="R11" s="126">
        <v>245371</v>
      </c>
      <c r="S11" s="134">
        <v>0</v>
      </c>
      <c r="T11" s="18"/>
    </row>
    <row r="12" spans="1:20" ht="12.75">
      <c r="A12" s="93" t="s">
        <v>156</v>
      </c>
      <c r="B12" s="125">
        <v>5</v>
      </c>
      <c r="C12" s="126">
        <v>463748</v>
      </c>
      <c r="D12" s="126">
        <v>0</v>
      </c>
      <c r="E12" s="114" t="s">
        <v>230</v>
      </c>
      <c r="F12" s="126">
        <v>0</v>
      </c>
      <c r="G12" s="126">
        <v>3449</v>
      </c>
      <c r="H12" s="126">
        <v>954</v>
      </c>
      <c r="I12" s="126">
        <v>18733</v>
      </c>
      <c r="J12" s="126">
        <v>2880</v>
      </c>
      <c r="K12" s="126">
        <v>1554</v>
      </c>
      <c r="L12" s="126">
        <v>8992</v>
      </c>
      <c r="M12" s="126">
        <v>0</v>
      </c>
      <c r="N12" s="126">
        <v>0</v>
      </c>
      <c r="O12" s="126">
        <v>17437746</v>
      </c>
      <c r="P12" s="126" t="s">
        <v>170</v>
      </c>
      <c r="Q12" s="126">
        <v>70244</v>
      </c>
      <c r="R12" s="126">
        <v>155763</v>
      </c>
      <c r="S12" s="127">
        <v>153188</v>
      </c>
      <c r="T12" s="18"/>
    </row>
    <row r="13" spans="1:20" ht="12.75">
      <c r="A13" s="93" t="s">
        <v>131</v>
      </c>
      <c r="B13" s="125">
        <v>1</v>
      </c>
      <c r="C13" s="126">
        <v>122703</v>
      </c>
      <c r="D13" s="114" t="s">
        <v>230</v>
      </c>
      <c r="E13" s="114" t="s">
        <v>230</v>
      </c>
      <c r="F13" s="114" t="s">
        <v>230</v>
      </c>
      <c r="G13" s="114" t="s">
        <v>230</v>
      </c>
      <c r="H13" s="126">
        <v>188764</v>
      </c>
      <c r="I13" s="126">
        <v>2142</v>
      </c>
      <c r="J13" s="126">
        <v>2436</v>
      </c>
      <c r="K13" s="126">
        <v>0</v>
      </c>
      <c r="L13" s="126">
        <v>1218</v>
      </c>
      <c r="M13" s="126">
        <v>322</v>
      </c>
      <c r="N13" s="126">
        <v>0</v>
      </c>
      <c r="O13" s="126">
        <v>2573611</v>
      </c>
      <c r="P13" s="126" t="s">
        <v>171</v>
      </c>
      <c r="Q13" s="126">
        <v>25267</v>
      </c>
      <c r="R13" s="126">
        <v>109389</v>
      </c>
      <c r="S13" s="134">
        <v>0</v>
      </c>
      <c r="T13" s="18"/>
    </row>
    <row r="14" spans="1:20" ht="12.75">
      <c r="A14" s="93" t="s">
        <v>124</v>
      </c>
      <c r="B14" s="125">
        <v>1</v>
      </c>
      <c r="C14" s="126">
        <v>0</v>
      </c>
      <c r="D14" s="126">
        <v>0</v>
      </c>
      <c r="E14" s="126">
        <v>11481</v>
      </c>
      <c r="F14" s="126">
        <v>0</v>
      </c>
      <c r="G14" s="126">
        <v>8507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14" t="s">
        <v>230</v>
      </c>
      <c r="P14" s="114" t="s">
        <v>230</v>
      </c>
      <c r="Q14" s="126">
        <v>8070</v>
      </c>
      <c r="R14" s="126">
        <v>0</v>
      </c>
      <c r="S14" s="127">
        <v>4414</v>
      </c>
      <c r="T14" s="18"/>
    </row>
    <row r="15" spans="1:20" ht="12.75">
      <c r="A15" s="93" t="s">
        <v>157</v>
      </c>
      <c r="B15" s="125">
        <v>1</v>
      </c>
      <c r="C15" s="126">
        <v>111409</v>
      </c>
      <c r="D15" s="114" t="s">
        <v>230</v>
      </c>
      <c r="E15" s="114" t="s">
        <v>230</v>
      </c>
      <c r="F15" s="126">
        <v>0</v>
      </c>
      <c r="G15" s="126">
        <v>0</v>
      </c>
      <c r="H15" s="126">
        <v>0</v>
      </c>
      <c r="I15" s="126">
        <v>1723</v>
      </c>
      <c r="J15" s="126">
        <v>1102</v>
      </c>
      <c r="K15" s="126">
        <v>447</v>
      </c>
      <c r="L15" s="126">
        <v>2644</v>
      </c>
      <c r="M15" s="126">
        <v>152</v>
      </c>
      <c r="N15" s="126">
        <v>278</v>
      </c>
      <c r="O15" s="126">
        <v>3426856</v>
      </c>
      <c r="P15" s="126" t="s">
        <v>172</v>
      </c>
      <c r="Q15" s="126">
        <v>27680</v>
      </c>
      <c r="R15" s="126">
        <v>64179</v>
      </c>
      <c r="S15" s="134">
        <v>0</v>
      </c>
      <c r="T15" s="18"/>
    </row>
    <row r="16" spans="1:20" ht="12.75">
      <c r="A16" s="93" t="s">
        <v>158</v>
      </c>
      <c r="B16" s="125">
        <v>3</v>
      </c>
      <c r="C16" s="126">
        <v>644503</v>
      </c>
      <c r="D16" s="126">
        <v>104454</v>
      </c>
      <c r="E16" s="114" t="s">
        <v>230</v>
      </c>
      <c r="F16" s="125">
        <v>188587</v>
      </c>
      <c r="G16" s="125">
        <v>16469</v>
      </c>
      <c r="H16" s="125">
        <v>0</v>
      </c>
      <c r="I16" s="125">
        <v>7376</v>
      </c>
      <c r="J16" s="125">
        <v>6527</v>
      </c>
      <c r="K16" s="125">
        <v>363</v>
      </c>
      <c r="L16" s="125">
        <v>22322</v>
      </c>
      <c r="M16" s="125">
        <v>1043</v>
      </c>
      <c r="N16" s="127">
        <v>2024</v>
      </c>
      <c r="O16" s="127">
        <v>11700130</v>
      </c>
      <c r="P16" s="114" t="s">
        <v>230</v>
      </c>
      <c r="Q16" s="127">
        <v>32601</v>
      </c>
      <c r="R16" s="127">
        <v>330910</v>
      </c>
      <c r="S16" s="127">
        <v>164034</v>
      </c>
      <c r="T16" s="18"/>
    </row>
    <row r="17" spans="1:20" ht="12.75">
      <c r="A17" s="94" t="s">
        <v>159</v>
      </c>
      <c r="B17" s="125">
        <v>1</v>
      </c>
      <c r="C17" s="126">
        <v>60159</v>
      </c>
      <c r="D17" s="126">
        <v>30952</v>
      </c>
      <c r="E17" s="125">
        <v>1656</v>
      </c>
      <c r="F17" s="125">
        <v>0</v>
      </c>
      <c r="G17" s="125">
        <v>6000</v>
      </c>
      <c r="H17" s="125">
        <v>0</v>
      </c>
      <c r="I17" s="125">
        <v>494</v>
      </c>
      <c r="J17" s="125">
        <v>453</v>
      </c>
      <c r="K17" s="125">
        <v>0</v>
      </c>
      <c r="L17" s="125">
        <v>234</v>
      </c>
      <c r="M17" s="125">
        <v>48</v>
      </c>
      <c r="N17" s="127">
        <v>0</v>
      </c>
      <c r="O17" s="127">
        <v>1608707</v>
      </c>
      <c r="P17" s="127" t="s">
        <v>173</v>
      </c>
      <c r="Q17" s="127">
        <v>3600</v>
      </c>
      <c r="R17" s="127">
        <v>27979</v>
      </c>
      <c r="S17" s="135">
        <v>0</v>
      </c>
      <c r="T17" s="18"/>
    </row>
    <row r="18" spans="1:21" s="15" customFormat="1" ht="12.75">
      <c r="A18" s="95" t="s">
        <v>160</v>
      </c>
      <c r="B18" s="125">
        <v>1</v>
      </c>
      <c r="C18" s="126">
        <v>57439</v>
      </c>
      <c r="D18" s="114" t="s">
        <v>230</v>
      </c>
      <c r="E18" s="114" t="s">
        <v>230</v>
      </c>
      <c r="F18" s="114" t="s">
        <v>230</v>
      </c>
      <c r="G18" s="125">
        <v>0</v>
      </c>
      <c r="H18" s="125">
        <v>0</v>
      </c>
      <c r="I18" s="125">
        <v>855</v>
      </c>
      <c r="J18" s="125">
        <v>527</v>
      </c>
      <c r="K18" s="125">
        <v>206</v>
      </c>
      <c r="L18" s="125">
        <v>1208</v>
      </c>
      <c r="M18" s="125">
        <v>0</v>
      </c>
      <c r="N18" s="127">
        <v>0</v>
      </c>
      <c r="O18" s="114" t="s">
        <v>230</v>
      </c>
      <c r="P18" s="127">
        <v>3890</v>
      </c>
      <c r="Q18" s="127">
        <v>3001</v>
      </c>
      <c r="R18" s="127">
        <v>32198</v>
      </c>
      <c r="S18" s="135">
        <v>0</v>
      </c>
      <c r="T18" s="42"/>
      <c r="U18" s="43"/>
    </row>
    <row r="19" spans="1:21" s="30" customFormat="1" ht="12.75">
      <c r="A19" s="96" t="s">
        <v>134</v>
      </c>
      <c r="B19" s="125">
        <v>2</v>
      </c>
      <c r="C19" s="128">
        <v>599153</v>
      </c>
      <c r="D19" s="128">
        <v>13420</v>
      </c>
      <c r="E19" s="129">
        <v>6783</v>
      </c>
      <c r="F19" s="129">
        <v>159747</v>
      </c>
      <c r="G19" s="129">
        <v>2910</v>
      </c>
      <c r="H19" s="129">
        <v>4680</v>
      </c>
      <c r="I19" s="129">
        <v>3409</v>
      </c>
      <c r="J19" s="129">
        <v>2397</v>
      </c>
      <c r="K19" s="129">
        <v>0</v>
      </c>
      <c r="L19" s="129">
        <v>2093</v>
      </c>
      <c r="M19" s="129">
        <v>160</v>
      </c>
      <c r="N19" s="130">
        <v>0</v>
      </c>
      <c r="O19" s="130">
        <v>892287</v>
      </c>
      <c r="P19" s="130" t="s">
        <v>174</v>
      </c>
      <c r="Q19" s="130">
        <v>25498</v>
      </c>
      <c r="R19" s="130">
        <v>473542</v>
      </c>
      <c r="S19" s="135">
        <v>0</v>
      </c>
      <c r="T19" s="42"/>
      <c r="U19" s="43"/>
    </row>
    <row r="20" spans="1:20" ht="12.75">
      <c r="A20" s="97"/>
      <c r="B20" s="125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3"/>
      <c r="Q20" s="133"/>
      <c r="R20" s="133"/>
      <c r="S20" s="133"/>
      <c r="T20" s="18"/>
    </row>
    <row r="21" spans="1:20" ht="13.5" thickBot="1">
      <c r="A21" s="98" t="s">
        <v>3</v>
      </c>
      <c r="B21" s="99">
        <f aca="true" t="shared" si="0" ref="B21:S21">SUM(B8:B19)</f>
        <v>22</v>
      </c>
      <c r="C21" s="99">
        <f t="shared" si="0"/>
        <v>2972639</v>
      </c>
      <c r="D21" s="99">
        <f t="shared" si="0"/>
        <v>217074</v>
      </c>
      <c r="E21" s="99">
        <f t="shared" si="0"/>
        <v>32982</v>
      </c>
      <c r="F21" s="99">
        <f t="shared" si="0"/>
        <v>639875</v>
      </c>
      <c r="G21" s="99">
        <f t="shared" si="0"/>
        <v>44830</v>
      </c>
      <c r="H21" s="99">
        <f t="shared" si="0"/>
        <v>217746</v>
      </c>
      <c r="I21" s="99">
        <f t="shared" si="0"/>
        <v>45378</v>
      </c>
      <c r="J21" s="99">
        <f t="shared" si="0"/>
        <v>24382</v>
      </c>
      <c r="K21" s="99">
        <f t="shared" si="0"/>
        <v>3138</v>
      </c>
      <c r="L21" s="99">
        <f t="shared" si="0"/>
        <v>52517</v>
      </c>
      <c r="M21" s="99">
        <f t="shared" si="0"/>
        <v>2429</v>
      </c>
      <c r="N21" s="99">
        <f t="shared" si="0"/>
        <v>27996</v>
      </c>
      <c r="O21" s="99">
        <f t="shared" si="0"/>
        <v>42728739</v>
      </c>
      <c r="P21" s="99">
        <f t="shared" si="0"/>
        <v>8428</v>
      </c>
      <c r="Q21" s="99">
        <f t="shared" si="0"/>
        <v>263138</v>
      </c>
      <c r="R21" s="99">
        <f t="shared" si="0"/>
        <v>1739769</v>
      </c>
      <c r="S21" s="100">
        <f t="shared" si="0"/>
        <v>321636</v>
      </c>
      <c r="T21" s="18"/>
    </row>
    <row r="22" spans="8:12" ht="12.75">
      <c r="H22" s="2"/>
      <c r="I22" s="2"/>
      <c r="J22" s="2"/>
      <c r="K22" s="2"/>
      <c r="L22" s="2"/>
    </row>
    <row r="23" spans="1:21" s="39" customFormat="1" ht="15">
      <c r="A23" s="230" t="s">
        <v>32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44"/>
      <c r="U23" s="44"/>
    </row>
    <row r="24" spans="1:21" s="39" customFormat="1" ht="15" customHeight="1">
      <c r="A24" s="237" t="s">
        <v>231</v>
      </c>
      <c r="B24" s="237"/>
      <c r="C24" s="237"/>
      <c r="D24" s="237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44"/>
      <c r="U24" s="44"/>
    </row>
    <row r="25" spans="1:19" ht="12.75">
      <c r="A25" s="246" t="s">
        <v>153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1:19" ht="12.75">
      <c r="A26" s="264" t="s">
        <v>175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1.25" customHeight="1">
      <c r="A27" s="264" t="s">
        <v>176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0" ht="12.75">
      <c r="A28" s="265" t="s">
        <v>177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4" ht="12.75">
      <c r="A29" s="73"/>
      <c r="B29" s="73"/>
      <c r="C29" s="73"/>
      <c r="D29" s="73"/>
    </row>
    <row r="30" spans="1:4" ht="12.75">
      <c r="A30" s="73"/>
      <c r="B30" s="73"/>
      <c r="C30" s="73"/>
      <c r="D30" s="73"/>
    </row>
    <row r="31" spans="1:4" ht="12.75">
      <c r="A31" s="73"/>
      <c r="B31" s="73"/>
      <c r="C31" s="73"/>
      <c r="D31" s="73"/>
    </row>
  </sheetData>
  <mergeCells count="32">
    <mergeCell ref="A26:S26"/>
    <mergeCell ref="A25:S25"/>
    <mergeCell ref="A28:J28"/>
    <mergeCell ref="A27:S27"/>
    <mergeCell ref="H6:H7"/>
    <mergeCell ref="J6:J7"/>
    <mergeCell ref="K6:K7"/>
    <mergeCell ref="G6:G7"/>
    <mergeCell ref="D5:E5"/>
    <mergeCell ref="D6:D7"/>
    <mergeCell ref="E6:E7"/>
    <mergeCell ref="F6:F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E17" sqref="E17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12.75" customHeight="1">
      <c r="A3" s="228" t="s">
        <v>232</v>
      </c>
      <c r="B3" s="228"/>
      <c r="C3" s="228"/>
      <c r="D3" s="228"/>
      <c r="E3" s="228"/>
      <c r="F3" s="228"/>
      <c r="G3" s="228"/>
      <c r="H3" s="228"/>
      <c r="I3" s="228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3" ht="13.5" thickBot="1">
      <c r="A5" s="2"/>
      <c r="B5" s="2"/>
      <c r="C5" s="2"/>
    </row>
    <row r="6" spans="1:9" ht="12.75">
      <c r="A6" s="250" t="s">
        <v>1</v>
      </c>
      <c r="B6" s="253" t="s">
        <v>2</v>
      </c>
      <c r="C6" s="241" t="s">
        <v>30</v>
      </c>
      <c r="D6" s="214"/>
      <c r="E6" s="214"/>
      <c r="F6" s="258"/>
      <c r="G6" s="136" t="s">
        <v>31</v>
      </c>
      <c r="H6" s="266" t="s">
        <v>29</v>
      </c>
      <c r="I6" s="267"/>
    </row>
    <row r="7" spans="1:9" ht="26.25" thickBot="1">
      <c r="A7" s="252"/>
      <c r="B7" s="240"/>
      <c r="C7" s="75" t="s">
        <v>181</v>
      </c>
      <c r="D7" s="75" t="s">
        <v>182</v>
      </c>
      <c r="E7" s="75" t="s">
        <v>122</v>
      </c>
      <c r="F7" s="75" t="s">
        <v>183</v>
      </c>
      <c r="G7" s="75" t="s">
        <v>169</v>
      </c>
      <c r="H7" s="84" t="s">
        <v>28</v>
      </c>
      <c r="I7" s="84" t="s">
        <v>147</v>
      </c>
    </row>
    <row r="8" spans="1:9" ht="12.75" customHeight="1">
      <c r="A8" s="138" t="s">
        <v>123</v>
      </c>
      <c r="B8" s="141">
        <v>1</v>
      </c>
      <c r="C8" s="142">
        <v>41029</v>
      </c>
      <c r="D8" s="142">
        <v>5477</v>
      </c>
      <c r="E8" s="142">
        <v>13725</v>
      </c>
      <c r="F8" s="142">
        <v>0</v>
      </c>
      <c r="G8" s="142">
        <v>17420</v>
      </c>
      <c r="H8" s="143">
        <v>7425</v>
      </c>
      <c r="I8" s="143">
        <v>0</v>
      </c>
    </row>
    <row r="9" spans="1:9" ht="12.75" customHeight="1">
      <c r="A9" s="139" t="s">
        <v>178</v>
      </c>
      <c r="B9" s="125">
        <v>1</v>
      </c>
      <c r="C9" s="125">
        <v>0</v>
      </c>
      <c r="D9" s="125">
        <v>7767</v>
      </c>
      <c r="E9" s="125">
        <v>3956</v>
      </c>
      <c r="F9" s="125">
        <v>0</v>
      </c>
      <c r="G9" s="126">
        <v>5427</v>
      </c>
      <c r="H9" s="127">
        <v>980</v>
      </c>
      <c r="I9" s="127">
        <v>0</v>
      </c>
    </row>
    <row r="10" spans="1:9" ht="12.75" customHeight="1">
      <c r="A10" s="139" t="s">
        <v>124</v>
      </c>
      <c r="B10" s="125">
        <v>4</v>
      </c>
      <c r="C10" s="125">
        <v>1834</v>
      </c>
      <c r="D10" s="125">
        <v>14924</v>
      </c>
      <c r="E10" s="125">
        <v>24627</v>
      </c>
      <c r="F10" s="125">
        <v>0</v>
      </c>
      <c r="G10" s="126">
        <v>8916</v>
      </c>
      <c r="H10" s="127">
        <v>0</v>
      </c>
      <c r="I10" s="127">
        <v>323</v>
      </c>
    </row>
    <row r="11" spans="1:9" ht="12.75" customHeight="1">
      <c r="A11" s="139" t="s">
        <v>156</v>
      </c>
      <c r="B11" s="125">
        <v>23</v>
      </c>
      <c r="C11" s="125">
        <v>413693</v>
      </c>
      <c r="D11" s="125">
        <v>44675</v>
      </c>
      <c r="E11" s="125">
        <v>41769</v>
      </c>
      <c r="F11" s="125">
        <v>49376</v>
      </c>
      <c r="G11" s="125">
        <v>72320</v>
      </c>
      <c r="H11" s="127">
        <v>120179</v>
      </c>
      <c r="I11" s="127">
        <v>5307</v>
      </c>
    </row>
    <row r="12" spans="1:9" ht="12.75" customHeight="1">
      <c r="A12" s="138" t="s">
        <v>131</v>
      </c>
      <c r="B12" s="141">
        <v>1</v>
      </c>
      <c r="C12" s="142">
        <v>9797</v>
      </c>
      <c r="D12" s="142">
        <v>61</v>
      </c>
      <c r="E12" s="142">
        <v>0</v>
      </c>
      <c r="F12" s="142">
        <v>0</v>
      </c>
      <c r="G12" s="142">
        <v>713</v>
      </c>
      <c r="H12" s="143">
        <v>4055</v>
      </c>
      <c r="I12" s="143">
        <v>0</v>
      </c>
    </row>
    <row r="13" spans="1:9" ht="12.75" customHeight="1">
      <c r="A13" s="139" t="s">
        <v>132</v>
      </c>
      <c r="B13" s="125">
        <v>1</v>
      </c>
      <c r="C13" s="125">
        <v>0</v>
      </c>
      <c r="D13" s="125">
        <v>13790</v>
      </c>
      <c r="E13" s="125">
        <v>199</v>
      </c>
      <c r="F13" s="125">
        <v>0</v>
      </c>
      <c r="G13" s="125">
        <v>11869</v>
      </c>
      <c r="H13" s="127">
        <v>0</v>
      </c>
      <c r="I13" s="127">
        <v>0</v>
      </c>
    </row>
    <row r="14" spans="1:9" ht="12.75" customHeight="1">
      <c r="A14" s="139" t="s">
        <v>179</v>
      </c>
      <c r="B14" s="125">
        <v>2</v>
      </c>
      <c r="C14" s="125">
        <v>12105</v>
      </c>
      <c r="D14" s="125">
        <v>9095</v>
      </c>
      <c r="E14" s="125">
        <v>10629</v>
      </c>
      <c r="F14" s="125">
        <v>0</v>
      </c>
      <c r="G14" s="125">
        <v>8820</v>
      </c>
      <c r="H14" s="127">
        <v>7232</v>
      </c>
      <c r="I14" s="127">
        <v>0</v>
      </c>
    </row>
    <row r="15" spans="1:9" ht="12.75" customHeight="1">
      <c r="A15" s="139" t="s">
        <v>160</v>
      </c>
      <c r="B15" s="125">
        <v>2</v>
      </c>
      <c r="C15" s="125">
        <v>4465</v>
      </c>
      <c r="D15" s="125">
        <v>11606</v>
      </c>
      <c r="E15" s="125">
        <v>0</v>
      </c>
      <c r="F15" s="125">
        <v>0</v>
      </c>
      <c r="G15" s="114" t="s">
        <v>230</v>
      </c>
      <c r="H15" s="114" t="s">
        <v>230</v>
      </c>
      <c r="I15" s="116" t="s">
        <v>230</v>
      </c>
    </row>
    <row r="16" spans="1:9" ht="12.75" customHeight="1">
      <c r="A16" s="140" t="s">
        <v>180</v>
      </c>
      <c r="B16" s="132">
        <v>6</v>
      </c>
      <c r="C16" s="132">
        <v>0</v>
      </c>
      <c r="D16" s="132">
        <v>32560</v>
      </c>
      <c r="E16" s="132">
        <v>0</v>
      </c>
      <c r="F16" s="132">
        <v>28556</v>
      </c>
      <c r="G16" s="132">
        <v>16812</v>
      </c>
      <c r="H16" s="133">
        <v>0</v>
      </c>
      <c r="I16" s="133">
        <v>0</v>
      </c>
    </row>
    <row r="17" spans="1:9" ht="12.75" customHeight="1">
      <c r="A17" s="94"/>
      <c r="B17" s="91"/>
      <c r="C17" s="91"/>
      <c r="D17" s="91"/>
      <c r="E17" s="91"/>
      <c r="F17" s="91"/>
      <c r="G17" s="91"/>
      <c r="H17" s="92"/>
      <c r="I17" s="92"/>
    </row>
    <row r="18" spans="1:9" ht="12.75" customHeight="1" thickBot="1">
      <c r="A18" s="137" t="s">
        <v>3</v>
      </c>
      <c r="B18" s="144">
        <f>SUM(B8:B16)</f>
        <v>41</v>
      </c>
      <c r="C18" s="144">
        <f aca="true" t="shared" si="0" ref="C18:I18">SUM(C8:C16)</f>
        <v>482923</v>
      </c>
      <c r="D18" s="144">
        <f t="shared" si="0"/>
        <v>139955</v>
      </c>
      <c r="E18" s="144">
        <f t="shared" si="0"/>
        <v>94905</v>
      </c>
      <c r="F18" s="144">
        <f t="shared" si="0"/>
        <v>77932</v>
      </c>
      <c r="G18" s="144">
        <f t="shared" si="0"/>
        <v>142297</v>
      </c>
      <c r="H18" s="144">
        <f t="shared" si="0"/>
        <v>139871</v>
      </c>
      <c r="I18" s="210">
        <f t="shared" si="0"/>
        <v>5630</v>
      </c>
    </row>
    <row r="19" spans="1:12" s="39" customFormat="1" ht="12" customHeight="1">
      <c r="A19" s="229" t="s">
        <v>32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3" ht="12.75">
      <c r="A20" s="35" t="s">
        <v>148</v>
      </c>
      <c r="B20" s="2"/>
      <c r="C20" s="2"/>
      <c r="D20" s="2"/>
      <c r="E20" s="2"/>
      <c r="F20" s="2"/>
      <c r="G20" s="2"/>
      <c r="H20" s="2"/>
      <c r="I20" s="2"/>
      <c r="J20" s="37"/>
      <c r="K20" s="37"/>
      <c r="L20" s="2"/>
      <c r="M20" s="2"/>
    </row>
    <row r="21" spans="1:13" ht="12.75">
      <c r="A21" s="35" t="s">
        <v>149</v>
      </c>
      <c r="B21" s="2"/>
      <c r="C21" s="2"/>
      <c r="D21" s="2"/>
      <c r="E21" s="2"/>
      <c r="F21" s="2"/>
      <c r="G21" s="2"/>
      <c r="H21" s="2"/>
      <c r="I21" s="2"/>
      <c r="L21" s="2"/>
      <c r="M21" s="2"/>
    </row>
    <row r="22" spans="1:4" ht="12.75">
      <c r="A22" s="237" t="s">
        <v>231</v>
      </c>
      <c r="B22" s="237"/>
      <c r="C22" s="237"/>
      <c r="D22" s="237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15.00390625" style="0" customWidth="1"/>
    <col min="4" max="4" width="17.57421875" style="0" customWidth="1"/>
    <col min="5" max="5" width="16.7109375" style="0" customWidth="1"/>
    <col min="8" max="8" width="17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184</v>
      </c>
      <c r="B3" s="228"/>
      <c r="C3" s="228"/>
      <c r="D3" s="228"/>
      <c r="E3" s="228"/>
      <c r="F3" s="228"/>
      <c r="G3" s="228"/>
      <c r="H3" s="228"/>
    </row>
    <row r="4" spans="1:3" ht="13.5" thickBot="1">
      <c r="A4" s="2"/>
      <c r="B4" s="2"/>
      <c r="C4" s="2"/>
    </row>
    <row r="5" spans="1:8" s="145" customFormat="1" ht="57.75" customHeight="1" thickBot="1">
      <c r="A5" s="146" t="s">
        <v>120</v>
      </c>
      <c r="B5" s="147" t="s">
        <v>190</v>
      </c>
      <c r="C5" s="147" t="s">
        <v>14</v>
      </c>
      <c r="D5" s="147" t="s">
        <v>110</v>
      </c>
      <c r="E5" s="147" t="s">
        <v>111</v>
      </c>
      <c r="F5" s="147" t="s">
        <v>112</v>
      </c>
      <c r="G5" s="147" t="s">
        <v>113</v>
      </c>
      <c r="H5" s="148" t="s">
        <v>189</v>
      </c>
    </row>
    <row r="6" spans="1:8" ht="12.75">
      <c r="A6" s="23" t="s">
        <v>123</v>
      </c>
      <c r="B6" s="114">
        <v>136017</v>
      </c>
      <c r="C6" s="114" t="s">
        <v>230</v>
      </c>
      <c r="D6" s="114">
        <v>41029</v>
      </c>
      <c r="E6" s="114">
        <v>50390</v>
      </c>
      <c r="F6" s="114">
        <v>133157</v>
      </c>
      <c r="G6" s="114">
        <v>82031</v>
      </c>
      <c r="H6" s="116">
        <v>442623</v>
      </c>
    </row>
    <row r="7" spans="1:8" ht="12.75">
      <c r="A7" s="23" t="s">
        <v>155</v>
      </c>
      <c r="B7" s="114">
        <v>31964</v>
      </c>
      <c r="C7" s="113">
        <v>38</v>
      </c>
      <c r="D7" s="113">
        <v>0</v>
      </c>
      <c r="E7" s="114">
        <v>4952</v>
      </c>
      <c r="F7" s="114">
        <v>12360</v>
      </c>
      <c r="G7" s="114">
        <v>23165</v>
      </c>
      <c r="H7" s="116">
        <v>72479</v>
      </c>
    </row>
    <row r="8" spans="1:8" ht="12.75">
      <c r="A8" s="23" t="s">
        <v>178</v>
      </c>
      <c r="B8" s="114">
        <v>93158</v>
      </c>
      <c r="C8" s="114">
        <v>15809</v>
      </c>
      <c r="D8" s="113">
        <v>0</v>
      </c>
      <c r="E8" s="114">
        <v>7767</v>
      </c>
      <c r="F8" s="114">
        <v>10284</v>
      </c>
      <c r="G8" s="114">
        <v>15817</v>
      </c>
      <c r="H8" s="116">
        <v>142835</v>
      </c>
    </row>
    <row r="9" spans="1:8" ht="12.75">
      <c r="A9" s="23" t="s">
        <v>124</v>
      </c>
      <c r="B9" s="114">
        <v>24606</v>
      </c>
      <c r="C9" s="113">
        <v>0</v>
      </c>
      <c r="D9" s="114">
        <v>3418</v>
      </c>
      <c r="E9" s="114">
        <v>33252</v>
      </c>
      <c r="F9" s="114">
        <v>14427</v>
      </c>
      <c r="G9" s="114">
        <v>21097</v>
      </c>
      <c r="H9" s="116">
        <v>96800</v>
      </c>
    </row>
    <row r="10" spans="1:8" ht="12.75">
      <c r="A10" s="23" t="s">
        <v>125</v>
      </c>
      <c r="B10" s="114">
        <v>69027</v>
      </c>
      <c r="C10" s="113">
        <v>47</v>
      </c>
      <c r="D10" s="113">
        <v>0</v>
      </c>
      <c r="E10" s="114">
        <v>13089</v>
      </c>
      <c r="F10" s="114">
        <v>19801</v>
      </c>
      <c r="G10" s="114">
        <v>27174</v>
      </c>
      <c r="H10" s="116">
        <v>129138</v>
      </c>
    </row>
    <row r="11" spans="1:8" ht="12.75">
      <c r="A11" s="23" t="s">
        <v>185</v>
      </c>
      <c r="B11" s="114">
        <v>13826</v>
      </c>
      <c r="C11" s="113">
        <v>74</v>
      </c>
      <c r="D11" s="113">
        <v>0</v>
      </c>
      <c r="E11" s="114">
        <v>14755</v>
      </c>
      <c r="F11" s="114">
        <v>5046</v>
      </c>
      <c r="G11" s="114">
        <v>10473</v>
      </c>
      <c r="H11" s="116">
        <v>44174</v>
      </c>
    </row>
    <row r="12" spans="1:8" ht="12.75">
      <c r="A12" s="23" t="s">
        <v>127</v>
      </c>
      <c r="B12" s="114">
        <v>36202</v>
      </c>
      <c r="C12" s="113">
        <v>3</v>
      </c>
      <c r="D12" s="113">
        <v>0</v>
      </c>
      <c r="E12" s="113">
        <v>0</v>
      </c>
      <c r="F12" s="114">
        <v>17258</v>
      </c>
      <c r="G12" s="114">
        <v>20884</v>
      </c>
      <c r="H12" s="116">
        <v>74347</v>
      </c>
    </row>
    <row r="13" spans="1:8" s="15" customFormat="1" ht="12.75" customHeight="1">
      <c r="A13" s="23" t="s">
        <v>128</v>
      </c>
      <c r="B13" s="114">
        <v>56725</v>
      </c>
      <c r="C13" s="113"/>
      <c r="D13" s="113">
        <v>0</v>
      </c>
      <c r="E13" s="114">
        <v>8652</v>
      </c>
      <c r="F13" s="114">
        <v>19894</v>
      </c>
      <c r="G13" s="114">
        <v>42714</v>
      </c>
      <c r="H13" s="116">
        <v>127985</v>
      </c>
    </row>
    <row r="14" spans="1:8" ht="12.75">
      <c r="A14" s="23" t="s">
        <v>156</v>
      </c>
      <c r="B14" s="114">
        <v>453952</v>
      </c>
      <c r="C14" s="114">
        <v>8477</v>
      </c>
      <c r="D14" s="114">
        <v>432167</v>
      </c>
      <c r="E14" s="114">
        <v>48123</v>
      </c>
      <c r="F14" s="114">
        <v>124162</v>
      </c>
      <c r="G14" s="114">
        <v>177901</v>
      </c>
      <c r="H14" s="116">
        <v>1244782</v>
      </c>
    </row>
    <row r="15" spans="1:8" ht="12.75">
      <c r="A15" s="23" t="s">
        <v>186</v>
      </c>
      <c r="B15" s="114">
        <v>32753</v>
      </c>
      <c r="C15" s="113">
        <v>0</v>
      </c>
      <c r="D15" s="113">
        <v>0</v>
      </c>
      <c r="E15" s="113">
        <v>0</v>
      </c>
      <c r="F15" s="114">
        <v>10320</v>
      </c>
      <c r="G15" s="114">
        <v>8570</v>
      </c>
      <c r="H15" s="116">
        <v>51643</v>
      </c>
    </row>
    <row r="16" spans="1:8" ht="12.75">
      <c r="A16" s="23" t="s">
        <v>131</v>
      </c>
      <c r="B16" s="114">
        <v>46567</v>
      </c>
      <c r="C16" s="114" t="s">
        <v>230</v>
      </c>
      <c r="D16" s="114">
        <v>50979</v>
      </c>
      <c r="E16" s="114">
        <v>4558</v>
      </c>
      <c r="F16" s="114">
        <v>22144</v>
      </c>
      <c r="G16" s="114">
        <v>39096</v>
      </c>
      <c r="H16" s="116">
        <v>163344</v>
      </c>
    </row>
    <row r="17" spans="1:8" ht="12.75">
      <c r="A17" s="23" t="s">
        <v>157</v>
      </c>
      <c r="B17" s="114">
        <v>9187</v>
      </c>
      <c r="C17" s="113">
        <v>0</v>
      </c>
      <c r="D17" s="113">
        <v>0</v>
      </c>
      <c r="E17" s="113">
        <v>0</v>
      </c>
      <c r="F17" s="114">
        <v>4717</v>
      </c>
      <c r="G17" s="114">
        <v>6496</v>
      </c>
      <c r="H17" s="116">
        <v>20400</v>
      </c>
    </row>
    <row r="18" spans="1:8" ht="12.75">
      <c r="A18" s="23" t="s">
        <v>132</v>
      </c>
      <c r="B18" s="114">
        <v>160181</v>
      </c>
      <c r="C18" s="113">
        <v>369</v>
      </c>
      <c r="D18" s="113">
        <v>0</v>
      </c>
      <c r="E18" s="114">
        <v>52720</v>
      </c>
      <c r="F18" s="114">
        <v>141179</v>
      </c>
      <c r="G18" s="114">
        <v>82128</v>
      </c>
      <c r="H18" s="116">
        <v>436577</v>
      </c>
    </row>
    <row r="19" spans="1:8" ht="12.75">
      <c r="A19" s="23" t="s">
        <v>133</v>
      </c>
      <c r="B19" s="114">
        <v>22561</v>
      </c>
      <c r="C19" s="113">
        <v>45</v>
      </c>
      <c r="D19" s="113">
        <v>0</v>
      </c>
      <c r="E19" s="114">
        <v>52953</v>
      </c>
      <c r="F19" s="114">
        <v>13236</v>
      </c>
      <c r="G19" s="114">
        <v>73954</v>
      </c>
      <c r="H19" s="116">
        <v>162750</v>
      </c>
    </row>
    <row r="20" spans="1:8" ht="12.75">
      <c r="A20" s="23" t="s">
        <v>159</v>
      </c>
      <c r="B20" s="114">
        <v>30090</v>
      </c>
      <c r="C20" s="114" t="s">
        <v>230</v>
      </c>
      <c r="D20" s="114">
        <v>12105</v>
      </c>
      <c r="E20" s="114">
        <v>15095</v>
      </c>
      <c r="F20" s="114">
        <v>20135</v>
      </c>
      <c r="G20" s="114">
        <v>16168</v>
      </c>
      <c r="H20" s="116">
        <v>93593</v>
      </c>
    </row>
    <row r="21" spans="1:8" ht="12.75">
      <c r="A21" s="23" t="s">
        <v>160</v>
      </c>
      <c r="B21" s="114">
        <v>169542</v>
      </c>
      <c r="C21" s="113">
        <v>0</v>
      </c>
      <c r="D21" s="114">
        <v>4465</v>
      </c>
      <c r="E21" s="114">
        <v>11606</v>
      </c>
      <c r="F21" s="114">
        <v>31046</v>
      </c>
      <c r="G21" s="114">
        <v>54075</v>
      </c>
      <c r="H21" s="116">
        <v>270734</v>
      </c>
    </row>
    <row r="22" spans="1:8" ht="12.75">
      <c r="A22" s="23" t="s">
        <v>134</v>
      </c>
      <c r="B22" s="114">
        <v>75158</v>
      </c>
      <c r="C22" s="113">
        <v>283</v>
      </c>
      <c r="D22" s="114">
        <v>14268</v>
      </c>
      <c r="E22" s="114">
        <v>74568</v>
      </c>
      <c r="F22" s="114">
        <v>41120</v>
      </c>
      <c r="G22" s="114">
        <v>76863</v>
      </c>
      <c r="H22" s="116">
        <v>282260</v>
      </c>
    </row>
    <row r="23" spans="1:8" ht="12.75">
      <c r="A23" s="23" t="s">
        <v>187</v>
      </c>
      <c r="B23" s="114">
        <v>3123</v>
      </c>
      <c r="C23" s="113">
        <v>2</v>
      </c>
      <c r="D23" s="113">
        <v>0</v>
      </c>
      <c r="E23" s="113">
        <v>0</v>
      </c>
      <c r="F23" s="113">
        <v>0</v>
      </c>
      <c r="G23" s="113">
        <v>136</v>
      </c>
      <c r="H23" s="116">
        <v>3261</v>
      </c>
    </row>
    <row r="24" spans="1:8" ht="12.75">
      <c r="A24" s="23" t="s">
        <v>188</v>
      </c>
      <c r="B24" s="114">
        <v>2726</v>
      </c>
      <c r="C24" s="113">
        <v>0</v>
      </c>
      <c r="D24" s="113">
        <v>0</v>
      </c>
      <c r="E24" s="113">
        <v>0</v>
      </c>
      <c r="F24" s="113">
        <v>0</v>
      </c>
      <c r="G24" s="113">
        <v>112</v>
      </c>
      <c r="H24" s="116">
        <v>2838</v>
      </c>
    </row>
    <row r="25" spans="1:8" ht="12.75">
      <c r="A25" s="23"/>
      <c r="B25" s="114"/>
      <c r="C25" s="113"/>
      <c r="D25" s="113"/>
      <c r="E25" s="113"/>
      <c r="F25" s="113"/>
      <c r="G25" s="113"/>
      <c r="H25" s="116"/>
    </row>
    <row r="26" spans="1:8" ht="13.5" thickBot="1">
      <c r="A26" s="152" t="s">
        <v>3</v>
      </c>
      <c r="B26" s="121">
        <v>1467365</v>
      </c>
      <c r="C26" s="121">
        <v>25146</v>
      </c>
      <c r="D26" s="121">
        <v>558430</v>
      </c>
      <c r="E26" s="121">
        <v>392480</v>
      </c>
      <c r="F26" s="121">
        <v>640286</v>
      </c>
      <c r="G26" s="121">
        <v>778854</v>
      </c>
      <c r="H26" s="122">
        <v>3862561</v>
      </c>
    </row>
    <row r="28" spans="1:2" ht="12.75">
      <c r="A28" s="230" t="s">
        <v>33</v>
      </c>
      <c r="B28" s="230"/>
    </row>
    <row r="29" spans="1:4" ht="12.75">
      <c r="A29" s="237" t="s">
        <v>231</v>
      </c>
      <c r="B29" s="237"/>
      <c r="C29" s="237"/>
      <c r="D29" s="237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30.00390625" style="0" customWidth="1"/>
    <col min="2" max="2" width="18.140625" style="38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203</v>
      </c>
      <c r="B3" s="228"/>
      <c r="C3" s="228"/>
      <c r="D3" s="228"/>
      <c r="E3" s="228"/>
      <c r="F3" s="228"/>
      <c r="G3" s="228"/>
      <c r="H3" s="228"/>
    </row>
    <row r="4" spans="1:3" ht="15" customHeight="1">
      <c r="A4" s="1"/>
      <c r="B4" s="1"/>
      <c r="C4" s="1"/>
    </row>
    <row r="5" spans="1:3" ht="13.5" thickBot="1">
      <c r="A5" s="2"/>
      <c r="B5" s="18"/>
      <c r="C5" s="2"/>
    </row>
    <row r="6" spans="1:8" s="29" customFormat="1" ht="12.75">
      <c r="A6" s="250" t="s">
        <v>120</v>
      </c>
      <c r="B6" s="253" t="s">
        <v>191</v>
      </c>
      <c r="C6" s="272" t="s">
        <v>192</v>
      </c>
      <c r="D6" s="272"/>
      <c r="E6" s="272" t="s">
        <v>193</v>
      </c>
      <c r="F6" s="272"/>
      <c r="G6" s="272" t="s">
        <v>194</v>
      </c>
      <c r="H6" s="277"/>
    </row>
    <row r="7" spans="1:8" s="29" customFormat="1" ht="12.75">
      <c r="A7" s="251"/>
      <c r="B7" s="239"/>
      <c r="C7" s="268" t="s">
        <v>195</v>
      </c>
      <c r="D7" s="268" t="s">
        <v>196</v>
      </c>
      <c r="E7" s="268" t="s">
        <v>197</v>
      </c>
      <c r="F7" s="268" t="s">
        <v>198</v>
      </c>
      <c r="G7" s="167" t="s">
        <v>199</v>
      </c>
      <c r="H7" s="270" t="s">
        <v>200</v>
      </c>
    </row>
    <row r="8" spans="1:8" s="29" customFormat="1" ht="12.75">
      <c r="A8" s="251"/>
      <c r="B8" s="239"/>
      <c r="C8" s="268"/>
      <c r="D8" s="268"/>
      <c r="E8" s="268"/>
      <c r="F8" s="268"/>
      <c r="G8" s="167" t="s">
        <v>201</v>
      </c>
      <c r="H8" s="270"/>
    </row>
    <row r="9" spans="1:8" s="29" customFormat="1" ht="13.5" thickBot="1">
      <c r="A9" s="252"/>
      <c r="B9" s="240"/>
      <c r="C9" s="269"/>
      <c r="D9" s="269"/>
      <c r="E9" s="269"/>
      <c r="F9" s="269"/>
      <c r="G9" s="168" t="s">
        <v>202</v>
      </c>
      <c r="H9" s="271"/>
    </row>
    <row r="10" spans="1:8" ht="12.75">
      <c r="A10" s="169" t="s">
        <v>124</v>
      </c>
      <c r="B10" s="170">
        <v>1</v>
      </c>
      <c r="C10" s="171">
        <v>4</v>
      </c>
      <c r="D10" s="172">
        <v>732000</v>
      </c>
      <c r="E10" s="275">
        <v>516493</v>
      </c>
      <c r="F10" s="276"/>
      <c r="G10" s="172">
        <v>254690000</v>
      </c>
      <c r="H10" s="173">
        <v>174246</v>
      </c>
    </row>
    <row r="11" spans="1:8" ht="12.75">
      <c r="A11" s="153" t="s">
        <v>185</v>
      </c>
      <c r="B11" s="156">
        <v>1</v>
      </c>
      <c r="C11" s="157">
        <v>1</v>
      </c>
      <c r="D11" s="158">
        <v>96000</v>
      </c>
      <c r="E11" s="157">
        <v>0</v>
      </c>
      <c r="F11" s="158">
        <v>119582</v>
      </c>
      <c r="G11" s="158">
        <v>86131223</v>
      </c>
      <c r="H11" s="159">
        <v>23528</v>
      </c>
    </row>
    <row r="12" spans="1:8" ht="12.75">
      <c r="A12" s="153" t="s">
        <v>156</v>
      </c>
      <c r="B12" s="156">
        <v>4</v>
      </c>
      <c r="C12" s="157">
        <v>9</v>
      </c>
      <c r="D12" s="158">
        <v>690620</v>
      </c>
      <c r="E12" s="158">
        <v>500068</v>
      </c>
      <c r="F12" s="158">
        <v>9513</v>
      </c>
      <c r="G12" s="158">
        <v>146454030</v>
      </c>
      <c r="H12" s="159">
        <v>182559</v>
      </c>
    </row>
    <row r="13" spans="1:8" ht="12.75">
      <c r="A13" s="153" t="s">
        <v>131</v>
      </c>
      <c r="B13" s="156">
        <v>1</v>
      </c>
      <c r="C13" s="157">
        <v>2</v>
      </c>
      <c r="D13" s="158">
        <v>533742</v>
      </c>
      <c r="E13" s="157">
        <v>0</v>
      </c>
      <c r="F13" s="158">
        <v>272593</v>
      </c>
      <c r="G13" s="158">
        <v>452003000</v>
      </c>
      <c r="H13" s="159">
        <v>100507</v>
      </c>
    </row>
    <row r="14" spans="1:8" ht="12.75">
      <c r="A14" s="153" t="s">
        <v>132</v>
      </c>
      <c r="B14" s="156">
        <v>1</v>
      </c>
      <c r="C14" s="157">
        <v>3</v>
      </c>
      <c r="D14" s="158">
        <v>300000</v>
      </c>
      <c r="E14" s="157">
        <v>0</v>
      </c>
      <c r="F14" s="158">
        <v>315130</v>
      </c>
      <c r="G14" s="114" t="s">
        <v>230</v>
      </c>
      <c r="H14" s="159">
        <v>41628</v>
      </c>
    </row>
    <row r="15" spans="1:8" ht="12.75" customHeight="1">
      <c r="A15" s="153" t="s">
        <v>160</v>
      </c>
      <c r="B15" s="156">
        <v>1</v>
      </c>
      <c r="C15" s="157">
        <v>1</v>
      </c>
      <c r="D15" s="158">
        <v>245910</v>
      </c>
      <c r="E15" s="158">
        <v>202785</v>
      </c>
      <c r="F15" s="158">
        <v>4334</v>
      </c>
      <c r="G15" s="158">
        <v>667000000</v>
      </c>
      <c r="H15" s="116" t="s">
        <v>230</v>
      </c>
    </row>
    <row r="16" spans="1:8" ht="12.75">
      <c r="A16" s="153" t="s">
        <v>188</v>
      </c>
      <c r="B16" s="156">
        <v>1</v>
      </c>
      <c r="C16" s="156">
        <v>1</v>
      </c>
      <c r="D16" s="156">
        <v>36000</v>
      </c>
      <c r="E16" s="156">
        <v>31807</v>
      </c>
      <c r="F16" s="156">
        <v>0</v>
      </c>
      <c r="G16" s="156">
        <v>11393963</v>
      </c>
      <c r="H16" s="174">
        <v>1078</v>
      </c>
    </row>
    <row r="17" spans="1:8" ht="12.75">
      <c r="A17" s="154"/>
      <c r="B17" s="160"/>
      <c r="C17" s="160"/>
      <c r="D17" s="161"/>
      <c r="E17" s="161"/>
      <c r="F17" s="161"/>
      <c r="G17" s="161"/>
      <c r="H17" s="162"/>
    </row>
    <row r="18" spans="1:8" ht="13.5" thickBot="1">
      <c r="A18" s="155" t="s">
        <v>3</v>
      </c>
      <c r="B18" s="163">
        <f>SUM(B10:B16)</f>
        <v>10</v>
      </c>
      <c r="C18" s="164">
        <v>21</v>
      </c>
      <c r="D18" s="165">
        <v>2634272</v>
      </c>
      <c r="E18" s="273">
        <v>1972305</v>
      </c>
      <c r="F18" s="274"/>
      <c r="G18" s="165">
        <v>1617672216</v>
      </c>
      <c r="H18" s="166">
        <v>523546</v>
      </c>
    </row>
    <row r="19" spans="1:8" ht="12.75">
      <c r="A19" s="236"/>
      <c r="B19" s="236"/>
      <c r="C19" s="236"/>
      <c r="D19" s="236"/>
      <c r="E19" s="236"/>
      <c r="F19" s="236"/>
      <c r="G19" s="236"/>
      <c r="H19" s="236"/>
    </row>
    <row r="20" spans="1:2" ht="12.75">
      <c r="A20" s="230" t="s">
        <v>33</v>
      </c>
      <c r="B20" s="230"/>
    </row>
    <row r="21" spans="1:4" ht="12.75">
      <c r="A21" s="237" t="s">
        <v>231</v>
      </c>
      <c r="B21" s="237"/>
      <c r="C21" s="237"/>
      <c r="D21" s="237"/>
    </row>
  </sheetData>
  <mergeCells count="17">
    <mergeCell ref="A1:H1"/>
    <mergeCell ref="A3:H3"/>
    <mergeCell ref="E10:F10"/>
    <mergeCell ref="E6:F6"/>
    <mergeCell ref="G6:H6"/>
    <mergeCell ref="C7:C9"/>
    <mergeCell ref="D7:D9"/>
    <mergeCell ref="A21:D21"/>
    <mergeCell ref="E7:E9"/>
    <mergeCell ref="F7:F9"/>
    <mergeCell ref="H7:H9"/>
    <mergeCell ref="A6:A9"/>
    <mergeCell ref="B6:B9"/>
    <mergeCell ref="C6:D6"/>
    <mergeCell ref="E18:F18"/>
    <mergeCell ref="A19:H19"/>
    <mergeCell ref="A20:B2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204</v>
      </c>
      <c r="B3" s="228"/>
      <c r="C3" s="228"/>
      <c r="D3" s="228"/>
      <c r="E3" s="228"/>
      <c r="F3" s="228"/>
      <c r="G3" s="228"/>
      <c r="H3" s="228"/>
    </row>
    <row r="4" spans="1:5" ht="13.5" thickBot="1">
      <c r="A4" s="2"/>
      <c r="B4" s="2"/>
      <c r="C4" s="2"/>
      <c r="D4" s="2"/>
      <c r="E4" s="2"/>
    </row>
    <row r="5" spans="1:8" s="29" customFormat="1" ht="13.5" customHeight="1">
      <c r="A5" s="279" t="s">
        <v>120</v>
      </c>
      <c r="B5" s="291" t="s">
        <v>205</v>
      </c>
      <c r="C5" s="282" t="s">
        <v>193</v>
      </c>
      <c r="D5" s="283"/>
      <c r="E5" s="284"/>
      <c r="F5" s="291" t="s">
        <v>208</v>
      </c>
      <c r="G5" s="291" t="s">
        <v>209</v>
      </c>
      <c r="H5" s="278" t="s">
        <v>210</v>
      </c>
    </row>
    <row r="6" spans="1:8" s="29" customFormat="1" ht="12.75">
      <c r="A6" s="280"/>
      <c r="B6" s="268"/>
      <c r="C6" s="285"/>
      <c r="D6" s="286"/>
      <c r="E6" s="287"/>
      <c r="F6" s="268"/>
      <c r="G6" s="268"/>
      <c r="H6" s="270"/>
    </row>
    <row r="7" spans="1:8" s="29" customFormat="1" ht="12.75">
      <c r="A7" s="280"/>
      <c r="B7" s="268"/>
      <c r="C7" s="288"/>
      <c r="D7" s="289"/>
      <c r="E7" s="290"/>
      <c r="F7" s="268"/>
      <c r="G7" s="268"/>
      <c r="H7" s="270"/>
    </row>
    <row r="8" spans="1:8" s="29" customFormat="1" ht="12.75">
      <c r="A8" s="280"/>
      <c r="B8" s="268"/>
      <c r="C8" s="292" t="s">
        <v>197</v>
      </c>
      <c r="D8" s="292" t="s">
        <v>206</v>
      </c>
      <c r="E8" s="292" t="s">
        <v>207</v>
      </c>
      <c r="F8" s="268"/>
      <c r="G8" s="268"/>
      <c r="H8" s="270"/>
    </row>
    <row r="9" spans="1:8" s="29" customFormat="1" ht="14.25" customHeight="1" thickBot="1">
      <c r="A9" s="281"/>
      <c r="B9" s="269"/>
      <c r="C9" s="269"/>
      <c r="D9" s="269"/>
      <c r="E9" s="269"/>
      <c r="F9" s="269"/>
      <c r="G9" s="269"/>
      <c r="H9" s="271"/>
    </row>
    <row r="10" spans="1:8" ht="12.75">
      <c r="A10" s="175" t="s">
        <v>123</v>
      </c>
      <c r="B10" s="178">
        <v>27</v>
      </c>
      <c r="C10" s="179">
        <v>1250272</v>
      </c>
      <c r="D10" s="179">
        <v>507207</v>
      </c>
      <c r="E10" s="179">
        <v>2495140</v>
      </c>
      <c r="F10" s="180">
        <v>7</v>
      </c>
      <c r="G10" s="179">
        <v>71526201</v>
      </c>
      <c r="H10" s="181">
        <v>75924750</v>
      </c>
    </row>
    <row r="11" spans="1:8" ht="12.75">
      <c r="A11" s="175" t="s">
        <v>155</v>
      </c>
      <c r="B11" s="178">
        <v>10</v>
      </c>
      <c r="C11" s="179">
        <v>237182</v>
      </c>
      <c r="D11" s="179">
        <v>26719</v>
      </c>
      <c r="E11" s="179">
        <v>167384</v>
      </c>
      <c r="F11" s="180">
        <v>0</v>
      </c>
      <c r="G11" s="180"/>
      <c r="H11" s="182"/>
    </row>
    <row r="12" spans="1:8" ht="12.75">
      <c r="A12" s="175" t="s">
        <v>178</v>
      </c>
      <c r="B12" s="178">
        <v>1</v>
      </c>
      <c r="C12" s="179">
        <v>444310</v>
      </c>
      <c r="D12" s="179">
        <v>66743</v>
      </c>
      <c r="E12" s="180">
        <v>16925</v>
      </c>
      <c r="F12" s="180">
        <v>1</v>
      </c>
      <c r="G12" s="179">
        <v>40600000</v>
      </c>
      <c r="H12" s="181">
        <v>40679010</v>
      </c>
    </row>
    <row r="13" spans="1:8" ht="12.75">
      <c r="A13" s="175" t="s">
        <v>124</v>
      </c>
      <c r="B13" s="178">
        <v>4</v>
      </c>
      <c r="C13" s="179">
        <v>123550</v>
      </c>
      <c r="D13" s="179">
        <v>68214</v>
      </c>
      <c r="E13" s="179">
        <v>40346</v>
      </c>
      <c r="F13" s="180">
        <v>1</v>
      </c>
      <c r="G13" s="179">
        <v>5408566</v>
      </c>
      <c r="H13" s="116" t="s">
        <v>230</v>
      </c>
    </row>
    <row r="14" spans="1:8" ht="12.75">
      <c r="A14" s="175" t="s">
        <v>125</v>
      </c>
      <c r="B14" s="178">
        <v>8</v>
      </c>
      <c r="C14" s="179">
        <v>1062068</v>
      </c>
      <c r="D14" s="179">
        <v>316883</v>
      </c>
      <c r="E14" s="179">
        <v>6682</v>
      </c>
      <c r="F14" s="180">
        <v>2</v>
      </c>
      <c r="G14" s="179">
        <v>6681215</v>
      </c>
      <c r="H14" s="181">
        <v>8714129</v>
      </c>
    </row>
    <row r="15" spans="1:8" ht="12.75">
      <c r="A15" s="175" t="s">
        <v>185</v>
      </c>
      <c r="B15" s="178">
        <v>1</v>
      </c>
      <c r="C15" s="179">
        <v>20794</v>
      </c>
      <c r="D15" s="179">
        <v>23658</v>
      </c>
      <c r="E15" s="179">
        <v>77141</v>
      </c>
      <c r="F15" s="180">
        <v>1</v>
      </c>
      <c r="G15" s="179">
        <v>7002373</v>
      </c>
      <c r="H15" s="181">
        <v>15955650</v>
      </c>
    </row>
    <row r="16" spans="1:8" ht="12.75">
      <c r="A16" s="175" t="s">
        <v>127</v>
      </c>
      <c r="B16" s="178">
        <v>7</v>
      </c>
      <c r="C16" s="179">
        <v>299206</v>
      </c>
      <c r="D16" s="179">
        <v>21394</v>
      </c>
      <c r="E16" s="179">
        <v>451463</v>
      </c>
      <c r="F16" s="180">
        <v>3</v>
      </c>
      <c r="G16" s="179">
        <v>12708366</v>
      </c>
      <c r="H16" s="181">
        <v>18926037</v>
      </c>
    </row>
    <row r="17" spans="1:8" ht="12.75">
      <c r="A17" s="175" t="s">
        <v>128</v>
      </c>
      <c r="B17" s="178">
        <v>10</v>
      </c>
      <c r="C17" s="179">
        <v>1328</v>
      </c>
      <c r="D17" s="179">
        <v>37681</v>
      </c>
      <c r="E17" s="179">
        <v>741326</v>
      </c>
      <c r="F17" s="180">
        <v>1</v>
      </c>
      <c r="G17" s="179">
        <v>576240</v>
      </c>
      <c r="H17" s="181">
        <v>150413</v>
      </c>
    </row>
    <row r="18" spans="1:8" ht="12.75">
      <c r="A18" s="175" t="s">
        <v>156</v>
      </c>
      <c r="B18" s="178">
        <v>26</v>
      </c>
      <c r="C18" s="179">
        <v>1446242</v>
      </c>
      <c r="D18" s="180">
        <v>0</v>
      </c>
      <c r="E18" s="179">
        <v>115590</v>
      </c>
      <c r="F18" s="180">
        <v>25</v>
      </c>
      <c r="G18" s="179">
        <v>17388441</v>
      </c>
      <c r="H18" s="181">
        <v>12070991</v>
      </c>
    </row>
    <row r="19" spans="1:8" ht="12.75">
      <c r="A19" s="175" t="s">
        <v>186</v>
      </c>
      <c r="B19" s="178">
        <v>7</v>
      </c>
      <c r="C19" s="179">
        <v>2649</v>
      </c>
      <c r="D19" s="179">
        <v>28268</v>
      </c>
      <c r="E19" s="179">
        <v>303954</v>
      </c>
      <c r="F19" s="180">
        <v>2</v>
      </c>
      <c r="G19" s="179">
        <v>1575160</v>
      </c>
      <c r="H19" s="181">
        <v>5206175</v>
      </c>
    </row>
    <row r="20" spans="1:8" ht="12.75">
      <c r="A20" s="175" t="s">
        <v>131</v>
      </c>
      <c r="B20" s="178">
        <v>2</v>
      </c>
      <c r="C20" s="179">
        <v>376251</v>
      </c>
      <c r="D20" s="180">
        <v>0</v>
      </c>
      <c r="E20" s="179">
        <v>39868</v>
      </c>
      <c r="F20" s="180">
        <v>1</v>
      </c>
      <c r="G20" s="114" t="s">
        <v>230</v>
      </c>
      <c r="H20" s="181">
        <v>10271030</v>
      </c>
    </row>
    <row r="21" spans="1:8" ht="12.75">
      <c r="A21" s="175" t="s">
        <v>157</v>
      </c>
      <c r="B21" s="178">
        <v>2</v>
      </c>
      <c r="C21" s="114" t="s">
        <v>230</v>
      </c>
      <c r="D21" s="180">
        <v>0</v>
      </c>
      <c r="E21" s="179">
        <v>64179</v>
      </c>
      <c r="F21" s="180">
        <v>2</v>
      </c>
      <c r="G21" s="179">
        <v>5237685</v>
      </c>
      <c r="H21" s="181">
        <v>5432000</v>
      </c>
    </row>
    <row r="22" spans="1:8" ht="12.75">
      <c r="A22" s="175" t="s">
        <v>132</v>
      </c>
      <c r="B22" s="178">
        <v>6</v>
      </c>
      <c r="C22" s="179">
        <v>1060316</v>
      </c>
      <c r="D22" s="179">
        <v>671091</v>
      </c>
      <c r="E22" s="179">
        <v>481172</v>
      </c>
      <c r="F22" s="180">
        <v>6</v>
      </c>
      <c r="G22" s="179">
        <v>100852188</v>
      </c>
      <c r="H22" s="181">
        <v>204435317</v>
      </c>
    </row>
    <row r="23" spans="1:8" ht="12.75">
      <c r="A23" s="175" t="s">
        <v>133</v>
      </c>
      <c r="B23" s="178">
        <v>5</v>
      </c>
      <c r="C23" s="179">
        <v>134189</v>
      </c>
      <c r="D23" s="179">
        <v>4977</v>
      </c>
      <c r="E23" s="179">
        <v>425477</v>
      </c>
      <c r="F23" s="180">
        <v>3</v>
      </c>
      <c r="G23" s="114" t="s">
        <v>230</v>
      </c>
      <c r="H23" s="116" t="s">
        <v>230</v>
      </c>
    </row>
    <row r="24" spans="1:8" ht="12.75" customHeight="1">
      <c r="A24" s="175" t="s">
        <v>159</v>
      </c>
      <c r="B24" s="178">
        <v>3</v>
      </c>
      <c r="C24" s="179">
        <v>125476</v>
      </c>
      <c r="D24" s="180">
        <v>0</v>
      </c>
      <c r="E24" s="179">
        <v>52238</v>
      </c>
      <c r="F24" s="180">
        <v>2</v>
      </c>
      <c r="G24" s="179">
        <v>3138885</v>
      </c>
      <c r="H24" s="181">
        <v>5822263</v>
      </c>
    </row>
    <row r="25" spans="1:8" ht="15" customHeight="1">
      <c r="A25" s="175" t="s">
        <v>160</v>
      </c>
      <c r="B25" s="178">
        <v>6</v>
      </c>
      <c r="C25" s="179">
        <v>433996</v>
      </c>
      <c r="D25" s="179">
        <v>95630</v>
      </c>
      <c r="E25" s="179">
        <v>21585</v>
      </c>
      <c r="F25" s="180">
        <v>4</v>
      </c>
      <c r="G25" s="114" t="s">
        <v>230</v>
      </c>
      <c r="H25" s="181">
        <v>24000000</v>
      </c>
    </row>
    <row r="26" spans="1:8" s="15" customFormat="1" ht="16.5" customHeight="1">
      <c r="A26" s="175" t="s">
        <v>134</v>
      </c>
      <c r="B26" s="178">
        <v>17</v>
      </c>
      <c r="C26" s="179">
        <v>15008</v>
      </c>
      <c r="D26" s="179">
        <v>38296</v>
      </c>
      <c r="E26" s="179">
        <v>1393424</v>
      </c>
      <c r="F26" s="180">
        <v>9</v>
      </c>
      <c r="G26" s="179">
        <v>8043679</v>
      </c>
      <c r="H26" s="181">
        <v>6116500</v>
      </c>
    </row>
    <row r="27" spans="1:8" s="15" customFormat="1" ht="12.75" customHeight="1">
      <c r="A27" s="176"/>
      <c r="B27" s="183"/>
      <c r="C27" s="183"/>
      <c r="D27" s="183"/>
      <c r="E27" s="184"/>
      <c r="F27" s="185"/>
      <c r="G27" s="185"/>
      <c r="H27" s="186"/>
    </row>
    <row r="28" spans="1:8" s="15" customFormat="1" ht="12.75" customHeight="1" thickBot="1">
      <c r="A28" s="177" t="s">
        <v>3</v>
      </c>
      <c r="B28" s="163">
        <v>142</v>
      </c>
      <c r="C28" s="187">
        <v>7032836</v>
      </c>
      <c r="D28" s="187">
        <v>1906761</v>
      </c>
      <c r="E28" s="187">
        <v>6893893</v>
      </c>
      <c r="F28" s="163">
        <v>70</v>
      </c>
      <c r="G28" s="187">
        <v>280738999</v>
      </c>
      <c r="H28" s="188">
        <v>433704265</v>
      </c>
    </row>
    <row r="30" spans="1:2" ht="12.75">
      <c r="A30" s="230" t="s">
        <v>33</v>
      </c>
      <c r="B30" s="230"/>
    </row>
    <row r="31" spans="1:4" ht="12.75">
      <c r="A31" s="237" t="s">
        <v>231</v>
      </c>
      <c r="B31" s="237"/>
      <c r="C31" s="237"/>
      <c r="D31" s="237"/>
    </row>
  </sheetData>
  <mergeCells count="13">
    <mergeCell ref="A3:H3"/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44.57421875" style="46" bestFit="1" customWidth="1"/>
    <col min="2" max="2" width="15.57421875" style="46" bestFit="1" customWidth="1"/>
    <col min="3" max="3" width="12.57421875" style="46" customWidth="1"/>
    <col min="4" max="4" width="14.8515625" style="46" bestFit="1" customWidth="1"/>
    <col min="5" max="5" width="12.7109375" style="46" customWidth="1"/>
    <col min="6" max="6" width="11.57421875" style="46" customWidth="1"/>
    <col min="7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189"/>
      <c r="H1" s="189"/>
    </row>
    <row r="3" spans="1:8" ht="15.75" customHeight="1">
      <c r="A3" s="295" t="s">
        <v>229</v>
      </c>
      <c r="B3" s="295"/>
      <c r="C3" s="295"/>
      <c r="D3" s="295"/>
      <c r="E3" s="295"/>
      <c r="F3" s="295"/>
      <c r="G3" s="190"/>
      <c r="H3" s="190"/>
    </row>
    <row r="4" spans="1:8" ht="15.75" customHeight="1" thickBot="1">
      <c r="A4" s="47"/>
      <c r="B4" s="47"/>
      <c r="C4" s="47"/>
      <c r="D4" s="47"/>
      <c r="E4" s="47"/>
      <c r="F4" s="47"/>
      <c r="G4" s="48"/>
      <c r="H4" s="48"/>
    </row>
    <row r="5" spans="1:8" ht="48" customHeight="1" thickBot="1">
      <c r="A5" s="49" t="s">
        <v>1</v>
      </c>
      <c r="B5" s="50" t="s">
        <v>63</v>
      </c>
      <c r="C5" s="50" t="s">
        <v>64</v>
      </c>
      <c r="D5" s="72" t="s">
        <v>218</v>
      </c>
      <c r="E5" s="50" t="s">
        <v>65</v>
      </c>
      <c r="F5" s="51" t="s">
        <v>66</v>
      </c>
      <c r="G5" s="52"/>
      <c r="H5" s="52"/>
    </row>
    <row r="6" spans="1:8" ht="12.75">
      <c r="A6" s="198" t="s">
        <v>39</v>
      </c>
      <c r="B6" s="201">
        <v>8370975</v>
      </c>
      <c r="C6" s="201">
        <v>24876</v>
      </c>
      <c r="D6" s="201">
        <v>82031163</v>
      </c>
      <c r="E6" s="201">
        <v>9.799475329934685</v>
      </c>
      <c r="F6" s="202">
        <v>336.50808007718285</v>
      </c>
      <c r="G6" s="55"/>
      <c r="H6" s="55"/>
    </row>
    <row r="7" spans="1:9" ht="12.75">
      <c r="A7" s="199" t="s">
        <v>40</v>
      </c>
      <c r="B7" s="203">
        <v>1347095</v>
      </c>
      <c r="C7" s="203">
        <v>5223</v>
      </c>
      <c r="D7" s="203">
        <v>23165460</v>
      </c>
      <c r="E7" s="203">
        <v>17.196604545336445</v>
      </c>
      <c r="F7" s="204">
        <v>257.9159486884932</v>
      </c>
      <c r="G7" s="9"/>
      <c r="H7" s="9"/>
      <c r="I7" s="48"/>
    </row>
    <row r="8" spans="1:9" ht="12.75">
      <c r="A8" s="199" t="s">
        <v>41</v>
      </c>
      <c r="B8" s="203">
        <v>1084341</v>
      </c>
      <c r="C8" s="203">
        <v>3643</v>
      </c>
      <c r="D8" s="203">
        <v>15816790</v>
      </c>
      <c r="E8" s="203">
        <v>14.586546114183637</v>
      </c>
      <c r="F8" s="204">
        <v>297.6505627230305</v>
      </c>
      <c r="G8" s="9"/>
      <c r="H8" s="9"/>
      <c r="I8" s="48"/>
    </row>
    <row r="9" spans="1:9" ht="12.75">
      <c r="A9" s="199" t="s">
        <v>219</v>
      </c>
      <c r="B9" s="203">
        <v>1106049</v>
      </c>
      <c r="C9" s="203">
        <v>4438</v>
      </c>
      <c r="D9" s="203">
        <v>29869530</v>
      </c>
      <c r="E9" s="203">
        <v>27.005611867105344</v>
      </c>
      <c r="F9" s="204">
        <v>249.2223974763407</v>
      </c>
      <c r="G9" s="9"/>
      <c r="H9" s="9"/>
      <c r="I9" s="48"/>
    </row>
    <row r="10" spans="1:9" ht="12.75">
      <c r="A10" s="199" t="s">
        <v>220</v>
      </c>
      <c r="B10" s="203">
        <v>2118519</v>
      </c>
      <c r="C10" s="203">
        <v>9237</v>
      </c>
      <c r="D10" s="203">
        <v>26401400</v>
      </c>
      <c r="E10" s="203">
        <v>12.462196468381922</v>
      </c>
      <c r="F10" s="204">
        <v>229.35141279636247</v>
      </c>
      <c r="G10" s="9"/>
      <c r="H10" s="9"/>
      <c r="I10" s="48"/>
    </row>
    <row r="11" spans="1:9" ht="12.75">
      <c r="A11" s="199" t="s">
        <v>221</v>
      </c>
      <c r="B11" s="203">
        <v>592250</v>
      </c>
      <c r="C11" s="203">
        <v>2553</v>
      </c>
      <c r="D11" s="203">
        <v>10547180</v>
      </c>
      <c r="E11" s="203">
        <v>17.808661882650906</v>
      </c>
      <c r="F11" s="204">
        <v>231.981981981982</v>
      </c>
      <c r="G11" s="9"/>
      <c r="H11" s="9"/>
      <c r="I11" s="48"/>
    </row>
    <row r="12" spans="1:9" ht="12.75">
      <c r="A12" s="199" t="s">
        <v>46</v>
      </c>
      <c r="B12" s="203">
        <v>2559515</v>
      </c>
      <c r="C12" s="203">
        <v>13407</v>
      </c>
      <c r="D12" s="203">
        <v>42713863</v>
      </c>
      <c r="E12" s="203">
        <v>16.688264378212278</v>
      </c>
      <c r="F12" s="204">
        <v>190.90885358394868</v>
      </c>
      <c r="G12" s="9"/>
      <c r="H12" s="9"/>
      <c r="I12" s="48"/>
    </row>
    <row r="13" spans="1:9" ht="12.75">
      <c r="A13" s="199" t="s">
        <v>45</v>
      </c>
      <c r="B13" s="203">
        <v>2098373</v>
      </c>
      <c r="C13" s="203">
        <v>7573</v>
      </c>
      <c r="D13" s="203">
        <v>20883690</v>
      </c>
      <c r="E13" s="203">
        <v>9.952324967963275</v>
      </c>
      <c r="F13" s="204">
        <v>277.0860953387033</v>
      </c>
      <c r="G13" s="9"/>
      <c r="H13" s="9"/>
      <c r="I13" s="48"/>
    </row>
    <row r="14" spans="1:8" ht="12.75">
      <c r="A14" s="199" t="s">
        <v>222</v>
      </c>
      <c r="B14" s="203">
        <v>7512381</v>
      </c>
      <c r="C14" s="203">
        <v>29998</v>
      </c>
      <c r="D14" s="203">
        <v>154380870</v>
      </c>
      <c r="E14" s="203">
        <v>20.55019174346988</v>
      </c>
      <c r="F14" s="204">
        <v>250.42939529301952</v>
      </c>
      <c r="G14" s="58"/>
      <c r="H14" s="58"/>
    </row>
    <row r="15" spans="1:8" ht="12.75">
      <c r="A15" s="199" t="s">
        <v>223</v>
      </c>
      <c r="B15" s="203">
        <v>80579</v>
      </c>
      <c r="C15" s="203">
        <v>93</v>
      </c>
      <c r="D15" s="203">
        <v>136380</v>
      </c>
      <c r="E15" s="203">
        <v>1.6925005274327058</v>
      </c>
      <c r="F15" s="204">
        <v>866.4408602150538</v>
      </c>
      <c r="G15" s="59"/>
      <c r="H15" s="59"/>
    </row>
    <row r="16" spans="1:8" ht="12.75">
      <c r="A16" s="199" t="s">
        <v>224</v>
      </c>
      <c r="B16" s="203">
        <v>5111706</v>
      </c>
      <c r="C16" s="203">
        <v>18666</v>
      </c>
      <c r="D16" s="203">
        <v>76863224</v>
      </c>
      <c r="E16" s="203">
        <v>15.03670672765609</v>
      </c>
      <c r="F16" s="204">
        <v>273.85117325618774</v>
      </c>
      <c r="G16" s="59"/>
      <c r="H16" s="59"/>
    </row>
    <row r="17" spans="1:8" ht="12.75">
      <c r="A17" s="199" t="s">
        <v>225</v>
      </c>
      <c r="B17" s="203">
        <v>1107220</v>
      </c>
      <c r="C17" s="203">
        <v>3528</v>
      </c>
      <c r="D17" s="203">
        <v>7128000</v>
      </c>
      <c r="E17" s="203">
        <v>6.437744982930222</v>
      </c>
      <c r="F17" s="204">
        <v>313.8378684807256</v>
      </c>
      <c r="G17" s="59"/>
      <c r="H17" s="59"/>
    </row>
    <row r="18" spans="1:8" ht="12.75">
      <c r="A18" s="199" t="s">
        <v>226</v>
      </c>
      <c r="B18" s="203">
        <v>2797653</v>
      </c>
      <c r="C18" s="203">
        <v>12187</v>
      </c>
      <c r="D18" s="203">
        <v>39095520</v>
      </c>
      <c r="E18" s="203">
        <v>13.974399255375845</v>
      </c>
      <c r="F18" s="204">
        <v>229.56043324854352</v>
      </c>
      <c r="G18" s="59"/>
      <c r="H18" s="59"/>
    </row>
    <row r="19" spans="1:15" ht="12.75">
      <c r="A19" s="199" t="s">
        <v>51</v>
      </c>
      <c r="B19" s="203">
        <v>322415</v>
      </c>
      <c r="C19" s="203">
        <v>1476</v>
      </c>
      <c r="D19" s="203">
        <v>6496272</v>
      </c>
      <c r="E19" s="203">
        <v>20.148789603461378</v>
      </c>
      <c r="F19" s="204">
        <v>218.43834688346882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99" t="s">
        <v>52</v>
      </c>
      <c r="B20" s="203">
        <v>6458684</v>
      </c>
      <c r="C20" s="203">
        <v>15887</v>
      </c>
      <c r="D20" s="203">
        <v>82405294</v>
      </c>
      <c r="E20" s="203">
        <v>12.758836629876923</v>
      </c>
      <c r="F20" s="204">
        <v>406.5389312016114</v>
      </c>
      <c r="G20" s="60"/>
      <c r="H20" s="60"/>
      <c r="I20" s="60"/>
      <c r="J20" s="60"/>
      <c r="K20" s="60"/>
      <c r="L20" s="60"/>
      <c r="M20" s="61"/>
      <c r="N20" s="59"/>
      <c r="O20" s="59"/>
    </row>
    <row r="21" spans="1:15" ht="12.75">
      <c r="A21" s="199" t="s">
        <v>227</v>
      </c>
      <c r="B21" s="203">
        <v>76034</v>
      </c>
      <c r="C21" s="203">
        <v>183</v>
      </c>
      <c r="D21" s="203">
        <v>115940</v>
      </c>
      <c r="E21" s="203">
        <v>1.5248441486703317</v>
      </c>
      <c r="F21" s="204">
        <v>415.4863387978142</v>
      </c>
      <c r="G21" s="61"/>
      <c r="H21" s="61"/>
      <c r="I21" s="61"/>
      <c r="J21" s="61"/>
      <c r="K21" s="60"/>
      <c r="L21" s="60"/>
      <c r="M21" s="61"/>
      <c r="N21" s="59"/>
      <c r="O21" s="59"/>
    </row>
    <row r="22" spans="1:15" ht="12.75">
      <c r="A22" s="199" t="s">
        <v>53</v>
      </c>
      <c r="B22" s="203">
        <v>1461979</v>
      </c>
      <c r="C22" s="203">
        <v>5884</v>
      </c>
      <c r="D22" s="203">
        <v>20595610</v>
      </c>
      <c r="E22" s="203">
        <v>14.087486892766586</v>
      </c>
      <c r="F22" s="204">
        <v>248.46685927940177</v>
      </c>
      <c r="G22" s="61"/>
      <c r="H22" s="61"/>
      <c r="I22" s="61"/>
      <c r="J22" s="61"/>
      <c r="K22" s="61"/>
      <c r="L22" s="61"/>
      <c r="M22" s="61"/>
      <c r="N22" s="59"/>
      <c r="O22" s="59"/>
    </row>
    <row r="23" spans="1:15" ht="12.75">
      <c r="A23" s="199" t="s">
        <v>54</v>
      </c>
      <c r="B23" s="203">
        <v>636924</v>
      </c>
      <c r="C23" s="203">
        <v>4155</v>
      </c>
      <c r="D23" s="203">
        <v>16179006</v>
      </c>
      <c r="E23" s="203">
        <v>25.401784200312754</v>
      </c>
      <c r="F23" s="204">
        <v>153.29097472924187</v>
      </c>
      <c r="G23" s="60"/>
      <c r="H23" s="60"/>
      <c r="I23" s="60"/>
      <c r="J23" s="60"/>
      <c r="K23" s="60"/>
      <c r="L23" s="60"/>
      <c r="M23" s="61"/>
      <c r="N23" s="59"/>
      <c r="O23" s="59"/>
    </row>
    <row r="24" spans="1:15" ht="12.75">
      <c r="A24" s="199" t="s">
        <v>228</v>
      </c>
      <c r="B24" s="203">
        <v>2178339</v>
      </c>
      <c r="C24" s="203">
        <v>8439</v>
      </c>
      <c r="D24" s="203">
        <v>55171060</v>
      </c>
      <c r="E24" s="203">
        <v>25.32712309700189</v>
      </c>
      <c r="F24" s="204">
        <v>258.12762175613227</v>
      </c>
      <c r="G24" s="61"/>
      <c r="H24" s="61"/>
      <c r="I24" s="61"/>
      <c r="J24" s="61"/>
      <c r="K24" s="61"/>
      <c r="L24" s="61"/>
      <c r="M24" s="61"/>
      <c r="N24" s="59"/>
      <c r="O24" s="59"/>
    </row>
    <row r="25" spans="1:15" ht="12.75" customHeight="1">
      <c r="A25" s="62" t="s">
        <v>67</v>
      </c>
      <c r="B25" s="205">
        <v>47021031</v>
      </c>
      <c r="C25" s="205">
        <v>171446</v>
      </c>
      <c r="D25" s="205">
        <v>709996252</v>
      </c>
      <c r="E25" s="205">
        <v>15.099546668808687</v>
      </c>
      <c r="F25" s="206">
        <v>274.26146425113444</v>
      </c>
      <c r="G25" s="61"/>
      <c r="H25" s="61"/>
      <c r="I25" s="61"/>
      <c r="J25" s="61"/>
      <c r="K25" s="61"/>
      <c r="L25" s="61"/>
      <c r="M25" s="61"/>
      <c r="N25" s="59"/>
      <c r="O25" s="59"/>
    </row>
    <row r="26" spans="1:15" ht="12.75" customHeight="1">
      <c r="A26" s="62" t="s">
        <v>68</v>
      </c>
      <c r="B26" s="11"/>
      <c r="C26" s="11"/>
      <c r="D26" s="196"/>
      <c r="E26" s="11"/>
      <c r="F26" s="12"/>
      <c r="G26" s="61"/>
      <c r="H26" s="61"/>
      <c r="I26" s="61"/>
      <c r="J26" s="61"/>
      <c r="K26" s="61"/>
      <c r="L26" s="61"/>
      <c r="M26" s="61"/>
      <c r="N26" s="59"/>
      <c r="O26" s="59"/>
    </row>
    <row r="27" spans="1:15" ht="12.75" customHeight="1">
      <c r="A27" s="62"/>
      <c r="C27" s="11"/>
      <c r="D27" s="197"/>
      <c r="E27" s="11"/>
      <c r="F27" s="12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 customHeight="1" thickBot="1">
      <c r="A28" s="200" t="s">
        <v>3</v>
      </c>
      <c r="B28" s="89">
        <f>B25</f>
        <v>47021031</v>
      </c>
      <c r="C28" s="89">
        <f>C25</f>
        <v>171446</v>
      </c>
      <c r="D28" s="89">
        <f>D25</f>
        <v>709996252</v>
      </c>
      <c r="E28" s="89">
        <f>E25</f>
        <v>15.099546668808687</v>
      </c>
      <c r="F28" s="90">
        <f>F25</f>
        <v>274.26146425113444</v>
      </c>
      <c r="G28" s="59"/>
      <c r="H28" s="59"/>
      <c r="I28" s="59"/>
      <c r="J28" s="59"/>
      <c r="K28" s="59"/>
      <c r="L28" s="59"/>
      <c r="M28" s="59"/>
      <c r="N28" s="59"/>
      <c r="O28" s="59"/>
    </row>
    <row r="29" spans="1:8" ht="12.75">
      <c r="A29" s="59"/>
      <c r="B29" s="59"/>
      <c r="C29" s="59"/>
      <c r="D29" s="59"/>
      <c r="E29" s="59"/>
      <c r="F29" s="59"/>
      <c r="G29" s="59"/>
      <c r="H29" s="59"/>
    </row>
    <row r="30" spans="1:8" ht="12.75">
      <c r="A30" s="293" t="s">
        <v>69</v>
      </c>
      <c r="B30" s="293"/>
      <c r="C30" s="293"/>
      <c r="D30" s="17"/>
      <c r="E30" s="59"/>
      <c r="F30" s="59"/>
      <c r="G30" s="59"/>
      <c r="H30" s="59"/>
    </row>
    <row r="31" spans="1:8" ht="12.75">
      <c r="A31" s="59"/>
      <c r="B31" s="59"/>
      <c r="C31" s="59"/>
      <c r="D31" s="59"/>
      <c r="E31" s="59"/>
      <c r="F31" s="59"/>
      <c r="G31" s="59"/>
      <c r="H31" s="59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59"/>
      <c r="B33" s="59"/>
      <c r="C33" s="59"/>
      <c r="D33" s="59"/>
      <c r="E33" s="59"/>
      <c r="F33" s="59"/>
      <c r="G33" s="59"/>
      <c r="H33" s="59"/>
    </row>
    <row r="34" spans="1:8" ht="12.75">
      <c r="A34" s="59"/>
      <c r="B34" s="59"/>
      <c r="C34" s="59"/>
      <c r="D34" s="59"/>
      <c r="E34" s="59"/>
      <c r="F34" s="59"/>
      <c r="G34" s="59"/>
      <c r="H34" s="59"/>
    </row>
    <row r="35" spans="1:8" ht="12.75">
      <c r="A35" s="59"/>
      <c r="B35" s="59"/>
      <c r="C35" s="59"/>
      <c r="D35" s="59"/>
      <c r="E35" s="59"/>
      <c r="F35" s="59"/>
      <c r="G35" s="59"/>
      <c r="H35" s="59"/>
    </row>
    <row r="36" spans="1:8" ht="12.75">
      <c r="A36" s="59"/>
      <c r="B36" s="59"/>
      <c r="C36" s="59"/>
      <c r="D36" s="59"/>
      <c r="E36" s="59"/>
      <c r="F36" s="59"/>
      <c r="G36" s="59"/>
      <c r="H36" s="59"/>
    </row>
    <row r="37" spans="1:8" ht="12.75">
      <c r="A37" s="59"/>
      <c r="B37" s="59"/>
      <c r="C37" s="59"/>
      <c r="D37" s="59"/>
      <c r="E37" s="59"/>
      <c r="F37" s="59"/>
      <c r="G37" s="59"/>
      <c r="H37" s="59"/>
    </row>
    <row r="38" spans="1:8" ht="12.75">
      <c r="A38" s="59"/>
      <c r="B38" s="59"/>
      <c r="C38" s="59"/>
      <c r="D38" s="59"/>
      <c r="E38" s="59"/>
      <c r="F38" s="59"/>
      <c r="G38" s="59"/>
      <c r="H38" s="59"/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12.75">
      <c r="A40" s="59"/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spans="1:8" ht="12.75">
      <c r="A43" s="59"/>
      <c r="B43" s="59"/>
      <c r="C43" s="59"/>
      <c r="D43" s="59"/>
      <c r="E43" s="59"/>
      <c r="F43" s="59"/>
      <c r="G43" s="59"/>
      <c r="H43" s="59"/>
    </row>
    <row r="44" spans="1:8" ht="12.75">
      <c r="A44" s="59"/>
      <c r="B44" s="59"/>
      <c r="C44" s="59"/>
      <c r="D44" s="59"/>
      <c r="E44" s="59"/>
      <c r="F44" s="59"/>
      <c r="G44" s="59"/>
      <c r="H44" s="59"/>
    </row>
    <row r="45" spans="1:8" ht="12.75">
      <c r="A45" s="59"/>
      <c r="B45" s="59"/>
      <c r="C45" s="59"/>
      <c r="D45" s="59"/>
      <c r="E45" s="59"/>
      <c r="F45" s="59"/>
      <c r="G45" s="59"/>
      <c r="H45" s="59"/>
    </row>
    <row r="46" spans="1:8" ht="12.75">
      <c r="A46" s="59"/>
      <c r="B46" s="59"/>
      <c r="C46" s="59"/>
      <c r="D46" s="59"/>
      <c r="E46" s="59"/>
      <c r="F46" s="59"/>
      <c r="G46" s="59"/>
      <c r="H46" s="59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59"/>
      <c r="C48" s="59"/>
      <c r="D48" s="59"/>
      <c r="E48" s="59"/>
      <c r="F48" s="59"/>
      <c r="G48" s="59"/>
      <c r="H48" s="59"/>
    </row>
    <row r="49" spans="1:8" ht="12.75">
      <c r="A49" s="59"/>
      <c r="B49" s="59"/>
      <c r="C49" s="59"/>
      <c r="D49" s="59"/>
      <c r="E49" s="59"/>
      <c r="F49" s="59"/>
      <c r="G49" s="59"/>
      <c r="H49" s="59"/>
    </row>
    <row r="50" spans="1:8" ht="12.75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59"/>
      <c r="B51" s="59"/>
      <c r="C51" s="59"/>
      <c r="D51" s="59"/>
      <c r="E51" s="59"/>
      <c r="F51" s="59"/>
      <c r="G51" s="59"/>
      <c r="H51" s="59"/>
    </row>
    <row r="52" spans="1:8" ht="12.75">
      <c r="A52" s="59"/>
      <c r="B52" s="59"/>
      <c r="C52" s="59"/>
      <c r="D52" s="59"/>
      <c r="E52" s="59"/>
      <c r="F52" s="59"/>
      <c r="G52" s="59"/>
      <c r="H52" s="59"/>
    </row>
  </sheetData>
  <mergeCells count="3">
    <mergeCell ref="A30:C30"/>
    <mergeCell ref="A1:F1"/>
    <mergeCell ref="A3:F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2012-09-25T11:32:09Z</cp:lastPrinted>
  <dcterms:created xsi:type="dcterms:W3CDTF">2011-05-17T12:15:53Z</dcterms:created>
  <dcterms:modified xsi:type="dcterms:W3CDTF">2012-09-25T11:32:52Z</dcterms:modified>
  <cp:category/>
  <cp:version/>
  <cp:contentType/>
  <cp:contentStatus/>
</cp:coreProperties>
</file>