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9"/>
  </bookViews>
  <sheets>
    <sheet name="8.1 " sheetId="1" r:id="rId1"/>
    <sheet name="8.2" sheetId="2" r:id="rId2"/>
    <sheet name="8.3" sheetId="3" r:id="rId3"/>
    <sheet name="8.4 " sheetId="4" r:id="rId4"/>
    <sheet name="8.5" sheetId="5" r:id="rId5"/>
    <sheet name="8.6 " sheetId="6" r:id="rId6"/>
    <sheet name="8.7 " sheetId="7" r:id="rId7"/>
    <sheet name="8.8" sheetId="8" r:id="rId8"/>
    <sheet name="8.9" sheetId="9" r:id="rId9"/>
    <sheet name="8.10" sheetId="10" r:id="rId10"/>
    <sheet name="8.11 " sheetId="11" r:id="rId11"/>
    <sheet name="8.12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 '!$A$1:$E$53</definedName>
    <definedName name="_xlnm.Print_Area" localSheetId="9">'8.10'!$A$1:$E$21</definedName>
    <definedName name="_xlnm.Print_Area" localSheetId="10">'8.11 '!$A$1:$D$18</definedName>
    <definedName name="_xlnm.Print_Area" localSheetId="11">'8.12'!$A$1:$F$23</definedName>
    <definedName name="_xlnm.Print_Area" localSheetId="1">'8.2'!$A$1:$C$16</definedName>
    <definedName name="_xlnm.Print_Area" localSheetId="2">'8.3'!$A$1:$P$32</definedName>
    <definedName name="_xlnm.Print_Area" localSheetId="3">'8.4 '!$A$1:$T$29</definedName>
    <definedName name="_xlnm.Print_Area" localSheetId="4">'8.5'!$A$1:$J$23</definedName>
    <definedName name="_xlnm.Print_Area" localSheetId="5">'8.6 '!$A$1:$I$29</definedName>
    <definedName name="_xlnm.Print_Area" localSheetId="6">'8.7 '!$A$1:$I$20</definedName>
    <definedName name="_xlnm.Print_Area" localSheetId="7">'8.8'!$A$1:$I$32</definedName>
    <definedName name="_xlnm.Print_Area" localSheetId="8">'8.9'!$A$1:$F$28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localSheetId="9" hidden="1">'[16]19.14-15'!#REF!</definedName>
    <definedName name="kk" localSheetId="11" hidden="1">'[16]19.14-15'!#REF!</definedName>
    <definedName name="kk" hidden="1">'[14]19.14-15'!#REF!</definedName>
    <definedName name="kkjkj" localSheetId="9">#REF!</definedName>
    <definedName name="kkjkj" localSheetId="11">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localSheetId="9" hidden="1">'[16]19.14-15'!#REF!</definedName>
    <definedName name="p7" localSheetId="11" hidden="1">'[16]19.14-15'!#REF!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71270737_B7E3_4FD5_BBAA_DAAEEAED8EAD_.wvu.PrintArea" localSheetId="10" hidden="1">'8.11 '!$A$1:$C$14</definedName>
    <definedName name="Z_D9078923_52ED_4967_96FA_D31D5B162594_.wvu.PrintArea" localSheetId="0" hidden="1">'8.1 '!$A$1:$D$39</definedName>
    <definedName name="Z_D9078923_52ED_4967_96FA_D31D5B162594_.wvu.PrintArea" localSheetId="1" hidden="1">'8.2'!$A$1:$C$11</definedName>
    <definedName name="Z_D9078923_52ED_4967_96FA_D31D5B162594_.wvu.PrintArea" localSheetId="2" hidden="1">'8.3'!$A$1:$L$24</definedName>
    <definedName name="Z_D9078923_52ED_4967_96FA_D31D5B162594_.wvu.PrintArea" localSheetId="3" hidden="1">'8.4 '!$A$1:$N$21</definedName>
    <definedName name="Z_D9078923_52ED_4967_96FA_D31D5B162594_.wvu.PrintArea" localSheetId="5" hidden="1">'8.6 '!$A$1:$B$28</definedName>
    <definedName name="Z_D9078923_52ED_4967_96FA_D31D5B162594_.wvu.PrintArea" localSheetId="6" hidden="1">'8.7 '!$A$1:$C$15</definedName>
    <definedName name="Z_D9078923_52ED_4967_96FA_D31D5B162594_.wvu.PrintArea" localSheetId="7" hidden="1">'8.8'!$A$1:$D$26</definedName>
    <definedName name="Z_F9DE2A80_EDA3_4D4E_BE05_FD168AE5E82B_.wvu.PrintArea" localSheetId="8" hidden="1">'8.9'!$A$1:$E$28</definedName>
  </definedNames>
  <calcPr fullCalcOnLoad="1"/>
</workbook>
</file>

<file path=xl/sharedStrings.xml><?xml version="1.0" encoding="utf-8"?>
<sst xmlns="http://schemas.openxmlformats.org/spreadsheetml/2006/main" count="373" uniqueCount="200">
  <si>
    <t>RESIDUOS</t>
  </si>
  <si>
    <t>Comunidad Autónoma</t>
  </si>
  <si>
    <t>Número de plantas</t>
  </si>
  <si>
    <t>ESPAÑA</t>
  </si>
  <si>
    <t>Modalidad de Recogida</t>
  </si>
  <si>
    <t>Recogida (toneladas/año)</t>
  </si>
  <si>
    <t>Porcentaje</t>
  </si>
  <si>
    <t>Instalaciones de Tratamiento y eliminación</t>
  </si>
  <si>
    <t>Nº centros</t>
  </si>
  <si>
    <t>Entrada (tonelada/año)</t>
  </si>
  <si>
    <t>Instalaciones de clasificación de envases</t>
  </si>
  <si>
    <t>instalaciones de compostaje de F. orgánica recogida selectivamente</t>
  </si>
  <si>
    <t>Instalaciones de triaje y compostaje</t>
  </si>
  <si>
    <t>Instalaciones de  triaje, biometanización y compostaje</t>
  </si>
  <si>
    <t>Vidrio</t>
  </si>
  <si>
    <t>Plástico</t>
  </si>
  <si>
    <t>Comunidades Autónomas</t>
  </si>
  <si>
    <t>Número de instalaciones</t>
  </si>
  <si>
    <t>Materiales recuperados (t)</t>
  </si>
  <si>
    <t>Metales</t>
  </si>
  <si>
    <t>Compuestos</t>
  </si>
  <si>
    <t>Biorresiduos</t>
  </si>
  <si>
    <t>Otros materiales</t>
  </si>
  <si>
    <t>Entrada triaje (t)</t>
  </si>
  <si>
    <t>Incineración</t>
  </si>
  <si>
    <t>Entrada compostaje (t)</t>
  </si>
  <si>
    <t xml:space="preserve">Digestato de biometanización </t>
  </si>
  <si>
    <t>Vertedero</t>
  </si>
  <si>
    <t>Rechazos (t)</t>
  </si>
  <si>
    <t>Entrada de residuos (t)</t>
  </si>
  <si>
    <t>Salidas (t)</t>
  </si>
  <si>
    <t>Fuente: Información proporcionada por las CCAA</t>
  </si>
  <si>
    <t>Fuente: Información propporcionada por las CCAA</t>
  </si>
  <si>
    <t>Lodos de depuradora producidos (t m.s.)</t>
  </si>
  <si>
    <t>Lodos de depuradora utilizados en suelos agrícolas (t m.s.)</t>
  </si>
  <si>
    <t>Lodos eliminados
en vertedero
(t m.s./año)</t>
  </si>
  <si>
    <t>Lodos incinerados
(t m.s./año)</t>
  </si>
  <si>
    <t>Andalucía</t>
  </si>
  <si>
    <t>Aragón</t>
  </si>
  <si>
    <t>Asturias (Principado de)</t>
  </si>
  <si>
    <t>Baleares (Illes)</t>
  </si>
  <si>
    <t xml:space="preserve">Canarias </t>
  </si>
  <si>
    <t xml:space="preserve">Cantabria </t>
  </si>
  <si>
    <t>Castilla-La Mancha</t>
  </si>
  <si>
    <t>Castilla y León</t>
  </si>
  <si>
    <t xml:space="preserve">Cataluña </t>
  </si>
  <si>
    <t>Ceuta - Melilla</t>
  </si>
  <si>
    <t xml:space="preserve">Extremadura </t>
  </si>
  <si>
    <t xml:space="preserve">Galicia </t>
  </si>
  <si>
    <t>La Rioja</t>
  </si>
  <si>
    <t>Madrid (Comunidad de)</t>
  </si>
  <si>
    <t>Murcia (Región de)</t>
  </si>
  <si>
    <t>Navarra (Comunidad Foral de)</t>
  </si>
  <si>
    <t xml:space="preserve">País Vasco </t>
  </si>
  <si>
    <t xml:space="preserve">Valenciana (Comunidad) </t>
  </si>
  <si>
    <t>Gestión</t>
  </si>
  <si>
    <t>Cantidad (t)</t>
  </si>
  <si>
    <t xml:space="preserve">Reutilizado y Recauchutado </t>
  </si>
  <si>
    <t xml:space="preserve">Reciclado de material </t>
  </si>
  <si>
    <t xml:space="preserve">Valorización energética </t>
  </si>
  <si>
    <t>TOTAL</t>
  </si>
  <si>
    <t>Fuente: Registro Nacional de Lodos</t>
  </si>
  <si>
    <t>Año</t>
  </si>
  <si>
    <t>Vehículos valorizados</t>
  </si>
  <si>
    <t>Nacionales</t>
  </si>
  <si>
    <t>Importados</t>
  </si>
  <si>
    <t>Total</t>
  </si>
  <si>
    <t>Categoría</t>
  </si>
  <si>
    <t>Grandes electrodomésticos</t>
  </si>
  <si>
    <t>Pequeños electrodomésticos</t>
  </si>
  <si>
    <t>Equipos de Informática y Telecomun.</t>
  </si>
  <si>
    <t>Aparatos electrónicos de consumo</t>
  </si>
  <si>
    <t>Herramientas eléctricas y electrónicas</t>
  </si>
  <si>
    <t>Aparatos médicos</t>
  </si>
  <si>
    <t>Máquinas expendedoras</t>
  </si>
  <si>
    <t>Residuos Mezclados</t>
  </si>
  <si>
    <t>Mezclas de residuos municipales</t>
  </si>
  <si>
    <t>Papel y cartón. Envases de papel y cartón</t>
  </si>
  <si>
    <t>Residuos biodegradables de cocinas y restaurantes</t>
  </si>
  <si>
    <t>Residuos biodegradables de parques y jardines</t>
  </si>
  <si>
    <t>Envases mezclados</t>
  </si>
  <si>
    <t>Envases de vidrio</t>
  </si>
  <si>
    <t>Residuos Recogidos Separadamente</t>
  </si>
  <si>
    <t>Instalaciones de incineración *</t>
  </si>
  <si>
    <t>Vertederos **</t>
  </si>
  <si>
    <t>*,** Las cantidades que entran en las instalaciones de incineración y vertido llevan incorporada las cantidades provenientes del rechazo de las plantas de tratamiento</t>
  </si>
  <si>
    <t>CCAA</t>
  </si>
  <si>
    <t>Entrada</t>
  </si>
  <si>
    <t>Lodos EDAR</t>
  </si>
  <si>
    <t>C.A. Andalucía</t>
  </si>
  <si>
    <t>C.A. Islas Baleares</t>
  </si>
  <si>
    <t>C.A. Canarias</t>
  </si>
  <si>
    <t xml:space="preserve">C.A. Cantabria </t>
  </si>
  <si>
    <t>C.A. Castilla-La Mancha</t>
  </si>
  <si>
    <t>C.A. Castilla y León</t>
  </si>
  <si>
    <t xml:space="preserve">C.A. Cataluña </t>
  </si>
  <si>
    <t xml:space="preserve">C.A. Extremadura </t>
  </si>
  <si>
    <t>C.A. Galicia</t>
  </si>
  <si>
    <t>C. de Madrid</t>
  </si>
  <si>
    <t>Región de Murcia</t>
  </si>
  <si>
    <t>C. Valenciana</t>
  </si>
  <si>
    <t xml:space="preserve"> Número de Instalaciones</t>
  </si>
  <si>
    <t>Triaje</t>
  </si>
  <si>
    <t>Residuos en masa (toneladas)</t>
  </si>
  <si>
    <t>Compostaje</t>
  </si>
  <si>
    <t>Materia orgánica recuperada en triaje</t>
  </si>
  <si>
    <t>Recogida separada F.O.</t>
  </si>
  <si>
    <t>Recogida separada F.V.</t>
  </si>
  <si>
    <t>Material recuperado en el Triaje</t>
  </si>
  <si>
    <t xml:space="preserve">Papel/ Carton </t>
  </si>
  <si>
    <t>Salidas</t>
  </si>
  <si>
    <t>Rechazados</t>
  </si>
  <si>
    <t>Compost (toneladas)</t>
  </si>
  <si>
    <t>Incineradora</t>
  </si>
  <si>
    <t>F.V.: Franción Vegetal</t>
  </si>
  <si>
    <t>F.O. : Fracción Orgánica.</t>
  </si>
  <si>
    <t>La información es incompleta para las CCAA de Cataluña y Región Murciana</t>
  </si>
  <si>
    <t>Los residuos mezclados que entran en esta instalaciones sufre una operación previa de triaje en las que se separan los materiales recicables y la materia órganica.</t>
  </si>
  <si>
    <t>Esta última se destina a compostaje, además entran en esta operación directamente biorresiduos que incluye la de F.V., F.O., procedente de recogida separada y Lodos de EDAR</t>
  </si>
  <si>
    <r>
      <t>OBSERVACIONES:</t>
    </r>
    <r>
      <rPr>
        <sz val="10"/>
        <rFont val="Arial"/>
        <family val="2"/>
      </rPr>
      <t xml:space="preserve"> </t>
    </r>
  </si>
  <si>
    <t>C.A. Aragón</t>
  </si>
  <si>
    <t>C.A. Cataluña</t>
  </si>
  <si>
    <t>C.A. La Rioja</t>
  </si>
  <si>
    <t>C. De Madrid</t>
  </si>
  <si>
    <t>C. Foral de Navarra</t>
  </si>
  <si>
    <t>C.A. País Vasco</t>
  </si>
  <si>
    <t>Entrada biometanización (t)</t>
  </si>
  <si>
    <t>Materio Orgánica recuperada en triaje</t>
  </si>
  <si>
    <t>Materia Orgánica recuperada en triaje</t>
  </si>
  <si>
    <t>Papel / Cartón</t>
  </si>
  <si>
    <t xml:space="preserve">Salidas 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</si>
  <si>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</si>
  <si>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</si>
  <si>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</si>
  <si>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Los residuos mezclados que entran en estas instalaciones sufren un proceso previo de triaje en el que se separan los materiales reciclables y la materia orgánica que se destina a biometanización</t>
  </si>
  <si>
    <t xml:space="preserve"> o a compostaje. Además directamente entran  a biometanización biorresiduos procedentes de recogida separada y a compostaje biorresiduos procedentes de recogida separada y el digestato </t>
  </si>
  <si>
    <t>que se produce en la biometanización.</t>
  </si>
  <si>
    <t>Principado de Asturias</t>
  </si>
  <si>
    <t>Comunidad Foral Navarra</t>
  </si>
  <si>
    <t>Comunidad Valencia</t>
  </si>
  <si>
    <t>Recogida separada FO</t>
  </si>
  <si>
    <t>Recogida separada FV</t>
  </si>
  <si>
    <t>Otros materiales biodegradables</t>
  </si>
  <si>
    <t>C.A. Cantabria</t>
  </si>
  <si>
    <t>C.A. Extremadura</t>
  </si>
  <si>
    <t>Ciudad Autónoma de Ceuta</t>
  </si>
  <si>
    <t>Ciudad Autónoma de Melilla</t>
  </si>
  <si>
    <t>Cantidad total recogida (t)</t>
  </si>
  <si>
    <t>Papel / cartón</t>
  </si>
  <si>
    <t>Nº Instalaciones</t>
  </si>
  <si>
    <t>Capacidad</t>
  </si>
  <si>
    <t>Entrada TOTAL (t)</t>
  </si>
  <si>
    <t>Salida TOTAL</t>
  </si>
  <si>
    <t>Nºde Hornos</t>
  </si>
  <si>
    <t>Capacidad nominal (t/año)</t>
  </si>
  <si>
    <t>Residuos mezclados</t>
  </si>
  <si>
    <t>Rechazos Instalaciones</t>
  </si>
  <si>
    <t>Potencia</t>
  </si>
  <si>
    <t>Residuos Generados (t)</t>
  </si>
  <si>
    <t>Generada</t>
  </si>
  <si>
    <t>(kwh/año)</t>
  </si>
  <si>
    <t>8.8. Distribución por CCAA de las instalaciones de vertido de residuos de competencia municipal y cantidades tratadas, 2010</t>
  </si>
  <si>
    <t>Numero de instalaciones</t>
  </si>
  <si>
    <t>Otros residuos</t>
  </si>
  <si>
    <t>Rechazo instalaciones</t>
  </si>
  <si>
    <t>Vertederos con captacion de Biogas</t>
  </si>
  <si>
    <r>
      <t>Biogas producido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</si>
  <si>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</si>
  <si>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Vehículos afectados x RD1383/2002</t>
  </si>
  <si>
    <t>Puesta en el mercado</t>
  </si>
  <si>
    <t xml:space="preserve">Turismos y vehículos industriales ligeros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</si>
  <si>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</si>
  <si>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</si>
  <si>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</si>
  <si>
    <t>( − ): Sin datos proporcionados por la CCAA</t>
  </si>
  <si>
    <t>8.1. Cantidad de residuos urbanos recogidos según modalidad, 2011</t>
  </si>
  <si>
    <t>8.2. Cantidad de residuos urbanos tratados según tipo de instalación, 2011</t>
  </si>
  <si>
    <t>8.3.  Distribución por CCAA de instalaciones de triaje y compostaje de residuos mezclados y cantidades tratadas, 2011</t>
  </si>
  <si>
    <t>─</t>
  </si>
  <si>
    <t>8.4. Distribución por CCAA de instalaciones de triaje, biometanización, y compostaje de residuos mezclados y de biorresiduos recogidos separadamente, 2011</t>
  </si>
  <si>
    <t>7.016*</t>
  </si>
  <si>
    <t>8.5. Distribución por CCAA de instalaciones de compostaje de biorresiduos y cantidades tratadas, 2011</t>
  </si>
  <si>
    <t xml:space="preserve">8.6. Cantidad de residuos urbanos recogidas selectivamente por CCAA, 2011 </t>
  </si>
  <si>
    <t>8.7 Distribución por CCAA de las plantas de incineración de residuos y cantidades tratadas, 2011</t>
  </si>
  <si>
    <t>Valorización (t)</t>
  </si>
  <si>
    <t>% Valorización</t>
  </si>
  <si>
    <t>Reutilización y reciclado (t)</t>
  </si>
  <si>
    <t xml:space="preserve">Lamparas de descarga de gas </t>
  </si>
  <si>
    <t>n/a</t>
  </si>
  <si>
    <t>según categoría y uso, 2010</t>
  </si>
  <si>
    <t>% Reutilización y reciclado</t>
  </si>
  <si>
    <t>Nota: Los recuadros grises indican que la comunicación de los datos correspondientes es voluntaria</t>
  </si>
  <si>
    <t>Juguetes o equipos deportivos</t>
  </si>
  <si>
    <t>Instrumentos de vigilancia y control</t>
  </si>
  <si>
    <t>Aparatos de alumbrado</t>
  </si>
  <si>
    <t>8.11. Gestión de neumáticos fuera de uso, 2010</t>
  </si>
  <si>
    <t xml:space="preserve">8.10.  Serie histórica de vehículos valorizados procedentes del mercado nacional e importados, 2011 </t>
  </si>
  <si>
    <t>8.9.  Producción y destino de lodos de instalaciones EDAR, 2010</t>
  </si>
  <si>
    <t xml:space="preserve"> </t>
  </si>
  <si>
    <t>Recogida nacional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</si>
</sst>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.5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8.5"/>
      <name val="Arial"/>
      <family val="0"/>
    </font>
    <font>
      <i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vertAlign val="superscript"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2" borderId="0" xfId="0" applyAlignment="1">
      <alignment/>
    </xf>
    <xf numFmtId="0" fontId="6" fillId="2" borderId="0" xfId="0" applyFont="1" applyBorder="1" applyAlignment="1">
      <alignment vertical="center" wrapText="1"/>
    </xf>
    <xf numFmtId="0" fontId="0" fillId="2" borderId="0" xfId="0" applyBorder="1" applyAlignment="1">
      <alignment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4" xfId="22" applyFont="1" applyFill="1" applyBorder="1" applyProtection="1">
      <alignment/>
      <protection/>
    </xf>
    <xf numFmtId="37" fontId="0" fillId="2" borderId="5" xfId="21" applyFont="1" applyFill="1" applyBorder="1" applyAlignment="1">
      <alignment horizontal="right"/>
      <protection/>
    </xf>
    <xf numFmtId="37" fontId="0" fillId="2" borderId="6" xfId="21" applyFont="1" applyFill="1" applyBorder="1" applyAlignment="1">
      <alignment horizontal="right"/>
      <protection/>
    </xf>
    <xf numFmtId="0" fontId="0" fillId="2" borderId="7" xfId="22" applyFont="1" applyFill="1" applyBorder="1" applyProtection="1">
      <alignment/>
      <protection/>
    </xf>
    <xf numFmtId="37" fontId="0" fillId="2" borderId="8" xfId="21" applyFont="1" applyFill="1" applyBorder="1" applyAlignment="1">
      <alignment horizontal="right"/>
      <protection/>
    </xf>
    <xf numFmtId="37" fontId="0" fillId="2" borderId="9" xfId="21" applyFont="1" applyFill="1" applyBorder="1" applyAlignment="1">
      <alignment horizontal="right"/>
      <protection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0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4" xfId="0" applyFont="1" applyBorder="1" applyAlignment="1">
      <alignment wrapText="1"/>
    </xf>
    <xf numFmtId="0" fontId="0" fillId="2" borderId="7" xfId="0" applyFont="1" applyBorder="1" applyAlignment="1">
      <alignment wrapText="1"/>
    </xf>
    <xf numFmtId="0" fontId="7" fillId="2" borderId="0" xfId="0" applyFont="1" applyBorder="1" applyAlignment="1">
      <alignment/>
    </xf>
    <xf numFmtId="0" fontId="0" fillId="2" borderId="11" xfId="0" applyFont="1" applyBorder="1" applyAlignment="1">
      <alignment wrapText="1"/>
    </xf>
    <xf numFmtId="37" fontId="0" fillId="2" borderId="12" xfId="21" applyFont="1" applyFill="1" applyBorder="1" applyAlignment="1">
      <alignment horizontal="right"/>
      <protection/>
    </xf>
    <xf numFmtId="37" fontId="0" fillId="2" borderId="13" xfId="21" applyFont="1" applyFill="1" applyBorder="1" applyAlignment="1">
      <alignment horizontal="right"/>
      <protection/>
    </xf>
    <xf numFmtId="0" fontId="0" fillId="2" borderId="0" xfId="0" applyFont="1" applyAlignment="1">
      <alignment/>
    </xf>
    <xf numFmtId="0" fontId="7" fillId="0" borderId="0" xfId="0" applyFont="1" applyFill="1" applyAlignment="1">
      <alignment/>
    </xf>
    <xf numFmtId="0" fontId="0" fillId="2" borderId="0" xfId="0" applyAlignment="1">
      <alignment/>
    </xf>
    <xf numFmtId="0" fontId="0" fillId="2" borderId="10" xfId="0" applyBorder="1" applyAlignment="1">
      <alignment horizontal="center"/>
    </xf>
    <xf numFmtId="0" fontId="0" fillId="2" borderId="0" xfId="0" applyBorder="1" applyAlignment="1">
      <alignment horizontal="center"/>
    </xf>
    <xf numFmtId="0" fontId="0" fillId="2" borderId="0" xfId="0" applyAlignment="1">
      <alignment horizontal="center"/>
    </xf>
    <xf numFmtId="0" fontId="0" fillId="2" borderId="0" xfId="0" applyFont="1" applyBorder="1" applyAlignment="1">
      <alignment wrapText="1"/>
    </xf>
    <xf numFmtId="37" fontId="7" fillId="2" borderId="0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Alignment="1">
      <alignment/>
    </xf>
    <xf numFmtId="0" fontId="13" fillId="2" borderId="0" xfId="0" applyFont="1" applyBorder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0" fillId="2" borderId="7" xfId="0" applyFont="1" applyBorder="1" applyAlignment="1">
      <alignment vertical="top" wrapText="1"/>
    </xf>
    <xf numFmtId="37" fontId="0" fillId="2" borderId="5" xfId="21" applyFont="1" applyFill="1" applyBorder="1" applyAlignment="1">
      <alignment/>
      <protection/>
    </xf>
    <xf numFmtId="37" fontId="0" fillId="2" borderId="6" xfId="21" applyFont="1" applyFill="1" applyBorder="1" applyAlignment="1">
      <alignment/>
      <protection/>
    </xf>
    <xf numFmtId="37" fontId="0" fillId="2" borderId="8" xfId="21" applyFont="1" applyFill="1" applyBorder="1" applyAlignment="1">
      <alignment/>
      <protection/>
    </xf>
    <xf numFmtId="37" fontId="0" fillId="2" borderId="9" xfId="21" applyFont="1" applyFill="1" applyBorder="1" applyAlignment="1">
      <alignment/>
      <protection/>
    </xf>
    <xf numFmtId="37" fontId="7" fillId="2" borderId="8" xfId="21" applyFont="1" applyFill="1" applyBorder="1" applyAlignment="1">
      <alignment horizontal="right"/>
      <protection/>
    </xf>
    <xf numFmtId="37" fontId="7" fillId="2" borderId="9" xfId="21" applyFont="1" applyFill="1" applyBorder="1" applyAlignment="1">
      <alignment horizontal="right"/>
      <protection/>
    </xf>
    <xf numFmtId="0" fontId="0" fillId="2" borderId="4" xfId="0" applyFont="1" applyFill="1" applyBorder="1" applyAlignment="1">
      <alignment vertical="top" wrapText="1"/>
    </xf>
    <xf numFmtId="0" fontId="0" fillId="2" borderId="0" xfId="0" applyBorder="1" applyAlignment="1">
      <alignment vertical="center"/>
    </xf>
    <xf numFmtId="0" fontId="0" fillId="2" borderId="0" xfId="0" applyFont="1" applyBorder="1" applyAlignment="1">
      <alignment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4" xfId="0" applyBorder="1" applyAlignment="1">
      <alignment horizontal="left"/>
    </xf>
    <xf numFmtId="3" fontId="0" fillId="2" borderId="0" xfId="0" applyNumberFormat="1" applyFont="1" applyBorder="1" applyAlignment="1">
      <alignment horizontal="center" vertical="top" wrapText="1"/>
    </xf>
    <xf numFmtId="0" fontId="0" fillId="2" borderId="7" xfId="0" applyBorder="1" applyAlignment="1">
      <alignment horizontal="left"/>
    </xf>
    <xf numFmtId="0" fontId="0" fillId="2" borderId="11" xfId="0" applyBorder="1" applyAlignment="1">
      <alignment horizontal="left"/>
    </xf>
    <xf numFmtId="0" fontId="15" fillId="2" borderId="0" xfId="0" applyFont="1" applyAlignment="1">
      <alignment/>
    </xf>
    <xf numFmtId="0" fontId="0" fillId="3" borderId="13" xfId="0" applyFont="1" applyFill="1" applyBorder="1" applyAlignment="1">
      <alignment horizontal="center" vertical="center" wrapText="1"/>
    </xf>
    <xf numFmtId="37" fontId="0" fillId="2" borderId="12" xfId="21" applyFont="1" applyFill="1" applyBorder="1" applyAlignment="1">
      <alignment/>
      <protection/>
    </xf>
    <xf numFmtId="37" fontId="0" fillId="2" borderId="13" xfId="21" applyFont="1" applyFill="1" applyBorder="1" applyAlignment="1">
      <alignment/>
      <protection/>
    </xf>
    <xf numFmtId="0" fontId="0" fillId="2" borderId="7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37" fontId="7" fillId="3" borderId="12" xfId="21" applyFont="1" applyFill="1" applyBorder="1" applyAlignment="1">
      <alignment horizontal="right"/>
      <protection/>
    </xf>
    <xf numFmtId="37" fontId="7" fillId="3" borderId="13" xfId="21" applyFont="1" applyFill="1" applyBorder="1" applyAlignment="1">
      <alignment horizontal="right"/>
      <protection/>
    </xf>
    <xf numFmtId="0" fontId="0" fillId="2" borderId="8" xfId="0" applyBorder="1" applyAlignment="1">
      <alignment horizontal="right" vertical="justify"/>
    </xf>
    <xf numFmtId="0" fontId="0" fillId="2" borderId="9" xfId="0" applyBorder="1" applyAlignment="1">
      <alignment horizontal="right" vertical="justify"/>
    </xf>
    <xf numFmtId="0" fontId="0" fillId="2" borderId="7" xfId="22" applyFont="1" applyFill="1" applyBorder="1" applyAlignment="1" applyProtection="1">
      <alignment horizontal="left" vertical="justify"/>
      <protection/>
    </xf>
    <xf numFmtId="0" fontId="0" fillId="2" borderId="7" xfId="0" applyBorder="1" applyAlignment="1">
      <alignment horizontal="left" vertical="justify"/>
    </xf>
    <xf numFmtId="0" fontId="0" fillId="2" borderId="7" xfId="0" applyFont="1" applyBorder="1" applyAlignment="1">
      <alignment horizontal="left" vertical="justify"/>
    </xf>
    <xf numFmtId="0" fontId="0" fillId="2" borderId="7" xfId="0" applyFont="1" applyFill="1" applyBorder="1" applyAlignment="1">
      <alignment horizontal="left" vertical="justify"/>
    </xf>
    <xf numFmtId="0" fontId="0" fillId="0" borderId="7" xfId="0" applyFont="1" applyFill="1" applyBorder="1" applyAlignment="1">
      <alignment horizontal="left" vertical="justify"/>
    </xf>
    <xf numFmtId="0" fontId="7" fillId="3" borderId="11" xfId="0" applyFont="1" applyFill="1" applyBorder="1" applyAlignment="1">
      <alignment horizontal="left" vertical="justify"/>
    </xf>
    <xf numFmtId="37" fontId="7" fillId="3" borderId="12" xfId="0" applyNumberFormat="1" applyFont="1" applyFill="1" applyBorder="1" applyAlignment="1">
      <alignment horizontal="right" vertical="justify"/>
    </xf>
    <xf numFmtId="37" fontId="7" fillId="3" borderId="13" xfId="0" applyNumberFormat="1" applyFont="1" applyFill="1" applyBorder="1" applyAlignment="1">
      <alignment horizontal="right" vertical="justify"/>
    </xf>
    <xf numFmtId="0" fontId="7" fillId="3" borderId="11" xfId="22" applyFont="1" applyFill="1" applyBorder="1" applyAlignment="1" applyProtection="1">
      <alignment/>
      <protection/>
    </xf>
    <xf numFmtId="0" fontId="7" fillId="3" borderId="11" xfId="0" applyFont="1" applyFill="1" applyBorder="1" applyAlignment="1">
      <alignment wrapText="1"/>
    </xf>
    <xf numFmtId="0" fontId="7" fillId="2" borderId="0" xfId="0" applyFont="1" applyBorder="1" applyAlignment="1">
      <alignment wrapText="1"/>
    </xf>
    <xf numFmtId="0" fontId="0" fillId="2" borderId="5" xfId="0" applyBorder="1" applyAlignment="1">
      <alignment horizontal="center"/>
    </xf>
    <xf numFmtId="0" fontId="0" fillId="2" borderId="6" xfId="0" applyBorder="1" applyAlignment="1">
      <alignment horizontal="center"/>
    </xf>
    <xf numFmtId="0" fontId="0" fillId="2" borderId="0" xfId="0" applyFont="1" applyBorder="1" applyAlignment="1">
      <alignment horizontal="left" wrapText="1"/>
    </xf>
    <xf numFmtId="0" fontId="0" fillId="2" borderId="4" xfId="0" applyBorder="1" applyAlignment="1">
      <alignment/>
    </xf>
    <xf numFmtId="0" fontId="7" fillId="2" borderId="16" xfId="0" applyFont="1" applyBorder="1" applyAlignment="1">
      <alignment horizontal="left" wrapText="1"/>
    </xf>
    <xf numFmtId="0" fontId="7" fillId="2" borderId="0" xfId="0" applyFont="1" applyBorder="1" applyAlignment="1">
      <alignment horizontal="left" wrapText="1"/>
    </xf>
    <xf numFmtId="0" fontId="0" fillId="2" borderId="5" xfId="0" applyFont="1" applyBorder="1" applyAlignment="1">
      <alignment horizontal="right" wrapText="1" indent="1"/>
    </xf>
    <xf numFmtId="3" fontId="0" fillId="2" borderId="5" xfId="0" applyNumberFormat="1" applyFont="1" applyBorder="1" applyAlignment="1">
      <alignment horizontal="right" wrapText="1" indent="1"/>
    </xf>
    <xf numFmtId="0" fontId="0" fillId="2" borderId="6" xfId="0" applyFont="1" applyBorder="1" applyAlignment="1">
      <alignment horizontal="right" wrapText="1" indent="1"/>
    </xf>
    <xf numFmtId="0" fontId="0" fillId="2" borderId="8" xfId="0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wrapText="1" indent="1"/>
    </xf>
    <xf numFmtId="0" fontId="0" fillId="2" borderId="9" xfId="0" applyFont="1" applyBorder="1" applyAlignment="1">
      <alignment horizontal="right" wrapText="1" indent="1"/>
    </xf>
    <xf numFmtId="3" fontId="0" fillId="2" borderId="9" xfId="0" applyNumberFormat="1" applyFont="1" applyBorder="1" applyAlignment="1">
      <alignment horizontal="right" wrapText="1" indent="1"/>
    </xf>
    <xf numFmtId="3" fontId="17" fillId="2" borderId="8" xfId="0" applyNumberFormat="1" applyFont="1" applyBorder="1" applyAlignment="1">
      <alignment horizontal="right" wrapText="1" indent="1"/>
    </xf>
    <xf numFmtId="3" fontId="0" fillId="2" borderId="8" xfId="0" applyNumberFormat="1" applyFont="1" applyBorder="1" applyAlignment="1">
      <alignment horizontal="right" vertical="center" wrapText="1" indent="1"/>
    </xf>
    <xf numFmtId="0" fontId="16" fillId="3" borderId="11" xfId="0" applyFont="1" applyFill="1" applyBorder="1" applyAlignment="1">
      <alignment horizontal="left" indent="1"/>
    </xf>
    <xf numFmtId="0" fontId="7" fillId="3" borderId="12" xfId="0" applyFont="1" applyFill="1" applyBorder="1" applyAlignment="1">
      <alignment horizontal="right" wrapText="1" indent="1"/>
    </xf>
    <xf numFmtId="3" fontId="7" fillId="3" borderId="12" xfId="0" applyNumberFormat="1" applyFont="1" applyFill="1" applyBorder="1" applyAlignment="1">
      <alignment horizontal="right" wrapText="1" indent="1"/>
    </xf>
    <xf numFmtId="3" fontId="7" fillId="3" borderId="13" xfId="0" applyNumberFormat="1" applyFont="1" applyFill="1" applyBorder="1" applyAlignment="1">
      <alignment horizontal="right" wrapText="1" indent="1"/>
    </xf>
    <xf numFmtId="0" fontId="0" fillId="2" borderId="7" xfId="0" applyBorder="1" applyAlignment="1">
      <alignment/>
    </xf>
    <xf numFmtId="0" fontId="0" fillId="2" borderId="8" xfId="0" applyBorder="1" applyAlignment="1">
      <alignment horizontal="right" indent="1"/>
    </xf>
    <xf numFmtId="37" fontId="0" fillId="2" borderId="8" xfId="21" applyFont="1" applyFill="1" applyBorder="1" applyAlignment="1">
      <alignment horizontal="right" vertical="justify" indent="1"/>
      <protection/>
    </xf>
    <xf numFmtId="37" fontId="0" fillId="2" borderId="7" xfId="21" applyFont="1" applyFill="1" applyBorder="1" applyAlignment="1">
      <alignment horizontal="right" vertical="justify" indent="1"/>
      <protection/>
    </xf>
    <xf numFmtId="37" fontId="0" fillId="2" borderId="9" xfId="21" applyFont="1" applyFill="1" applyBorder="1" applyAlignment="1">
      <alignment horizontal="right" vertical="justify" indent="1"/>
      <protection/>
    </xf>
    <xf numFmtId="37" fontId="0" fillId="0" borderId="7" xfId="21" applyFont="1" applyFill="1" applyBorder="1" applyAlignment="1">
      <alignment horizontal="right" vertical="justify" indent="1"/>
      <protection/>
    </xf>
    <xf numFmtId="37" fontId="0" fillId="0" borderId="8" xfId="21" applyFont="1" applyFill="1" applyBorder="1" applyAlignment="1">
      <alignment horizontal="right" vertical="justify" indent="1"/>
      <protection/>
    </xf>
    <xf numFmtId="37" fontId="0" fillId="0" borderId="9" xfId="21" applyFont="1" applyFill="1" applyBorder="1" applyAlignment="1">
      <alignment horizontal="right" vertical="justify" indent="1"/>
      <protection/>
    </xf>
    <xf numFmtId="0" fontId="0" fillId="2" borderId="7" xfId="0" applyBorder="1" applyAlignment="1">
      <alignment horizontal="right" vertical="justify" indent="1"/>
    </xf>
    <xf numFmtId="0" fontId="0" fillId="2" borderId="8" xfId="0" applyBorder="1" applyAlignment="1">
      <alignment horizontal="right" vertical="justify" indent="1"/>
    </xf>
    <xf numFmtId="0" fontId="0" fillId="2" borderId="9" xfId="0" applyBorder="1" applyAlignment="1">
      <alignment horizontal="right" vertical="justify" indent="1"/>
    </xf>
    <xf numFmtId="37" fontId="0" fillId="2" borderId="0" xfId="21" applyFont="1" applyFill="1" applyBorder="1" applyAlignment="1">
      <alignment horizontal="right" vertical="center" indent="1"/>
      <protection/>
    </xf>
    <xf numFmtId="37" fontId="0" fillId="2" borderId="9" xfId="21" applyFont="1" applyFill="1" applyBorder="1" applyAlignment="1">
      <alignment horizontal="right" vertical="center" indent="1"/>
      <protection/>
    </xf>
    <xf numFmtId="0" fontId="0" fillId="3" borderId="17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left" vertical="justify" wrapText="1" indent="2"/>
    </xf>
    <xf numFmtId="0" fontId="0" fillId="0" borderId="7" xfId="0" applyFont="1" applyFill="1" applyBorder="1" applyAlignment="1">
      <alignment horizontal="left" vertical="justify" wrapText="1" indent="1"/>
    </xf>
    <xf numFmtId="0" fontId="0" fillId="2" borderId="7" xfId="0" applyFont="1" applyBorder="1" applyAlignment="1">
      <alignment horizontal="left" vertical="justify" wrapText="1" indent="1"/>
    </xf>
    <xf numFmtId="0" fontId="0" fillId="2" borderId="7" xfId="0" applyBorder="1" applyAlignment="1">
      <alignment horizontal="left" vertical="justify" indent="1"/>
    </xf>
    <xf numFmtId="0" fontId="0" fillId="2" borderId="8" xfId="0" applyFont="1" applyFill="1" applyBorder="1" applyAlignment="1">
      <alignment horizontal="right" vertical="justify" wrapText="1" indent="1"/>
    </xf>
    <xf numFmtId="0" fontId="0" fillId="0" borderId="8" xfId="0" applyFont="1" applyFill="1" applyBorder="1" applyAlignment="1">
      <alignment horizontal="right" vertical="justify" wrapText="1" indent="1"/>
    </xf>
    <xf numFmtId="0" fontId="0" fillId="0" borderId="9" xfId="0" applyFont="1" applyFill="1" applyBorder="1" applyAlignment="1">
      <alignment horizontal="right" vertical="justify" wrapText="1" indent="1"/>
    </xf>
    <xf numFmtId="37" fontId="7" fillId="3" borderId="12" xfId="21" applyFont="1" applyFill="1" applyBorder="1" applyAlignment="1">
      <alignment horizontal="right" vertical="justify" indent="1"/>
      <protection/>
    </xf>
    <xf numFmtId="0" fontId="0" fillId="2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2" borderId="0" xfId="0" applyFont="1" applyAlignment="1">
      <alignment horizontal="left" vertical="center" wrapText="1"/>
    </xf>
    <xf numFmtId="0" fontId="0" fillId="2" borderId="0" xfId="0" applyFont="1" applyBorder="1" applyAlignment="1">
      <alignment/>
    </xf>
    <xf numFmtId="0" fontId="7" fillId="3" borderId="11" xfId="0" applyFont="1" applyFill="1" applyBorder="1" applyAlignment="1">
      <alignment horizontal="left" wrapText="1" indent="2"/>
    </xf>
    <xf numFmtId="0" fontId="17" fillId="2" borderId="7" xfId="0" applyFont="1" applyBorder="1" applyAlignment="1">
      <alignment horizontal="left" wrapText="1" indent="1"/>
    </xf>
    <xf numFmtId="0" fontId="0" fillId="2" borderId="7" xfId="22" applyFont="1" applyFill="1" applyBorder="1" applyAlignment="1" applyProtection="1">
      <alignment horizontal="left" indent="1"/>
      <protection/>
    </xf>
    <xf numFmtId="0" fontId="19" fillId="3" borderId="11" xfId="0" applyFont="1" applyFill="1" applyBorder="1" applyAlignment="1">
      <alignment horizontal="left" wrapText="1" indent="2"/>
    </xf>
    <xf numFmtId="0" fontId="0" fillId="2" borderId="8" xfId="0" applyFont="1" applyBorder="1" applyAlignment="1">
      <alignment horizontal="right" vertical="center" wrapText="1" indent="1"/>
    </xf>
    <xf numFmtId="0" fontId="0" fillId="2" borderId="8" xfId="0" applyFont="1" applyBorder="1" applyAlignment="1">
      <alignment horizontal="right" vertical="center" indent="1"/>
    </xf>
    <xf numFmtId="3" fontId="0" fillId="2" borderId="8" xfId="0" applyNumberFormat="1" applyFont="1" applyBorder="1" applyAlignment="1">
      <alignment horizontal="right" vertical="center" indent="1"/>
    </xf>
    <xf numFmtId="3" fontId="0" fillId="2" borderId="9" xfId="0" applyNumberFormat="1" applyFont="1" applyBorder="1" applyAlignment="1">
      <alignment horizontal="right" vertical="center" indent="1"/>
    </xf>
    <xf numFmtId="37" fontId="0" fillId="2" borderId="8" xfId="21" applyFont="1" applyFill="1" applyBorder="1" applyAlignment="1">
      <alignment horizontal="right" vertical="center" indent="1"/>
      <protection/>
    </xf>
    <xf numFmtId="0" fontId="0" fillId="2" borderId="8" xfId="0" applyBorder="1" applyAlignment="1">
      <alignment horizontal="right" vertical="center" indent="1"/>
    </xf>
    <xf numFmtId="0" fontId="0" fillId="2" borderId="9" xfId="0" applyBorder="1" applyAlignment="1">
      <alignment horizontal="right" vertical="center" indent="1"/>
    </xf>
    <xf numFmtId="0" fontId="16" fillId="3" borderId="12" xfId="0" applyFont="1" applyFill="1" applyBorder="1" applyAlignment="1">
      <alignment horizontal="right" vertical="center" wrapText="1" indent="1"/>
    </xf>
    <xf numFmtId="0" fontId="16" fillId="3" borderId="12" xfId="0" applyFont="1" applyFill="1" applyBorder="1" applyAlignment="1">
      <alignment horizontal="right" vertical="center" indent="1"/>
    </xf>
    <xf numFmtId="3" fontId="16" fillId="3" borderId="12" xfId="0" applyNumberFormat="1" applyFont="1" applyFill="1" applyBorder="1" applyAlignment="1">
      <alignment horizontal="right" vertical="center" indent="1"/>
    </xf>
    <xf numFmtId="3" fontId="16" fillId="3" borderId="13" xfId="0" applyNumberFormat="1" applyFont="1" applyFill="1" applyBorder="1" applyAlignment="1">
      <alignment horizontal="right" vertical="center" inden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2" borderId="4" xfId="0" applyFont="1" applyBorder="1" applyAlignment="1">
      <alignment horizontal="left" wrapText="1" indent="1"/>
    </xf>
    <xf numFmtId="0" fontId="0" fillId="2" borderId="5" xfId="0" applyFont="1" applyBorder="1" applyAlignment="1">
      <alignment horizontal="right" vertical="center" wrapText="1" indent="1"/>
    </xf>
    <xf numFmtId="0" fontId="0" fillId="2" borderId="5" xfId="0" applyFont="1" applyBorder="1" applyAlignment="1">
      <alignment horizontal="right" vertical="center" indent="1"/>
    </xf>
    <xf numFmtId="3" fontId="0" fillId="2" borderId="5" xfId="0" applyNumberFormat="1" applyFont="1" applyBorder="1" applyAlignment="1">
      <alignment horizontal="right" vertical="center" indent="1"/>
    </xf>
    <xf numFmtId="0" fontId="17" fillId="2" borderId="7" xfId="0" applyFont="1" applyBorder="1" applyAlignment="1">
      <alignment horizontal="left" vertical="center" wrapText="1" indent="1"/>
    </xf>
    <xf numFmtId="0" fontId="14" fillId="2" borderId="0" xfId="22" applyFont="1" applyFill="1" applyBorder="1" applyAlignment="1" applyProtection="1">
      <alignment horizontal="left" vertical="center" indent="1"/>
      <protection/>
    </xf>
    <xf numFmtId="0" fontId="20" fillId="3" borderId="11" xfId="0" applyFont="1" applyFill="1" applyBorder="1" applyAlignment="1">
      <alignment horizontal="left" vertical="center" indent="2"/>
    </xf>
    <xf numFmtId="0" fontId="17" fillId="2" borderId="8" xfId="0" applyFont="1" applyBorder="1" applyAlignment="1">
      <alignment horizontal="right" vertical="center" wrapText="1" indent="1"/>
    </xf>
    <xf numFmtId="3" fontId="17" fillId="2" borderId="8" xfId="0" applyNumberFormat="1" applyFont="1" applyBorder="1" applyAlignment="1">
      <alignment horizontal="right" vertical="center" indent="1"/>
    </xf>
    <xf numFmtId="0" fontId="17" fillId="2" borderId="8" xfId="0" applyFont="1" applyBorder="1" applyAlignment="1">
      <alignment horizontal="right" vertical="center" indent="1"/>
    </xf>
    <xf numFmtId="3" fontId="17" fillId="2" borderId="9" xfId="0" applyNumberFormat="1" applyFont="1" applyBorder="1" applyAlignment="1">
      <alignment horizontal="right" vertical="center" indent="1"/>
    </xf>
    <xf numFmtId="0" fontId="14" fillId="2" borderId="8" xfId="22" applyFont="1" applyFill="1" applyBorder="1" applyAlignment="1" applyProtection="1">
      <alignment horizontal="right" vertical="center" indent="1"/>
      <protection/>
    </xf>
    <xf numFmtId="0" fontId="14" fillId="2" borderId="7" xfId="22" applyFont="1" applyFill="1" applyBorder="1" applyAlignment="1" applyProtection="1">
      <alignment horizontal="right" vertical="center" indent="1"/>
      <protection/>
    </xf>
    <xf numFmtId="0" fontId="7" fillId="2" borderId="8" xfId="0" applyFont="1" applyBorder="1" applyAlignment="1">
      <alignment horizontal="right" vertical="center" indent="1"/>
    </xf>
    <xf numFmtId="0" fontId="7" fillId="2" borderId="9" xfId="0" applyFont="1" applyBorder="1" applyAlignment="1">
      <alignment horizontal="right" vertical="center" indent="1"/>
    </xf>
    <xf numFmtId="3" fontId="16" fillId="3" borderId="12" xfId="0" applyNumberFormat="1" applyFont="1" applyFill="1" applyBorder="1" applyAlignment="1">
      <alignment horizontal="right" vertical="center" wrapText="1" indent="1"/>
    </xf>
    <xf numFmtId="3" fontId="16" fillId="3" borderId="13" xfId="0" applyNumberFormat="1" applyFont="1" applyFill="1" applyBorder="1" applyAlignment="1">
      <alignment horizontal="right" vertical="center" wrapText="1" indent="1"/>
    </xf>
    <xf numFmtId="0" fontId="19" fillId="0" borderId="12" xfId="23" applyFont="1" applyBorder="1">
      <alignment/>
      <protection/>
    </xf>
    <xf numFmtId="3" fontId="0" fillId="0" borderId="12" xfId="23" applyNumberFormat="1" applyBorder="1" applyAlignment="1">
      <alignment horizontal="center" vertical="center"/>
      <protection/>
    </xf>
    <xf numFmtId="3" fontId="0" fillId="0" borderId="13" xfId="23" applyNumberFormat="1" applyBorder="1" applyAlignment="1">
      <alignment horizontal="center" vertical="center"/>
      <protection/>
    </xf>
    <xf numFmtId="194" fontId="0" fillId="3" borderId="14" xfId="24" applyNumberFormat="1" applyFont="1" applyFill="1" applyBorder="1" applyAlignment="1">
      <alignment horizontal="center" vertical="center" wrapText="1"/>
      <protection/>
    </xf>
    <xf numFmtId="194" fontId="0" fillId="3" borderId="15" xfId="24" applyNumberFormat="1" applyFont="1" applyFill="1" applyBorder="1" applyAlignment="1">
      <alignment horizontal="center" vertical="center" wrapText="1"/>
      <protection/>
    </xf>
    <xf numFmtId="37" fontId="7" fillId="3" borderId="13" xfId="21" applyFont="1" applyFill="1" applyBorder="1" applyAlignment="1">
      <alignment horizontal="right" vertical="justify" indent="1"/>
      <protection/>
    </xf>
    <xf numFmtId="3" fontId="0" fillId="2" borderId="8" xfId="0" applyNumberFormat="1" applyBorder="1" applyAlignment="1">
      <alignment horizontal="right" wrapText="1" indent="1"/>
    </xf>
    <xf numFmtId="37" fontId="0" fillId="2" borderId="7" xfId="21" applyFont="1" applyFill="1" applyBorder="1" applyAlignment="1">
      <alignment horizontal="right" vertical="justify" indent="1"/>
      <protection/>
    </xf>
    <xf numFmtId="37" fontId="0" fillId="2" borderId="9" xfId="21" applyFont="1" applyFill="1" applyBorder="1" applyAlignment="1">
      <alignment horizontal="right" vertical="justify" indent="1"/>
      <protection/>
    </xf>
    <xf numFmtId="3" fontId="0" fillId="2" borderId="9" xfId="0" applyNumberFormat="1" applyBorder="1" applyAlignment="1">
      <alignment horizontal="right" wrapText="1" indent="1"/>
    </xf>
    <xf numFmtId="3" fontId="0" fillId="2" borderId="6" xfId="0" applyNumberFormat="1" applyBorder="1" applyAlignment="1">
      <alignment horizontal="right" vertical="center" indent="1"/>
    </xf>
    <xf numFmtId="0" fontId="0" fillId="2" borderId="8" xfId="0" applyBorder="1" applyAlignment="1">
      <alignment horizontal="right" vertical="center" wrapText="1" indent="1"/>
    </xf>
    <xf numFmtId="0" fontId="17" fillId="2" borderId="8" xfId="0" applyFont="1" applyBorder="1" applyAlignment="1">
      <alignment horizontal="right" vertical="center" indent="1"/>
    </xf>
    <xf numFmtId="0" fontId="17" fillId="2" borderId="9" xfId="0" applyFont="1" applyBorder="1" applyAlignment="1">
      <alignment horizontal="right" vertical="center" indent="1"/>
    </xf>
    <xf numFmtId="3" fontId="17" fillId="2" borderId="9" xfId="0" applyNumberFormat="1" applyFont="1" applyBorder="1" applyAlignment="1">
      <alignment horizontal="right" vertical="center" indent="1"/>
    </xf>
    <xf numFmtId="3" fontId="17" fillId="2" borderId="8" xfId="0" applyNumberFormat="1" applyFont="1" applyBorder="1" applyAlignment="1">
      <alignment horizontal="right" vertical="center" indent="1"/>
    </xf>
    <xf numFmtId="4" fontId="0" fillId="2" borderId="5" xfId="21" applyNumberFormat="1" applyFont="1" applyFill="1" applyBorder="1" applyAlignment="1">
      <alignment horizontal="right"/>
      <protection/>
    </xf>
    <xf numFmtId="4" fontId="0" fillId="2" borderId="8" xfId="21" applyNumberFormat="1" applyFont="1" applyFill="1" applyBorder="1" applyAlignment="1">
      <alignment horizontal="right"/>
      <protection/>
    </xf>
    <xf numFmtId="4" fontId="0" fillId="2" borderId="5" xfId="21" applyNumberFormat="1" applyFont="1" applyFill="1" applyBorder="1" applyAlignment="1">
      <alignment horizontal="right" indent="1"/>
      <protection/>
    </xf>
    <xf numFmtId="4" fontId="0" fillId="2" borderId="8" xfId="21" applyNumberFormat="1" applyFont="1" applyFill="1" applyBorder="1" applyAlignment="1">
      <alignment horizontal="right" indent="1"/>
      <protection/>
    </xf>
    <xf numFmtId="4" fontId="7" fillId="3" borderId="12" xfId="21" applyNumberFormat="1" applyFont="1" applyFill="1" applyBorder="1" applyAlignment="1">
      <alignment horizontal="right"/>
      <protection/>
    </xf>
    <xf numFmtId="4" fontId="7" fillId="3" borderId="13" xfId="21" applyNumberFormat="1" applyFont="1" applyFill="1" applyBorder="1" applyAlignment="1">
      <alignment horizontal="right"/>
      <protection/>
    </xf>
    <xf numFmtId="10" fontId="0" fillId="2" borderId="5" xfId="0" applyNumberFormat="1" applyFont="1" applyFill="1" applyBorder="1" applyAlignment="1" applyProtection="1">
      <alignment/>
      <protection/>
    </xf>
    <xf numFmtId="10" fontId="0" fillId="2" borderId="8" xfId="0" applyNumberFormat="1" applyFont="1" applyFill="1" applyBorder="1" applyAlignment="1" applyProtection="1">
      <alignment/>
      <protection/>
    </xf>
    <xf numFmtId="10" fontId="0" fillId="2" borderId="8" xfId="0" applyNumberFormat="1" applyFont="1" applyFill="1" applyBorder="1" applyAlignment="1" applyProtection="1">
      <alignment horizontal="right" vertical="center" wrapText="1"/>
      <protection/>
    </xf>
    <xf numFmtId="10" fontId="0" fillId="2" borderId="6" xfId="0" applyNumberFormat="1" applyFont="1" applyFill="1" applyBorder="1" applyAlignment="1" applyProtection="1">
      <alignment/>
      <protection/>
    </xf>
    <xf numFmtId="10" fontId="0" fillId="2" borderId="9" xfId="0" applyNumberFormat="1" applyFont="1" applyFill="1" applyBorder="1" applyAlignment="1" applyProtection="1">
      <alignment/>
      <protection/>
    </xf>
    <xf numFmtId="4" fontId="0" fillId="4" borderId="8" xfId="21" applyNumberFormat="1" applyFont="1" applyFill="1" applyBorder="1" applyAlignment="1">
      <alignment horizontal="right" indent="1"/>
      <protection/>
    </xf>
    <xf numFmtId="10" fontId="0" fillId="4" borderId="8" xfId="0" applyNumberFormat="1" applyFont="1" applyFill="1" applyBorder="1" applyAlignment="1" applyProtection="1">
      <alignment/>
      <protection/>
    </xf>
    <xf numFmtId="4" fontId="0" fillId="4" borderId="8" xfId="21" applyNumberFormat="1" applyFont="1" applyFill="1" applyBorder="1" applyAlignment="1">
      <alignment horizontal="right"/>
      <protection/>
    </xf>
    <xf numFmtId="10" fontId="0" fillId="4" borderId="9" xfId="0" applyNumberFormat="1" applyFont="1" applyFill="1" applyBorder="1" applyAlignment="1" applyProtection="1">
      <alignment/>
      <protection/>
    </xf>
    <xf numFmtId="0" fontId="0" fillId="3" borderId="9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0" xfId="0" applyNumberFormat="1" applyAlignment="1">
      <alignment horizontal="left" wrapText="1"/>
    </xf>
    <xf numFmtId="0" fontId="0" fillId="2" borderId="0" xfId="0" applyBorder="1" applyAlignment="1">
      <alignment horizontal="left" vertical="center"/>
    </xf>
    <xf numFmtId="3" fontId="0" fillId="2" borderId="0" xfId="0" applyNumberFormat="1" applyFont="1" applyBorder="1" applyAlignment="1">
      <alignment horizontal="left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2" borderId="0" xfId="0" applyNumberFormat="1" applyBorder="1" applyAlignment="1">
      <alignment horizontal="left" wrapText="1"/>
    </xf>
    <xf numFmtId="0" fontId="14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/>
    </xf>
    <xf numFmtId="0" fontId="0" fillId="2" borderId="0" xfId="0" applyAlignment="1">
      <alignment horizontal="justify" vertical="justify"/>
    </xf>
    <xf numFmtId="0" fontId="5" fillId="2" borderId="0" xfId="0" applyFont="1" applyAlignment="1">
      <alignment horizontal="center"/>
    </xf>
    <xf numFmtId="0" fontId="6" fillId="2" borderId="0" xfId="0" applyFont="1" applyBorder="1" applyAlignment="1">
      <alignment horizontal="center" vertical="center" wrapText="1"/>
    </xf>
    <xf numFmtId="0" fontId="0" fillId="2" borderId="0" xfId="0" applyFont="1" applyBorder="1" applyAlignment="1">
      <alignment horizontal="left" vertical="center" wrapText="1"/>
    </xf>
    <xf numFmtId="0" fontId="0" fillId="2" borderId="0" xfId="0" applyFont="1" applyAlignment="1">
      <alignment horizontal="left" vertical="center" wrapText="1"/>
    </xf>
    <xf numFmtId="0" fontId="14" fillId="2" borderId="0" xfId="0" applyFont="1" applyAlignment="1">
      <alignment horizontal="justify" vertical="justify"/>
    </xf>
    <xf numFmtId="0" fontId="0" fillId="3" borderId="2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left" wrapText="1" indent="3"/>
    </xf>
    <xf numFmtId="0" fontId="7" fillId="3" borderId="11" xfId="0" applyFont="1" applyFill="1" applyBorder="1" applyAlignment="1">
      <alignment horizontal="left" wrapText="1" indent="3"/>
    </xf>
    <xf numFmtId="0" fontId="0" fillId="2" borderId="0" xfId="0" applyFont="1" applyBorder="1" applyAlignment="1">
      <alignment horizontal="left" wrapText="1"/>
    </xf>
    <xf numFmtId="0" fontId="6" fillId="2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0" fillId="2" borderId="23" xfId="0" applyBorder="1" applyAlignment="1">
      <alignment horizontal="center" vertical="center" wrapText="1"/>
    </xf>
    <xf numFmtId="0" fontId="0" fillId="2" borderId="24" xfId="0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2" borderId="7" xfId="0" applyBorder="1" applyAlignment="1">
      <alignment horizontal="center" vertical="center" wrapText="1"/>
    </xf>
    <xf numFmtId="0" fontId="0" fillId="2" borderId="11" xfId="0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3" fontId="0" fillId="2" borderId="6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3" fontId="16" fillId="3" borderId="13" xfId="0" applyNumberFormat="1" applyFont="1" applyFill="1" applyBorder="1" applyAlignment="1">
      <alignment horizontal="center" vertical="center"/>
    </xf>
    <xf numFmtId="3" fontId="16" fillId="3" borderId="11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0" fillId="2" borderId="16" xfId="0" applyBorder="1" applyAlignment="1">
      <alignment/>
    </xf>
    <xf numFmtId="0" fontId="0" fillId="2" borderId="4" xfId="0" applyBorder="1" applyAlignment="1">
      <alignment/>
    </xf>
    <xf numFmtId="0" fontId="0" fillId="2" borderId="9" xfId="0" applyBorder="1" applyAlignment="1">
      <alignment/>
    </xf>
    <xf numFmtId="0" fontId="0" fillId="2" borderId="0" xfId="0" applyBorder="1" applyAlignment="1">
      <alignment/>
    </xf>
    <xf numFmtId="0" fontId="0" fillId="2" borderId="7" xfId="0" applyBorder="1" applyAlignment="1">
      <alignment/>
    </xf>
    <xf numFmtId="0" fontId="0" fillId="2" borderId="28" xfId="0" applyBorder="1" applyAlignment="1">
      <alignment/>
    </xf>
    <xf numFmtId="0" fontId="0" fillId="2" borderId="29" xfId="0" applyBorder="1" applyAlignment="1">
      <alignment/>
    </xf>
    <xf numFmtId="0" fontId="0" fillId="2" borderId="30" xfId="0" applyBorder="1" applyAlignment="1">
      <alignment/>
    </xf>
    <xf numFmtId="0" fontId="17" fillId="3" borderId="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3" fontId="0" fillId="2" borderId="0" xfId="0" applyNumberFormat="1" applyFont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8" fillId="3" borderId="5" xfId="23" applyFont="1" applyFill="1" applyBorder="1" applyAlignment="1">
      <alignment horizontal="center" vertical="center" wrapText="1"/>
      <protection/>
    </xf>
    <xf numFmtId="0" fontId="8" fillId="3" borderId="12" xfId="23" applyFont="1" applyFill="1" applyBorder="1" applyAlignment="1">
      <alignment horizontal="center" vertical="center" wrapText="1"/>
      <protection/>
    </xf>
    <xf numFmtId="0" fontId="8" fillId="3" borderId="6" xfId="23" applyFont="1" applyFill="1" applyBorder="1" applyAlignment="1">
      <alignment horizontal="center" vertical="center" wrapText="1"/>
      <protection/>
    </xf>
    <xf numFmtId="0" fontId="8" fillId="3" borderId="13" xfId="23" applyFont="1" applyFill="1" applyBorder="1" applyAlignment="1">
      <alignment horizontal="center" vertical="center" wrapText="1"/>
      <protection/>
    </xf>
    <xf numFmtId="0" fontId="0" fillId="2" borderId="0" xfId="0" applyAlignment="1">
      <alignment horizontal="left"/>
    </xf>
    <xf numFmtId="0" fontId="0" fillId="2" borderId="0" xfId="22" applyFont="1" applyFill="1" applyBorder="1" applyAlignment="1" applyProtection="1">
      <alignment horizontal="left" vertical="center" wrapText="1"/>
      <protection/>
    </xf>
    <xf numFmtId="0" fontId="10" fillId="2" borderId="16" xfId="0" applyFont="1" applyBorder="1" applyAlignment="1">
      <alignment horizontal="left" vertical="top" wrapText="1"/>
    </xf>
    <xf numFmtId="0" fontId="0" fillId="2" borderId="16" xfId="0" applyFont="1" applyBorder="1" applyAlignment="1">
      <alignment horizontal="left" vertical="top" wrapText="1"/>
    </xf>
    <xf numFmtId="0" fontId="0" fillId="2" borderId="0" xfId="0" applyFont="1" applyBorder="1" applyAlignment="1">
      <alignment horizontal="left" vertical="top" wrapText="1"/>
    </xf>
    <xf numFmtId="194" fontId="0" fillId="3" borderId="22" xfId="24" applyNumberFormat="1" applyFont="1" applyFill="1" applyBorder="1" applyAlignment="1">
      <alignment horizontal="center" vertical="center" wrapText="1"/>
      <protection/>
    </xf>
    <xf numFmtId="194" fontId="0" fillId="3" borderId="23" xfId="24" applyNumberFormat="1" applyFont="1" applyFill="1" applyBorder="1" applyAlignment="1">
      <alignment horizontal="center" vertical="center" wrapText="1"/>
      <protection/>
    </xf>
    <xf numFmtId="194" fontId="0" fillId="3" borderId="4" xfId="0" applyNumberFormat="1" applyFont="1" applyFill="1" applyBorder="1" applyAlignment="1">
      <alignment horizontal="center" vertical="center" wrapText="1"/>
    </xf>
    <xf numFmtId="194" fontId="0" fillId="3" borderId="11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Normal_EXAGRI3" xfId="22"/>
    <cellStyle name="Normal_Tablas ajenas" xfId="23"/>
    <cellStyle name="Normal_Tablas NFU e ind extract" xfId="24"/>
    <cellStyle name="Normal_Tablas VFU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 cantidad de residuos urbanos según modalidad. Año 2011
</a:t>
            </a:r>
          </a:p>
        </c:rich>
      </c:tx>
      <c:layout>
        <c:manualLayout>
          <c:xMode val="factor"/>
          <c:yMode val="factor"/>
          <c:x val="0.00125"/>
          <c:y val="-0.01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175"/>
          <c:y val="0.33225"/>
          <c:w val="0.404"/>
          <c:h val="0.51625"/>
        </c:manualLayout>
      </c:layout>
      <c:pie3DChart>
        <c:varyColors val="1"/>
        <c:ser>
          <c:idx val="0"/>
          <c:order val="0"/>
          <c:tx>
            <c:v>Total</c:v>
          </c:tx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38100">
                <a:solidFill>
                  <a:srgbClr val="FF00FF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38100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0000FF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('8.1 '!$B$7,'8.1 '!$B$9:$B$14)</c:f>
              <c:strCache/>
            </c:strRef>
          </c:cat>
          <c:val>
            <c:numRef>
              <c:f>('8.1 '!$D$7,'8.1 '!$D$9:$D$14)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47625</xdr:rowOff>
    </xdr:from>
    <xdr:to>
      <xdr:col>4</xdr:col>
      <xdr:colOff>219075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04775" y="3857625"/>
        <a:ext cx="774382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SheetLayoutView="100" workbookViewId="0" topLeftCell="A43">
      <selection activeCell="B58" sqref="B58"/>
    </sheetView>
  </sheetViews>
  <sheetFormatPr defaultColWidth="11.421875" defaultRowHeight="12.75"/>
  <cols>
    <col min="1" max="1" width="36.57421875" style="0" customWidth="1"/>
    <col min="2" max="2" width="45.140625" style="0" customWidth="1"/>
    <col min="3" max="3" width="16.8515625" style="29" customWidth="1"/>
    <col min="4" max="4" width="15.8515625" style="29" customWidth="1"/>
    <col min="5" max="16384" width="9.140625" style="0" customWidth="1"/>
  </cols>
  <sheetData>
    <row r="1" spans="1:4" ht="18">
      <c r="A1" s="202" t="s">
        <v>0</v>
      </c>
      <c r="B1" s="202"/>
      <c r="C1" s="202"/>
      <c r="D1" s="202"/>
    </row>
    <row r="3" spans="1:6" s="16" customFormat="1" ht="15">
      <c r="A3" s="203" t="s">
        <v>175</v>
      </c>
      <c r="B3" s="203"/>
      <c r="C3" s="203"/>
      <c r="D3" s="203"/>
      <c r="E3" s="15"/>
      <c r="F3" s="15"/>
    </row>
    <row r="4" spans="1:6" ht="13.5" thickBot="1">
      <c r="A4" s="17"/>
      <c r="B4" s="17"/>
      <c r="C4" s="27"/>
      <c r="D4" s="27"/>
      <c r="E4" s="2"/>
      <c r="F4" s="2"/>
    </row>
    <row r="5" spans="1:6" s="24" customFormat="1" ht="30" customHeight="1" thickBot="1">
      <c r="A5" s="207" t="s">
        <v>4</v>
      </c>
      <c r="B5" s="208"/>
      <c r="C5" s="121" t="s">
        <v>5</v>
      </c>
      <c r="D5" s="122" t="s">
        <v>6</v>
      </c>
      <c r="E5" s="125"/>
      <c r="F5" s="125"/>
    </row>
    <row r="6" spans="1:6" ht="15" customHeight="1">
      <c r="A6" s="82" t="s">
        <v>75</v>
      </c>
      <c r="B6" s="81"/>
      <c r="C6" s="78"/>
      <c r="D6" s="79"/>
      <c r="E6" s="2"/>
      <c r="F6" s="2"/>
    </row>
    <row r="7" spans="1:6" ht="15" customHeight="1">
      <c r="A7" s="83"/>
      <c r="B7" s="61" t="s">
        <v>76</v>
      </c>
      <c r="C7" s="45">
        <v>18287038</v>
      </c>
      <c r="D7" s="46">
        <f>C7*100/$C$16</f>
        <v>83.37106534478038</v>
      </c>
      <c r="E7" s="2"/>
      <c r="F7" s="2"/>
    </row>
    <row r="8" spans="1:6" ht="15" customHeight="1">
      <c r="A8" s="83"/>
      <c r="B8" s="61"/>
      <c r="C8" s="45"/>
      <c r="D8" s="46"/>
      <c r="E8" s="2"/>
      <c r="F8" s="2"/>
    </row>
    <row r="9" spans="1:6" ht="15" customHeight="1">
      <c r="A9" s="83" t="s">
        <v>82</v>
      </c>
      <c r="B9" s="61" t="s">
        <v>77</v>
      </c>
      <c r="C9" s="45">
        <v>1277893</v>
      </c>
      <c r="D9" s="46">
        <f aca="true" t="shared" si="0" ref="D9:D14">C9*100/$C$16</f>
        <v>5.825946268971357</v>
      </c>
      <c r="E9" s="2"/>
      <c r="F9" s="2"/>
    </row>
    <row r="10" spans="1:6" ht="12.75" customHeight="1">
      <c r="A10" s="80"/>
      <c r="B10" s="61" t="s">
        <v>14</v>
      </c>
      <c r="C10" s="45">
        <v>7202</v>
      </c>
      <c r="D10" s="46">
        <f t="shared" si="0"/>
        <v>0.032834098808845275</v>
      </c>
      <c r="E10" s="2"/>
      <c r="F10" s="2"/>
    </row>
    <row r="11" spans="1:6" ht="12.75" customHeight="1">
      <c r="A11" s="80"/>
      <c r="B11" s="61" t="s">
        <v>78</v>
      </c>
      <c r="C11" s="45">
        <v>603975</v>
      </c>
      <c r="D11" s="46">
        <f t="shared" si="0"/>
        <v>2.7535371880133748</v>
      </c>
      <c r="E11" s="2"/>
      <c r="F11" s="2"/>
    </row>
    <row r="12" spans="1:6" ht="12.75">
      <c r="A12" s="80"/>
      <c r="B12" s="61" t="s">
        <v>79</v>
      </c>
      <c r="C12" s="45">
        <v>366490</v>
      </c>
      <c r="D12" s="46">
        <f t="shared" si="0"/>
        <v>1.670837110865552</v>
      </c>
      <c r="E12" s="2"/>
      <c r="F12" s="2"/>
    </row>
    <row r="13" spans="1:6" ht="12.75">
      <c r="A13" s="80"/>
      <c r="B13" s="61" t="s">
        <v>80</v>
      </c>
      <c r="C13" s="45">
        <v>653977</v>
      </c>
      <c r="D13" s="46">
        <f t="shared" si="0"/>
        <v>2.981497561331881</v>
      </c>
      <c r="E13" s="2"/>
      <c r="F13" s="2"/>
    </row>
    <row r="14" spans="1:4" s="62" customFormat="1" ht="12.75">
      <c r="A14" s="80"/>
      <c r="B14" s="61" t="s">
        <v>81</v>
      </c>
      <c r="C14" s="45">
        <v>737939</v>
      </c>
      <c r="D14" s="46">
        <f t="shared" si="0"/>
        <v>3.364282427228613</v>
      </c>
    </row>
    <row r="15" spans="1:6" ht="12.75">
      <c r="A15" s="80"/>
      <c r="B15" s="61"/>
      <c r="C15" s="10"/>
      <c r="D15" s="11"/>
      <c r="E15" s="2"/>
      <c r="F15" s="2"/>
    </row>
    <row r="16" spans="1:6" ht="13.5" thickBot="1">
      <c r="A16" s="209" t="s">
        <v>3</v>
      </c>
      <c r="B16" s="210"/>
      <c r="C16" s="63">
        <f>SUM(C7:C14)</f>
        <v>21934514</v>
      </c>
      <c r="D16" s="64">
        <f>SUM(D7:D14)</f>
        <v>99.99999999999999</v>
      </c>
      <c r="E16" s="2"/>
      <c r="F16" s="2"/>
    </row>
    <row r="17" spans="1:6" s="12" customFormat="1" ht="12.75">
      <c r="A17" s="77"/>
      <c r="B17" s="77"/>
      <c r="C17" s="31"/>
      <c r="D17" s="31"/>
      <c r="E17" s="20"/>
      <c r="F17" s="20"/>
    </row>
    <row r="18" spans="1:6" ht="12" customHeight="1">
      <c r="A18" s="204" t="s">
        <v>31</v>
      </c>
      <c r="B18" s="204"/>
      <c r="C18" s="205"/>
      <c r="D18" s="205"/>
      <c r="E18" s="2"/>
      <c r="F18" s="2"/>
    </row>
    <row r="19" spans="1:6" ht="12" customHeight="1">
      <c r="A19" s="30"/>
      <c r="B19" s="30"/>
      <c r="C19" s="28"/>
      <c r="D19" s="28"/>
      <c r="E19" s="2"/>
      <c r="F19" s="2"/>
    </row>
    <row r="20" spans="1:6" ht="12" customHeight="1">
      <c r="A20" s="30"/>
      <c r="B20" s="30"/>
      <c r="C20" s="28"/>
      <c r="D20" s="28"/>
      <c r="E20" s="2"/>
      <c r="F20" s="2"/>
    </row>
    <row r="21" spans="1:6" ht="12" customHeight="1">
      <c r="A21" s="30"/>
      <c r="B21" s="30"/>
      <c r="C21" s="28"/>
      <c r="D21" s="28"/>
      <c r="E21" s="2"/>
      <c r="F21" s="2"/>
    </row>
    <row r="22" spans="1:6" ht="12" customHeight="1">
      <c r="A22" s="2"/>
      <c r="B22" s="2"/>
      <c r="C22" s="28"/>
      <c r="D22" s="28"/>
      <c r="E22" s="2"/>
      <c r="F22" s="2"/>
    </row>
    <row r="23" spans="1:6" ht="12.75">
      <c r="A23" s="2"/>
      <c r="B23" s="2"/>
      <c r="C23" s="28"/>
      <c r="D23" s="28"/>
      <c r="E23" s="2"/>
      <c r="F23" s="2"/>
    </row>
    <row r="24" spans="1:6" ht="12.75">
      <c r="A24" s="2"/>
      <c r="B24" s="2"/>
      <c r="C24" s="28"/>
      <c r="D24" s="28"/>
      <c r="E24" s="2"/>
      <c r="F24" s="2"/>
    </row>
    <row r="41" spans="1:4" ht="12.75">
      <c r="A41" s="206"/>
      <c r="B41" s="206"/>
      <c r="C41" s="201"/>
      <c r="D41" s="201"/>
    </row>
    <row r="42" spans="1:4" ht="12.75">
      <c r="A42" s="201"/>
      <c r="B42" s="201"/>
      <c r="C42" s="201"/>
      <c r="D42" s="201"/>
    </row>
    <row r="43" spans="1:4" ht="12.75">
      <c r="A43" s="201"/>
      <c r="B43" s="201"/>
      <c r="C43" s="201"/>
      <c r="D43" s="201"/>
    </row>
    <row r="44" spans="1:4" ht="12.75">
      <c r="A44" s="201"/>
      <c r="B44" s="201"/>
      <c r="C44" s="201"/>
      <c r="D44" s="201"/>
    </row>
  </sheetData>
  <mergeCells count="9">
    <mergeCell ref="A43:D43"/>
    <mergeCell ref="A44:D44"/>
    <mergeCell ref="A42:D42"/>
    <mergeCell ref="A1:D1"/>
    <mergeCell ref="A3:D3"/>
    <mergeCell ref="A18:D18"/>
    <mergeCell ref="A41:D41"/>
    <mergeCell ref="A5:B5"/>
    <mergeCell ref="A16:B1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Normal="75" zoomScaleSheetLayoutView="100" workbookViewId="0" topLeftCell="A1">
      <selection activeCell="A19" sqref="A19"/>
    </sheetView>
  </sheetViews>
  <sheetFormatPr defaultColWidth="11.421875" defaultRowHeight="12.75"/>
  <cols>
    <col min="1" max="1" width="23.00390625" style="0" customWidth="1"/>
    <col min="2" max="2" width="35.140625" style="0" customWidth="1"/>
    <col min="3" max="3" width="24.57421875" style="0" customWidth="1"/>
    <col min="4" max="4" width="23.421875" style="0" customWidth="1"/>
  </cols>
  <sheetData>
    <row r="1" spans="1:4" ht="18">
      <c r="A1" s="202" t="s">
        <v>0</v>
      </c>
      <c r="B1" s="202"/>
      <c r="C1" s="202"/>
      <c r="D1" s="202"/>
    </row>
    <row r="3" spans="1:4" ht="15" customHeight="1">
      <c r="A3" s="203" t="s">
        <v>196</v>
      </c>
      <c r="B3" s="203"/>
      <c r="C3" s="203"/>
      <c r="D3" s="203"/>
    </row>
    <row r="4" spans="1:4" ht="13.5" thickBot="1">
      <c r="A4" s="17"/>
      <c r="B4" s="17"/>
      <c r="C4" s="17"/>
      <c r="D4" s="17"/>
    </row>
    <row r="5" spans="1:5" ht="12.75">
      <c r="A5" s="272" t="s">
        <v>62</v>
      </c>
      <c r="B5" s="244" t="s">
        <v>63</v>
      </c>
      <c r="C5" s="245"/>
      <c r="D5" s="245"/>
      <c r="E5" s="2"/>
    </row>
    <row r="6" spans="1:5" ht="13.5" thickBot="1">
      <c r="A6" s="273"/>
      <c r="B6" s="51" t="s">
        <v>64</v>
      </c>
      <c r="C6" s="51" t="s">
        <v>65</v>
      </c>
      <c r="D6" s="52" t="s">
        <v>66</v>
      </c>
      <c r="E6" s="2"/>
    </row>
    <row r="7" spans="1:5" ht="12.75">
      <c r="A7" s="53">
        <v>2003</v>
      </c>
      <c r="B7" s="7">
        <v>751686</v>
      </c>
      <c r="C7" s="7">
        <v>250562</v>
      </c>
      <c r="D7" s="8">
        <v>1002248</v>
      </c>
      <c r="E7" s="54"/>
    </row>
    <row r="8" spans="1:5" ht="12.75">
      <c r="A8" s="55">
        <v>2004</v>
      </c>
      <c r="B8" s="10">
        <v>822491</v>
      </c>
      <c r="C8" s="10">
        <v>274164</v>
      </c>
      <c r="D8" s="11">
        <v>1096655</v>
      </c>
      <c r="E8" s="54"/>
    </row>
    <row r="9" spans="1:5" ht="12.75">
      <c r="A9" s="55">
        <v>2005</v>
      </c>
      <c r="B9" s="10">
        <v>867164</v>
      </c>
      <c r="C9" s="10">
        <v>275721</v>
      </c>
      <c r="D9" s="11">
        <v>1142885</v>
      </c>
      <c r="E9" s="54"/>
    </row>
    <row r="10" spans="1:5" ht="12.75">
      <c r="A10" s="55">
        <v>2006</v>
      </c>
      <c r="B10" s="10">
        <v>954715</v>
      </c>
      <c r="C10" s="10">
        <v>238679</v>
      </c>
      <c r="D10" s="11">
        <v>1193394</v>
      </c>
      <c r="E10" s="54"/>
    </row>
    <row r="11" spans="1:5" ht="12.75">
      <c r="A11" s="55">
        <v>2007</v>
      </c>
      <c r="B11" s="10">
        <v>927960</v>
      </c>
      <c r="C11" s="10">
        <v>189230</v>
      </c>
      <c r="D11" s="11">
        <v>1117190</v>
      </c>
      <c r="E11" s="54"/>
    </row>
    <row r="12" spans="1:5" ht="12.75">
      <c r="A12" s="55">
        <v>2008</v>
      </c>
      <c r="B12" s="10">
        <v>748071</v>
      </c>
      <c r="C12" s="10">
        <v>246153</v>
      </c>
      <c r="D12" s="11">
        <f>C12+B12</f>
        <v>994224</v>
      </c>
      <c r="E12" s="54"/>
    </row>
    <row r="13" spans="1:5" ht="12.75">
      <c r="A13" s="55">
        <v>2009</v>
      </c>
      <c r="B13" s="10">
        <v>952367</v>
      </c>
      <c r="C13" s="10">
        <v>189523</v>
      </c>
      <c r="D13" s="11">
        <f>C13+B13</f>
        <v>1141890</v>
      </c>
      <c r="E13" s="2"/>
    </row>
    <row r="14" spans="1:9" s="24" customFormat="1" ht="13.5" thickBot="1">
      <c r="A14" s="55">
        <v>2010</v>
      </c>
      <c r="B14" s="22">
        <v>839637</v>
      </c>
      <c r="C14" s="22">
        <v>267153</v>
      </c>
      <c r="D14" s="23">
        <f>C14+B14</f>
        <v>1106790</v>
      </c>
      <c r="E14" s="271"/>
      <c r="F14" s="271"/>
      <c r="G14" s="271"/>
      <c r="H14" s="125"/>
      <c r="I14" s="125"/>
    </row>
    <row r="15" spans="1:9" s="24" customFormat="1" ht="12.75">
      <c r="A15" s="274" t="s">
        <v>62</v>
      </c>
      <c r="B15" s="276" t="s">
        <v>168</v>
      </c>
      <c r="C15" s="276" t="s">
        <v>169</v>
      </c>
      <c r="D15" s="278" t="s">
        <v>199</v>
      </c>
      <c r="E15" s="271"/>
      <c r="F15" s="271"/>
      <c r="G15" s="271"/>
      <c r="H15" s="125"/>
      <c r="I15" s="125"/>
    </row>
    <row r="16" spans="1:9" ht="13.5" thickBot="1">
      <c r="A16" s="275"/>
      <c r="B16" s="277"/>
      <c r="C16" s="277"/>
      <c r="D16" s="279"/>
      <c r="E16" s="54"/>
      <c r="F16" s="54"/>
      <c r="G16" s="54"/>
      <c r="H16" s="2"/>
      <c r="I16" s="2"/>
    </row>
    <row r="17" spans="1:9" ht="13.5" thickBot="1">
      <c r="A17" s="56">
        <v>2011</v>
      </c>
      <c r="B17" s="160" t="s">
        <v>170</v>
      </c>
      <c r="C17" s="161">
        <v>944013</v>
      </c>
      <c r="D17" s="162">
        <v>671927</v>
      </c>
      <c r="E17" s="54"/>
      <c r="F17" s="54"/>
      <c r="G17" s="54"/>
      <c r="H17" s="2"/>
      <c r="I17" s="2"/>
    </row>
    <row r="18" spans="2:9" ht="12.75">
      <c r="B18" s="2"/>
      <c r="C18" s="54"/>
      <c r="D18" s="54"/>
      <c r="E18" s="2"/>
      <c r="F18" s="2"/>
      <c r="G18" s="2"/>
      <c r="H18" s="2"/>
      <c r="I18" s="2"/>
    </row>
    <row r="19" spans="2:4" ht="12.75">
      <c r="B19" s="2"/>
      <c r="C19" s="2"/>
      <c r="D19" s="2"/>
    </row>
    <row r="41" ht="12.75">
      <c r="F41" s="57"/>
    </row>
  </sheetData>
  <mergeCells count="11">
    <mergeCell ref="A1:D1"/>
    <mergeCell ref="E14:E15"/>
    <mergeCell ref="F14:F15"/>
    <mergeCell ref="D15:D16"/>
    <mergeCell ref="A3:D3"/>
    <mergeCell ref="G14:G15"/>
    <mergeCell ref="B5:D5"/>
    <mergeCell ref="A5:A6"/>
    <mergeCell ref="A15:A16"/>
    <mergeCell ref="B15:B16"/>
    <mergeCell ref="C15:C1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view="pageBreakPreview" zoomScaleNormal="75" zoomScaleSheetLayoutView="100" workbookViewId="0" topLeftCell="A1">
      <selection activeCell="A3" sqref="A3:C3"/>
    </sheetView>
  </sheetViews>
  <sheetFormatPr defaultColWidth="11.421875" defaultRowHeight="12.75"/>
  <cols>
    <col min="1" max="1" width="24.140625" style="0" customWidth="1"/>
    <col min="2" max="2" width="19.7109375" style="0" customWidth="1"/>
    <col min="3" max="3" width="19.421875" style="0" customWidth="1"/>
  </cols>
  <sheetData>
    <row r="1" spans="1:3" ht="18">
      <c r="A1" s="202" t="s">
        <v>0</v>
      </c>
      <c r="B1" s="202"/>
      <c r="C1" s="202"/>
    </row>
    <row r="3" spans="1:3" ht="15" customHeight="1">
      <c r="A3" s="203" t="s">
        <v>195</v>
      </c>
      <c r="B3" s="203"/>
      <c r="C3" s="203"/>
    </row>
    <row r="4" spans="1:3" ht="13.5" thickBot="1">
      <c r="A4" s="17"/>
      <c r="B4" s="17"/>
      <c r="C4" s="17"/>
    </row>
    <row r="5" spans="1:3" ht="12.75" customHeight="1">
      <c r="A5" s="287" t="s">
        <v>55</v>
      </c>
      <c r="B5" s="285" t="s">
        <v>60</v>
      </c>
      <c r="C5" s="286"/>
    </row>
    <row r="6" spans="1:3" ht="13.5" thickBot="1">
      <c r="A6" s="288"/>
      <c r="B6" s="163" t="s">
        <v>56</v>
      </c>
      <c r="C6" s="164" t="s">
        <v>6</v>
      </c>
    </row>
    <row r="7" spans="1:3" ht="14.25" customHeight="1">
      <c r="A7" s="47" t="s">
        <v>57</v>
      </c>
      <c r="B7" s="7">
        <v>23676</v>
      </c>
      <c r="C7" s="8">
        <v>9.8</v>
      </c>
    </row>
    <row r="8" spans="1:3" ht="12.75">
      <c r="A8" s="40" t="s">
        <v>58</v>
      </c>
      <c r="B8" s="10">
        <v>117179</v>
      </c>
      <c r="C8" s="11">
        <v>48.6</v>
      </c>
    </row>
    <row r="9" spans="1:3" ht="15" customHeight="1">
      <c r="A9" s="40" t="s">
        <v>59</v>
      </c>
      <c r="B9" s="10">
        <v>100315</v>
      </c>
      <c r="C9" s="11">
        <v>41.6</v>
      </c>
    </row>
    <row r="10" spans="1:3" ht="15" customHeight="1">
      <c r="A10" s="40"/>
      <c r="B10" s="10"/>
      <c r="C10" s="11"/>
    </row>
    <row r="11" spans="1:3" s="12" customFormat="1" ht="21.75" customHeight="1" thickBot="1">
      <c r="A11" s="76" t="s">
        <v>60</v>
      </c>
      <c r="B11" s="63">
        <f>SUM(B7:B9)</f>
        <v>241170</v>
      </c>
      <c r="C11" s="64">
        <f>SUM(C7:C9)</f>
        <v>100</v>
      </c>
    </row>
    <row r="12" spans="1:4" ht="14.25">
      <c r="A12" s="282"/>
      <c r="B12" s="283"/>
      <c r="C12" s="283"/>
      <c r="D12" s="2"/>
    </row>
    <row r="13" spans="1:4" ht="12.75">
      <c r="A13" s="284" t="s">
        <v>171</v>
      </c>
      <c r="B13" s="284"/>
      <c r="C13" s="284"/>
      <c r="D13" s="2"/>
    </row>
    <row r="14" spans="1:3" s="29" customFormat="1" ht="12" customHeight="1">
      <c r="A14" s="281" t="s">
        <v>172</v>
      </c>
      <c r="B14" s="281"/>
      <c r="C14" s="281"/>
    </row>
    <row r="15" spans="1:5" ht="12.75">
      <c r="A15" s="280" t="s">
        <v>173</v>
      </c>
      <c r="B15" s="280"/>
      <c r="C15" s="280"/>
      <c r="D15" s="26"/>
      <c r="E15" s="26"/>
    </row>
    <row r="16" spans="1:6" ht="12.75">
      <c r="A16" s="33"/>
      <c r="B16" s="33"/>
      <c r="C16" s="33"/>
      <c r="D16" s="33"/>
      <c r="E16" s="33"/>
      <c r="F16" s="33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33"/>
      <c r="B18" s="33"/>
      <c r="C18" s="33"/>
      <c r="D18" s="33"/>
      <c r="E18" s="33"/>
      <c r="F18" s="33"/>
    </row>
  </sheetData>
  <mergeCells count="8">
    <mergeCell ref="A15:C15"/>
    <mergeCell ref="A14:C14"/>
    <mergeCell ref="A1:C1"/>
    <mergeCell ref="A3:C3"/>
    <mergeCell ref="A12:C12"/>
    <mergeCell ref="A13:C13"/>
    <mergeCell ref="B5:C5"/>
    <mergeCell ref="A5:A6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Normal="75" zoomScaleSheetLayoutView="100" workbookViewId="0" topLeftCell="A1">
      <selection activeCell="A3" sqref="A3:E3"/>
    </sheetView>
  </sheetViews>
  <sheetFormatPr defaultColWidth="11.421875" defaultRowHeight="12.75"/>
  <cols>
    <col min="1" max="1" width="34.57421875" style="0" customWidth="1"/>
    <col min="2" max="2" width="12.421875" style="0" customWidth="1"/>
    <col min="3" max="3" width="14.421875" style="0" customWidth="1"/>
    <col min="4" max="4" width="17.00390625" style="0" customWidth="1"/>
    <col min="5" max="5" width="15.28125" style="0" customWidth="1"/>
  </cols>
  <sheetData>
    <row r="1" spans="1:5" ht="18">
      <c r="A1" s="202" t="s">
        <v>0</v>
      </c>
      <c r="B1" s="202"/>
      <c r="C1" s="202"/>
      <c r="D1" s="202"/>
      <c r="E1" s="202"/>
    </row>
    <row r="3" spans="1:5" ht="15" customHeight="1">
      <c r="A3" s="203" t="s">
        <v>198</v>
      </c>
      <c r="B3" s="203"/>
      <c r="C3" s="203"/>
      <c r="D3" s="203"/>
      <c r="E3" s="203"/>
    </row>
    <row r="4" spans="1:5" ht="15" customHeight="1">
      <c r="A4" s="203" t="s">
        <v>189</v>
      </c>
      <c r="B4" s="203"/>
      <c r="C4" s="203"/>
      <c r="D4" s="203"/>
      <c r="E4" s="203"/>
    </row>
    <row r="5" spans="1:5" ht="13.5" thickBot="1">
      <c r="A5" s="17"/>
      <c r="B5" s="17"/>
      <c r="C5" s="17"/>
      <c r="D5" s="17"/>
      <c r="E5" s="17"/>
    </row>
    <row r="6" spans="1:5" s="24" customFormat="1" ht="12.75" customHeight="1">
      <c r="A6" s="213" t="s">
        <v>67</v>
      </c>
      <c r="B6" s="289" t="s">
        <v>184</v>
      </c>
      <c r="C6" s="216" t="s">
        <v>185</v>
      </c>
      <c r="D6" s="289" t="s">
        <v>186</v>
      </c>
      <c r="E6" s="289" t="s">
        <v>190</v>
      </c>
    </row>
    <row r="7" spans="1:5" s="24" customFormat="1" ht="28.5" customHeight="1" thickBot="1">
      <c r="A7" s="215"/>
      <c r="B7" s="192"/>
      <c r="C7" s="218"/>
      <c r="D7" s="192"/>
      <c r="E7" s="192"/>
    </row>
    <row r="8" spans="1:5" s="24" customFormat="1" ht="12.75">
      <c r="A8" s="18" t="s">
        <v>68</v>
      </c>
      <c r="B8" s="178">
        <v>66417.87381701074</v>
      </c>
      <c r="C8" s="182">
        <v>0.8304079131572881</v>
      </c>
      <c r="D8" s="176">
        <v>63514.80526517121</v>
      </c>
      <c r="E8" s="185">
        <v>0.7941114923394904</v>
      </c>
    </row>
    <row r="9" spans="1:5" s="24" customFormat="1" ht="12.75">
      <c r="A9" s="19" t="s">
        <v>69</v>
      </c>
      <c r="B9" s="179">
        <v>3826.8430451691165</v>
      </c>
      <c r="C9" s="183">
        <v>0.8181901344457772</v>
      </c>
      <c r="D9" s="177">
        <v>2735.045401931845</v>
      </c>
      <c r="E9" s="186">
        <v>0.584760633950439</v>
      </c>
    </row>
    <row r="10" spans="1:5" s="24" customFormat="1" ht="12.75">
      <c r="A10" s="19" t="s">
        <v>70</v>
      </c>
      <c r="B10" s="179">
        <v>17907.690373401827</v>
      </c>
      <c r="C10" s="183">
        <v>0.8180810051397454</v>
      </c>
      <c r="D10" s="177">
        <v>15372.352159239048</v>
      </c>
      <c r="E10" s="186">
        <v>0.7022585851981901</v>
      </c>
    </row>
    <row r="11" spans="1:5" s="24" customFormat="1" ht="12.75">
      <c r="A11" s="19" t="s">
        <v>71</v>
      </c>
      <c r="B11" s="179">
        <v>21116.61619179374</v>
      </c>
      <c r="C11" s="183">
        <v>0.8686618799213361</v>
      </c>
      <c r="D11" s="177">
        <v>19231.36948787091</v>
      </c>
      <c r="E11" s="186">
        <v>0.7911095897688296</v>
      </c>
    </row>
    <row r="12" spans="1:5" s="24" customFormat="1" ht="12.75">
      <c r="A12" s="19" t="s">
        <v>194</v>
      </c>
      <c r="B12" s="179">
        <v>1212.0665475970004</v>
      </c>
      <c r="C12" s="183">
        <v>0.5088398597062822</v>
      </c>
      <c r="D12" s="177">
        <v>961.827736766</v>
      </c>
      <c r="E12" s="186">
        <v>0.40378664984024315</v>
      </c>
    </row>
    <row r="13" spans="1:5" s="24" customFormat="1" ht="12.75">
      <c r="A13" s="19" t="s">
        <v>187</v>
      </c>
      <c r="B13" s="179" t="s">
        <v>188</v>
      </c>
      <c r="C13" s="184" t="s">
        <v>188</v>
      </c>
      <c r="D13" s="177">
        <v>965.5012990949999</v>
      </c>
      <c r="E13" s="186">
        <v>0.9359018404351642</v>
      </c>
    </row>
    <row r="14" spans="1:5" s="24" customFormat="1" ht="12.75">
      <c r="A14" s="19" t="s">
        <v>72</v>
      </c>
      <c r="B14" s="179">
        <v>1120.2794824536268</v>
      </c>
      <c r="C14" s="183">
        <v>0.8352819369072895</v>
      </c>
      <c r="D14" s="177">
        <v>882.276461687487</v>
      </c>
      <c r="E14" s="186">
        <v>0.6578265543094418</v>
      </c>
    </row>
    <row r="15" spans="1:5" s="24" customFormat="1" ht="12.75">
      <c r="A15" s="19" t="s">
        <v>192</v>
      </c>
      <c r="B15" s="179">
        <v>2128.0126234533927</v>
      </c>
      <c r="C15" s="183">
        <v>0.8212071946538382</v>
      </c>
      <c r="D15" s="177">
        <v>1815.8977282632743</v>
      </c>
      <c r="E15" s="186">
        <v>0.7007610118333595</v>
      </c>
    </row>
    <row r="16" spans="1:5" s="24" customFormat="1" ht="12.75">
      <c r="A16" s="19" t="s">
        <v>73</v>
      </c>
      <c r="B16" s="187">
        <v>777.320301272851</v>
      </c>
      <c r="C16" s="188">
        <v>0.5510504585941515</v>
      </c>
      <c r="D16" s="189">
        <v>730.9635203934828</v>
      </c>
      <c r="E16" s="190">
        <v>0.5181876537494883</v>
      </c>
    </row>
    <row r="17" spans="1:5" s="24" customFormat="1" ht="12.75">
      <c r="A17" s="19" t="s">
        <v>193</v>
      </c>
      <c r="B17" s="179">
        <v>263.72959208553397</v>
      </c>
      <c r="C17" s="183">
        <v>0.6634790496530693</v>
      </c>
      <c r="D17" s="177">
        <v>237.34473993240405</v>
      </c>
      <c r="E17" s="186">
        <v>0.5971012249525411</v>
      </c>
    </row>
    <row r="18" spans="1:5" s="24" customFormat="1" ht="12.75">
      <c r="A18" s="19" t="s">
        <v>74</v>
      </c>
      <c r="B18" s="179">
        <v>129.339</v>
      </c>
      <c r="C18" s="183">
        <v>0.8582092523290071</v>
      </c>
      <c r="D18" s="177">
        <v>124.718118</v>
      </c>
      <c r="E18" s="186">
        <v>0.8275480930010352</v>
      </c>
    </row>
    <row r="19" spans="1:5" s="24" customFormat="1" ht="12.75">
      <c r="A19" s="19"/>
      <c r="B19" s="10"/>
      <c r="C19" s="10"/>
      <c r="D19" s="177"/>
      <c r="E19" s="11"/>
    </row>
    <row r="20" spans="1:5" s="12" customFormat="1" ht="15.75" customHeight="1" thickBot="1">
      <c r="A20" s="76" t="s">
        <v>60</v>
      </c>
      <c r="B20" s="180">
        <f>SUM(B8:B18)</f>
        <v>114899.77097423785</v>
      </c>
      <c r="C20" s="63"/>
      <c r="D20" s="181">
        <f>SUM(D8:D18)</f>
        <v>106572.10191835069</v>
      </c>
      <c r="E20" s="64"/>
    </row>
    <row r="22" spans="1:5" ht="12.75" customHeight="1">
      <c r="A22" s="211" t="s">
        <v>191</v>
      </c>
      <c r="B22" s="211"/>
      <c r="C22" s="211"/>
      <c r="D22" s="211"/>
      <c r="E22" s="211"/>
    </row>
  </sheetData>
  <mergeCells count="9">
    <mergeCell ref="A22:E22"/>
    <mergeCell ref="A6:A7"/>
    <mergeCell ref="A1:E1"/>
    <mergeCell ref="A3:E3"/>
    <mergeCell ref="B6:B7"/>
    <mergeCell ref="C6:C7"/>
    <mergeCell ref="D6:D7"/>
    <mergeCell ref="E6:E7"/>
    <mergeCell ref="A4:E4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workbookViewId="0" topLeftCell="A1">
      <selection activeCell="B6" sqref="B6"/>
    </sheetView>
  </sheetViews>
  <sheetFormatPr defaultColWidth="11.421875" defaultRowHeight="12.75"/>
  <cols>
    <col min="1" max="1" width="61.28125" style="0" customWidth="1"/>
    <col min="2" max="2" width="13.421875" style="0" customWidth="1"/>
    <col min="3" max="3" width="18.57421875" style="0" customWidth="1"/>
  </cols>
  <sheetData>
    <row r="1" spans="1:3" ht="18">
      <c r="A1" s="202" t="s">
        <v>0</v>
      </c>
      <c r="B1" s="202"/>
      <c r="C1" s="202"/>
    </row>
    <row r="3" spans="1:4" ht="15">
      <c r="A3" s="203" t="s">
        <v>176</v>
      </c>
      <c r="B3" s="203"/>
      <c r="C3" s="203"/>
      <c r="D3" s="2"/>
    </row>
    <row r="4" spans="1:4" ht="13.5" thickBot="1">
      <c r="A4" s="17"/>
      <c r="B4" s="17"/>
      <c r="C4" s="17"/>
      <c r="D4" s="2"/>
    </row>
    <row r="5" spans="1:4" s="24" customFormat="1" ht="30" customHeight="1" thickBot="1">
      <c r="A5" s="120" t="s">
        <v>7</v>
      </c>
      <c r="B5" s="121" t="s">
        <v>8</v>
      </c>
      <c r="C5" s="122" t="s">
        <v>9</v>
      </c>
      <c r="D5" s="125"/>
    </row>
    <row r="6" spans="1:4" ht="12.75">
      <c r="A6" s="18" t="s">
        <v>10</v>
      </c>
      <c r="B6" s="41">
        <v>93</v>
      </c>
      <c r="C6" s="42">
        <v>654544</v>
      </c>
      <c r="D6" s="2"/>
    </row>
    <row r="7" spans="1:4" ht="12.75">
      <c r="A7" s="19" t="s">
        <v>12</v>
      </c>
      <c r="B7" s="43">
        <v>4</v>
      </c>
      <c r="C7" s="44">
        <v>579709</v>
      </c>
      <c r="D7" s="2"/>
    </row>
    <row r="8" spans="1:4" ht="12.75">
      <c r="A8" s="19" t="s">
        <v>11</v>
      </c>
      <c r="B8" s="43">
        <v>45</v>
      </c>
      <c r="C8" s="44">
        <v>722831</v>
      </c>
      <c r="D8" s="2"/>
    </row>
    <row r="9" spans="1:4" ht="12.75">
      <c r="A9" s="19" t="s">
        <v>12</v>
      </c>
      <c r="B9" s="43">
        <v>62</v>
      </c>
      <c r="C9" s="44">
        <v>7699833</v>
      </c>
      <c r="D9" s="2"/>
    </row>
    <row r="10" spans="1:4" ht="12.75">
      <c r="A10" s="19" t="s">
        <v>13</v>
      </c>
      <c r="B10" s="43">
        <v>22</v>
      </c>
      <c r="C10" s="44">
        <v>2848994</v>
      </c>
      <c r="D10" s="2"/>
    </row>
    <row r="11" spans="1:4" ht="12.75">
      <c r="A11" s="19" t="s">
        <v>83</v>
      </c>
      <c r="B11" s="43">
        <v>10</v>
      </c>
      <c r="C11" s="44">
        <v>2208963</v>
      </c>
      <c r="D11" s="2"/>
    </row>
    <row r="12" spans="1:5" s="34" customFormat="1" ht="12" customHeight="1" thickBot="1">
      <c r="A12" s="21" t="s">
        <v>84</v>
      </c>
      <c r="B12" s="59">
        <v>140</v>
      </c>
      <c r="C12" s="60">
        <v>14628946</v>
      </c>
      <c r="D12" s="35"/>
      <c r="E12" s="35"/>
    </row>
    <row r="13" spans="1:5" ht="12" customHeight="1">
      <c r="A13" s="204" t="s">
        <v>31</v>
      </c>
      <c r="B13" s="205"/>
      <c r="C13" s="205"/>
      <c r="D13" s="2"/>
      <c r="E13" s="2"/>
    </row>
    <row r="14" spans="1:5" ht="12" customHeight="1">
      <c r="A14" s="211" t="s">
        <v>85</v>
      </c>
      <c r="B14" s="211"/>
      <c r="C14" s="211"/>
      <c r="D14" s="2"/>
      <c r="E14" s="2"/>
    </row>
    <row r="15" spans="1:4" ht="12.75">
      <c r="A15" s="211"/>
      <c r="B15" s="211"/>
      <c r="C15" s="211"/>
      <c r="D15" s="2"/>
    </row>
    <row r="16" spans="1:4" ht="12.75">
      <c r="A16" s="2"/>
      <c r="B16" s="2"/>
      <c r="C16" s="2"/>
      <c r="D16" s="2"/>
    </row>
    <row r="17" spans="1:4" ht="12.75">
      <c r="A17" s="2"/>
      <c r="B17" s="2"/>
      <c r="C17" s="2"/>
      <c r="D17" s="2"/>
    </row>
  </sheetData>
  <mergeCells count="4">
    <mergeCell ref="A1:C1"/>
    <mergeCell ref="A3:C3"/>
    <mergeCell ref="A13:C13"/>
    <mergeCell ref="A14:C15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5"/>
  <sheetViews>
    <sheetView view="pageBreakPreview" zoomScale="75" zoomScaleNormal="75" zoomScaleSheetLayoutView="75" workbookViewId="0" topLeftCell="A1">
      <selection activeCell="A1" sqref="A1:P1"/>
    </sheetView>
  </sheetViews>
  <sheetFormatPr defaultColWidth="11.421875" defaultRowHeight="12.75"/>
  <cols>
    <col min="1" max="1" width="27.7109375" style="0" bestFit="1" customWidth="1"/>
    <col min="2" max="2" width="14.7109375" style="0" bestFit="1" customWidth="1"/>
    <col min="3" max="3" width="14.7109375" style="0" customWidth="1"/>
    <col min="4" max="4" width="13.421875" style="0" customWidth="1"/>
    <col min="5" max="5" width="16.28125" style="0" customWidth="1"/>
    <col min="6" max="6" width="15.57421875" style="0" customWidth="1"/>
    <col min="7" max="8" width="11.8515625" style="0" bestFit="1" customWidth="1"/>
    <col min="9" max="9" width="12.140625" style="0" bestFit="1" customWidth="1"/>
    <col min="10" max="10" width="14.421875" style="0" customWidth="1"/>
    <col min="11" max="11" width="14.421875" style="32" customWidth="1"/>
    <col min="12" max="12" width="14.140625" style="0" bestFit="1" customWidth="1"/>
    <col min="13" max="13" width="11.8515625" style="0" bestFit="1" customWidth="1"/>
    <col min="14" max="14" width="15.140625" style="0" customWidth="1"/>
    <col min="15" max="15" width="16.140625" style="0" customWidth="1"/>
    <col min="16" max="16" width="16.421875" style="0" customWidth="1"/>
  </cols>
  <sheetData>
    <row r="1" spans="1:16" ht="18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3" spans="1:16" ht="15">
      <c r="A3" s="212" t="s">
        <v>177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spans="1:12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L4" s="17"/>
    </row>
    <row r="5" spans="1:16" s="24" customFormat="1" ht="24" customHeight="1">
      <c r="A5" s="213" t="s">
        <v>86</v>
      </c>
      <c r="B5" s="216" t="s">
        <v>101</v>
      </c>
      <c r="C5" s="219" t="s">
        <v>87</v>
      </c>
      <c r="D5" s="220"/>
      <c r="E5" s="220"/>
      <c r="F5" s="220"/>
      <c r="G5" s="221"/>
      <c r="H5" s="219" t="s">
        <v>108</v>
      </c>
      <c r="I5" s="220"/>
      <c r="J5" s="220"/>
      <c r="K5" s="220"/>
      <c r="L5" s="220"/>
      <c r="M5" s="221"/>
      <c r="N5" s="110" t="s">
        <v>110</v>
      </c>
      <c r="O5" s="219" t="s">
        <v>111</v>
      </c>
      <c r="P5" s="220"/>
    </row>
    <row r="6" spans="1:16" s="24" customFormat="1" ht="19.5" customHeight="1">
      <c r="A6" s="214"/>
      <c r="B6" s="217"/>
      <c r="C6" s="123" t="s">
        <v>102</v>
      </c>
      <c r="D6" s="222" t="s">
        <v>104</v>
      </c>
      <c r="E6" s="223"/>
      <c r="F6" s="223"/>
      <c r="G6" s="224"/>
      <c r="H6" s="197" t="s">
        <v>19</v>
      </c>
      <c r="I6" s="197" t="s">
        <v>15</v>
      </c>
      <c r="J6" s="197" t="s">
        <v>14</v>
      </c>
      <c r="K6" s="197" t="s">
        <v>109</v>
      </c>
      <c r="L6" s="197" t="s">
        <v>20</v>
      </c>
      <c r="M6" s="197" t="s">
        <v>22</v>
      </c>
      <c r="N6" s="197" t="s">
        <v>112</v>
      </c>
      <c r="O6" s="197" t="s">
        <v>27</v>
      </c>
      <c r="P6" s="196" t="s">
        <v>113</v>
      </c>
    </row>
    <row r="7" spans="1:16" s="24" customFormat="1" ht="12.75" customHeight="1">
      <c r="A7" s="214"/>
      <c r="B7" s="217"/>
      <c r="C7" s="217" t="s">
        <v>103</v>
      </c>
      <c r="D7" s="197" t="s">
        <v>105</v>
      </c>
      <c r="E7" s="197" t="s">
        <v>106</v>
      </c>
      <c r="F7" s="197" t="s">
        <v>107</v>
      </c>
      <c r="G7" s="197" t="s">
        <v>88</v>
      </c>
      <c r="H7" s="217"/>
      <c r="I7" s="217"/>
      <c r="J7" s="217"/>
      <c r="K7" s="217"/>
      <c r="L7" s="217"/>
      <c r="M7" s="217"/>
      <c r="N7" s="217"/>
      <c r="O7" s="217"/>
      <c r="P7" s="191"/>
    </row>
    <row r="8" spans="1:16" s="24" customFormat="1" ht="25.5" customHeight="1">
      <c r="A8" s="214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191"/>
    </row>
    <row r="9" spans="1:16" s="24" customFormat="1" ht="31.5" customHeight="1" thickBot="1">
      <c r="A9" s="215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192"/>
    </row>
    <row r="10" spans="1:16" ht="12.75">
      <c r="A10" s="18" t="s">
        <v>89</v>
      </c>
      <c r="B10" s="84">
        <v>21</v>
      </c>
      <c r="C10" s="85">
        <v>2987602</v>
      </c>
      <c r="D10" s="85">
        <v>1000634</v>
      </c>
      <c r="E10" s="84">
        <v>0</v>
      </c>
      <c r="F10" s="84">
        <v>212</v>
      </c>
      <c r="G10" s="84">
        <v>0</v>
      </c>
      <c r="H10" s="85">
        <v>21686</v>
      </c>
      <c r="I10" s="85">
        <v>17062</v>
      </c>
      <c r="J10" s="85">
        <v>1978</v>
      </c>
      <c r="K10" s="85">
        <v>24363</v>
      </c>
      <c r="L10" s="84">
        <v>860</v>
      </c>
      <c r="M10" s="85">
        <v>3652</v>
      </c>
      <c r="N10" s="85">
        <v>157889</v>
      </c>
      <c r="O10" s="85">
        <v>2333950</v>
      </c>
      <c r="P10" s="86">
        <v>0</v>
      </c>
    </row>
    <row r="11" spans="1:16" ht="12.75">
      <c r="A11" s="19" t="s">
        <v>90</v>
      </c>
      <c r="B11" s="87">
        <v>1</v>
      </c>
      <c r="C11" s="88">
        <v>45257</v>
      </c>
      <c r="D11" s="88">
        <v>20366</v>
      </c>
      <c r="E11" s="88">
        <v>0</v>
      </c>
      <c r="F11" s="88">
        <v>0</v>
      </c>
      <c r="G11" s="87">
        <v>0</v>
      </c>
      <c r="H11" s="87">
        <v>56</v>
      </c>
      <c r="I11" s="87">
        <v>0</v>
      </c>
      <c r="J11" s="87">
        <v>0</v>
      </c>
      <c r="K11" s="87">
        <v>234</v>
      </c>
      <c r="L11" s="87">
        <v>0</v>
      </c>
      <c r="M11" s="87">
        <v>0</v>
      </c>
      <c r="N11" s="88">
        <v>8350</v>
      </c>
      <c r="O11" s="88">
        <v>35128</v>
      </c>
      <c r="P11" s="89">
        <v>0</v>
      </c>
    </row>
    <row r="12" spans="1:16" ht="12.75">
      <c r="A12" s="19" t="s">
        <v>91</v>
      </c>
      <c r="B12" s="87">
        <v>1</v>
      </c>
      <c r="C12" s="88">
        <v>98740</v>
      </c>
      <c r="D12" s="88">
        <v>22565</v>
      </c>
      <c r="E12" s="87">
        <v>0</v>
      </c>
      <c r="F12" s="87">
        <v>0</v>
      </c>
      <c r="G12" s="87">
        <v>0</v>
      </c>
      <c r="H12" s="87">
        <v>1466</v>
      </c>
      <c r="I12" s="88">
        <v>2127</v>
      </c>
      <c r="J12" s="87">
        <v>258</v>
      </c>
      <c r="K12" s="88">
        <v>2392</v>
      </c>
      <c r="L12" s="87">
        <v>276</v>
      </c>
      <c r="M12" s="87">
        <v>0</v>
      </c>
      <c r="N12" s="88">
        <v>2719</v>
      </c>
      <c r="O12" s="88">
        <v>46395</v>
      </c>
      <c r="P12" s="89">
        <v>0</v>
      </c>
    </row>
    <row r="13" spans="1:16" ht="12.75">
      <c r="A13" s="19" t="s">
        <v>92</v>
      </c>
      <c r="B13" s="87">
        <v>1</v>
      </c>
      <c r="C13" s="88">
        <v>237421</v>
      </c>
      <c r="D13" s="88">
        <v>119961</v>
      </c>
      <c r="E13" s="87">
        <v>0</v>
      </c>
      <c r="F13" s="87">
        <v>0</v>
      </c>
      <c r="G13" s="87">
        <v>0</v>
      </c>
      <c r="H13" s="88">
        <v>5458</v>
      </c>
      <c r="I13" s="88">
        <v>969</v>
      </c>
      <c r="J13" s="87">
        <v>459</v>
      </c>
      <c r="K13" s="88">
        <v>8101</v>
      </c>
      <c r="L13" s="87">
        <v>165</v>
      </c>
      <c r="M13" s="87">
        <v>0</v>
      </c>
      <c r="N13" s="88">
        <v>27705</v>
      </c>
      <c r="O13" s="88">
        <v>49521</v>
      </c>
      <c r="P13" s="90">
        <v>114634</v>
      </c>
    </row>
    <row r="14" spans="1:16" ht="12.75">
      <c r="A14" s="19" t="s">
        <v>93</v>
      </c>
      <c r="B14" s="87">
        <v>8</v>
      </c>
      <c r="C14" s="88">
        <v>722926</v>
      </c>
      <c r="D14" s="88">
        <v>237678</v>
      </c>
      <c r="E14" s="87">
        <v>0</v>
      </c>
      <c r="F14" s="87">
        <v>0</v>
      </c>
      <c r="G14" s="87">
        <v>0</v>
      </c>
      <c r="H14" s="88">
        <v>6448</v>
      </c>
      <c r="I14" s="88">
        <v>4103</v>
      </c>
      <c r="J14" s="87">
        <v>167</v>
      </c>
      <c r="K14" s="88">
        <v>3744</v>
      </c>
      <c r="L14" s="87">
        <v>76</v>
      </c>
      <c r="M14" s="87">
        <v>77</v>
      </c>
      <c r="N14" s="88">
        <v>69450</v>
      </c>
      <c r="O14" s="88">
        <v>557985</v>
      </c>
      <c r="P14" s="89">
        <v>0</v>
      </c>
    </row>
    <row r="15" spans="1:16" ht="12.75">
      <c r="A15" s="19" t="s">
        <v>94</v>
      </c>
      <c r="B15" s="87">
        <v>7</v>
      </c>
      <c r="C15" s="88">
        <v>447139</v>
      </c>
      <c r="D15" s="88">
        <v>208165</v>
      </c>
      <c r="E15" s="87">
        <v>0</v>
      </c>
      <c r="F15" s="88">
        <v>2390</v>
      </c>
      <c r="G15" s="87">
        <v>0</v>
      </c>
      <c r="H15" s="88">
        <v>4555</v>
      </c>
      <c r="I15" s="88">
        <v>2512</v>
      </c>
      <c r="J15" s="87">
        <v>249</v>
      </c>
      <c r="K15" s="88">
        <v>6251</v>
      </c>
      <c r="L15" s="88">
        <v>529</v>
      </c>
      <c r="M15" s="87">
        <v>101</v>
      </c>
      <c r="N15" s="88">
        <v>34704</v>
      </c>
      <c r="O15" s="88">
        <v>315851</v>
      </c>
      <c r="P15" s="89">
        <v>0</v>
      </c>
    </row>
    <row r="16" spans="1:16" ht="12.75">
      <c r="A16" s="19" t="s">
        <v>95</v>
      </c>
      <c r="B16" s="87">
        <v>2</v>
      </c>
      <c r="C16" s="88">
        <v>285155</v>
      </c>
      <c r="D16" s="166" t="s">
        <v>178</v>
      </c>
      <c r="E16" s="166" t="s">
        <v>178</v>
      </c>
      <c r="F16" s="166" t="s">
        <v>178</v>
      </c>
      <c r="G16" s="166" t="s">
        <v>178</v>
      </c>
      <c r="H16" s="166" t="s">
        <v>178</v>
      </c>
      <c r="I16" s="166" t="s">
        <v>178</v>
      </c>
      <c r="J16" s="166" t="s">
        <v>178</v>
      </c>
      <c r="K16" s="166" t="s">
        <v>178</v>
      </c>
      <c r="L16" s="166" t="s">
        <v>178</v>
      </c>
      <c r="M16" s="166" t="s">
        <v>178</v>
      </c>
      <c r="N16" s="166" t="s">
        <v>178</v>
      </c>
      <c r="O16" s="88">
        <v>188739</v>
      </c>
      <c r="P16" s="89">
        <v>4202</v>
      </c>
    </row>
    <row r="17" spans="1:16" ht="12.75">
      <c r="A17" s="19" t="s">
        <v>96</v>
      </c>
      <c r="B17" s="87">
        <v>7</v>
      </c>
      <c r="C17" s="88">
        <v>425021</v>
      </c>
      <c r="D17" s="92">
        <v>204304</v>
      </c>
      <c r="E17" s="87">
        <v>0</v>
      </c>
      <c r="F17" s="87">
        <v>0</v>
      </c>
      <c r="G17" s="87">
        <v>0</v>
      </c>
      <c r="H17" s="88">
        <v>9475</v>
      </c>
      <c r="I17" s="88">
        <v>2177</v>
      </c>
      <c r="J17" s="87">
        <v>917</v>
      </c>
      <c r="K17" s="88">
        <v>8067</v>
      </c>
      <c r="L17" s="87">
        <v>17</v>
      </c>
      <c r="M17" s="87">
        <v>0</v>
      </c>
      <c r="N17" s="88">
        <v>44941</v>
      </c>
      <c r="O17" s="88">
        <v>267106</v>
      </c>
      <c r="P17" s="89">
        <v>0</v>
      </c>
    </row>
    <row r="18" spans="1:16" ht="12.75">
      <c r="A18" s="19" t="s">
        <v>98</v>
      </c>
      <c r="B18" s="87">
        <v>1</v>
      </c>
      <c r="C18" s="88">
        <v>362488</v>
      </c>
      <c r="D18" s="92">
        <v>74450</v>
      </c>
      <c r="E18" s="87">
        <v>0</v>
      </c>
      <c r="F18" s="87">
        <v>0</v>
      </c>
      <c r="G18" s="87">
        <v>0</v>
      </c>
      <c r="H18" s="88">
        <v>9937</v>
      </c>
      <c r="I18" s="88">
        <v>1048</v>
      </c>
      <c r="J18" s="87">
        <v>397</v>
      </c>
      <c r="K18" s="88">
        <v>9821</v>
      </c>
      <c r="L18" s="87">
        <v>0</v>
      </c>
      <c r="M18" s="87">
        <v>194</v>
      </c>
      <c r="N18" s="88">
        <v>25697</v>
      </c>
      <c r="O18" s="88">
        <v>113745</v>
      </c>
      <c r="P18" s="90">
        <v>150049</v>
      </c>
    </row>
    <row r="19" spans="1:16" ht="12.75">
      <c r="A19" s="19" t="s">
        <v>99</v>
      </c>
      <c r="B19" s="87">
        <v>4</v>
      </c>
      <c r="C19" s="88">
        <v>533965</v>
      </c>
      <c r="D19" s="88">
        <v>112975</v>
      </c>
      <c r="E19" s="87">
        <v>0</v>
      </c>
      <c r="F19" s="88">
        <v>2312</v>
      </c>
      <c r="G19" s="87">
        <v>52017</v>
      </c>
      <c r="H19" s="88">
        <v>57938</v>
      </c>
      <c r="I19" s="87">
        <v>315</v>
      </c>
      <c r="J19" s="87">
        <v>572</v>
      </c>
      <c r="K19" s="88">
        <v>4791</v>
      </c>
      <c r="L19" s="166" t="s">
        <v>178</v>
      </c>
      <c r="M19" s="88">
        <v>7801</v>
      </c>
      <c r="N19" s="88">
        <v>57878</v>
      </c>
      <c r="O19" s="88">
        <v>455107</v>
      </c>
      <c r="P19" s="89">
        <v>0</v>
      </c>
    </row>
    <row r="20" spans="1:16" s="12" customFormat="1" ht="12.75">
      <c r="A20" s="19" t="s">
        <v>100</v>
      </c>
      <c r="B20" s="87">
        <v>9</v>
      </c>
      <c r="C20" s="91">
        <v>1453017</v>
      </c>
      <c r="D20" s="88">
        <v>597717</v>
      </c>
      <c r="E20" s="88">
        <v>19023</v>
      </c>
      <c r="F20" s="88">
        <v>25146</v>
      </c>
      <c r="G20" s="87">
        <v>0</v>
      </c>
      <c r="H20" s="88">
        <v>19116</v>
      </c>
      <c r="I20" s="88">
        <v>10013</v>
      </c>
      <c r="J20" s="88">
        <v>4468</v>
      </c>
      <c r="K20" s="88">
        <v>22170</v>
      </c>
      <c r="L20" s="87">
        <v>35</v>
      </c>
      <c r="M20" s="87">
        <v>644</v>
      </c>
      <c r="N20" s="88">
        <v>123007</v>
      </c>
      <c r="O20" s="88">
        <v>992890</v>
      </c>
      <c r="P20" s="90">
        <v>16431</v>
      </c>
    </row>
    <row r="21" spans="1:16" s="12" customFormat="1" ht="12.75">
      <c r="A21" s="19"/>
      <c r="B21" s="87"/>
      <c r="C21" s="91"/>
      <c r="D21" s="88"/>
      <c r="E21" s="88"/>
      <c r="F21" s="88"/>
      <c r="G21" s="87"/>
      <c r="H21" s="88"/>
      <c r="I21" s="88"/>
      <c r="J21" s="88"/>
      <c r="K21" s="88"/>
      <c r="L21" s="87"/>
      <c r="M21" s="87"/>
      <c r="N21" s="88"/>
      <c r="O21" s="88"/>
      <c r="P21" s="90"/>
    </row>
    <row r="22" spans="1:16" ht="13.5" thickBot="1">
      <c r="A22" s="93" t="s">
        <v>60</v>
      </c>
      <c r="B22" s="94">
        <v>67</v>
      </c>
      <c r="C22" s="95">
        <v>7598733</v>
      </c>
      <c r="D22" s="95">
        <v>2598814</v>
      </c>
      <c r="E22" s="95">
        <v>19023</v>
      </c>
      <c r="F22" s="95">
        <v>30060</v>
      </c>
      <c r="G22" s="94">
        <v>52017</v>
      </c>
      <c r="H22" s="95">
        <v>136135</v>
      </c>
      <c r="I22" s="95">
        <v>40324</v>
      </c>
      <c r="J22" s="95">
        <v>9466</v>
      </c>
      <c r="K22" s="95">
        <v>89935</v>
      </c>
      <c r="L22" s="95">
        <v>1958</v>
      </c>
      <c r="M22" s="95">
        <v>12470</v>
      </c>
      <c r="N22" s="95">
        <v>552340</v>
      </c>
      <c r="O22" s="95">
        <v>5356417</v>
      </c>
      <c r="P22" s="96">
        <v>285316</v>
      </c>
    </row>
    <row r="23" spans="1:12" s="34" customFormat="1" ht="12" customHeight="1">
      <c r="A23" s="204" t="s">
        <v>31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  <row r="24" spans="1:13" ht="12.75">
      <c r="A24" s="30" t="s">
        <v>114</v>
      </c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</row>
    <row r="25" spans="1:13" ht="12.75">
      <c r="A25" s="30" t="s">
        <v>115</v>
      </c>
      <c r="B25" s="2"/>
      <c r="C25" s="2"/>
      <c r="D25" s="2"/>
      <c r="E25" s="2"/>
      <c r="F25" s="2"/>
      <c r="G25" s="2"/>
      <c r="H25" s="2"/>
      <c r="I25" s="2"/>
      <c r="J25" s="2"/>
      <c r="K25"/>
      <c r="L25" s="2"/>
      <c r="M25" s="2"/>
    </row>
    <row r="26" spans="1:13" ht="14.25" customHeight="1">
      <c r="A26" s="195" t="s">
        <v>174</v>
      </c>
      <c r="B26" s="195"/>
      <c r="C26" s="2"/>
      <c r="D26" s="2"/>
      <c r="E26" s="2"/>
      <c r="F26" s="2"/>
      <c r="G26" s="2"/>
      <c r="H26" s="2"/>
      <c r="I26" s="2"/>
      <c r="J26" s="2"/>
      <c r="K26"/>
      <c r="L26" s="2"/>
      <c r="M26" s="2"/>
    </row>
    <row r="27" spans="1:12" ht="15.75" customHeight="1">
      <c r="A27" s="199" t="s">
        <v>119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</row>
    <row r="28" spans="1:12" ht="12.75" customHeight="1">
      <c r="A28" s="204" t="s">
        <v>116</v>
      </c>
      <c r="B28" s="204"/>
      <c r="C28" s="204"/>
      <c r="D28" s="204"/>
      <c r="E28" s="204"/>
      <c r="F28" s="204"/>
      <c r="G28" s="49"/>
      <c r="H28" s="2"/>
      <c r="I28" s="2"/>
      <c r="J28" s="2"/>
      <c r="K28" s="2"/>
      <c r="L28" s="2"/>
    </row>
    <row r="29" spans="1:16" ht="12.75" customHeight="1">
      <c r="A29" s="204" t="s">
        <v>117</v>
      </c>
      <c r="B29" s="204"/>
      <c r="C29" s="204"/>
      <c r="D29" s="204"/>
      <c r="E29" s="204"/>
      <c r="F29" s="204"/>
      <c r="G29" s="204"/>
      <c r="H29" s="204"/>
      <c r="I29" s="204"/>
      <c r="J29" s="49"/>
      <c r="K29" s="49"/>
      <c r="L29" s="49"/>
      <c r="M29" s="49"/>
      <c r="N29" s="49"/>
      <c r="O29" s="49"/>
      <c r="P29" s="49"/>
    </row>
    <row r="30" spans="1:16" ht="12.75" customHeight="1">
      <c r="A30" s="204" t="s">
        <v>118</v>
      </c>
      <c r="B30" s="204"/>
      <c r="C30" s="204"/>
      <c r="D30" s="204"/>
      <c r="E30" s="204"/>
      <c r="F30" s="204"/>
      <c r="G30" s="204"/>
      <c r="H30" s="204"/>
      <c r="I30" s="204"/>
      <c r="J30" s="204"/>
      <c r="K30" s="49"/>
      <c r="L30" s="49"/>
      <c r="M30" s="49"/>
      <c r="N30" s="49"/>
      <c r="O30" s="49"/>
      <c r="P30" s="49"/>
    </row>
    <row r="31" spans="1:12" ht="12.75">
      <c r="A31" s="198"/>
      <c r="B31" s="198"/>
      <c r="C31" s="198"/>
      <c r="D31" s="198"/>
      <c r="E31" s="198"/>
      <c r="F31" s="198"/>
      <c r="G31" s="198"/>
      <c r="H31" s="198"/>
      <c r="I31" s="198"/>
      <c r="J31" s="198"/>
      <c r="K31" s="2"/>
      <c r="L31" s="2"/>
    </row>
    <row r="32" spans="1:12" ht="12.75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2"/>
      <c r="L32" s="2"/>
    </row>
    <row r="33" spans="1:12" ht="12.75">
      <c r="A33" s="198"/>
      <c r="B33" s="198"/>
      <c r="C33" s="198"/>
      <c r="D33" s="198"/>
      <c r="E33" s="198"/>
      <c r="F33" s="198"/>
      <c r="G33" s="198"/>
      <c r="H33" s="198"/>
      <c r="I33" s="198"/>
      <c r="J33" s="198"/>
      <c r="K33" s="2"/>
      <c r="L33" s="2"/>
    </row>
    <row r="34" spans="1:12" ht="12.75">
      <c r="A34" s="49"/>
      <c r="B34" s="49"/>
      <c r="C34" s="49"/>
      <c r="D34" s="49"/>
      <c r="E34" s="49"/>
      <c r="F34" s="49"/>
      <c r="G34" s="49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</sheetData>
  <mergeCells count="29">
    <mergeCell ref="A26:B26"/>
    <mergeCell ref="N6:N9"/>
    <mergeCell ref="O5:P5"/>
    <mergeCell ref="O6:O9"/>
    <mergeCell ref="P6:P9"/>
    <mergeCell ref="A27:L27"/>
    <mergeCell ref="A23:L23"/>
    <mergeCell ref="D7:D9"/>
    <mergeCell ref="E7:E9"/>
    <mergeCell ref="F7:F9"/>
    <mergeCell ref="H6:H9"/>
    <mergeCell ref="I6:I9"/>
    <mergeCell ref="J6:J9"/>
    <mergeCell ref="K6:K9"/>
    <mergeCell ref="L6:L9"/>
    <mergeCell ref="A30:J30"/>
    <mergeCell ref="A31:J33"/>
    <mergeCell ref="A28:F28"/>
    <mergeCell ref="A29:I29"/>
    <mergeCell ref="A3:P3"/>
    <mergeCell ref="A1:P1"/>
    <mergeCell ref="A5:A9"/>
    <mergeCell ref="B5:B9"/>
    <mergeCell ref="C5:G5"/>
    <mergeCell ref="C7:C9"/>
    <mergeCell ref="D6:G6"/>
    <mergeCell ref="G7:G9"/>
    <mergeCell ref="H5:M5"/>
    <mergeCell ref="M6:M9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54" r:id="rId1"/>
  <colBreaks count="1" manualBreakCount="1">
    <brk id="16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75" zoomScaleSheetLayoutView="75" workbookViewId="0" topLeftCell="H1">
      <selection activeCell="S8" sqref="S8:S19"/>
    </sheetView>
  </sheetViews>
  <sheetFormatPr defaultColWidth="11.421875" defaultRowHeight="12.75"/>
  <cols>
    <col min="1" max="1" width="23.8515625" style="0" bestFit="1" customWidth="1"/>
    <col min="2" max="2" width="11.57421875" style="0" bestFit="1" customWidth="1"/>
    <col min="3" max="3" width="14.00390625" style="0" bestFit="1" customWidth="1"/>
    <col min="4" max="4" width="16.8515625" style="0" customWidth="1"/>
    <col min="5" max="5" width="15.8515625" style="0" customWidth="1"/>
    <col min="6" max="6" width="14.57421875" style="0" customWidth="1"/>
    <col min="7" max="7" width="17.00390625" style="0" customWidth="1"/>
    <col min="8" max="8" width="15.140625" style="0" customWidth="1"/>
    <col min="9" max="9" width="13.140625" style="0" customWidth="1"/>
    <col min="10" max="10" width="10.421875" style="0" customWidth="1"/>
    <col min="11" max="11" width="9.8515625" style="0" customWidth="1"/>
    <col min="12" max="12" width="11.140625" style="0" bestFit="1" customWidth="1"/>
    <col min="13" max="14" width="11.57421875" style="0" bestFit="1" customWidth="1"/>
    <col min="15" max="15" width="12.7109375" style="0" customWidth="1"/>
    <col min="16" max="16" width="16.140625" style="0" customWidth="1"/>
    <col min="17" max="17" width="11.57421875" style="0" customWidth="1"/>
    <col min="18" max="18" width="14.7109375" style="0" bestFit="1" customWidth="1"/>
    <col min="19" max="19" width="10.8515625" style="0" bestFit="1" customWidth="1"/>
    <col min="20" max="21" width="11.421875" style="33" customWidth="1"/>
  </cols>
  <sheetData>
    <row r="1" spans="1:19" ht="18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3" spans="1:19" ht="15">
      <c r="A3" s="212" t="s">
        <v>179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</row>
    <row r="4" spans="1:18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"/>
      <c r="P4" s="2"/>
      <c r="Q4" s="2"/>
      <c r="R4" s="2"/>
    </row>
    <row r="5" spans="1:21" s="24" customFormat="1" ht="12.75" customHeight="1">
      <c r="A5" s="236" t="s">
        <v>16</v>
      </c>
      <c r="B5" s="236" t="s">
        <v>17</v>
      </c>
      <c r="C5" s="236" t="s">
        <v>23</v>
      </c>
      <c r="D5" s="227" t="s">
        <v>126</v>
      </c>
      <c r="E5" s="228"/>
      <c r="F5" s="227" t="s">
        <v>25</v>
      </c>
      <c r="G5" s="228"/>
      <c r="H5" s="235"/>
      <c r="I5" s="241" t="s">
        <v>18</v>
      </c>
      <c r="J5" s="242"/>
      <c r="K5" s="242"/>
      <c r="L5" s="242"/>
      <c r="M5" s="242"/>
      <c r="N5" s="242"/>
      <c r="O5" s="227" t="s">
        <v>130</v>
      </c>
      <c r="P5" s="228"/>
      <c r="Q5" s="243"/>
      <c r="R5" s="227" t="s">
        <v>28</v>
      </c>
      <c r="S5" s="234"/>
      <c r="T5" s="36"/>
      <c r="U5" s="36"/>
    </row>
    <row r="6" spans="1:21" s="24" customFormat="1" ht="22.5" customHeight="1">
      <c r="A6" s="237"/>
      <c r="B6" s="239"/>
      <c r="C6" s="290"/>
      <c r="D6" s="229" t="s">
        <v>127</v>
      </c>
      <c r="E6" s="231" t="s">
        <v>21</v>
      </c>
      <c r="F6" s="225" t="s">
        <v>26</v>
      </c>
      <c r="G6" s="225" t="s">
        <v>128</v>
      </c>
      <c r="H6" s="225" t="s">
        <v>21</v>
      </c>
      <c r="I6" s="229" t="s">
        <v>19</v>
      </c>
      <c r="J6" s="291" t="s">
        <v>15</v>
      </c>
      <c r="K6" s="225" t="s">
        <v>14</v>
      </c>
      <c r="L6" s="225" t="s">
        <v>129</v>
      </c>
      <c r="M6" s="225" t="s">
        <v>20</v>
      </c>
      <c r="N6" s="225" t="s">
        <v>22</v>
      </c>
      <c r="O6" s="225" t="s">
        <v>131</v>
      </c>
      <c r="P6" s="225" t="s">
        <v>132</v>
      </c>
      <c r="Q6" s="225" t="s">
        <v>133</v>
      </c>
      <c r="R6" s="233" t="s">
        <v>27</v>
      </c>
      <c r="S6" s="233" t="s">
        <v>24</v>
      </c>
      <c r="T6" s="36"/>
      <c r="U6" s="36"/>
    </row>
    <row r="7" spans="1:21" s="24" customFormat="1" ht="13.5" thickBot="1">
      <c r="A7" s="238"/>
      <c r="B7" s="240"/>
      <c r="C7" s="273"/>
      <c r="D7" s="230"/>
      <c r="E7" s="232"/>
      <c r="F7" s="226"/>
      <c r="G7" s="226"/>
      <c r="H7" s="226"/>
      <c r="I7" s="230"/>
      <c r="J7" s="238"/>
      <c r="K7" s="226"/>
      <c r="L7" s="226"/>
      <c r="M7" s="226"/>
      <c r="N7" s="226"/>
      <c r="O7" s="226"/>
      <c r="P7" s="226"/>
      <c r="Q7" s="226"/>
      <c r="R7" s="292"/>
      <c r="S7" s="292"/>
      <c r="T7" s="36"/>
      <c r="U7" s="36"/>
    </row>
    <row r="8" spans="1:21" s="2" customFormat="1" ht="12.75">
      <c r="A8" s="97" t="s">
        <v>89</v>
      </c>
      <c r="B8" s="98">
        <v>1</v>
      </c>
      <c r="C8" s="98">
        <v>82706</v>
      </c>
      <c r="D8" s="98">
        <v>4385</v>
      </c>
      <c r="E8" s="88">
        <v>0</v>
      </c>
      <c r="F8" s="167" t="s">
        <v>178</v>
      </c>
      <c r="G8" s="98">
        <v>20783</v>
      </c>
      <c r="H8" s="88">
        <v>0</v>
      </c>
      <c r="I8" s="98">
        <v>1160</v>
      </c>
      <c r="J8" s="98">
        <v>832</v>
      </c>
      <c r="K8" s="98">
        <v>234</v>
      </c>
      <c r="L8" s="98">
        <v>1682</v>
      </c>
      <c r="M8" s="98">
        <v>195</v>
      </c>
      <c r="N8" s="167" t="s">
        <v>178</v>
      </c>
      <c r="O8" s="98">
        <v>357942</v>
      </c>
      <c r="P8" s="167" t="s">
        <v>178</v>
      </c>
      <c r="Q8" s="98">
        <v>2687</v>
      </c>
      <c r="R8" s="98">
        <v>66245</v>
      </c>
      <c r="S8" s="108">
        <v>0</v>
      </c>
      <c r="T8" s="14"/>
      <c r="U8" s="14"/>
    </row>
    <row r="9" spans="1:21" s="25" customFormat="1" ht="12.75">
      <c r="A9" s="71" t="s">
        <v>120</v>
      </c>
      <c r="B9" s="99">
        <v>1</v>
      </c>
      <c r="C9" s="99">
        <v>242877</v>
      </c>
      <c r="D9" s="99">
        <v>43317</v>
      </c>
      <c r="E9" s="99">
        <v>0</v>
      </c>
      <c r="F9" s="99">
        <v>21678</v>
      </c>
      <c r="G9" s="99">
        <v>57160</v>
      </c>
      <c r="H9" s="99">
        <v>4515</v>
      </c>
      <c r="I9" s="99">
        <v>4519</v>
      </c>
      <c r="J9" s="99">
        <v>6964</v>
      </c>
      <c r="K9" s="99">
        <v>50</v>
      </c>
      <c r="L9" s="99">
        <v>5273</v>
      </c>
      <c r="M9" s="99">
        <v>0</v>
      </c>
      <c r="N9" s="99">
        <v>13</v>
      </c>
      <c r="O9" s="99">
        <v>6348816</v>
      </c>
      <c r="P9" s="167" t="s">
        <v>178</v>
      </c>
      <c r="Q9" s="99">
        <v>24221</v>
      </c>
      <c r="R9" s="99">
        <v>149969</v>
      </c>
      <c r="S9" s="108">
        <v>0</v>
      </c>
      <c r="T9" s="37"/>
      <c r="U9" s="38"/>
    </row>
    <row r="10" spans="1:20" ht="12.75">
      <c r="A10" s="67" t="s">
        <v>91</v>
      </c>
      <c r="B10" s="99">
        <v>1</v>
      </c>
      <c r="C10" s="100">
        <v>42349</v>
      </c>
      <c r="D10" s="100">
        <v>8470</v>
      </c>
      <c r="E10" s="88">
        <v>6013</v>
      </c>
      <c r="F10" s="88">
        <v>4209</v>
      </c>
      <c r="G10" s="100">
        <v>0</v>
      </c>
      <c r="H10" s="100">
        <v>0</v>
      </c>
      <c r="I10" s="100">
        <v>174</v>
      </c>
      <c r="J10" s="100">
        <v>106</v>
      </c>
      <c r="K10" s="100">
        <v>23</v>
      </c>
      <c r="L10" s="100">
        <v>0</v>
      </c>
      <c r="M10" s="100">
        <v>0</v>
      </c>
      <c r="N10" s="100">
        <v>0</v>
      </c>
      <c r="O10" s="88">
        <v>780578</v>
      </c>
      <c r="P10" s="88">
        <v>0</v>
      </c>
      <c r="Q10" s="167" t="s">
        <v>178</v>
      </c>
      <c r="R10" s="100">
        <v>42045</v>
      </c>
      <c r="S10" s="108">
        <v>0</v>
      </c>
      <c r="T10" s="14"/>
    </row>
    <row r="11" spans="1:20" ht="12.75">
      <c r="A11" s="67" t="s">
        <v>94</v>
      </c>
      <c r="B11" s="99">
        <v>5</v>
      </c>
      <c r="C11" s="100">
        <v>524726</v>
      </c>
      <c r="D11" s="100">
        <v>61802</v>
      </c>
      <c r="E11" s="100">
        <v>0</v>
      </c>
      <c r="F11" s="100">
        <v>9835</v>
      </c>
      <c r="G11" s="100">
        <v>200056</v>
      </c>
      <c r="H11" s="100">
        <v>659</v>
      </c>
      <c r="I11" s="100">
        <v>7787</v>
      </c>
      <c r="J11" s="100">
        <v>3517</v>
      </c>
      <c r="K11" s="100">
        <v>155</v>
      </c>
      <c r="L11" s="100">
        <v>9624</v>
      </c>
      <c r="M11" s="100">
        <v>1296</v>
      </c>
      <c r="N11" s="100">
        <v>1924</v>
      </c>
      <c r="O11" s="100">
        <v>4161311</v>
      </c>
      <c r="P11" s="100">
        <v>6958108</v>
      </c>
      <c r="Q11" s="100">
        <v>52789</v>
      </c>
      <c r="R11" s="100">
        <v>395700</v>
      </c>
      <c r="S11" s="108">
        <v>0</v>
      </c>
      <c r="T11" s="14"/>
    </row>
    <row r="12" spans="1:20" ht="12.75">
      <c r="A12" s="67" t="s">
        <v>121</v>
      </c>
      <c r="B12" s="99">
        <v>4</v>
      </c>
      <c r="C12" s="100">
        <v>519688</v>
      </c>
      <c r="D12" s="167" t="s">
        <v>178</v>
      </c>
      <c r="E12" s="88">
        <v>0</v>
      </c>
      <c r="F12" s="167" t="s">
        <v>178</v>
      </c>
      <c r="G12" s="167" t="s">
        <v>178</v>
      </c>
      <c r="H12" s="100">
        <v>0</v>
      </c>
      <c r="I12" s="167" t="s">
        <v>178</v>
      </c>
      <c r="J12" s="167" t="s">
        <v>178</v>
      </c>
      <c r="K12" s="167" t="s">
        <v>178</v>
      </c>
      <c r="L12" s="167" t="s">
        <v>178</v>
      </c>
      <c r="M12" s="167" t="s">
        <v>178</v>
      </c>
      <c r="N12" s="167" t="s">
        <v>178</v>
      </c>
      <c r="O12" s="100">
        <v>39486486</v>
      </c>
      <c r="P12" s="167" t="s">
        <v>178</v>
      </c>
      <c r="Q12" s="167" t="s">
        <v>178</v>
      </c>
      <c r="R12" s="100">
        <v>236825</v>
      </c>
      <c r="S12" s="101">
        <v>166076</v>
      </c>
      <c r="T12" s="14"/>
    </row>
    <row r="13" spans="1:20" ht="12.75">
      <c r="A13" s="67" t="s">
        <v>97</v>
      </c>
      <c r="B13" s="99">
        <v>1</v>
      </c>
      <c r="C13" s="100">
        <v>117893</v>
      </c>
      <c r="D13" s="167" t="s">
        <v>178</v>
      </c>
      <c r="E13" s="88">
        <v>42164</v>
      </c>
      <c r="F13" s="167" t="s">
        <v>178</v>
      </c>
      <c r="G13" s="167" t="s">
        <v>178</v>
      </c>
      <c r="H13" s="100">
        <v>0</v>
      </c>
      <c r="I13" s="100">
        <v>2121</v>
      </c>
      <c r="J13" s="100">
        <v>3234</v>
      </c>
      <c r="K13" s="100">
        <v>0</v>
      </c>
      <c r="L13" s="100">
        <v>1817</v>
      </c>
      <c r="M13" s="100">
        <v>365</v>
      </c>
      <c r="N13" s="100">
        <v>0</v>
      </c>
      <c r="O13" s="167" t="s">
        <v>178</v>
      </c>
      <c r="P13" s="100">
        <v>5973970</v>
      </c>
      <c r="Q13" s="100">
        <v>17065</v>
      </c>
      <c r="R13" s="100">
        <v>102360</v>
      </c>
      <c r="S13" s="108">
        <v>0</v>
      </c>
      <c r="T13" s="14"/>
    </row>
    <row r="14" spans="1:20" ht="12.75">
      <c r="A14" s="67" t="s">
        <v>90</v>
      </c>
      <c r="B14" s="99">
        <v>1</v>
      </c>
      <c r="C14" s="100">
        <v>0</v>
      </c>
      <c r="D14" s="100">
        <v>0</v>
      </c>
      <c r="E14" s="100">
        <v>27849</v>
      </c>
      <c r="F14" s="100">
        <v>12867</v>
      </c>
      <c r="G14" s="100">
        <v>0</v>
      </c>
      <c r="H14" s="100">
        <v>8431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88">
        <v>1007307</v>
      </c>
      <c r="P14" s="88">
        <v>2271000</v>
      </c>
      <c r="Q14" s="100" t="s">
        <v>180</v>
      </c>
      <c r="R14" s="100">
        <v>0</v>
      </c>
      <c r="S14" s="101">
        <v>5168</v>
      </c>
      <c r="T14" s="14"/>
    </row>
    <row r="15" spans="1:20" ht="12.75">
      <c r="A15" s="67" t="s">
        <v>122</v>
      </c>
      <c r="B15" s="99">
        <v>1</v>
      </c>
      <c r="C15" s="100">
        <v>109774</v>
      </c>
      <c r="D15" s="167" t="s">
        <v>178</v>
      </c>
      <c r="E15" s="88">
        <v>0</v>
      </c>
      <c r="F15" s="167" t="s">
        <v>178</v>
      </c>
      <c r="G15" s="100">
        <v>0</v>
      </c>
      <c r="H15" s="100">
        <v>0</v>
      </c>
      <c r="I15" s="100">
        <v>1866</v>
      </c>
      <c r="J15" s="100">
        <v>933</v>
      </c>
      <c r="K15" s="100">
        <v>506</v>
      </c>
      <c r="L15" s="100">
        <v>2393</v>
      </c>
      <c r="M15" s="100">
        <v>123</v>
      </c>
      <c r="N15" s="100">
        <v>129</v>
      </c>
      <c r="O15" s="100">
        <v>4357601</v>
      </c>
      <c r="P15" s="100">
        <v>7372600</v>
      </c>
      <c r="Q15" s="100">
        <v>15054</v>
      </c>
      <c r="R15" s="100">
        <v>71248</v>
      </c>
      <c r="S15" s="108">
        <v>0</v>
      </c>
      <c r="T15" s="14"/>
    </row>
    <row r="16" spans="1:20" ht="12.75">
      <c r="A16" s="67" t="s">
        <v>123</v>
      </c>
      <c r="B16" s="99">
        <v>3</v>
      </c>
      <c r="C16" s="100">
        <v>627079</v>
      </c>
      <c r="D16" s="100">
        <v>158781</v>
      </c>
      <c r="E16" s="88">
        <v>0</v>
      </c>
      <c r="F16" s="99">
        <v>54069</v>
      </c>
      <c r="G16" s="99">
        <v>195156</v>
      </c>
      <c r="H16" s="99">
        <v>16340</v>
      </c>
      <c r="I16" s="99">
        <v>8371</v>
      </c>
      <c r="J16" s="99">
        <v>4462</v>
      </c>
      <c r="K16" s="99">
        <v>292</v>
      </c>
      <c r="L16" s="99">
        <v>19966</v>
      </c>
      <c r="M16" s="99">
        <v>691</v>
      </c>
      <c r="N16" s="101">
        <v>779</v>
      </c>
      <c r="O16" s="101">
        <v>16414765</v>
      </c>
      <c r="P16" s="88">
        <v>1596103</v>
      </c>
      <c r="Q16" s="101">
        <v>39938</v>
      </c>
      <c r="R16" s="101">
        <v>416406</v>
      </c>
      <c r="S16" s="101">
        <v>157091</v>
      </c>
      <c r="T16" s="14"/>
    </row>
    <row r="17" spans="1:20" ht="12.75">
      <c r="A17" s="68" t="s">
        <v>124</v>
      </c>
      <c r="B17" s="99">
        <v>1</v>
      </c>
      <c r="C17" s="100">
        <v>61376</v>
      </c>
      <c r="D17" s="100">
        <v>30689</v>
      </c>
      <c r="E17" s="99">
        <v>0</v>
      </c>
      <c r="F17" s="167" t="s">
        <v>178</v>
      </c>
      <c r="G17" s="99">
        <v>0</v>
      </c>
      <c r="H17" s="99">
        <v>6000</v>
      </c>
      <c r="I17" s="99">
        <v>444</v>
      </c>
      <c r="J17" s="99">
        <v>444</v>
      </c>
      <c r="K17" s="99">
        <v>0</v>
      </c>
      <c r="L17" s="99">
        <v>149</v>
      </c>
      <c r="M17" s="99">
        <v>33</v>
      </c>
      <c r="N17" s="101">
        <v>0</v>
      </c>
      <c r="O17" s="101">
        <v>1605197</v>
      </c>
      <c r="P17" s="101">
        <v>2124740</v>
      </c>
      <c r="Q17" s="101">
        <v>699</v>
      </c>
      <c r="R17" s="101">
        <v>32917</v>
      </c>
      <c r="S17" s="109">
        <v>0</v>
      </c>
      <c r="T17" s="14"/>
    </row>
    <row r="18" spans="1:21" s="12" customFormat="1" ht="12.75">
      <c r="A18" s="69" t="s">
        <v>125</v>
      </c>
      <c r="B18" s="99">
        <v>1</v>
      </c>
      <c r="C18" s="100">
        <v>55960</v>
      </c>
      <c r="D18" s="167" t="s">
        <v>178</v>
      </c>
      <c r="E18" s="88">
        <v>0</v>
      </c>
      <c r="F18" s="167" t="s">
        <v>178</v>
      </c>
      <c r="G18" s="99">
        <v>0</v>
      </c>
      <c r="H18" s="99">
        <v>0</v>
      </c>
      <c r="I18" s="99">
        <v>1093</v>
      </c>
      <c r="J18" s="99">
        <v>484</v>
      </c>
      <c r="K18" s="99">
        <v>251</v>
      </c>
      <c r="L18" s="99">
        <v>1433</v>
      </c>
      <c r="M18" s="99">
        <v>19</v>
      </c>
      <c r="N18" s="101">
        <v>0</v>
      </c>
      <c r="O18" s="167" t="s">
        <v>178</v>
      </c>
      <c r="P18" s="101">
        <v>4100000</v>
      </c>
      <c r="Q18" s="101">
        <v>2707</v>
      </c>
      <c r="R18" s="101">
        <v>35481</v>
      </c>
      <c r="S18" s="109">
        <v>0</v>
      </c>
      <c r="T18" s="37"/>
      <c r="U18" s="38"/>
    </row>
    <row r="19" spans="1:21" s="25" customFormat="1" ht="12.75">
      <c r="A19" s="70" t="s">
        <v>100</v>
      </c>
      <c r="B19" s="99">
        <v>2</v>
      </c>
      <c r="C19" s="102">
        <v>341569</v>
      </c>
      <c r="D19" s="102">
        <v>15948</v>
      </c>
      <c r="E19" s="103">
        <v>0</v>
      </c>
      <c r="F19" s="103">
        <v>5509</v>
      </c>
      <c r="G19" s="103">
        <v>119251</v>
      </c>
      <c r="H19" s="103">
        <v>2701</v>
      </c>
      <c r="I19" s="103">
        <v>2974</v>
      </c>
      <c r="J19" s="103">
        <v>2316</v>
      </c>
      <c r="K19" s="103">
        <v>0</v>
      </c>
      <c r="L19" s="103">
        <v>1321</v>
      </c>
      <c r="M19" s="103">
        <v>100</v>
      </c>
      <c r="N19" s="104">
        <v>5</v>
      </c>
      <c r="O19" s="104">
        <v>1437087</v>
      </c>
      <c r="P19" s="104">
        <v>2029248</v>
      </c>
      <c r="Q19" s="104">
        <v>13871</v>
      </c>
      <c r="R19" s="104">
        <v>253318</v>
      </c>
      <c r="S19" s="109">
        <v>0</v>
      </c>
      <c r="T19" s="37"/>
      <c r="U19" s="38"/>
    </row>
    <row r="20" spans="1:20" ht="12.75">
      <c r="A20" s="71"/>
      <c r="B20" s="99"/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7"/>
      <c r="O20" s="107"/>
      <c r="P20" s="107"/>
      <c r="Q20" s="107"/>
      <c r="R20" s="107"/>
      <c r="S20" s="107"/>
      <c r="T20" s="14"/>
    </row>
    <row r="21" spans="1:20" ht="13.5" thickBot="1">
      <c r="A21" s="72" t="s">
        <v>3</v>
      </c>
      <c r="B21" s="73">
        <f aca="true" t="shared" si="0" ref="B21:S21">SUM(B8:B19)</f>
        <v>22</v>
      </c>
      <c r="C21" s="73">
        <f t="shared" si="0"/>
        <v>2725997</v>
      </c>
      <c r="D21" s="73">
        <f t="shared" si="0"/>
        <v>323392</v>
      </c>
      <c r="E21" s="73">
        <f t="shared" si="0"/>
        <v>76026</v>
      </c>
      <c r="F21" s="73">
        <f t="shared" si="0"/>
        <v>108167</v>
      </c>
      <c r="G21" s="73">
        <f t="shared" si="0"/>
        <v>592406</v>
      </c>
      <c r="H21" s="73">
        <f t="shared" si="0"/>
        <v>38646</v>
      </c>
      <c r="I21" s="73">
        <f t="shared" si="0"/>
        <v>30509</v>
      </c>
      <c r="J21" s="73">
        <f t="shared" si="0"/>
        <v>23292</v>
      </c>
      <c r="K21" s="73">
        <f t="shared" si="0"/>
        <v>1511</v>
      </c>
      <c r="L21" s="73">
        <f t="shared" si="0"/>
        <v>43658</v>
      </c>
      <c r="M21" s="73">
        <f t="shared" si="0"/>
        <v>2822</v>
      </c>
      <c r="N21" s="73">
        <f t="shared" si="0"/>
        <v>2850</v>
      </c>
      <c r="O21" s="73">
        <f t="shared" si="0"/>
        <v>75957090</v>
      </c>
      <c r="P21" s="73">
        <f t="shared" si="0"/>
        <v>32425769</v>
      </c>
      <c r="Q21" s="73">
        <f t="shared" si="0"/>
        <v>169031</v>
      </c>
      <c r="R21" s="73">
        <f t="shared" si="0"/>
        <v>1802514</v>
      </c>
      <c r="S21" s="74">
        <f t="shared" si="0"/>
        <v>328335</v>
      </c>
      <c r="T21" s="14"/>
    </row>
    <row r="22" spans="8:12" ht="12.75">
      <c r="H22" s="2"/>
      <c r="I22" s="2"/>
      <c r="J22" s="2"/>
      <c r="K22" s="2"/>
      <c r="L22" s="2"/>
    </row>
    <row r="23" spans="1:21" s="34" customFormat="1" ht="15">
      <c r="A23" s="205" t="s">
        <v>31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39"/>
      <c r="U23" s="39"/>
    </row>
    <row r="24" spans="1:21" s="34" customFormat="1" ht="15" customHeight="1">
      <c r="A24" s="195" t="s">
        <v>174</v>
      </c>
      <c r="B24" s="195"/>
      <c r="C24" s="195"/>
      <c r="D24" s="195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39"/>
      <c r="U24" s="39"/>
    </row>
    <row r="25" spans="1:19" ht="12.75">
      <c r="A25" s="199" t="s">
        <v>119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</row>
    <row r="26" spans="1:19" ht="12.75">
      <c r="A26" s="193" t="s">
        <v>134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</row>
    <row r="27" spans="1:19" ht="11.25" customHeight="1">
      <c r="A27" s="193" t="s">
        <v>135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10" ht="12.75">
      <c r="A28" s="194" t="s">
        <v>136</v>
      </c>
      <c r="B28" s="194"/>
      <c r="C28" s="194"/>
      <c r="D28" s="194"/>
      <c r="E28" s="194"/>
      <c r="F28" s="194"/>
      <c r="G28" s="194"/>
      <c r="H28" s="194"/>
      <c r="I28" s="194"/>
      <c r="J28" s="194"/>
    </row>
    <row r="29" spans="1:4" ht="12.75">
      <c r="A29" s="48"/>
      <c r="B29" s="48"/>
      <c r="C29" s="48"/>
      <c r="D29" s="48"/>
    </row>
    <row r="30" spans="1:4" ht="12.75">
      <c r="A30" s="48"/>
      <c r="B30" s="48"/>
      <c r="C30" s="48"/>
      <c r="D30" s="48"/>
    </row>
    <row r="31" spans="1:4" ht="12.75">
      <c r="A31" s="48"/>
      <c r="B31" s="48"/>
      <c r="C31" s="48"/>
      <c r="D31" s="48"/>
    </row>
  </sheetData>
  <mergeCells count="32">
    <mergeCell ref="A24:D24"/>
    <mergeCell ref="I5:N5"/>
    <mergeCell ref="I6:I7"/>
    <mergeCell ref="O5:Q5"/>
    <mergeCell ref="P6:P7"/>
    <mergeCell ref="L6:L7"/>
    <mergeCell ref="M6:M7"/>
    <mergeCell ref="N6:N7"/>
    <mergeCell ref="O6:O7"/>
    <mergeCell ref="C5:C7"/>
    <mergeCell ref="A1:S1"/>
    <mergeCell ref="A3:S3"/>
    <mergeCell ref="A23:S23"/>
    <mergeCell ref="R6:R7"/>
    <mergeCell ref="S6:S7"/>
    <mergeCell ref="R5:S5"/>
    <mergeCell ref="Q6:Q7"/>
    <mergeCell ref="F5:H5"/>
    <mergeCell ref="A5:A7"/>
    <mergeCell ref="B5:B7"/>
    <mergeCell ref="D5:E5"/>
    <mergeCell ref="D6:D7"/>
    <mergeCell ref="E6:E7"/>
    <mergeCell ref="F6:F7"/>
    <mergeCell ref="H6:H7"/>
    <mergeCell ref="J6:J7"/>
    <mergeCell ref="K6:K7"/>
    <mergeCell ref="G6:G7"/>
    <mergeCell ref="A26:S26"/>
    <mergeCell ref="A25:S25"/>
    <mergeCell ref="A28:J28"/>
    <mergeCell ref="A27:S27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80" zoomScaleSheetLayoutView="80" workbookViewId="0" topLeftCell="A1">
      <selection activeCell="J22" sqref="J22"/>
    </sheetView>
  </sheetViews>
  <sheetFormatPr defaultColWidth="11.421875" defaultRowHeight="12.75"/>
  <cols>
    <col min="1" max="1" width="28.28125" style="0" customWidth="1"/>
    <col min="2" max="2" width="16.28125" style="0" bestFit="1" customWidth="1"/>
    <col min="3" max="4" width="12.421875" style="0" bestFit="1" customWidth="1"/>
    <col min="5" max="5" width="12.140625" style="0" customWidth="1"/>
    <col min="6" max="6" width="15.28125" style="0" bestFit="1" customWidth="1"/>
    <col min="7" max="7" width="11.28125" style="0" bestFit="1" customWidth="1"/>
    <col min="8" max="8" width="11.00390625" style="0" bestFit="1" customWidth="1"/>
    <col min="9" max="9" width="12.00390625" style="0" bestFit="1" customWidth="1"/>
  </cols>
  <sheetData>
    <row r="1" spans="1:9" ht="18">
      <c r="A1" s="202" t="s">
        <v>0</v>
      </c>
      <c r="B1" s="202"/>
      <c r="C1" s="202"/>
      <c r="D1" s="202"/>
      <c r="E1" s="202"/>
      <c r="F1" s="202"/>
      <c r="G1" s="202"/>
      <c r="H1" s="202"/>
      <c r="I1" s="202"/>
    </row>
    <row r="3" spans="1:9" ht="12.75" customHeight="1">
      <c r="A3" s="203" t="s">
        <v>181</v>
      </c>
      <c r="B3" s="203"/>
      <c r="C3" s="203"/>
      <c r="D3" s="203"/>
      <c r="E3" s="203"/>
      <c r="F3" s="203"/>
      <c r="G3" s="203"/>
      <c r="H3" s="203"/>
      <c r="I3" s="203"/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3" ht="13.5" thickBot="1">
      <c r="A5" s="2"/>
      <c r="B5" s="2"/>
      <c r="C5" s="2"/>
    </row>
    <row r="6" spans="1:9" ht="12.75">
      <c r="A6" s="213" t="s">
        <v>1</v>
      </c>
      <c r="B6" s="216" t="s">
        <v>2</v>
      </c>
      <c r="C6" s="219" t="s">
        <v>29</v>
      </c>
      <c r="D6" s="234"/>
      <c r="E6" s="234"/>
      <c r="F6" s="235"/>
      <c r="G6" s="110" t="s">
        <v>30</v>
      </c>
      <c r="H6" s="244" t="s">
        <v>28</v>
      </c>
      <c r="I6" s="245"/>
    </row>
    <row r="7" spans="1:9" ht="26.25" thickBot="1">
      <c r="A7" s="215"/>
      <c r="B7" s="218"/>
      <c r="C7" s="50" t="s">
        <v>140</v>
      </c>
      <c r="D7" s="50" t="s">
        <v>141</v>
      </c>
      <c r="E7" s="50" t="s">
        <v>88</v>
      </c>
      <c r="F7" s="50" t="s">
        <v>142</v>
      </c>
      <c r="G7" s="50" t="s">
        <v>133</v>
      </c>
      <c r="H7" s="58" t="s">
        <v>27</v>
      </c>
      <c r="I7" s="58" t="s">
        <v>113</v>
      </c>
    </row>
    <row r="8" spans="1:9" ht="12.75" customHeight="1">
      <c r="A8" s="112" t="s">
        <v>89</v>
      </c>
      <c r="B8" s="115">
        <v>1</v>
      </c>
      <c r="C8" s="116">
        <v>84755</v>
      </c>
      <c r="D8" s="116">
        <v>5445</v>
      </c>
      <c r="E8" s="116">
        <v>47044</v>
      </c>
      <c r="F8" s="116">
        <v>0</v>
      </c>
      <c r="G8" s="116">
        <v>10132</v>
      </c>
      <c r="H8" s="117">
        <v>91827</v>
      </c>
      <c r="I8" s="117">
        <v>0</v>
      </c>
    </row>
    <row r="9" spans="1:9" ht="12.75" customHeight="1">
      <c r="A9" s="113" t="s">
        <v>137</v>
      </c>
      <c r="B9" s="99">
        <v>1</v>
      </c>
      <c r="C9" s="99">
        <v>0</v>
      </c>
      <c r="D9" s="99">
        <v>18626</v>
      </c>
      <c r="E9" s="99">
        <v>15831</v>
      </c>
      <c r="F9" s="99">
        <v>0</v>
      </c>
      <c r="G9" s="100">
        <v>6515</v>
      </c>
      <c r="H9" s="101">
        <v>2852</v>
      </c>
      <c r="I9" s="101">
        <v>0</v>
      </c>
    </row>
    <row r="10" spans="1:9" ht="12.75" customHeight="1">
      <c r="A10" s="113" t="s">
        <v>90</v>
      </c>
      <c r="B10" s="99">
        <v>4</v>
      </c>
      <c r="C10" s="99">
        <v>2157</v>
      </c>
      <c r="D10" s="99">
        <v>8379</v>
      </c>
      <c r="E10" s="99">
        <v>12779</v>
      </c>
      <c r="F10" s="99">
        <v>0</v>
      </c>
      <c r="G10" s="100">
        <v>6450</v>
      </c>
      <c r="H10" s="101">
        <v>0</v>
      </c>
      <c r="I10" s="101">
        <v>1005</v>
      </c>
    </row>
    <row r="11" spans="1:9" ht="12.75" customHeight="1">
      <c r="A11" s="113" t="s">
        <v>121</v>
      </c>
      <c r="B11" s="99">
        <v>24</v>
      </c>
      <c r="C11" s="99">
        <v>421198</v>
      </c>
      <c r="D11" s="99">
        <v>41197</v>
      </c>
      <c r="E11" s="99">
        <v>35299</v>
      </c>
      <c r="F11" s="99">
        <v>50807</v>
      </c>
      <c r="G11" s="99">
        <v>103371</v>
      </c>
      <c r="H11" s="101">
        <v>145044</v>
      </c>
      <c r="I11" s="101">
        <v>10762</v>
      </c>
    </row>
    <row r="12" spans="1:9" ht="12.75" customHeight="1">
      <c r="A12" s="112" t="s">
        <v>97</v>
      </c>
      <c r="B12" s="115">
        <v>1</v>
      </c>
      <c r="C12" s="116">
        <v>9727</v>
      </c>
      <c r="D12" s="116">
        <v>123</v>
      </c>
      <c r="E12" s="116">
        <v>0</v>
      </c>
      <c r="F12" s="116">
        <v>0</v>
      </c>
      <c r="G12" s="116">
        <v>706</v>
      </c>
      <c r="H12" s="117">
        <v>4609</v>
      </c>
      <c r="I12" s="117">
        <v>0</v>
      </c>
    </row>
    <row r="13" spans="1:9" ht="12.75" customHeight="1">
      <c r="A13" s="113" t="s">
        <v>98</v>
      </c>
      <c r="B13" s="99">
        <v>1</v>
      </c>
      <c r="C13" s="99">
        <v>0</v>
      </c>
      <c r="D13" s="99">
        <v>13006</v>
      </c>
      <c r="E13" s="99">
        <v>783</v>
      </c>
      <c r="F13" s="99">
        <v>0</v>
      </c>
      <c r="G13" s="99">
        <v>11220</v>
      </c>
      <c r="H13" s="168" t="s">
        <v>178</v>
      </c>
      <c r="I13" s="101">
        <v>0</v>
      </c>
    </row>
    <row r="14" spans="1:9" ht="12.75" customHeight="1">
      <c r="A14" s="113" t="s">
        <v>138</v>
      </c>
      <c r="B14" s="99">
        <v>2</v>
      </c>
      <c r="C14" s="99">
        <v>11735</v>
      </c>
      <c r="D14" s="99">
        <v>7872</v>
      </c>
      <c r="E14" s="99">
        <v>10949</v>
      </c>
      <c r="F14" s="99">
        <v>0</v>
      </c>
      <c r="G14" s="99">
        <v>6682</v>
      </c>
      <c r="H14" s="101">
        <v>5600</v>
      </c>
      <c r="I14" s="101">
        <v>0</v>
      </c>
    </row>
    <row r="15" spans="1:9" ht="12.75" customHeight="1">
      <c r="A15" s="113" t="s">
        <v>125</v>
      </c>
      <c r="B15" s="99">
        <v>4</v>
      </c>
      <c r="C15" s="99">
        <v>6146</v>
      </c>
      <c r="D15" s="99">
        <v>11177</v>
      </c>
      <c r="E15" s="99">
        <v>0</v>
      </c>
      <c r="F15" s="99">
        <v>0</v>
      </c>
      <c r="G15" s="166" t="s">
        <v>178</v>
      </c>
      <c r="H15" s="166" t="s">
        <v>178</v>
      </c>
      <c r="I15" s="169" t="s">
        <v>178</v>
      </c>
    </row>
    <row r="16" spans="1:9" ht="12.75" customHeight="1">
      <c r="A16" s="114" t="s">
        <v>139</v>
      </c>
      <c r="B16" s="106">
        <v>7</v>
      </c>
      <c r="C16" s="106">
        <v>0</v>
      </c>
      <c r="D16" s="106">
        <v>23717</v>
      </c>
      <c r="E16" s="106">
        <v>8882</v>
      </c>
      <c r="F16" s="106">
        <v>6764</v>
      </c>
      <c r="G16" s="106">
        <v>24892</v>
      </c>
      <c r="H16" s="107">
        <v>0</v>
      </c>
      <c r="I16" s="107">
        <v>0</v>
      </c>
    </row>
    <row r="17" spans="1:9" ht="12.75" customHeight="1">
      <c r="A17" s="68"/>
      <c r="B17" s="65"/>
      <c r="C17" s="65"/>
      <c r="D17" s="65"/>
      <c r="E17" s="65"/>
      <c r="F17" s="65"/>
      <c r="G17" s="65"/>
      <c r="H17" s="66"/>
      <c r="I17" s="66"/>
    </row>
    <row r="18" spans="1:9" ht="12.75" customHeight="1" thickBot="1">
      <c r="A18" s="111" t="s">
        <v>3</v>
      </c>
      <c r="B18" s="118">
        <f>SUM(B8:B16)</f>
        <v>45</v>
      </c>
      <c r="C18" s="118">
        <f aca="true" t="shared" si="0" ref="C18:I18">SUM(C8:C16)</f>
        <v>535718</v>
      </c>
      <c r="D18" s="118">
        <f t="shared" si="0"/>
        <v>129542</v>
      </c>
      <c r="E18" s="118">
        <f t="shared" si="0"/>
        <v>131567</v>
      </c>
      <c r="F18" s="118">
        <f t="shared" si="0"/>
        <v>57571</v>
      </c>
      <c r="G18" s="118">
        <f t="shared" si="0"/>
        <v>169968</v>
      </c>
      <c r="H18" s="118">
        <f t="shared" si="0"/>
        <v>249932</v>
      </c>
      <c r="I18" s="165">
        <f t="shared" si="0"/>
        <v>11767</v>
      </c>
    </row>
    <row r="19" spans="1:12" s="34" customFormat="1" ht="12" customHeight="1">
      <c r="A19" s="204" t="s">
        <v>31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</row>
    <row r="20" spans="1:13" ht="12.75">
      <c r="A20" s="30" t="s">
        <v>114</v>
      </c>
      <c r="B20" s="2"/>
      <c r="C20" s="2"/>
      <c r="D20" s="2"/>
      <c r="E20" s="2"/>
      <c r="F20" s="2"/>
      <c r="G20" s="2"/>
      <c r="H20" s="2"/>
      <c r="I20" s="2"/>
      <c r="J20" s="32"/>
      <c r="K20" s="32"/>
      <c r="L20" s="2"/>
      <c r="M20" s="2"/>
    </row>
    <row r="21" spans="1:13" ht="12.75">
      <c r="A21" s="30" t="s">
        <v>115</v>
      </c>
      <c r="B21" s="2"/>
      <c r="C21" s="2"/>
      <c r="D21" s="2"/>
      <c r="E21" s="2"/>
      <c r="F21" s="2"/>
      <c r="G21" s="2"/>
      <c r="H21" s="2"/>
      <c r="I21" s="2"/>
      <c r="L21" s="2"/>
      <c r="M21" s="2"/>
    </row>
    <row r="22" spans="1:4" ht="12.75">
      <c r="A22" s="195" t="s">
        <v>174</v>
      </c>
      <c r="B22" s="195"/>
      <c r="C22" s="195"/>
      <c r="D22" s="195"/>
    </row>
  </sheetData>
  <mergeCells count="8">
    <mergeCell ref="A22:D22"/>
    <mergeCell ref="A19:L19"/>
    <mergeCell ref="A3:I3"/>
    <mergeCell ref="A1:I1"/>
    <mergeCell ref="H6:I6"/>
    <mergeCell ref="A6:A7"/>
    <mergeCell ref="B6:B7"/>
    <mergeCell ref="C6:F6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75" zoomScaleNormal="75" zoomScaleSheetLayoutView="75" workbookViewId="0" topLeftCell="A1">
      <selection activeCell="H6" sqref="H6:H24"/>
    </sheetView>
  </sheetViews>
  <sheetFormatPr defaultColWidth="11.421875" defaultRowHeight="12.75"/>
  <cols>
    <col min="1" max="1" width="42.57421875" style="0" customWidth="1"/>
    <col min="2" max="2" width="43.140625" style="0" customWidth="1"/>
    <col min="3" max="3" width="15.00390625" style="0" customWidth="1"/>
    <col min="4" max="4" width="17.57421875" style="0" customWidth="1"/>
    <col min="5" max="5" width="16.7109375" style="0" customWidth="1"/>
    <col min="8" max="8" width="17.8515625" style="0" customWidth="1"/>
  </cols>
  <sheetData>
    <row r="1" spans="1:8" ht="18">
      <c r="A1" s="202" t="s">
        <v>0</v>
      </c>
      <c r="B1" s="202"/>
      <c r="C1" s="202"/>
      <c r="D1" s="202"/>
      <c r="E1" s="202"/>
      <c r="F1" s="202"/>
      <c r="G1" s="202"/>
      <c r="H1" s="202"/>
    </row>
    <row r="3" spans="1:8" ht="15" customHeight="1">
      <c r="A3" s="203" t="s">
        <v>182</v>
      </c>
      <c r="B3" s="203"/>
      <c r="C3" s="203"/>
      <c r="D3" s="203"/>
      <c r="E3" s="203"/>
      <c r="F3" s="203"/>
      <c r="G3" s="203"/>
      <c r="H3" s="203"/>
    </row>
    <row r="4" spans="1:3" ht="13.5" thickBot="1">
      <c r="A4" s="2"/>
      <c r="B4" s="2"/>
      <c r="C4" s="2"/>
    </row>
    <row r="5" spans="1:8" s="119" customFormat="1" ht="57.75" customHeight="1" thickBot="1">
      <c r="A5" s="120" t="s">
        <v>86</v>
      </c>
      <c r="B5" s="121" t="s">
        <v>148</v>
      </c>
      <c r="C5" s="121" t="s">
        <v>14</v>
      </c>
      <c r="D5" s="121" t="s">
        <v>78</v>
      </c>
      <c r="E5" s="121" t="s">
        <v>79</v>
      </c>
      <c r="F5" s="121" t="s">
        <v>80</v>
      </c>
      <c r="G5" s="121" t="s">
        <v>81</v>
      </c>
      <c r="H5" s="122" t="s">
        <v>147</v>
      </c>
    </row>
    <row r="6" spans="1:8" ht="12.75">
      <c r="A6" s="19" t="s">
        <v>89</v>
      </c>
      <c r="B6" s="88">
        <v>129668</v>
      </c>
      <c r="C6" s="166" t="s">
        <v>178</v>
      </c>
      <c r="D6" s="88">
        <v>84755</v>
      </c>
      <c r="E6" s="88">
        <v>50570</v>
      </c>
      <c r="F6" s="88">
        <v>136141</v>
      </c>
      <c r="G6" s="88">
        <v>74820</v>
      </c>
      <c r="H6" s="90">
        <v>475954</v>
      </c>
    </row>
    <row r="7" spans="1:8" ht="12.75">
      <c r="A7" s="19" t="s">
        <v>120</v>
      </c>
      <c r="B7" s="88">
        <v>31964</v>
      </c>
      <c r="C7" s="87">
        <v>38</v>
      </c>
      <c r="D7" s="87">
        <v>0</v>
      </c>
      <c r="E7" s="88">
        <v>5228</v>
      </c>
      <c r="F7" s="88">
        <v>13781</v>
      </c>
      <c r="G7" s="88">
        <v>23165</v>
      </c>
      <c r="H7" s="90">
        <v>74176</v>
      </c>
    </row>
    <row r="8" spans="1:8" ht="12.75">
      <c r="A8" s="19" t="s">
        <v>137</v>
      </c>
      <c r="B8" s="88">
        <v>67252</v>
      </c>
      <c r="C8" s="88">
        <v>241</v>
      </c>
      <c r="D8" s="87">
        <v>0</v>
      </c>
      <c r="E8" s="88">
        <v>18626</v>
      </c>
      <c r="F8" s="88">
        <v>10332</v>
      </c>
      <c r="G8" s="88">
        <v>33522</v>
      </c>
      <c r="H8" s="90">
        <v>129973</v>
      </c>
    </row>
    <row r="9" spans="1:8" ht="12.75">
      <c r="A9" s="19" t="s">
        <v>90</v>
      </c>
      <c r="B9" s="88">
        <v>25162</v>
      </c>
      <c r="C9" s="87">
        <v>0</v>
      </c>
      <c r="D9" s="88">
        <v>13308</v>
      </c>
      <c r="E9" s="88">
        <v>17797</v>
      </c>
      <c r="F9" s="88">
        <v>23696</v>
      </c>
      <c r="G9" s="88">
        <v>22298</v>
      </c>
      <c r="H9" s="90">
        <v>102261</v>
      </c>
    </row>
    <row r="10" spans="1:8" ht="12.75">
      <c r="A10" s="19" t="s">
        <v>91</v>
      </c>
      <c r="B10" s="88">
        <v>34043</v>
      </c>
      <c r="C10" s="87">
        <v>57</v>
      </c>
      <c r="D10" s="87">
        <v>0</v>
      </c>
      <c r="E10" s="88">
        <v>76105</v>
      </c>
      <c r="F10" s="88">
        <v>14770</v>
      </c>
      <c r="G10" s="88">
        <v>28983</v>
      </c>
      <c r="H10" s="90">
        <v>153959</v>
      </c>
    </row>
    <row r="11" spans="1:8" ht="12.75">
      <c r="A11" s="19" t="s">
        <v>143</v>
      </c>
      <c r="B11" s="88">
        <v>13417</v>
      </c>
      <c r="C11" s="87">
        <v>49</v>
      </c>
      <c r="D11" s="87">
        <v>0</v>
      </c>
      <c r="E11" s="88">
        <v>14755</v>
      </c>
      <c r="F11" s="88">
        <v>5052</v>
      </c>
      <c r="G11" s="88">
        <v>10383</v>
      </c>
      <c r="H11" s="90">
        <v>43656</v>
      </c>
    </row>
    <row r="12" spans="1:8" ht="12.75">
      <c r="A12" s="19" t="s">
        <v>93</v>
      </c>
      <c r="B12" s="88">
        <v>30697</v>
      </c>
      <c r="C12" s="87">
        <v>0</v>
      </c>
      <c r="D12" s="87">
        <v>0</v>
      </c>
      <c r="E12" s="87">
        <v>0</v>
      </c>
      <c r="F12" s="88">
        <v>17802</v>
      </c>
      <c r="G12" s="88">
        <v>21268</v>
      </c>
      <c r="H12" s="90">
        <v>69767</v>
      </c>
    </row>
    <row r="13" spans="1:8" s="12" customFormat="1" ht="12.75" customHeight="1">
      <c r="A13" s="19" t="s">
        <v>94</v>
      </c>
      <c r="B13" s="88">
        <v>55753</v>
      </c>
      <c r="C13" s="87">
        <v>0</v>
      </c>
      <c r="D13" s="87">
        <v>0</v>
      </c>
      <c r="E13" s="88">
        <v>4377</v>
      </c>
      <c r="F13" s="88">
        <v>20985</v>
      </c>
      <c r="G13" s="88">
        <v>41676</v>
      </c>
      <c r="H13" s="90">
        <v>122791</v>
      </c>
    </row>
    <row r="14" spans="1:8" ht="12.75">
      <c r="A14" s="19" t="s">
        <v>121</v>
      </c>
      <c r="B14" s="88">
        <v>408518</v>
      </c>
      <c r="C14" s="88">
        <v>4144</v>
      </c>
      <c r="D14" s="88">
        <v>421198</v>
      </c>
      <c r="E14" s="88">
        <v>41197</v>
      </c>
      <c r="F14" s="88">
        <v>127713</v>
      </c>
      <c r="G14" s="88">
        <v>176585</v>
      </c>
      <c r="H14" s="90">
        <v>1179356</v>
      </c>
    </row>
    <row r="15" spans="1:8" ht="12.75">
      <c r="A15" s="19" t="s">
        <v>144</v>
      </c>
      <c r="B15" s="88">
        <v>16286</v>
      </c>
      <c r="C15" s="87">
        <v>0</v>
      </c>
      <c r="D15" s="87">
        <v>0</v>
      </c>
      <c r="E15" s="87">
        <v>0</v>
      </c>
      <c r="F15" s="88">
        <v>10129</v>
      </c>
      <c r="G15" s="88">
        <v>7501</v>
      </c>
      <c r="H15" s="90">
        <v>33916</v>
      </c>
    </row>
    <row r="16" spans="1:8" ht="12.75">
      <c r="A16" s="19" t="s">
        <v>97</v>
      </c>
      <c r="B16" s="88">
        <v>38163</v>
      </c>
      <c r="C16" s="166" t="s">
        <v>178</v>
      </c>
      <c r="D16" s="88">
        <v>47809</v>
      </c>
      <c r="E16" s="88">
        <v>4206</v>
      </c>
      <c r="F16" s="88">
        <v>22186</v>
      </c>
      <c r="G16" s="88">
        <v>36359</v>
      </c>
      <c r="H16" s="90">
        <v>148723</v>
      </c>
    </row>
    <row r="17" spans="1:8" ht="12.75">
      <c r="A17" s="19" t="s">
        <v>122</v>
      </c>
      <c r="B17" s="88">
        <v>8584</v>
      </c>
      <c r="C17" s="166" t="s">
        <v>178</v>
      </c>
      <c r="D17" s="87">
        <v>0</v>
      </c>
      <c r="E17" s="87"/>
      <c r="F17" s="88">
        <v>4760</v>
      </c>
      <c r="G17" s="88">
        <v>5939</v>
      </c>
      <c r="H17" s="90">
        <v>19283</v>
      </c>
    </row>
    <row r="18" spans="1:8" ht="12.75">
      <c r="A18" s="19" t="s">
        <v>98</v>
      </c>
      <c r="B18" s="88">
        <v>136194</v>
      </c>
      <c r="C18" s="87">
        <v>2381</v>
      </c>
      <c r="D18" s="87">
        <v>0</v>
      </c>
      <c r="E18" s="88">
        <v>52887</v>
      </c>
      <c r="F18" s="88">
        <v>138062</v>
      </c>
      <c r="G18" s="88">
        <v>80281</v>
      </c>
      <c r="H18" s="90">
        <v>409805</v>
      </c>
    </row>
    <row r="19" spans="1:8" ht="12.75">
      <c r="A19" s="19" t="s">
        <v>99</v>
      </c>
      <c r="B19" s="88">
        <v>18849</v>
      </c>
      <c r="C19" s="87">
        <v>43</v>
      </c>
      <c r="D19" s="87">
        <v>0</v>
      </c>
      <c r="E19" s="88">
        <v>2312</v>
      </c>
      <c r="F19" s="88">
        <v>13506</v>
      </c>
      <c r="G19" s="88">
        <v>18712</v>
      </c>
      <c r="H19" s="90">
        <v>53422</v>
      </c>
    </row>
    <row r="20" spans="1:8" ht="12.75">
      <c r="A20" s="19" t="s">
        <v>124</v>
      </c>
      <c r="B20" s="88">
        <v>25905</v>
      </c>
      <c r="C20" s="166" t="s">
        <v>178</v>
      </c>
      <c r="D20" s="88">
        <v>11735</v>
      </c>
      <c r="E20" s="88">
        <v>13872</v>
      </c>
      <c r="F20" s="88">
        <v>22398</v>
      </c>
      <c r="G20" s="88">
        <v>16190</v>
      </c>
      <c r="H20" s="90">
        <v>90100</v>
      </c>
    </row>
    <row r="21" spans="1:8" ht="12.75">
      <c r="A21" s="19" t="s">
        <v>125</v>
      </c>
      <c r="B21" s="88">
        <v>165214</v>
      </c>
      <c r="C21" s="166" t="s">
        <v>178</v>
      </c>
      <c r="D21" s="88">
        <v>6146</v>
      </c>
      <c r="E21" s="88">
        <v>11177</v>
      </c>
      <c r="F21" s="88">
        <v>30848</v>
      </c>
      <c r="G21" s="88">
        <v>54202</v>
      </c>
      <c r="H21" s="90">
        <v>267587</v>
      </c>
    </row>
    <row r="22" spans="1:8" ht="12.75">
      <c r="A22" s="19" t="s">
        <v>100</v>
      </c>
      <c r="B22" s="88">
        <v>66658</v>
      </c>
      <c r="C22" s="87">
        <v>149</v>
      </c>
      <c r="D22" s="88">
        <v>19023</v>
      </c>
      <c r="E22" s="88">
        <v>53380</v>
      </c>
      <c r="F22" s="88">
        <v>41815</v>
      </c>
      <c r="G22" s="88">
        <v>74295</v>
      </c>
      <c r="H22" s="90">
        <v>255320</v>
      </c>
    </row>
    <row r="23" spans="1:8" ht="12.75">
      <c r="A23" s="19" t="s">
        <v>145</v>
      </c>
      <c r="B23" s="88">
        <v>3523</v>
      </c>
      <c r="C23" s="87">
        <v>100</v>
      </c>
      <c r="D23" s="87">
        <v>0</v>
      </c>
      <c r="E23" s="87">
        <v>0</v>
      </c>
      <c r="F23" s="87">
        <v>0</v>
      </c>
      <c r="G23" s="87">
        <v>11576</v>
      </c>
      <c r="H23" s="90">
        <v>15199</v>
      </c>
    </row>
    <row r="24" spans="1:8" ht="12.75">
      <c r="A24" s="19" t="s">
        <v>146</v>
      </c>
      <c r="B24" s="88">
        <v>2015</v>
      </c>
      <c r="C24" s="87">
        <v>0</v>
      </c>
      <c r="D24" s="87">
        <v>0</v>
      </c>
      <c r="E24" s="87">
        <v>0</v>
      </c>
      <c r="F24" s="87">
        <v>0</v>
      </c>
      <c r="G24" s="87">
        <v>185</v>
      </c>
      <c r="H24" s="90">
        <v>2200</v>
      </c>
    </row>
    <row r="25" spans="1:8" ht="12.75">
      <c r="A25" s="19"/>
      <c r="B25" s="88"/>
      <c r="C25" s="87"/>
      <c r="D25" s="87"/>
      <c r="E25" s="87"/>
      <c r="F25" s="87"/>
      <c r="G25" s="87"/>
      <c r="H25" s="90"/>
    </row>
    <row r="26" spans="1:8" ht="13.5" thickBot="1">
      <c r="A26" s="126" t="s">
        <v>3</v>
      </c>
      <c r="B26" s="95">
        <v>1277863</v>
      </c>
      <c r="C26" s="95">
        <v>7202</v>
      </c>
      <c r="D26" s="95">
        <v>603975</v>
      </c>
      <c r="E26" s="95">
        <v>366490</v>
      </c>
      <c r="F26" s="95">
        <v>653977</v>
      </c>
      <c r="G26" s="95">
        <v>737939</v>
      </c>
      <c r="H26" s="96">
        <v>3647445</v>
      </c>
    </row>
    <row r="28" spans="1:2" ht="12.75">
      <c r="A28" s="205" t="s">
        <v>32</v>
      </c>
      <c r="B28" s="205"/>
    </row>
    <row r="29" spans="1:4" ht="12.75">
      <c r="A29" s="195" t="s">
        <v>174</v>
      </c>
      <c r="B29" s="195"/>
      <c r="C29" s="195"/>
      <c r="D29" s="195"/>
    </row>
  </sheetData>
  <mergeCells count="4">
    <mergeCell ref="A28:B28"/>
    <mergeCell ref="A3:H3"/>
    <mergeCell ref="A1:H1"/>
    <mergeCell ref="A29:D29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view="pageBreakPreview" zoomScale="80" zoomScaleNormal="75" zoomScaleSheetLayoutView="80" workbookViewId="0" topLeftCell="A1">
      <selection activeCell="H17" sqref="H17"/>
    </sheetView>
  </sheetViews>
  <sheetFormatPr defaultColWidth="11.421875" defaultRowHeight="12.75"/>
  <cols>
    <col min="1" max="1" width="30.00390625" style="0" customWidth="1"/>
    <col min="2" max="2" width="18.140625" style="33" customWidth="1"/>
    <col min="3" max="3" width="18.421875" style="0" customWidth="1"/>
    <col min="4" max="4" width="17.140625" style="0" customWidth="1"/>
    <col min="5" max="5" width="14.28125" style="0" customWidth="1"/>
    <col min="6" max="6" width="16.8515625" style="0" customWidth="1"/>
    <col min="7" max="7" width="19.57421875" style="0" customWidth="1"/>
    <col min="8" max="8" width="16.8515625" style="0" customWidth="1"/>
  </cols>
  <sheetData>
    <row r="1" spans="1:8" ht="18">
      <c r="A1" s="202" t="s">
        <v>0</v>
      </c>
      <c r="B1" s="202"/>
      <c r="C1" s="202"/>
      <c r="D1" s="202"/>
      <c r="E1" s="202"/>
      <c r="F1" s="202"/>
      <c r="G1" s="202"/>
      <c r="H1" s="202"/>
    </row>
    <row r="3" spans="1:8" ht="15" customHeight="1">
      <c r="A3" s="203" t="s">
        <v>183</v>
      </c>
      <c r="B3" s="203"/>
      <c r="C3" s="203"/>
      <c r="D3" s="203"/>
      <c r="E3" s="203"/>
      <c r="F3" s="203"/>
      <c r="G3" s="203"/>
      <c r="H3" s="203"/>
    </row>
    <row r="4" spans="1:3" ht="13.5" thickBot="1">
      <c r="A4" s="2"/>
      <c r="B4" s="14"/>
      <c r="C4" s="2"/>
    </row>
    <row r="5" spans="1:8" s="24" customFormat="1" ht="12.75">
      <c r="A5" s="213" t="s">
        <v>86</v>
      </c>
      <c r="B5" s="216" t="s">
        <v>149</v>
      </c>
      <c r="C5" s="248" t="s">
        <v>150</v>
      </c>
      <c r="D5" s="248"/>
      <c r="E5" s="248" t="s">
        <v>151</v>
      </c>
      <c r="F5" s="248"/>
      <c r="G5" s="248" t="s">
        <v>152</v>
      </c>
      <c r="H5" s="249"/>
    </row>
    <row r="6" spans="1:8" s="24" customFormat="1" ht="12.75">
      <c r="A6" s="214"/>
      <c r="B6" s="217"/>
      <c r="C6" s="250" t="s">
        <v>153</v>
      </c>
      <c r="D6" s="250" t="s">
        <v>154</v>
      </c>
      <c r="E6" s="250" t="s">
        <v>155</v>
      </c>
      <c r="F6" s="250" t="s">
        <v>156</v>
      </c>
      <c r="G6" s="141" t="s">
        <v>157</v>
      </c>
      <c r="H6" s="252" t="s">
        <v>158</v>
      </c>
    </row>
    <row r="7" spans="1:8" s="24" customFormat="1" ht="12.75">
      <c r="A7" s="214"/>
      <c r="B7" s="217"/>
      <c r="C7" s="250"/>
      <c r="D7" s="250"/>
      <c r="E7" s="250"/>
      <c r="F7" s="250"/>
      <c r="G7" s="141" t="s">
        <v>159</v>
      </c>
      <c r="H7" s="252"/>
    </row>
    <row r="8" spans="1:8" s="24" customFormat="1" ht="13.5" thickBot="1">
      <c r="A8" s="215"/>
      <c r="B8" s="218"/>
      <c r="C8" s="251"/>
      <c r="D8" s="251"/>
      <c r="E8" s="251"/>
      <c r="F8" s="251"/>
      <c r="G8" s="142" t="s">
        <v>160</v>
      </c>
      <c r="H8" s="253"/>
    </row>
    <row r="9" spans="1:8" ht="12.75">
      <c r="A9" s="143" t="s">
        <v>90</v>
      </c>
      <c r="B9" s="144">
        <v>1</v>
      </c>
      <c r="C9" s="145">
        <v>4</v>
      </c>
      <c r="D9" s="146">
        <v>732000</v>
      </c>
      <c r="E9" s="246">
        <v>516493</v>
      </c>
      <c r="F9" s="247"/>
      <c r="G9" s="146">
        <v>298478000</v>
      </c>
      <c r="H9" s="170" t="s">
        <v>178</v>
      </c>
    </row>
    <row r="10" spans="1:8" ht="12.75">
      <c r="A10" s="127" t="s">
        <v>143</v>
      </c>
      <c r="B10" s="130">
        <v>1</v>
      </c>
      <c r="C10" s="131">
        <v>1</v>
      </c>
      <c r="D10" s="132">
        <v>96000</v>
      </c>
      <c r="E10" s="131">
        <v>0</v>
      </c>
      <c r="F10" s="132">
        <v>119582</v>
      </c>
      <c r="G10" s="132">
        <v>83776558</v>
      </c>
      <c r="H10" s="133">
        <v>21763</v>
      </c>
    </row>
    <row r="11" spans="1:8" ht="12.75">
      <c r="A11" s="127" t="s">
        <v>121</v>
      </c>
      <c r="B11" s="130">
        <v>4</v>
      </c>
      <c r="C11" s="131">
        <v>9</v>
      </c>
      <c r="D11" s="132">
        <v>690620</v>
      </c>
      <c r="E11" s="132">
        <v>500068</v>
      </c>
      <c r="F11" s="132">
        <v>9513</v>
      </c>
      <c r="G11" s="132">
        <v>105931294</v>
      </c>
      <c r="H11" s="133">
        <v>193985</v>
      </c>
    </row>
    <row r="12" spans="1:8" ht="12.75">
      <c r="A12" s="127" t="s">
        <v>97</v>
      </c>
      <c r="B12" s="130">
        <v>1</v>
      </c>
      <c r="C12" s="131">
        <v>2</v>
      </c>
      <c r="D12" s="132">
        <v>533742</v>
      </c>
      <c r="E12" s="131">
        <v>0</v>
      </c>
      <c r="F12" s="132">
        <v>272593</v>
      </c>
      <c r="G12" s="132">
        <v>327610100</v>
      </c>
      <c r="H12" s="133">
        <v>106324</v>
      </c>
    </row>
    <row r="13" spans="1:8" ht="12.75">
      <c r="A13" s="127" t="s">
        <v>98</v>
      </c>
      <c r="B13" s="130">
        <v>1</v>
      </c>
      <c r="C13" s="131">
        <v>3</v>
      </c>
      <c r="D13" s="132">
        <v>300000</v>
      </c>
      <c r="E13" s="131">
        <v>0</v>
      </c>
      <c r="F13" s="132">
        <v>315130</v>
      </c>
      <c r="G13" s="88">
        <v>212486000</v>
      </c>
      <c r="H13" s="133">
        <v>36438</v>
      </c>
    </row>
    <row r="14" spans="1:8" ht="12.75" customHeight="1">
      <c r="A14" s="127" t="s">
        <v>125</v>
      </c>
      <c r="B14" s="130">
        <v>1</v>
      </c>
      <c r="C14" s="131">
        <v>1</v>
      </c>
      <c r="D14" s="132">
        <v>245910</v>
      </c>
      <c r="E14" s="132">
        <v>202785</v>
      </c>
      <c r="F14" s="132">
        <v>4334</v>
      </c>
      <c r="G14" s="132">
        <v>667000000</v>
      </c>
      <c r="H14" s="169" t="s">
        <v>178</v>
      </c>
    </row>
    <row r="15" spans="1:8" ht="12.75">
      <c r="A15" s="127" t="s">
        <v>146</v>
      </c>
      <c r="B15" s="130">
        <v>1</v>
      </c>
      <c r="C15" s="130">
        <v>1</v>
      </c>
      <c r="D15" s="130">
        <v>36000</v>
      </c>
      <c r="E15" s="130">
        <v>31807</v>
      </c>
      <c r="F15" s="130">
        <v>0</v>
      </c>
      <c r="G15" s="171" t="s">
        <v>178</v>
      </c>
      <c r="H15" s="169" t="s">
        <v>178</v>
      </c>
    </row>
    <row r="16" spans="1:8" ht="12.75">
      <c r="A16" s="128"/>
      <c r="B16" s="134"/>
      <c r="C16" s="134"/>
      <c r="D16" s="135"/>
      <c r="E16" s="135"/>
      <c r="F16" s="135"/>
      <c r="G16" s="135"/>
      <c r="H16" s="136"/>
    </row>
    <row r="17" spans="1:8" ht="13.5" thickBot="1">
      <c r="A17" s="129" t="s">
        <v>3</v>
      </c>
      <c r="B17" s="137">
        <f>SUM(B9:B15)</f>
        <v>10</v>
      </c>
      <c r="C17" s="138">
        <f>SUM(C9:C15)</f>
        <v>21</v>
      </c>
      <c r="D17" s="139">
        <f>SUM(D9:D15)</f>
        <v>2634272</v>
      </c>
      <c r="E17" s="254">
        <v>2208963</v>
      </c>
      <c r="F17" s="255"/>
      <c r="G17" s="139">
        <f>SUM(G9:G16)</f>
        <v>1695281952</v>
      </c>
      <c r="H17" s="140">
        <f>SUM(H9:H15)</f>
        <v>358510</v>
      </c>
    </row>
    <row r="18" spans="1:8" ht="12.75">
      <c r="A18" s="211"/>
      <c r="B18" s="211"/>
      <c r="C18" s="211"/>
      <c r="D18" s="211"/>
      <c r="E18" s="211"/>
      <c r="F18" s="211"/>
      <c r="G18" s="211"/>
      <c r="H18" s="211"/>
    </row>
    <row r="19" spans="1:2" ht="12.75">
      <c r="A19" s="205" t="s">
        <v>32</v>
      </c>
      <c r="B19" s="205"/>
    </row>
    <row r="20" spans="1:4" ht="12.75">
      <c r="A20" s="195" t="s">
        <v>174</v>
      </c>
      <c r="B20" s="195"/>
      <c r="C20" s="195"/>
      <c r="D20" s="195"/>
    </row>
  </sheetData>
  <mergeCells count="17">
    <mergeCell ref="A20:D20"/>
    <mergeCell ref="E6:E8"/>
    <mergeCell ref="F6:F8"/>
    <mergeCell ref="H6:H8"/>
    <mergeCell ref="A5:A8"/>
    <mergeCell ref="B5:B8"/>
    <mergeCell ref="C5:D5"/>
    <mergeCell ref="E17:F17"/>
    <mergeCell ref="A18:H18"/>
    <mergeCell ref="A19:B19"/>
    <mergeCell ref="A1:H1"/>
    <mergeCell ref="A3:H3"/>
    <mergeCell ref="E9:F9"/>
    <mergeCell ref="E5:F5"/>
    <mergeCell ref="G5:H5"/>
    <mergeCell ref="C6:C8"/>
    <mergeCell ref="D6:D8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75" zoomScaleNormal="75" zoomScaleSheetLayoutView="75" workbookViewId="0" topLeftCell="A1">
      <selection activeCell="I26" sqref="I26"/>
    </sheetView>
  </sheetViews>
  <sheetFormatPr defaultColWidth="11.421875" defaultRowHeight="12.75"/>
  <cols>
    <col min="1" max="1" width="26.28125" style="0" bestFit="1" customWidth="1"/>
    <col min="2" max="2" width="17.57421875" style="0" customWidth="1"/>
    <col min="3" max="3" width="18.57421875" style="0" customWidth="1"/>
    <col min="4" max="4" width="20.421875" style="0" customWidth="1"/>
    <col min="5" max="5" width="15.140625" style="0" customWidth="1"/>
    <col min="6" max="6" width="13.8515625" style="0" customWidth="1"/>
    <col min="7" max="7" width="14.8515625" style="0" bestFit="1" customWidth="1"/>
    <col min="8" max="8" width="15.28125" style="0" customWidth="1"/>
  </cols>
  <sheetData>
    <row r="1" spans="1:8" ht="18">
      <c r="A1" s="202" t="s">
        <v>0</v>
      </c>
      <c r="B1" s="202"/>
      <c r="C1" s="202"/>
      <c r="D1" s="202"/>
      <c r="E1" s="202"/>
      <c r="F1" s="202"/>
      <c r="G1" s="202"/>
      <c r="H1" s="202"/>
    </row>
    <row r="3" spans="1:8" ht="15" customHeight="1">
      <c r="A3" s="203" t="s">
        <v>161</v>
      </c>
      <c r="B3" s="203"/>
      <c r="C3" s="203"/>
      <c r="D3" s="203"/>
      <c r="E3" s="203"/>
      <c r="F3" s="203"/>
      <c r="G3" s="203"/>
      <c r="H3" s="203"/>
    </row>
    <row r="4" spans="1:5" ht="13.5" thickBot="1">
      <c r="A4" s="2"/>
      <c r="B4" s="2"/>
      <c r="C4" s="2"/>
      <c r="D4" s="2"/>
      <c r="E4" s="2"/>
    </row>
    <row r="5" spans="1:8" s="24" customFormat="1" ht="13.5" customHeight="1">
      <c r="A5" s="268" t="s">
        <v>86</v>
      </c>
      <c r="B5" s="265" t="s">
        <v>162</v>
      </c>
      <c r="C5" s="256" t="s">
        <v>151</v>
      </c>
      <c r="D5" s="257"/>
      <c r="E5" s="258"/>
      <c r="F5" s="265" t="s">
        <v>165</v>
      </c>
      <c r="G5" s="265" t="s">
        <v>166</v>
      </c>
      <c r="H5" s="267" t="s">
        <v>167</v>
      </c>
    </row>
    <row r="6" spans="1:8" s="24" customFormat="1" ht="12.75">
      <c r="A6" s="269"/>
      <c r="B6" s="250"/>
      <c r="C6" s="259"/>
      <c r="D6" s="260"/>
      <c r="E6" s="261"/>
      <c r="F6" s="250"/>
      <c r="G6" s="250"/>
      <c r="H6" s="252"/>
    </row>
    <row r="7" spans="1:8" s="24" customFormat="1" ht="12.75">
      <c r="A7" s="269"/>
      <c r="B7" s="250"/>
      <c r="C7" s="262"/>
      <c r="D7" s="263"/>
      <c r="E7" s="264"/>
      <c r="F7" s="250"/>
      <c r="G7" s="250"/>
      <c r="H7" s="252"/>
    </row>
    <row r="8" spans="1:8" s="24" customFormat="1" ht="12.75">
      <c r="A8" s="269"/>
      <c r="B8" s="250"/>
      <c r="C8" s="266" t="s">
        <v>155</v>
      </c>
      <c r="D8" s="266" t="s">
        <v>163</v>
      </c>
      <c r="E8" s="266" t="s">
        <v>164</v>
      </c>
      <c r="F8" s="250"/>
      <c r="G8" s="250"/>
      <c r="H8" s="252"/>
    </row>
    <row r="9" spans="1:8" s="24" customFormat="1" ht="14.25" customHeight="1" thickBot="1">
      <c r="A9" s="270"/>
      <c r="B9" s="251"/>
      <c r="C9" s="251"/>
      <c r="D9" s="251"/>
      <c r="E9" s="251"/>
      <c r="F9" s="251"/>
      <c r="G9" s="251"/>
      <c r="H9" s="253"/>
    </row>
    <row r="10" spans="1:8" ht="12.75">
      <c r="A10" s="147" t="s">
        <v>89</v>
      </c>
      <c r="B10" s="150">
        <v>25</v>
      </c>
      <c r="C10" s="151">
        <v>725749</v>
      </c>
      <c r="D10" s="151">
        <v>543128</v>
      </c>
      <c r="E10" s="151">
        <v>2572568</v>
      </c>
      <c r="F10" s="152">
        <v>8</v>
      </c>
      <c r="G10" s="151">
        <v>84396259</v>
      </c>
      <c r="H10" s="153">
        <v>86618295</v>
      </c>
    </row>
    <row r="11" spans="1:8" ht="12.75">
      <c r="A11" s="147" t="s">
        <v>120</v>
      </c>
      <c r="B11" s="150">
        <v>9</v>
      </c>
      <c r="C11" s="151">
        <v>244697</v>
      </c>
      <c r="D11" s="151">
        <v>7527</v>
      </c>
      <c r="E11" s="151">
        <v>162326</v>
      </c>
      <c r="F11" s="152">
        <v>0</v>
      </c>
      <c r="G11" s="172" t="s">
        <v>178</v>
      </c>
      <c r="H11" s="173" t="s">
        <v>178</v>
      </c>
    </row>
    <row r="12" spans="1:8" ht="12.75">
      <c r="A12" s="147" t="s">
        <v>137</v>
      </c>
      <c r="B12" s="150">
        <v>1</v>
      </c>
      <c r="C12" s="151">
        <v>429491</v>
      </c>
      <c r="D12" s="151">
        <v>60890</v>
      </c>
      <c r="E12" s="152"/>
      <c r="F12" s="152">
        <v>1</v>
      </c>
      <c r="G12" s="151">
        <v>38000000</v>
      </c>
      <c r="H12" s="153">
        <v>37100000</v>
      </c>
    </row>
    <row r="13" spans="1:8" ht="12.75">
      <c r="A13" s="147" t="s">
        <v>90</v>
      </c>
      <c r="B13" s="150">
        <v>4</v>
      </c>
      <c r="C13" s="151">
        <v>123383</v>
      </c>
      <c r="D13" s="151">
        <v>68342</v>
      </c>
      <c r="E13" s="151">
        <v>35128</v>
      </c>
      <c r="F13" s="152">
        <v>1</v>
      </c>
      <c r="G13" s="169" t="s">
        <v>178</v>
      </c>
      <c r="H13" s="169" t="s">
        <v>178</v>
      </c>
    </row>
    <row r="14" spans="1:8" ht="12.75">
      <c r="A14" s="147" t="s">
        <v>91</v>
      </c>
      <c r="B14" s="150">
        <v>8</v>
      </c>
      <c r="C14" s="151">
        <v>1010455</v>
      </c>
      <c r="D14" s="151">
        <v>75171</v>
      </c>
      <c r="E14" s="151">
        <v>37123</v>
      </c>
      <c r="F14" s="152">
        <v>2</v>
      </c>
      <c r="G14" s="151">
        <v>5597844</v>
      </c>
      <c r="H14" s="153">
        <v>9135823</v>
      </c>
    </row>
    <row r="15" spans="1:8" ht="12.75">
      <c r="A15" s="147" t="s">
        <v>143</v>
      </c>
      <c r="B15" s="150">
        <v>1</v>
      </c>
      <c r="C15" s="151">
        <v>21886</v>
      </c>
      <c r="D15" s="151">
        <v>19283</v>
      </c>
      <c r="E15" s="151">
        <v>67898</v>
      </c>
      <c r="F15" s="152">
        <v>1</v>
      </c>
      <c r="G15" s="151">
        <v>6741234</v>
      </c>
      <c r="H15" s="153">
        <v>14084323</v>
      </c>
    </row>
    <row r="16" spans="1:8" ht="12.75">
      <c r="A16" s="147" t="s">
        <v>93</v>
      </c>
      <c r="B16" s="150">
        <v>7</v>
      </c>
      <c r="C16" s="151">
        <v>287684</v>
      </c>
      <c r="D16" s="151">
        <v>27525</v>
      </c>
      <c r="E16" s="151">
        <v>419128</v>
      </c>
      <c r="F16" s="152">
        <v>3</v>
      </c>
      <c r="G16" s="174" t="s">
        <v>178</v>
      </c>
      <c r="H16" s="174" t="s">
        <v>178</v>
      </c>
    </row>
    <row r="17" spans="1:8" ht="12.75">
      <c r="A17" s="147" t="s">
        <v>94</v>
      </c>
      <c r="B17" s="150">
        <v>10</v>
      </c>
      <c r="C17" s="151">
        <v>1743</v>
      </c>
      <c r="D17" s="151">
        <v>42467</v>
      </c>
      <c r="E17" s="151">
        <v>715012</v>
      </c>
      <c r="F17" s="152">
        <v>1</v>
      </c>
      <c r="G17" s="151">
        <v>475160</v>
      </c>
      <c r="H17" s="153">
        <v>41323</v>
      </c>
    </row>
    <row r="18" spans="1:8" ht="12.75">
      <c r="A18" s="147" t="s">
        <v>121</v>
      </c>
      <c r="B18" s="150">
        <v>26</v>
      </c>
      <c r="C18" s="151">
        <v>1209206</v>
      </c>
      <c r="D18" s="152">
        <v>75523</v>
      </c>
      <c r="E18" s="151">
        <v>171342</v>
      </c>
      <c r="F18" s="152">
        <v>25</v>
      </c>
      <c r="G18" s="151">
        <v>1011154</v>
      </c>
      <c r="H18" s="174" t="s">
        <v>178</v>
      </c>
    </row>
    <row r="19" spans="1:8" ht="12.75">
      <c r="A19" s="147" t="s">
        <v>144</v>
      </c>
      <c r="B19" s="150">
        <v>7</v>
      </c>
      <c r="C19" s="151">
        <v>25857</v>
      </c>
      <c r="D19" s="151">
        <v>20208</v>
      </c>
      <c r="E19" s="151">
        <v>272355</v>
      </c>
      <c r="F19" s="152">
        <v>2</v>
      </c>
      <c r="G19" s="175" t="s">
        <v>178</v>
      </c>
      <c r="H19" s="153">
        <v>4777706</v>
      </c>
    </row>
    <row r="20" spans="1:8" ht="12.75">
      <c r="A20" s="147" t="s">
        <v>97</v>
      </c>
      <c r="B20" s="150">
        <v>2</v>
      </c>
      <c r="C20" s="151">
        <v>311480</v>
      </c>
      <c r="D20" s="152">
        <v>0</v>
      </c>
      <c r="E20" s="151">
        <v>37979</v>
      </c>
      <c r="F20" s="152">
        <v>1</v>
      </c>
      <c r="G20" s="175" t="s">
        <v>178</v>
      </c>
      <c r="H20" s="153">
        <v>15076080</v>
      </c>
    </row>
    <row r="21" spans="1:8" ht="12.75">
      <c r="A21" s="147" t="s">
        <v>122</v>
      </c>
      <c r="B21" s="150">
        <v>2</v>
      </c>
      <c r="C21" s="88">
        <v>0</v>
      </c>
      <c r="D21" s="152">
        <v>0</v>
      </c>
      <c r="E21" s="151">
        <v>72426</v>
      </c>
      <c r="F21" s="152">
        <v>2</v>
      </c>
      <c r="G21" s="151">
        <v>4889096</v>
      </c>
      <c r="H21" s="153">
        <v>5451985</v>
      </c>
    </row>
    <row r="22" spans="1:8" ht="12.75">
      <c r="A22" s="147" t="s">
        <v>98</v>
      </c>
      <c r="B22" s="150">
        <v>6</v>
      </c>
      <c r="C22" s="151">
        <v>1072855</v>
      </c>
      <c r="D22" s="151">
        <v>502634</v>
      </c>
      <c r="E22" s="151">
        <v>597565</v>
      </c>
      <c r="F22" s="152">
        <v>6</v>
      </c>
      <c r="G22" s="151">
        <v>88393202</v>
      </c>
      <c r="H22" s="153">
        <v>180740757</v>
      </c>
    </row>
    <row r="23" spans="1:8" ht="12.75">
      <c r="A23" s="147" t="s">
        <v>99</v>
      </c>
      <c r="B23" s="150">
        <v>4</v>
      </c>
      <c r="C23" s="151">
        <v>43756</v>
      </c>
      <c r="D23" s="151">
        <v>46146</v>
      </c>
      <c r="E23" s="151">
        <v>479972</v>
      </c>
      <c r="F23" s="152">
        <v>4</v>
      </c>
      <c r="G23" s="88">
        <v>14080297</v>
      </c>
      <c r="H23" s="169" t="s">
        <v>178</v>
      </c>
    </row>
    <row r="24" spans="1:8" ht="12.75" customHeight="1">
      <c r="A24" s="147" t="s">
        <v>124</v>
      </c>
      <c r="B24" s="150">
        <v>3</v>
      </c>
      <c r="C24" s="151">
        <v>119498</v>
      </c>
      <c r="D24" s="152">
        <v>2058</v>
      </c>
      <c r="E24" s="151">
        <v>51476</v>
      </c>
      <c r="F24" s="152">
        <v>2</v>
      </c>
      <c r="G24" s="151">
        <v>11351471</v>
      </c>
      <c r="H24" s="153">
        <v>5391830</v>
      </c>
    </row>
    <row r="25" spans="1:8" ht="15" customHeight="1">
      <c r="A25" s="147" t="s">
        <v>125</v>
      </c>
      <c r="B25" s="150">
        <v>6</v>
      </c>
      <c r="C25" s="151">
        <v>410822</v>
      </c>
      <c r="D25" s="151">
        <v>0</v>
      </c>
      <c r="E25" s="151">
        <v>101804</v>
      </c>
      <c r="F25" s="152">
        <v>4</v>
      </c>
      <c r="G25" s="166" t="s">
        <v>178</v>
      </c>
      <c r="H25" s="153">
        <v>22000000</v>
      </c>
    </row>
    <row r="26" spans="1:8" s="12" customFormat="1" ht="16.5" customHeight="1">
      <c r="A26" s="147" t="s">
        <v>100</v>
      </c>
      <c r="B26" s="150">
        <v>19</v>
      </c>
      <c r="C26" s="151">
        <v>10456</v>
      </c>
      <c r="D26" s="151">
        <v>20369</v>
      </c>
      <c r="E26" s="151">
        <v>1274555</v>
      </c>
      <c r="F26" s="152">
        <v>10</v>
      </c>
      <c r="G26" s="151">
        <v>10865080</v>
      </c>
      <c r="H26" s="153">
        <v>15494433</v>
      </c>
    </row>
    <row r="27" spans="1:8" s="12" customFormat="1" ht="12.75" customHeight="1">
      <c r="A27" s="148"/>
      <c r="B27" s="154"/>
      <c r="C27" s="154"/>
      <c r="D27" s="154"/>
      <c r="E27" s="155"/>
      <c r="F27" s="156"/>
      <c r="G27" s="156"/>
      <c r="H27" s="157"/>
    </row>
    <row r="28" spans="1:8" s="12" customFormat="1" ht="12.75" customHeight="1" thickBot="1">
      <c r="A28" s="149" t="s">
        <v>3</v>
      </c>
      <c r="B28" s="158">
        <f aca="true" t="shared" si="0" ref="B28:H28">SUM(B10:B27)</f>
        <v>140</v>
      </c>
      <c r="C28" s="158">
        <f t="shared" si="0"/>
        <v>6049018</v>
      </c>
      <c r="D28" s="158">
        <f t="shared" si="0"/>
        <v>1511271</v>
      </c>
      <c r="E28" s="158">
        <f t="shared" si="0"/>
        <v>7068657</v>
      </c>
      <c r="F28" s="158">
        <f t="shared" si="0"/>
        <v>73</v>
      </c>
      <c r="G28" s="158">
        <f t="shared" si="0"/>
        <v>265800797</v>
      </c>
      <c r="H28" s="159">
        <f t="shared" si="0"/>
        <v>395912555</v>
      </c>
    </row>
    <row r="30" spans="1:2" ht="12.75">
      <c r="A30" s="205" t="s">
        <v>32</v>
      </c>
      <c r="B30" s="205"/>
    </row>
    <row r="31" spans="1:4" ht="12.75">
      <c r="A31" s="195" t="s">
        <v>174</v>
      </c>
      <c r="B31" s="195"/>
      <c r="C31" s="195"/>
      <c r="D31" s="195"/>
    </row>
  </sheetData>
  <mergeCells count="13">
    <mergeCell ref="A1:H1"/>
    <mergeCell ref="B5:B9"/>
    <mergeCell ref="C8:C9"/>
    <mergeCell ref="D8:D9"/>
    <mergeCell ref="E8:E9"/>
    <mergeCell ref="F5:F9"/>
    <mergeCell ref="G5:G9"/>
    <mergeCell ref="H5:H9"/>
    <mergeCell ref="A5:A9"/>
    <mergeCell ref="C5:E7"/>
    <mergeCell ref="A31:D31"/>
    <mergeCell ref="A30:B30"/>
    <mergeCell ref="A3:H3"/>
  </mergeCells>
  <printOptions horizontalCentered="1"/>
  <pageMargins left="0.7874015748031497" right="0.7874015748031497" top="0.5905511811023623" bottom="0.5905511811023623" header="0" footer="0"/>
  <pageSetup horizontalDpi="300" verticalDpi="3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view="pageBreakPreview" zoomScale="80" zoomScaleNormal="75" zoomScaleSheetLayoutView="80" workbookViewId="0" topLeftCell="A1">
      <selection activeCell="D2" sqref="D2"/>
    </sheetView>
  </sheetViews>
  <sheetFormatPr defaultColWidth="11.421875" defaultRowHeight="12.75"/>
  <cols>
    <col min="1" max="1" width="26.00390625" style="0" bestFit="1" customWidth="1"/>
    <col min="2" max="2" width="21.7109375" style="0" customWidth="1"/>
    <col min="3" max="3" width="22.00390625" style="0" customWidth="1"/>
    <col min="4" max="4" width="18.57421875" style="0" customWidth="1"/>
    <col min="5" max="5" width="19.00390625" style="0" customWidth="1"/>
  </cols>
  <sheetData>
    <row r="1" spans="1:7" ht="18">
      <c r="A1" s="202" t="s">
        <v>0</v>
      </c>
      <c r="B1" s="202"/>
      <c r="C1" s="202"/>
      <c r="D1" s="202"/>
      <c r="E1" s="202"/>
      <c r="F1" s="13"/>
      <c r="G1" s="13"/>
    </row>
    <row r="2" spans="1:5" ht="12.75">
      <c r="A2" s="29"/>
      <c r="B2" s="29"/>
      <c r="C2" s="29"/>
      <c r="D2" s="29"/>
      <c r="E2" s="29"/>
    </row>
    <row r="3" spans="1:7" ht="15" customHeight="1">
      <c r="A3" s="203" t="s">
        <v>197</v>
      </c>
      <c r="B3" s="203"/>
      <c r="C3" s="203"/>
      <c r="D3" s="203"/>
      <c r="E3" s="203"/>
      <c r="F3" s="1"/>
      <c r="G3" s="1"/>
    </row>
    <row r="4" spans="1:3" ht="13.5" thickBot="1">
      <c r="A4" s="17"/>
      <c r="B4" s="17"/>
      <c r="C4" s="17"/>
    </row>
    <row r="5" spans="1:5" ht="42.75" customHeight="1" thickBot="1">
      <c r="A5" s="3" t="s">
        <v>1</v>
      </c>
      <c r="B5" s="4" t="s">
        <v>33</v>
      </c>
      <c r="C5" s="5" t="s">
        <v>34</v>
      </c>
      <c r="D5" s="4" t="s">
        <v>35</v>
      </c>
      <c r="E5" s="5" t="s">
        <v>36</v>
      </c>
    </row>
    <row r="6" spans="1:5" ht="12.75">
      <c r="A6" s="6" t="s">
        <v>37</v>
      </c>
      <c r="B6" s="7">
        <v>104979</v>
      </c>
      <c r="C6" s="8">
        <v>93828</v>
      </c>
      <c r="D6" s="7">
        <v>9243</v>
      </c>
      <c r="E6" s="11">
        <v>0</v>
      </c>
    </row>
    <row r="7" spans="1:5" ht="12.75">
      <c r="A7" s="9" t="s">
        <v>38</v>
      </c>
      <c r="B7" s="10">
        <v>30021</v>
      </c>
      <c r="C7" s="11">
        <v>9347</v>
      </c>
      <c r="D7" s="10">
        <v>475</v>
      </c>
      <c r="E7" s="11">
        <v>20000</v>
      </c>
    </row>
    <row r="8" spans="1:5" ht="12.75">
      <c r="A8" s="9" t="s">
        <v>39</v>
      </c>
      <c r="B8" s="10">
        <v>2548</v>
      </c>
      <c r="C8" s="11">
        <v>1688</v>
      </c>
      <c r="D8" s="10">
        <v>836</v>
      </c>
      <c r="E8" s="11">
        <v>0</v>
      </c>
    </row>
    <row r="9" spans="1:5" ht="12.75">
      <c r="A9" s="9" t="s">
        <v>40</v>
      </c>
      <c r="B9" s="10">
        <v>66811</v>
      </c>
      <c r="C9" s="11">
        <v>59442</v>
      </c>
      <c r="D9" s="10">
        <v>7369</v>
      </c>
      <c r="E9" s="11">
        <v>0</v>
      </c>
    </row>
    <row r="10" spans="1:5" ht="12.75">
      <c r="A10" s="9" t="s">
        <v>41</v>
      </c>
      <c r="B10" s="10">
        <v>31407</v>
      </c>
      <c r="C10" s="11">
        <v>0</v>
      </c>
      <c r="D10" s="10">
        <v>30966</v>
      </c>
      <c r="E10" s="11">
        <v>0</v>
      </c>
    </row>
    <row r="11" spans="1:5" ht="12.75">
      <c r="A11" s="9" t="s">
        <v>42</v>
      </c>
      <c r="B11" s="10">
        <v>14993</v>
      </c>
      <c r="C11" s="11">
        <v>8406</v>
      </c>
      <c r="D11" s="10">
        <v>6425</v>
      </c>
      <c r="E11" s="11">
        <v>0</v>
      </c>
    </row>
    <row r="12" spans="1:5" ht="12.75">
      <c r="A12" s="9" t="s">
        <v>43</v>
      </c>
      <c r="B12" s="10">
        <v>48212</v>
      </c>
      <c r="C12" s="11">
        <v>41394</v>
      </c>
      <c r="D12" s="10">
        <v>1393</v>
      </c>
      <c r="E12" s="11">
        <v>0</v>
      </c>
    </row>
    <row r="13" spans="1:5" ht="12.75">
      <c r="A13" s="9" t="s">
        <v>44</v>
      </c>
      <c r="B13" s="10">
        <v>62194</v>
      </c>
      <c r="C13" s="11">
        <v>57847</v>
      </c>
      <c r="D13" s="10">
        <v>4005</v>
      </c>
      <c r="E13" s="11">
        <v>0</v>
      </c>
    </row>
    <row r="14" spans="1:5" ht="12.75">
      <c r="A14" s="9" t="s">
        <v>45</v>
      </c>
      <c r="B14" s="10">
        <v>136145</v>
      </c>
      <c r="C14" s="11">
        <v>108329</v>
      </c>
      <c r="D14" s="10">
        <v>1295</v>
      </c>
      <c r="E14" s="11">
        <v>24698</v>
      </c>
    </row>
    <row r="15" spans="1:5" ht="12.75">
      <c r="A15" s="9" t="s">
        <v>46</v>
      </c>
      <c r="B15" s="10">
        <v>1460</v>
      </c>
      <c r="C15" s="11">
        <v>0</v>
      </c>
      <c r="D15" s="10">
        <v>0</v>
      </c>
      <c r="E15" s="11">
        <v>1460</v>
      </c>
    </row>
    <row r="16" spans="1:5" ht="12.75">
      <c r="A16" s="9" t="s">
        <v>47</v>
      </c>
      <c r="B16" s="10">
        <v>9430</v>
      </c>
      <c r="C16" s="11">
        <v>6114</v>
      </c>
      <c r="D16" s="10">
        <v>3316</v>
      </c>
      <c r="E16" s="11">
        <v>0</v>
      </c>
    </row>
    <row r="17" spans="1:5" ht="12.75">
      <c r="A17" s="9" t="s">
        <v>48</v>
      </c>
      <c r="B17" s="10">
        <v>99520</v>
      </c>
      <c r="C17" s="11">
        <v>84722</v>
      </c>
      <c r="D17" s="10">
        <v>5589</v>
      </c>
      <c r="E17" s="11">
        <v>2405</v>
      </c>
    </row>
    <row r="18" spans="1:5" ht="12.75">
      <c r="A18" s="9" t="s">
        <v>49</v>
      </c>
      <c r="B18" s="10">
        <v>17324</v>
      </c>
      <c r="C18" s="11">
        <v>17303</v>
      </c>
      <c r="D18" s="10">
        <v>0</v>
      </c>
      <c r="E18" s="11">
        <v>0</v>
      </c>
    </row>
    <row r="19" spans="1:5" ht="12.75">
      <c r="A19" s="9" t="s">
        <v>50</v>
      </c>
      <c r="B19" s="10">
        <v>261222</v>
      </c>
      <c r="C19" s="11">
        <v>222920</v>
      </c>
      <c r="D19" s="10">
        <v>5951</v>
      </c>
      <c r="E19" s="11">
        <v>1155</v>
      </c>
    </row>
    <row r="20" spans="1:5" ht="12.75">
      <c r="A20" s="9" t="s">
        <v>51</v>
      </c>
      <c r="B20" s="10">
        <v>20462</v>
      </c>
      <c r="C20" s="11">
        <v>18752</v>
      </c>
      <c r="D20" s="10">
        <v>1710</v>
      </c>
      <c r="E20" s="11">
        <v>0</v>
      </c>
    </row>
    <row r="21" spans="1:5" ht="12.75">
      <c r="A21" s="9" t="s">
        <v>52</v>
      </c>
      <c r="B21" s="10">
        <v>9794</v>
      </c>
      <c r="C21" s="11">
        <v>9475</v>
      </c>
      <c r="D21" s="10">
        <v>0</v>
      </c>
      <c r="E21" s="11">
        <v>0</v>
      </c>
    </row>
    <row r="22" spans="1:5" ht="12.75">
      <c r="A22" s="9" t="s">
        <v>53</v>
      </c>
      <c r="B22" s="10">
        <v>20838</v>
      </c>
      <c r="C22" s="11">
        <v>4814</v>
      </c>
      <c r="D22" s="10">
        <v>1976</v>
      </c>
      <c r="E22" s="11">
        <v>13544</v>
      </c>
    </row>
    <row r="23" spans="1:5" ht="12.75">
      <c r="A23" s="9" t="s">
        <v>54</v>
      </c>
      <c r="B23" s="10">
        <v>198322</v>
      </c>
      <c r="C23" s="11">
        <v>184215</v>
      </c>
      <c r="D23" s="10">
        <v>1802</v>
      </c>
      <c r="E23" s="11">
        <v>163</v>
      </c>
    </row>
    <row r="24" spans="1:5" ht="12.75">
      <c r="A24" s="9"/>
      <c r="B24" s="10"/>
      <c r="C24" s="11"/>
      <c r="D24" s="10"/>
      <c r="E24" s="11"/>
    </row>
    <row r="25" spans="1:5" s="12" customFormat="1" ht="12.75" customHeight="1" thickBot="1">
      <c r="A25" s="75" t="s">
        <v>3</v>
      </c>
      <c r="B25" s="63">
        <f>SUM(B6:B23)</f>
        <v>1135682</v>
      </c>
      <c r="C25" s="63">
        <f>SUM(C6:C23)</f>
        <v>928596</v>
      </c>
      <c r="D25" s="63">
        <f>SUM(D6:D23)</f>
        <v>82351</v>
      </c>
      <c r="E25" s="64">
        <f>SUM(E6:E23)</f>
        <v>63425</v>
      </c>
    </row>
    <row r="27" spans="1:5" ht="12.75">
      <c r="A27" s="205" t="s">
        <v>61</v>
      </c>
      <c r="B27" s="205"/>
      <c r="C27" s="205"/>
      <c r="D27" s="205"/>
      <c r="E27" s="205"/>
    </row>
    <row r="33" ht="12.75">
      <c r="E33" s="2"/>
    </row>
  </sheetData>
  <mergeCells count="3">
    <mergeCell ref="A1:E1"/>
    <mergeCell ref="A3:E3"/>
    <mergeCell ref="A27:E27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MJTorre</dc:creator>
  <cp:keywords/>
  <dc:description/>
  <cp:lastModifiedBy>jlopezperez</cp:lastModifiedBy>
  <cp:lastPrinted>2013-06-04T07:45:04Z</cp:lastPrinted>
  <dcterms:created xsi:type="dcterms:W3CDTF">2011-05-17T12:15:53Z</dcterms:created>
  <dcterms:modified xsi:type="dcterms:W3CDTF">2013-06-27T11:59:40Z</dcterms:modified>
  <cp:category/>
  <cp:version/>
  <cp:contentType/>
  <cp:contentStatus/>
</cp:coreProperties>
</file>