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985"/>
  </bookViews>
  <sheets>
    <sheet name="5.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'5.25'!$A$1:$Z$43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R13" i="1"/>
  <c r="S12" i="1"/>
  <c r="R12" i="1"/>
</calcChain>
</file>

<file path=xl/sharedStrings.xml><?xml version="1.0" encoding="utf-8"?>
<sst xmlns="http://schemas.openxmlformats.org/spreadsheetml/2006/main" count="101" uniqueCount="24">
  <si>
    <t>DEMOGRAFÍA Y ASPECTOS SOCIALES</t>
  </si>
  <si>
    <t xml:space="preserve"> 5.25. Pensiones en el Régimen Especial Agrario de trabajadores por cuenta ajena: Número e importe medio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</si>
  <si>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</si>
  <si>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</si>
  <si>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</si>
  <si>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</si>
  <si>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</si>
  <si>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</si>
  <si>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</si>
  <si>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</si>
  <si>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t>Favor familiar</t>
  </si>
  <si>
    <t>Número</t>
  </si>
  <si>
    <t>Importe Medio</t>
  </si>
  <si>
    <t>Varones</t>
  </si>
  <si>
    <t>Mujeres</t>
  </si>
  <si>
    <r>
      <t>2005</t>
    </r>
    <r>
      <rPr>
        <vertAlign val="superscript"/>
        <sz val="10"/>
        <rFont val="Arial"/>
        <family val="2"/>
      </rPr>
      <t xml:space="preserve"> (2)</t>
    </r>
  </si>
  <si>
    <t>2011 (1)</t>
  </si>
  <si>
    <t>(1) A partir del 1 de enero de 2012, los trabajadores por cuenta ajena del Régimen Especial Agrario pasan a integrarse en el Régimen General, como un Sistema Especial para Trabajadores por Cuenta Ajena Agrarios</t>
  </si>
  <si>
    <t>, de acuerdo a lo establecido en la Ley 28/2011 22 septiembre</t>
  </si>
  <si>
    <t>Pensiones en el Régimen Especial de Trabajadores del Mar: Número e importe medio.</t>
  </si>
  <si>
    <t xml:space="preserve">2017 (P) </t>
  </si>
  <si>
    <t>Fuente: Ministerio de Empleo y Seguridad Social.</t>
  </si>
  <si>
    <t>(P): Datos provisionales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</si>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</sst>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"/>
  </numFmts>
  <fonts count="7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164" fontId="3" fillId="2" borderId="2" xfId="1" applyNumberFormat="1" applyFont="1" applyFill="1" applyBorder="1" applyAlignment="1" applyProtection="1">
      <alignment horizontal="center" vertical="center" wrapText="1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9" xfId="1" applyNumberFormat="1" applyFont="1" applyFill="1" applyBorder="1" applyAlignment="1" applyProtection="1">
      <alignment horizontal="center" vertical="center" wrapText="1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164" fontId="3" fillId="2" borderId="14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 wrapText="1"/>
    </xf>
    <xf numFmtId="164" fontId="3" fillId="2" borderId="14" xfId="1" applyNumberFormat="1" applyFont="1" applyFill="1" applyBorder="1" applyAlignment="1" applyProtection="1">
      <alignment horizontal="center" vertical="center" wrapText="1"/>
    </xf>
    <xf numFmtId="164" fontId="3" fillId="2" borderId="15" xfId="1" applyNumberFormat="1" applyFont="1" applyFill="1" applyBorder="1" applyAlignment="1" applyProtection="1">
      <alignment horizontal="center" vertical="center"/>
    </xf>
    <xf numFmtId="164" fontId="3" fillId="2" borderId="16" xfId="1" applyNumberFormat="1" applyFont="1" applyFill="1" applyBorder="1" applyAlignment="1" applyProtection="1">
      <alignment horizontal="center" vertical="center"/>
    </xf>
    <xf numFmtId="164" fontId="3" fillId="2" borderId="17" xfId="1" applyNumberFormat="1" applyFont="1" applyFill="1" applyBorder="1" applyAlignment="1" applyProtection="1">
      <alignment horizontal="center" vertical="center"/>
    </xf>
    <xf numFmtId="164" fontId="3" fillId="2" borderId="16" xfId="1" applyNumberFormat="1" applyFont="1" applyFill="1" applyBorder="1" applyAlignment="1" applyProtection="1">
      <alignment horizontal="center" vertical="center" wrapText="1"/>
    </xf>
    <xf numFmtId="164" fontId="3" fillId="2" borderId="17" xfId="1" applyNumberFormat="1" applyFont="1" applyFill="1" applyBorder="1" applyAlignment="1" applyProtection="1">
      <alignment horizontal="center" vertical="center" wrapText="1"/>
    </xf>
    <xf numFmtId="0" fontId="3" fillId="2" borderId="18" xfId="1" applyFont="1" applyFill="1" applyBorder="1" applyAlignment="1">
      <alignment horizontal="center" vertical="center"/>
    </xf>
    <xf numFmtId="164" fontId="3" fillId="2" borderId="19" xfId="1" applyNumberFormat="1" applyFont="1" applyFill="1" applyBorder="1" applyAlignment="1" applyProtection="1">
      <alignment horizontal="center" vertical="center"/>
    </xf>
    <xf numFmtId="164" fontId="3" fillId="2" borderId="20" xfId="1" applyNumberFormat="1" applyFont="1" applyFill="1" applyBorder="1" applyAlignment="1" applyProtection="1">
      <alignment horizontal="center" vertical="center"/>
    </xf>
    <xf numFmtId="0" fontId="3" fillId="0" borderId="17" xfId="1" applyNumberFormat="1" applyFont="1" applyBorder="1" applyAlignment="1">
      <alignment horizontal="left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9" xfId="0" applyBorder="1"/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1" xfId="0" applyNumberFormat="1" applyBorder="1" applyAlignment="1">
      <alignment horizontal="right" indent="1"/>
    </xf>
    <xf numFmtId="165" fontId="0" fillId="0" borderId="22" xfId="0" applyNumberFormat="1" applyBorder="1" applyAlignment="1">
      <alignment horizontal="right" indent="1"/>
    </xf>
    <xf numFmtId="165" fontId="0" fillId="0" borderId="13" xfId="0" applyNumberFormat="1" applyBorder="1" applyAlignment="1">
      <alignment horizontal="right" indent="1"/>
    </xf>
    <xf numFmtId="165" fontId="0" fillId="0" borderId="16" xfId="0" applyNumberFormat="1" applyBorder="1" applyAlignment="1">
      <alignment horizontal="right" indent="1"/>
    </xf>
    <xf numFmtId="165" fontId="0" fillId="0" borderId="23" xfId="0" applyNumberFormat="1" applyBorder="1" applyAlignment="1">
      <alignment horizontal="right" indent="1"/>
    </xf>
    <xf numFmtId="165" fontId="0" fillId="0" borderId="24" xfId="0" applyNumberFormat="1" applyBorder="1" applyAlignment="1">
      <alignment horizontal="right" indent="1"/>
    </xf>
    <xf numFmtId="0" fontId="3" fillId="0" borderId="0" xfId="1" applyFont="1" applyBorder="1"/>
    <xf numFmtId="49" fontId="3" fillId="0" borderId="2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" fontId="6" fillId="0" borderId="0" xfId="0" applyNumberFormat="1" applyFont="1"/>
    <xf numFmtId="49" fontId="6" fillId="0" borderId="0" xfId="0" applyNumberFormat="1" applyFont="1"/>
    <xf numFmtId="0" fontId="3" fillId="0" borderId="0" xfId="2" applyFont="1" applyBorder="1"/>
    <xf numFmtId="0" fontId="3" fillId="0" borderId="1" xfId="1" applyFont="1" applyBorder="1" applyAlignment="1">
      <alignment horizontal="center"/>
    </xf>
    <xf numFmtId="0" fontId="3" fillId="2" borderId="17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3" applyFont="1"/>
    <xf numFmtId="0" fontId="3" fillId="0" borderId="18" xfId="1" applyNumberFormat="1" applyFont="1" applyBorder="1" applyAlignment="1">
      <alignment horizontal="left"/>
    </xf>
    <xf numFmtId="165" fontId="0" fillId="0" borderId="24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0" borderId="2" xfId="1" applyFont="1" applyBorder="1"/>
    <xf numFmtId="0" fontId="3" fillId="0" borderId="0" xfId="4" applyFont="1" applyAlignment="1">
      <alignment horizontal="left"/>
    </xf>
  </cellXfs>
  <cellStyles count="5">
    <cellStyle name="Normal" xfId="0" builtinId="0"/>
    <cellStyle name="Normal_DEMOG10" xfId="3"/>
    <cellStyle name="Normal_DEMOG12" xfId="1"/>
    <cellStyle name="Normal_DEMOG13" xfId="4"/>
    <cellStyle name="Normal_DEMOG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7">
    <pageSetUpPr fitToPage="1"/>
  </sheetPr>
  <dimension ref="A1:Z52"/>
  <sheetViews>
    <sheetView showGridLines="0" tabSelected="1" view="pageBreakPreview" zoomScaleNormal="75" zoomScaleSheetLayoutView="100" workbookViewId="0">
      <selection activeCell="A6" sqref="A6"/>
    </sheetView>
  </sheetViews>
  <sheetFormatPr baseColWidth="10" defaultColWidth="19.140625" defaultRowHeight="12.75" x14ac:dyDescent="0.2"/>
  <cols>
    <col min="1" max="25" width="13.7109375" style="2" customWidth="1"/>
    <col min="26" max="16384" width="19.140625" style="2"/>
  </cols>
  <sheetData>
    <row r="1" spans="1:2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5" customFormat="1" ht="21" customHeight="1" x14ac:dyDescent="0.2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5" customFormat="1" ht="21" customHeight="1" x14ac:dyDescent="0.2">
      <c r="A7" s="16" t="s">
        <v>7</v>
      </c>
      <c r="B7" s="17"/>
      <c r="C7" s="18"/>
      <c r="D7" s="18"/>
      <c r="E7" s="19"/>
      <c r="F7" s="20"/>
      <c r="G7" s="21"/>
      <c r="H7" s="21"/>
      <c r="I7" s="22"/>
      <c r="J7" s="20"/>
      <c r="K7" s="21"/>
      <c r="L7" s="21"/>
      <c r="M7" s="22"/>
      <c r="N7" s="23" t="s">
        <v>8</v>
      </c>
      <c r="O7" s="24"/>
      <c r="P7" s="24"/>
      <c r="Q7" s="25"/>
      <c r="R7" s="23" t="s">
        <v>9</v>
      </c>
      <c r="S7" s="24"/>
      <c r="T7" s="24"/>
      <c r="U7" s="25"/>
      <c r="V7" s="23" t="s">
        <v>10</v>
      </c>
      <c r="W7" s="24"/>
      <c r="X7" s="24"/>
      <c r="Y7" s="24"/>
    </row>
    <row r="8" spans="1:25" s="15" customFormat="1" ht="21" customHeight="1" x14ac:dyDescent="0.2">
      <c r="A8" s="16"/>
      <c r="B8" s="26" t="s">
        <v>11</v>
      </c>
      <c r="C8" s="27"/>
      <c r="D8" s="28" t="s">
        <v>12</v>
      </c>
      <c r="E8" s="29"/>
      <c r="F8" s="26" t="s">
        <v>11</v>
      </c>
      <c r="G8" s="27"/>
      <c r="H8" s="26" t="s">
        <v>12</v>
      </c>
      <c r="I8" s="27"/>
      <c r="J8" s="26" t="s">
        <v>11</v>
      </c>
      <c r="K8" s="27"/>
      <c r="L8" s="26" t="s">
        <v>12</v>
      </c>
      <c r="M8" s="27"/>
      <c r="N8" s="26" t="s">
        <v>11</v>
      </c>
      <c r="O8" s="27"/>
      <c r="P8" s="26" t="s">
        <v>12</v>
      </c>
      <c r="Q8" s="27"/>
      <c r="R8" s="26" t="s">
        <v>11</v>
      </c>
      <c r="S8" s="27"/>
      <c r="T8" s="26" t="s">
        <v>12</v>
      </c>
      <c r="U8" s="27"/>
      <c r="V8" s="26" t="s">
        <v>11</v>
      </c>
      <c r="W8" s="27"/>
      <c r="X8" s="26" t="s">
        <v>12</v>
      </c>
      <c r="Y8" s="30"/>
    </row>
    <row r="9" spans="1:25" s="15" customFormat="1" ht="21" customHeight="1" x14ac:dyDescent="0.2">
      <c r="A9" s="16"/>
      <c r="B9" s="31"/>
      <c r="C9" s="32"/>
      <c r="D9" s="33"/>
      <c r="E9" s="34"/>
      <c r="F9" s="31"/>
      <c r="G9" s="32"/>
      <c r="H9" s="31"/>
      <c r="I9" s="32"/>
      <c r="J9" s="31"/>
      <c r="K9" s="32"/>
      <c r="L9" s="31"/>
      <c r="M9" s="32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  <c r="Y9" s="18"/>
    </row>
    <row r="10" spans="1:25" s="15" customFormat="1" ht="35.25" customHeight="1" thickBot="1" x14ac:dyDescent="0.25">
      <c r="A10" s="35"/>
      <c r="B10" s="36" t="s">
        <v>13</v>
      </c>
      <c r="C10" s="36" t="s">
        <v>14</v>
      </c>
      <c r="D10" s="36" t="s">
        <v>13</v>
      </c>
      <c r="E10" s="36" t="s">
        <v>14</v>
      </c>
      <c r="F10" s="36" t="s">
        <v>13</v>
      </c>
      <c r="G10" s="36" t="s">
        <v>14</v>
      </c>
      <c r="H10" s="36" t="s">
        <v>13</v>
      </c>
      <c r="I10" s="36" t="s">
        <v>14</v>
      </c>
      <c r="J10" s="36" t="s">
        <v>13</v>
      </c>
      <c r="K10" s="36" t="s">
        <v>14</v>
      </c>
      <c r="L10" s="36" t="s">
        <v>13</v>
      </c>
      <c r="M10" s="36" t="s">
        <v>14</v>
      </c>
      <c r="N10" s="36" t="s">
        <v>13</v>
      </c>
      <c r="O10" s="36" t="s">
        <v>14</v>
      </c>
      <c r="P10" s="36" t="s">
        <v>13</v>
      </c>
      <c r="Q10" s="36" t="s">
        <v>14</v>
      </c>
      <c r="R10" s="36" t="s">
        <v>13</v>
      </c>
      <c r="S10" s="36" t="s">
        <v>14</v>
      </c>
      <c r="T10" s="36" t="s">
        <v>13</v>
      </c>
      <c r="U10" s="36" t="s">
        <v>14</v>
      </c>
      <c r="V10" s="36" t="s">
        <v>13</v>
      </c>
      <c r="W10" s="36" t="s">
        <v>14</v>
      </c>
      <c r="X10" s="36" t="s">
        <v>13</v>
      </c>
      <c r="Y10" s="37" t="s">
        <v>14</v>
      </c>
    </row>
    <row r="11" spans="1:25" ht="23.25" customHeight="1" x14ac:dyDescent="0.2">
      <c r="A11" s="38" t="s">
        <v>15</v>
      </c>
      <c r="B11" s="39">
        <v>659.5</v>
      </c>
      <c r="C11" s="40"/>
      <c r="D11" s="39">
        <v>416.15</v>
      </c>
      <c r="E11" s="40"/>
      <c r="F11" s="39">
        <v>66.099999999999994</v>
      </c>
      <c r="G11" s="40"/>
      <c r="H11" s="39">
        <v>406.28</v>
      </c>
      <c r="I11" s="40"/>
      <c r="J11" s="39">
        <v>356.8</v>
      </c>
      <c r="K11" s="40"/>
      <c r="L11" s="39">
        <v>461.36</v>
      </c>
      <c r="M11" s="40"/>
      <c r="N11" s="39">
        <v>209.1</v>
      </c>
      <c r="O11" s="40"/>
      <c r="P11" s="39">
        <v>364.18</v>
      </c>
      <c r="Q11" s="41"/>
      <c r="R11" s="39">
        <v>24.29</v>
      </c>
      <c r="S11" s="40"/>
      <c r="T11" s="39">
        <v>241.98</v>
      </c>
      <c r="U11" s="40"/>
      <c r="V11" s="42">
        <v>3.19</v>
      </c>
      <c r="W11" s="43"/>
      <c r="X11" s="42">
        <v>296.95999999999998</v>
      </c>
      <c r="Y11" s="44"/>
    </row>
    <row r="12" spans="1:25" x14ac:dyDescent="0.2">
      <c r="A12" s="38">
        <v>2006</v>
      </c>
      <c r="B12" s="45">
        <v>314.04775000000001</v>
      </c>
      <c r="C12" s="45">
        <v>342.97183333333334</v>
      </c>
      <c r="D12" s="45">
        <v>482.55095354395417</v>
      </c>
      <c r="E12" s="45">
        <v>395.44315038261158</v>
      </c>
      <c r="F12" s="45">
        <v>39.508666666666663</v>
      </c>
      <c r="G12" s="45">
        <v>26.672750000000001</v>
      </c>
      <c r="H12" s="45">
        <v>445.87319811686888</v>
      </c>
      <c r="I12" s="45">
        <v>394.79183155092744</v>
      </c>
      <c r="J12" s="45">
        <v>248.33525</v>
      </c>
      <c r="K12" s="45">
        <v>107.51233333333333</v>
      </c>
      <c r="L12" s="45">
        <v>510.03297428241331</v>
      </c>
      <c r="M12" s="45">
        <v>426.75723622406122</v>
      </c>
      <c r="N12" s="45">
        <v>13.73775</v>
      </c>
      <c r="O12" s="45">
        <v>194.06299999999999</v>
      </c>
      <c r="P12" s="45">
        <v>292.01833136187997</v>
      </c>
      <c r="Q12" s="45">
        <v>387.06572498363931</v>
      </c>
      <c r="R12" s="45">
        <f>12.4660833333333-1.5</f>
        <v>10.9660833333333</v>
      </c>
      <c r="S12" s="45">
        <f>14.72375-1.7</f>
        <v>13.023750000000001</v>
      </c>
      <c r="T12" s="45">
        <v>261.32875863175411</v>
      </c>
      <c r="U12" s="45">
        <v>278.34732863570758</v>
      </c>
      <c r="V12" s="42">
        <v>3.17</v>
      </c>
      <c r="W12" s="43"/>
      <c r="X12" s="42">
        <v>315.74</v>
      </c>
      <c r="Y12" s="44"/>
    </row>
    <row r="13" spans="1:25" x14ac:dyDescent="0.2">
      <c r="A13" s="38">
        <v>2007</v>
      </c>
      <c r="B13" s="45">
        <v>306.89999999999998</v>
      </c>
      <c r="C13" s="45">
        <v>345.1</v>
      </c>
      <c r="D13" s="45">
        <v>504.06</v>
      </c>
      <c r="E13" s="45">
        <v>413.8</v>
      </c>
      <c r="F13" s="45">
        <v>38.799999999999997</v>
      </c>
      <c r="G13" s="45">
        <v>28.3</v>
      </c>
      <c r="H13" s="45">
        <v>462.84</v>
      </c>
      <c r="I13" s="45">
        <v>407.32</v>
      </c>
      <c r="J13" s="45">
        <v>241.9</v>
      </c>
      <c r="K13" s="45">
        <v>109.8</v>
      </c>
      <c r="L13" s="45">
        <v>533.82000000000005</v>
      </c>
      <c r="M13" s="45">
        <v>444.84</v>
      </c>
      <c r="N13" s="45">
        <v>13.9</v>
      </c>
      <c r="O13" s="45">
        <v>192.5</v>
      </c>
      <c r="P13" s="45">
        <v>301.06</v>
      </c>
      <c r="Q13" s="45">
        <v>405.82</v>
      </c>
      <c r="R13" s="45">
        <f>12.4-1.5</f>
        <v>10.9</v>
      </c>
      <c r="S13" s="45">
        <f>14.5-1.6</f>
        <v>12.9</v>
      </c>
      <c r="T13" s="45">
        <v>280.2</v>
      </c>
      <c r="U13" s="45">
        <v>297.58</v>
      </c>
      <c r="V13" s="42">
        <v>3.13</v>
      </c>
      <c r="W13" s="43"/>
      <c r="X13" s="42">
        <v>335.96</v>
      </c>
      <c r="Y13" s="44"/>
    </row>
    <row r="14" spans="1:25" x14ac:dyDescent="0.2">
      <c r="A14" s="38">
        <v>2008</v>
      </c>
      <c r="B14" s="45">
        <v>301.06383333333332</v>
      </c>
      <c r="C14" s="45">
        <v>347.70341666666667</v>
      </c>
      <c r="D14" s="45">
        <v>535.70626381005582</v>
      </c>
      <c r="E14" s="45">
        <v>440.25590507810654</v>
      </c>
      <c r="F14" s="45">
        <v>37.486916666666666</v>
      </c>
      <c r="G14" s="45">
        <v>29.616499999999998</v>
      </c>
      <c r="H14" s="45">
        <v>487.89672381253007</v>
      </c>
      <c r="I14" s="45">
        <v>426.9227055301381</v>
      </c>
      <c r="J14" s="45">
        <v>236.93358333333333</v>
      </c>
      <c r="K14" s="45">
        <v>113.47358333333332</v>
      </c>
      <c r="L14" s="45">
        <v>568.00928388159423</v>
      </c>
      <c r="M14" s="45">
        <v>471.1545561264993</v>
      </c>
      <c r="N14" s="45">
        <v>14.142083333333334</v>
      </c>
      <c r="O14" s="45">
        <v>190.17291666666665</v>
      </c>
      <c r="P14" s="45">
        <v>314.61911752747415</v>
      </c>
      <c r="Q14" s="45">
        <v>432.39408260464711</v>
      </c>
      <c r="R14" s="45">
        <v>12.021000000000001</v>
      </c>
      <c r="S14" s="45">
        <v>11.789083333333334</v>
      </c>
      <c r="T14" s="45">
        <v>310.35765486787011</v>
      </c>
      <c r="U14" s="45">
        <v>319.73350394786132</v>
      </c>
      <c r="V14" s="42">
        <v>3.13</v>
      </c>
      <c r="W14" s="43"/>
      <c r="X14" s="42">
        <v>360.16</v>
      </c>
      <c r="Y14" s="44"/>
    </row>
    <row r="15" spans="1:25" x14ac:dyDescent="0.2">
      <c r="A15" s="38">
        <v>2009</v>
      </c>
      <c r="B15" s="45">
        <v>295.67158333333333</v>
      </c>
      <c r="C15" s="45">
        <v>349.9635833333333</v>
      </c>
      <c r="D15" s="45">
        <v>556.97867006157446</v>
      </c>
      <c r="E15" s="45">
        <v>460.32889741385003</v>
      </c>
      <c r="F15" s="45">
        <v>36.282166666666662</v>
      </c>
      <c r="G15" s="45">
        <v>30.518750000000001</v>
      </c>
      <c r="H15" s="45">
        <v>507.14769818046517</v>
      </c>
      <c r="I15" s="45">
        <v>442.08745544405764</v>
      </c>
      <c r="J15" s="45">
        <v>232.31508333333335</v>
      </c>
      <c r="K15" s="45">
        <v>117.46208333333333</v>
      </c>
      <c r="L15" s="45">
        <v>591.77633290061158</v>
      </c>
      <c r="M15" s="45">
        <v>486.74102842406592</v>
      </c>
      <c r="N15" s="45">
        <v>14.375166666666667</v>
      </c>
      <c r="O15" s="45">
        <v>187.51308333333336</v>
      </c>
      <c r="P15" s="45">
        <v>323.38537298118285</v>
      </c>
      <c r="Q15" s="45">
        <v>455.59133644896775</v>
      </c>
      <c r="R15" s="45">
        <v>12.200916666666666</v>
      </c>
      <c r="S15" s="45">
        <v>11.809166666666666</v>
      </c>
      <c r="T15" s="45">
        <v>326.91693288072616</v>
      </c>
      <c r="U15" s="45">
        <v>338.17468350857382</v>
      </c>
      <c r="V15" s="46">
        <v>0.49825000000000003</v>
      </c>
      <c r="W15" s="47">
        <v>2.6604999999999999</v>
      </c>
      <c r="X15" s="46">
        <v>334.09507108212074</v>
      </c>
      <c r="Y15" s="47">
        <v>379.49275136252578</v>
      </c>
    </row>
    <row r="16" spans="1:25" x14ac:dyDescent="0.2">
      <c r="A16" s="38">
        <v>2010</v>
      </c>
      <c r="B16" s="45">
        <v>290.3</v>
      </c>
      <c r="C16" s="45">
        <v>351.7</v>
      </c>
      <c r="D16" s="45">
        <v>572.15</v>
      </c>
      <c r="E16" s="45">
        <v>474.6</v>
      </c>
      <c r="F16" s="45">
        <v>35.299999999999997</v>
      </c>
      <c r="G16" s="45">
        <v>31</v>
      </c>
      <c r="H16" s="45">
        <v>522.42999999999995</v>
      </c>
      <c r="I16" s="45">
        <v>452.13</v>
      </c>
      <c r="J16" s="45">
        <v>227.4</v>
      </c>
      <c r="K16" s="45">
        <v>121.5</v>
      </c>
      <c r="L16" s="45">
        <v>608.79999999999995</v>
      </c>
      <c r="M16" s="45">
        <v>496.41</v>
      </c>
      <c r="N16" s="45">
        <v>14.6</v>
      </c>
      <c r="O16" s="45">
        <v>184.7</v>
      </c>
      <c r="P16" s="45">
        <v>328.16</v>
      </c>
      <c r="Q16" s="45">
        <v>473.04</v>
      </c>
      <c r="R16" s="45">
        <v>12.4</v>
      </c>
      <c r="S16" s="45">
        <v>11.8</v>
      </c>
      <c r="T16" s="45">
        <v>339.55</v>
      </c>
      <c r="U16" s="45">
        <v>353.05</v>
      </c>
      <c r="V16" s="45">
        <v>0.5</v>
      </c>
      <c r="W16" s="45">
        <v>2.7</v>
      </c>
      <c r="X16" s="45">
        <v>338.56</v>
      </c>
      <c r="Y16" s="48">
        <v>388.07</v>
      </c>
    </row>
    <row r="17" spans="1:26" s="51" customFormat="1" ht="13.5" thickBot="1" x14ac:dyDescent="0.25">
      <c r="A17" s="38" t="s">
        <v>16</v>
      </c>
      <c r="B17" s="49">
        <v>284.55399999999997</v>
      </c>
      <c r="C17" s="49">
        <v>352.49599999999998</v>
      </c>
      <c r="D17" s="49">
        <v>584.80999999999995</v>
      </c>
      <c r="E17" s="49">
        <v>484.42</v>
      </c>
      <c r="F17" s="49">
        <v>34.103999999999999</v>
      </c>
      <c r="G17" s="49">
        <v>30.882000000000001</v>
      </c>
      <c r="H17" s="49">
        <v>536.99</v>
      </c>
      <c r="I17" s="49">
        <v>462.77</v>
      </c>
      <c r="J17" s="49">
        <v>222.36600000000001</v>
      </c>
      <c r="K17" s="49">
        <v>125.294</v>
      </c>
      <c r="L17" s="49">
        <v>623.03</v>
      </c>
      <c r="M17" s="49">
        <v>506.29</v>
      </c>
      <c r="N17" s="49">
        <v>14.901</v>
      </c>
      <c r="O17" s="49">
        <v>181.87200000000001</v>
      </c>
      <c r="P17" s="49">
        <v>332.06</v>
      </c>
      <c r="Q17" s="49">
        <v>482.06</v>
      </c>
      <c r="R17" s="49">
        <v>12.596</v>
      </c>
      <c r="S17" s="49">
        <v>11.769</v>
      </c>
      <c r="T17" s="49">
        <v>349.64</v>
      </c>
      <c r="U17" s="49">
        <v>364.61</v>
      </c>
      <c r="V17" s="49">
        <v>0.58599999999999997</v>
      </c>
      <c r="W17" s="49">
        <v>2.6789999999999998</v>
      </c>
      <c r="X17" s="49">
        <v>344.98</v>
      </c>
      <c r="Y17" s="50">
        <v>398.05</v>
      </c>
    </row>
    <row r="18" spans="1:26" ht="28.5" customHeight="1" x14ac:dyDescent="0.2">
      <c r="A18" s="52" t="s">
        <v>17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6" x14ac:dyDescent="0.2">
      <c r="A19" s="53" t="s">
        <v>18</v>
      </c>
      <c r="B19" s="53"/>
      <c r="C19" s="53"/>
      <c r="D19" s="53"/>
      <c r="E19" s="53"/>
      <c r="F19" s="53"/>
      <c r="G19" s="53"/>
      <c r="H19" s="53"/>
      <c r="I19" s="54"/>
      <c r="J19" s="54"/>
      <c r="K19" s="54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6" x14ac:dyDescent="0.2">
      <c r="A20" s="55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6" x14ac:dyDescent="0.2">
      <c r="A21" s="56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6" ht="15" x14ac:dyDescent="0.25">
      <c r="A22" s="3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6" ht="15" x14ac:dyDescent="0.25">
      <c r="A23" s="3" t="s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6" ht="13.5" thickBot="1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6" s="15" customFormat="1" ht="21" customHeight="1" x14ac:dyDescent="0.2">
      <c r="A25" s="6"/>
      <c r="B25" s="7" t="s">
        <v>3</v>
      </c>
      <c r="C25" s="8"/>
      <c r="D25" s="8"/>
      <c r="E25" s="9"/>
      <c r="F25" s="10" t="s">
        <v>4</v>
      </c>
      <c r="G25" s="11"/>
      <c r="H25" s="11"/>
      <c r="I25" s="12"/>
      <c r="J25" s="10" t="s">
        <v>5</v>
      </c>
      <c r="K25" s="11"/>
      <c r="L25" s="11"/>
      <c r="M25" s="12"/>
      <c r="N25" s="13" t="s">
        <v>6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6" s="15" customFormat="1" ht="21" customHeight="1" x14ac:dyDescent="0.2">
      <c r="A26" s="58" t="s">
        <v>7</v>
      </c>
      <c r="B26" s="17"/>
      <c r="C26" s="18"/>
      <c r="D26" s="18"/>
      <c r="E26" s="19"/>
      <c r="F26" s="20"/>
      <c r="G26" s="21"/>
      <c r="H26" s="21"/>
      <c r="I26" s="22"/>
      <c r="J26" s="20"/>
      <c r="K26" s="21"/>
      <c r="L26" s="21"/>
      <c r="M26" s="22"/>
      <c r="N26" s="23" t="s">
        <v>8</v>
      </c>
      <c r="O26" s="24"/>
      <c r="P26" s="24"/>
      <c r="Q26" s="25"/>
      <c r="R26" s="23" t="s">
        <v>9</v>
      </c>
      <c r="S26" s="24"/>
      <c r="T26" s="24"/>
      <c r="U26" s="25"/>
      <c r="V26" s="23" t="s">
        <v>10</v>
      </c>
      <c r="W26" s="24"/>
      <c r="X26" s="24"/>
      <c r="Y26" s="24"/>
      <c r="Z26" s="59"/>
    </row>
    <row r="27" spans="1:26" s="15" customFormat="1" ht="21" customHeight="1" x14ac:dyDescent="0.2">
      <c r="A27" s="16"/>
      <c r="B27" s="26" t="s">
        <v>11</v>
      </c>
      <c r="C27" s="27"/>
      <c r="D27" s="28" t="s">
        <v>12</v>
      </c>
      <c r="E27" s="29"/>
      <c r="F27" s="26" t="s">
        <v>11</v>
      </c>
      <c r="G27" s="27"/>
      <c r="H27" s="26" t="s">
        <v>12</v>
      </c>
      <c r="I27" s="27"/>
      <c r="J27" s="26" t="s">
        <v>11</v>
      </c>
      <c r="K27" s="27"/>
      <c r="L27" s="26" t="s">
        <v>12</v>
      </c>
      <c r="M27" s="27"/>
      <c r="N27" s="26" t="s">
        <v>11</v>
      </c>
      <c r="O27" s="27"/>
      <c r="P27" s="26" t="s">
        <v>12</v>
      </c>
      <c r="Q27" s="27"/>
      <c r="R27" s="26" t="s">
        <v>11</v>
      </c>
      <c r="S27" s="27"/>
      <c r="T27" s="26" t="s">
        <v>12</v>
      </c>
      <c r="U27" s="27"/>
      <c r="V27" s="26" t="s">
        <v>11</v>
      </c>
      <c r="W27" s="27"/>
      <c r="X27" s="26" t="s">
        <v>12</v>
      </c>
      <c r="Y27" s="30"/>
      <c r="Z27" s="59"/>
    </row>
    <row r="28" spans="1:26" s="15" customFormat="1" ht="21" customHeight="1" x14ac:dyDescent="0.2">
      <c r="A28" s="16"/>
      <c r="B28" s="31"/>
      <c r="C28" s="32"/>
      <c r="D28" s="33"/>
      <c r="E28" s="34"/>
      <c r="F28" s="31"/>
      <c r="G28" s="32"/>
      <c r="H28" s="31"/>
      <c r="I28" s="32"/>
      <c r="J28" s="31"/>
      <c r="K28" s="32"/>
      <c r="L28" s="31"/>
      <c r="M28" s="32"/>
      <c r="N28" s="17"/>
      <c r="O28" s="19"/>
      <c r="P28" s="17"/>
      <c r="Q28" s="19"/>
      <c r="R28" s="17"/>
      <c r="S28" s="19"/>
      <c r="T28" s="17"/>
      <c r="U28" s="19"/>
      <c r="V28" s="31"/>
      <c r="W28" s="32"/>
      <c r="X28" s="31"/>
      <c r="Y28" s="60"/>
    </row>
    <row r="29" spans="1:26" s="15" customFormat="1" ht="30.75" customHeight="1" thickBot="1" x14ac:dyDescent="0.25">
      <c r="A29" s="35"/>
      <c r="B29" s="36" t="s">
        <v>13</v>
      </c>
      <c r="C29" s="36" t="s">
        <v>14</v>
      </c>
      <c r="D29" s="36" t="s">
        <v>13</v>
      </c>
      <c r="E29" s="36" t="s">
        <v>14</v>
      </c>
      <c r="F29" s="36" t="s">
        <v>13</v>
      </c>
      <c r="G29" s="36" t="s">
        <v>14</v>
      </c>
      <c r="H29" s="36" t="s">
        <v>13</v>
      </c>
      <c r="I29" s="36" t="s">
        <v>14</v>
      </c>
      <c r="J29" s="36" t="s">
        <v>13</v>
      </c>
      <c r="K29" s="36" t="s">
        <v>14</v>
      </c>
      <c r="L29" s="36" t="s">
        <v>13</v>
      </c>
      <c r="M29" s="36" t="s">
        <v>14</v>
      </c>
      <c r="N29" s="36" t="s">
        <v>13</v>
      </c>
      <c r="O29" s="36" t="s">
        <v>14</v>
      </c>
      <c r="P29" s="36" t="s">
        <v>13</v>
      </c>
      <c r="Q29" s="36" t="s">
        <v>14</v>
      </c>
      <c r="R29" s="36" t="s">
        <v>13</v>
      </c>
      <c r="S29" s="36" t="s">
        <v>14</v>
      </c>
      <c r="T29" s="36" t="s">
        <v>13</v>
      </c>
      <c r="U29" s="36" t="s">
        <v>14</v>
      </c>
      <c r="V29" s="36" t="s">
        <v>13</v>
      </c>
      <c r="W29" s="36" t="s">
        <v>14</v>
      </c>
      <c r="X29" s="36" t="s">
        <v>13</v>
      </c>
      <c r="Y29" s="37" t="s">
        <v>14</v>
      </c>
    </row>
    <row r="30" spans="1:26" x14ac:dyDescent="0.2">
      <c r="A30" s="38">
        <v>2006</v>
      </c>
      <c r="B30" s="45">
        <v>79.878083333333322</v>
      </c>
      <c r="C30" s="45">
        <v>50.994666666666667</v>
      </c>
      <c r="D30" s="45">
        <v>869.50900422205939</v>
      </c>
      <c r="E30" s="45">
        <v>470.20031562124149</v>
      </c>
      <c r="F30" s="45">
        <v>8.7402499999999996</v>
      </c>
      <c r="G30" s="45">
        <v>0.80874999999999997</v>
      </c>
      <c r="H30" s="45">
        <v>709.85482880924462</v>
      </c>
      <c r="I30" s="45">
        <v>507.33458114374037</v>
      </c>
      <c r="J30" s="45">
        <v>66.911583333333326</v>
      </c>
      <c r="K30" s="45">
        <v>3.3925833333333335</v>
      </c>
      <c r="L30" s="45">
        <v>924.25270680587187</v>
      </c>
      <c r="M30" s="45">
        <v>517.02025079216924</v>
      </c>
      <c r="N30" s="45">
        <v>1.1318333333333332</v>
      </c>
      <c r="O30" s="45">
        <v>43.79175</v>
      </c>
      <c r="P30" s="45">
        <v>420.33086290678841</v>
      </c>
      <c r="Q30" s="45">
        <v>476.1961210920627</v>
      </c>
      <c r="R30" s="45">
        <v>2.64441666666667</v>
      </c>
      <c r="S30" s="45">
        <v>2.5515833333333298</v>
      </c>
      <c r="T30" s="45">
        <v>301.01262650472626</v>
      </c>
      <c r="U30" s="45">
        <v>319.79903911824312</v>
      </c>
      <c r="V30" s="61">
        <v>0.91</v>
      </c>
      <c r="W30" s="62"/>
      <c r="X30" s="61">
        <v>405.83</v>
      </c>
      <c r="Y30" s="63"/>
    </row>
    <row r="31" spans="1:26" x14ac:dyDescent="0.2">
      <c r="A31" s="38">
        <v>2007</v>
      </c>
      <c r="B31" s="45">
        <v>79.5</v>
      </c>
      <c r="C31" s="45">
        <v>51.5</v>
      </c>
      <c r="D31" s="45">
        <v>908.32</v>
      </c>
      <c r="E31" s="45">
        <v>492.04</v>
      </c>
      <c r="F31" s="45">
        <v>8.6</v>
      </c>
      <c r="G31" s="45">
        <v>0.9</v>
      </c>
      <c r="H31" s="45">
        <v>736.56</v>
      </c>
      <c r="I31" s="45">
        <v>525.11</v>
      </c>
      <c r="J31" s="45">
        <v>66.8</v>
      </c>
      <c r="K31" s="45">
        <v>3.5</v>
      </c>
      <c r="L31" s="45">
        <v>964.73</v>
      </c>
      <c r="M31" s="45">
        <v>537.41</v>
      </c>
      <c r="N31" s="45">
        <v>1.1000000000000001</v>
      </c>
      <c r="O31" s="45">
        <v>44.1</v>
      </c>
      <c r="P31" s="45">
        <v>435.78</v>
      </c>
      <c r="Q31" s="45">
        <v>497.79</v>
      </c>
      <c r="R31" s="45">
        <v>2.5499999999999998</v>
      </c>
      <c r="S31" s="45">
        <v>2.5499999999999998</v>
      </c>
      <c r="T31" s="45">
        <v>318.08</v>
      </c>
      <c r="U31" s="45">
        <v>341.31</v>
      </c>
      <c r="V31" s="61">
        <v>0.89</v>
      </c>
      <c r="W31" s="62"/>
      <c r="X31" s="61">
        <v>427.56</v>
      </c>
      <c r="Y31" s="63"/>
    </row>
    <row r="32" spans="1:26" s="64" customFormat="1" x14ac:dyDescent="0.2">
      <c r="A32" s="38">
        <v>2008</v>
      </c>
      <c r="B32" s="45">
        <v>78.332583333333332</v>
      </c>
      <c r="C32" s="45">
        <v>52.771333333333338</v>
      </c>
      <c r="D32" s="45">
        <v>968.49389163300498</v>
      </c>
      <c r="E32" s="45">
        <v>523.2009714712533</v>
      </c>
      <c r="F32" s="45">
        <v>8.4123333333333346</v>
      </c>
      <c r="G32" s="45">
        <v>1.0210833333333333</v>
      </c>
      <c r="H32" s="45">
        <v>779.55366852240763</v>
      </c>
      <c r="I32" s="45">
        <v>554.36532441034853</v>
      </c>
      <c r="J32" s="45">
        <v>66.508833333333328</v>
      </c>
      <c r="K32" s="45">
        <v>3.8696666666666664</v>
      </c>
      <c r="L32" s="45">
        <v>1023.8534944481059</v>
      </c>
      <c r="M32" s="45">
        <v>565.63384313894392</v>
      </c>
      <c r="N32" s="45">
        <v>0.46024999999999999</v>
      </c>
      <c r="O32" s="45">
        <v>44.977083333333333</v>
      </c>
      <c r="P32" s="45">
        <v>407.66353612167296</v>
      </c>
      <c r="Q32" s="45">
        <v>528.49234641715691</v>
      </c>
      <c r="R32" s="45">
        <v>2.2358333333333298</v>
      </c>
      <c r="S32" s="45">
        <v>1.8151666666666701</v>
      </c>
      <c r="T32" s="45">
        <v>340.73825504188648</v>
      </c>
      <c r="U32" s="45">
        <v>346.09444485321177</v>
      </c>
      <c r="V32" s="61">
        <v>0.9</v>
      </c>
      <c r="W32" s="62"/>
      <c r="X32" s="61">
        <v>453.68</v>
      </c>
      <c r="Y32" s="63"/>
    </row>
    <row r="33" spans="1:25" s="64" customFormat="1" x14ac:dyDescent="0.2">
      <c r="A33" s="38">
        <v>2009</v>
      </c>
      <c r="B33" s="45">
        <v>77.999916666666678</v>
      </c>
      <c r="C33" s="45">
        <v>53.159500000000001</v>
      </c>
      <c r="D33" s="45">
        <v>1010.0666511182169</v>
      </c>
      <c r="E33" s="45">
        <v>547.79599099565144</v>
      </c>
      <c r="F33" s="45">
        <v>8.2029166666666669</v>
      </c>
      <c r="G33" s="45">
        <v>1.0548333333333333</v>
      </c>
      <c r="H33" s="45">
        <v>810.81947071671675</v>
      </c>
      <c r="I33" s="45">
        <v>581.08109495970939</v>
      </c>
      <c r="J33" s="45">
        <v>66.490416666666675</v>
      </c>
      <c r="K33" s="45">
        <v>4.1332500000000003</v>
      </c>
      <c r="L33" s="45">
        <v>1066.5409930629098</v>
      </c>
      <c r="M33" s="45">
        <v>585.96700074598277</v>
      </c>
      <c r="N33" s="45">
        <v>0.34083333333333332</v>
      </c>
      <c r="O33" s="45">
        <v>45.110833333333339</v>
      </c>
      <c r="P33" s="45">
        <v>388.99136919315407</v>
      </c>
      <c r="Q33" s="45">
        <v>553.22958576099609</v>
      </c>
      <c r="R33" s="45">
        <v>2.7032500000000002</v>
      </c>
      <c r="S33" s="45">
        <v>2.2189166666666664</v>
      </c>
      <c r="T33" s="45">
        <v>361.10581738031385</v>
      </c>
      <c r="U33" s="45">
        <v>369.13379877567883</v>
      </c>
      <c r="V33" s="46">
        <v>0.26250000000000001</v>
      </c>
      <c r="W33" s="47">
        <v>0.64166666666666661</v>
      </c>
      <c r="X33" s="46">
        <v>421.01089206349218</v>
      </c>
      <c r="Y33" s="47">
        <v>482.99474675324677</v>
      </c>
    </row>
    <row r="34" spans="1:25" s="64" customFormat="1" x14ac:dyDescent="0.2">
      <c r="A34" s="38">
        <v>2010</v>
      </c>
      <c r="B34" s="45">
        <v>77.8</v>
      </c>
      <c r="C34" s="45">
        <v>53.4</v>
      </c>
      <c r="D34" s="45">
        <v>1037.24</v>
      </c>
      <c r="E34" s="45">
        <v>565.16999999999996</v>
      </c>
      <c r="F34" s="45">
        <v>8</v>
      </c>
      <c r="G34" s="45">
        <v>1.1000000000000001</v>
      </c>
      <c r="H34" s="45">
        <v>831.49</v>
      </c>
      <c r="I34" s="45">
        <v>593.41</v>
      </c>
      <c r="J34" s="45">
        <v>66.5</v>
      </c>
      <c r="K34" s="45">
        <v>4.4000000000000004</v>
      </c>
      <c r="L34" s="45">
        <v>1094.7</v>
      </c>
      <c r="M34" s="45">
        <v>600.79</v>
      </c>
      <c r="N34" s="45">
        <v>0.3</v>
      </c>
      <c r="O34" s="45">
        <v>45.1</v>
      </c>
      <c r="P34" s="45">
        <v>407</v>
      </c>
      <c r="Q34" s="45">
        <v>570.72</v>
      </c>
      <c r="R34" s="45">
        <v>2.7</v>
      </c>
      <c r="S34" s="45">
        <v>2.2000000000000002</v>
      </c>
      <c r="T34" s="45">
        <v>374.73</v>
      </c>
      <c r="U34" s="45">
        <v>386.77</v>
      </c>
      <c r="V34" s="45">
        <v>0.3</v>
      </c>
      <c r="W34" s="45">
        <v>0.7</v>
      </c>
      <c r="X34" s="45">
        <v>433.35</v>
      </c>
      <c r="Y34" s="48">
        <v>495.85</v>
      </c>
    </row>
    <row r="35" spans="1:25" s="51" customFormat="1" x14ac:dyDescent="0.2">
      <c r="A35" s="38">
        <v>2011</v>
      </c>
      <c r="B35" s="45">
        <v>77.649000000000001</v>
      </c>
      <c r="C35" s="45">
        <v>53.656999999999996</v>
      </c>
      <c r="D35" s="45">
        <v>1067.07</v>
      </c>
      <c r="E35" s="45">
        <v>579.36</v>
      </c>
      <c r="F35" s="45">
        <v>7.7210000000000001</v>
      </c>
      <c r="G35" s="45">
        <v>1.1020000000000001</v>
      </c>
      <c r="H35" s="45">
        <v>852.21</v>
      </c>
      <c r="I35" s="45">
        <v>603.53</v>
      </c>
      <c r="J35" s="45">
        <v>66.617999999999995</v>
      </c>
      <c r="K35" s="45">
        <v>4.6459999999999999</v>
      </c>
      <c r="L35" s="45">
        <v>1125.29</v>
      </c>
      <c r="M35" s="45">
        <v>615.70000000000005</v>
      </c>
      <c r="N35" s="45">
        <v>0.36599999999999999</v>
      </c>
      <c r="O35" s="45">
        <v>45.09</v>
      </c>
      <c r="P35" s="45">
        <v>416.65</v>
      </c>
      <c r="Q35" s="45">
        <v>584.36</v>
      </c>
      <c r="R35" s="45">
        <v>2.6850000000000001</v>
      </c>
      <c r="S35" s="45">
        <v>2.16</v>
      </c>
      <c r="T35" s="45">
        <v>388.78</v>
      </c>
      <c r="U35" s="45">
        <v>364.61</v>
      </c>
      <c r="V35" s="45">
        <v>0.25900000000000001</v>
      </c>
      <c r="W35" s="45">
        <v>0.66</v>
      </c>
      <c r="X35" s="45">
        <v>448.54</v>
      </c>
      <c r="Y35" s="48">
        <v>516.01</v>
      </c>
    </row>
    <row r="36" spans="1:25" x14ac:dyDescent="0.2">
      <c r="A36" s="38">
        <v>2012</v>
      </c>
      <c r="B36" s="45">
        <v>77.260999999999996</v>
      </c>
      <c r="C36" s="45">
        <v>53.845999999999997</v>
      </c>
      <c r="D36" s="45">
        <v>1094.1600000000001</v>
      </c>
      <c r="E36" s="45">
        <v>593.79</v>
      </c>
      <c r="F36" s="45">
        <v>7.4850000000000003</v>
      </c>
      <c r="G36" s="45">
        <v>1.109</v>
      </c>
      <c r="H36" s="45">
        <v>870.45</v>
      </c>
      <c r="I36" s="45">
        <v>618.98</v>
      </c>
      <c r="J36" s="45">
        <v>66.385000000000005</v>
      </c>
      <c r="K36" s="45">
        <v>4.9390000000000001</v>
      </c>
      <c r="L36" s="45">
        <v>1154.46</v>
      </c>
      <c r="M36" s="45">
        <v>631.75</v>
      </c>
      <c r="N36" s="45">
        <v>0.39</v>
      </c>
      <c r="O36" s="45">
        <v>44.957000000000001</v>
      </c>
      <c r="P36" s="45">
        <v>422.72</v>
      </c>
      <c r="Q36" s="45">
        <v>598.69000000000005</v>
      </c>
      <c r="R36" s="45">
        <v>2.718</v>
      </c>
      <c r="S36" s="45">
        <v>2.1859999999999999</v>
      </c>
      <c r="T36" s="45">
        <v>400.51</v>
      </c>
      <c r="U36" s="45">
        <v>414.69</v>
      </c>
      <c r="V36" s="45">
        <v>0.28299999999999997</v>
      </c>
      <c r="W36" s="45">
        <v>0.65400000000000003</v>
      </c>
      <c r="X36" s="45">
        <v>453.64</v>
      </c>
      <c r="Y36" s="48">
        <v>525.96</v>
      </c>
    </row>
    <row r="37" spans="1:25" x14ac:dyDescent="0.2">
      <c r="A37" s="38">
        <v>2013</v>
      </c>
      <c r="B37" s="45">
        <v>77.084000000000003</v>
      </c>
      <c r="C37" s="45">
        <v>54.042000000000002</v>
      </c>
      <c r="D37" s="45">
        <v>1123.82</v>
      </c>
      <c r="E37" s="45">
        <v>608.76</v>
      </c>
      <c r="F37" s="45">
        <v>7.2640000000000002</v>
      </c>
      <c r="G37" s="45">
        <v>1.0980000000000001</v>
      </c>
      <c r="H37" s="45">
        <v>591.70000000000005</v>
      </c>
      <c r="I37" s="45">
        <v>634.22</v>
      </c>
      <c r="J37" s="45">
        <v>66.308000000000007</v>
      </c>
      <c r="K37" s="45">
        <v>5.2370000000000001</v>
      </c>
      <c r="L37" s="45">
        <v>1186.6300000000001</v>
      </c>
      <c r="M37" s="45">
        <v>647.25</v>
      </c>
      <c r="N37" s="45">
        <v>0.41399999999999998</v>
      </c>
      <c r="O37" s="45">
        <v>44.795000000000002</v>
      </c>
      <c r="P37" s="45">
        <v>432.62</v>
      </c>
      <c r="Q37" s="45">
        <v>613.95000000000005</v>
      </c>
      <c r="R37" s="45">
        <v>2.7989999999999999</v>
      </c>
      <c r="S37" s="45">
        <v>2.2679999999999998</v>
      </c>
      <c r="T37" s="45">
        <v>411.19</v>
      </c>
      <c r="U37" s="45">
        <v>421.9</v>
      </c>
      <c r="V37" s="45">
        <v>0.3</v>
      </c>
      <c r="W37" s="45">
        <v>0.64400000000000002</v>
      </c>
      <c r="X37" s="45">
        <v>462.03</v>
      </c>
      <c r="Y37" s="48">
        <v>549.41</v>
      </c>
    </row>
    <row r="38" spans="1:25" x14ac:dyDescent="0.2">
      <c r="A38" s="38">
        <v>2014</v>
      </c>
      <c r="B38" s="45">
        <v>76.587000000000003</v>
      </c>
      <c r="C38" s="45">
        <v>54.192</v>
      </c>
      <c r="D38" s="45">
        <v>1139.2</v>
      </c>
      <c r="E38" s="45">
        <v>614.23</v>
      </c>
      <c r="F38" s="45">
        <v>7.069</v>
      </c>
      <c r="G38" s="45">
        <v>1.054</v>
      </c>
      <c r="H38" s="45">
        <v>897.38</v>
      </c>
      <c r="I38" s="45">
        <v>644.95000000000005</v>
      </c>
      <c r="J38" s="45">
        <v>65.903999999999996</v>
      </c>
      <c r="K38" s="45">
        <v>5.5789999999999997</v>
      </c>
      <c r="L38" s="45">
        <v>1204.51</v>
      </c>
      <c r="M38" s="45">
        <v>651.92999999999995</v>
      </c>
      <c r="N38" s="45">
        <v>0.42799999999999999</v>
      </c>
      <c r="O38" s="45">
        <v>44.552999999999997</v>
      </c>
      <c r="P38" s="45">
        <v>439.63</v>
      </c>
      <c r="Q38" s="45">
        <v>619.6</v>
      </c>
      <c r="R38" s="45">
        <v>2.8679999999999999</v>
      </c>
      <c r="S38" s="45">
        <v>2.3530000000000002</v>
      </c>
      <c r="T38" s="45">
        <v>413.07</v>
      </c>
      <c r="U38" s="45">
        <v>425.83</v>
      </c>
      <c r="V38" s="45">
        <v>0.317</v>
      </c>
      <c r="W38" s="45">
        <v>0.65200000000000002</v>
      </c>
      <c r="X38" s="45">
        <v>470.82</v>
      </c>
      <c r="Y38" s="48">
        <v>555.11</v>
      </c>
    </row>
    <row r="39" spans="1:25" x14ac:dyDescent="0.2">
      <c r="A39" s="38">
        <v>2015</v>
      </c>
      <c r="B39" s="45">
        <v>75.775999999999996</v>
      </c>
      <c r="C39" s="45">
        <v>54.194000000000003</v>
      </c>
      <c r="D39" s="45">
        <v>1155.8499999999999</v>
      </c>
      <c r="E39" s="45">
        <v>620.16</v>
      </c>
      <c r="F39" s="45">
        <v>6.8860000000000001</v>
      </c>
      <c r="G39" s="45">
        <v>1.048</v>
      </c>
      <c r="H39" s="45">
        <v>907.8</v>
      </c>
      <c r="I39" s="45">
        <v>653.20000000000005</v>
      </c>
      <c r="J39" s="45">
        <v>65.224000000000004</v>
      </c>
      <c r="K39" s="45">
        <v>5.851</v>
      </c>
      <c r="L39" s="45">
        <v>1223.01</v>
      </c>
      <c r="M39" s="45">
        <v>658.8</v>
      </c>
      <c r="N39" s="45">
        <v>0.44500000000000001</v>
      </c>
      <c r="O39" s="45">
        <v>44.228999999999999</v>
      </c>
      <c r="P39" s="45">
        <v>447.44</v>
      </c>
      <c r="Q39" s="45">
        <v>625.48</v>
      </c>
      <c r="R39" s="45">
        <v>2.891</v>
      </c>
      <c r="S39" s="45">
        <v>2.4020000000000001</v>
      </c>
      <c r="T39" s="45">
        <v>416.95</v>
      </c>
      <c r="U39" s="45">
        <v>429.78</v>
      </c>
      <c r="V39" s="45">
        <v>0.33100000000000002</v>
      </c>
      <c r="W39" s="45">
        <v>0.66400000000000003</v>
      </c>
      <c r="X39" s="45">
        <v>487.85</v>
      </c>
      <c r="Y39" s="48">
        <v>561.66</v>
      </c>
    </row>
    <row r="40" spans="1:25" x14ac:dyDescent="0.2">
      <c r="A40" s="38">
        <v>2016</v>
      </c>
      <c r="B40" s="42">
        <v>129</v>
      </c>
      <c r="C40" s="43"/>
      <c r="D40" s="42">
        <v>944.61</v>
      </c>
      <c r="E40" s="43"/>
      <c r="F40" s="42">
        <v>7.8</v>
      </c>
      <c r="G40" s="43"/>
      <c r="H40" s="42">
        <v>885.14</v>
      </c>
      <c r="I40" s="43"/>
      <c r="J40" s="42">
        <v>70.599999999999994</v>
      </c>
      <c r="K40" s="43"/>
      <c r="L40" s="42">
        <v>1192.79</v>
      </c>
      <c r="M40" s="43"/>
      <c r="N40" s="42">
        <v>44.36</v>
      </c>
      <c r="O40" s="43"/>
      <c r="P40" s="42">
        <v>629.79999999999995</v>
      </c>
      <c r="Q40" s="43"/>
      <c r="R40" s="42">
        <v>5.22</v>
      </c>
      <c r="S40" s="43"/>
      <c r="T40" s="42">
        <v>429.87</v>
      </c>
      <c r="U40" s="43"/>
      <c r="V40" s="42">
        <v>1.02</v>
      </c>
      <c r="W40" s="43"/>
      <c r="X40" s="42">
        <v>547.95000000000005</v>
      </c>
      <c r="Y40" s="44"/>
    </row>
    <row r="41" spans="1:25" ht="13.5" thickBot="1" x14ac:dyDescent="0.25">
      <c r="A41" s="65" t="s">
        <v>20</v>
      </c>
      <c r="B41" s="66">
        <v>127.87</v>
      </c>
      <c r="C41" s="67"/>
      <c r="D41" s="66">
        <v>956.38</v>
      </c>
      <c r="E41" s="67"/>
      <c r="F41" s="66">
        <v>7.66</v>
      </c>
      <c r="G41" s="67"/>
      <c r="H41" s="66">
        <v>894.02</v>
      </c>
      <c r="I41" s="67"/>
      <c r="J41" s="66">
        <v>70.05</v>
      </c>
      <c r="K41" s="67"/>
      <c r="L41" s="66">
        <v>1207.58</v>
      </c>
      <c r="M41" s="67"/>
      <c r="N41" s="66">
        <v>43.97</v>
      </c>
      <c r="O41" s="67"/>
      <c r="P41" s="66">
        <v>637.38</v>
      </c>
      <c r="Q41" s="67"/>
      <c r="R41" s="66">
        <v>5.13</v>
      </c>
      <c r="S41" s="67"/>
      <c r="T41" s="66">
        <v>437.46</v>
      </c>
      <c r="U41" s="67"/>
      <c r="V41" s="66">
        <v>1.07</v>
      </c>
      <c r="W41" s="67"/>
      <c r="X41" s="66">
        <v>553.63</v>
      </c>
      <c r="Y41" s="68"/>
    </row>
    <row r="42" spans="1:25" ht="24" customHeight="1" x14ac:dyDescent="0.2">
      <c r="A42" s="69" t="s">
        <v>21</v>
      </c>
    </row>
    <row r="43" spans="1:25" x14ac:dyDescent="0.2">
      <c r="A43" s="70" t="s">
        <v>22</v>
      </c>
      <c r="B43" s="70"/>
      <c r="C43" s="70"/>
      <c r="D43" s="70"/>
    </row>
    <row r="52" spans="8:8" x14ac:dyDescent="0.2">
      <c r="H52" s="2" t="s">
        <v>23</v>
      </c>
    </row>
  </sheetData>
  <mergeCells count="89">
    <mergeCell ref="A43:D43"/>
    <mergeCell ref="N41:O41"/>
    <mergeCell ref="P41:Q41"/>
    <mergeCell ref="R41:S41"/>
    <mergeCell ref="T41:U41"/>
    <mergeCell ref="V41:W41"/>
    <mergeCell ref="X41:Y41"/>
    <mergeCell ref="B41:C41"/>
    <mergeCell ref="D41:E41"/>
    <mergeCell ref="F41:G41"/>
    <mergeCell ref="H41:I41"/>
    <mergeCell ref="J41:K41"/>
    <mergeCell ref="L41:M41"/>
    <mergeCell ref="N40:O40"/>
    <mergeCell ref="P40:Q40"/>
    <mergeCell ref="R40:S40"/>
    <mergeCell ref="T40:U40"/>
    <mergeCell ref="V40:W40"/>
    <mergeCell ref="X40:Y40"/>
    <mergeCell ref="R27:S28"/>
    <mergeCell ref="T27:U28"/>
    <mergeCell ref="V27:W28"/>
    <mergeCell ref="X27:Y28"/>
    <mergeCell ref="B40:C40"/>
    <mergeCell ref="D40:E40"/>
    <mergeCell ref="F40:G40"/>
    <mergeCell ref="H40:I40"/>
    <mergeCell ref="J40:K40"/>
    <mergeCell ref="L40:M40"/>
    <mergeCell ref="R26:U26"/>
    <mergeCell ref="V26:Y26"/>
    <mergeCell ref="B27:C28"/>
    <mergeCell ref="D27:E28"/>
    <mergeCell ref="F27:G28"/>
    <mergeCell ref="H27:I28"/>
    <mergeCell ref="J27:K28"/>
    <mergeCell ref="L27:M28"/>
    <mergeCell ref="N27:O28"/>
    <mergeCell ref="P27:Q28"/>
    <mergeCell ref="A18:Y18"/>
    <mergeCell ref="A19:H19"/>
    <mergeCell ref="A22:Y22"/>
    <mergeCell ref="A23:Y23"/>
    <mergeCell ref="A24:Y24"/>
    <mergeCell ref="B25:E26"/>
    <mergeCell ref="F25:I26"/>
    <mergeCell ref="J25:M26"/>
    <mergeCell ref="N25:Y25"/>
    <mergeCell ref="N26:Q26"/>
    <mergeCell ref="V12:W12"/>
    <mergeCell ref="X12:Y12"/>
    <mergeCell ref="V13:W13"/>
    <mergeCell ref="X13:Y13"/>
    <mergeCell ref="V14:W14"/>
    <mergeCell ref="X14:Y14"/>
    <mergeCell ref="N11:O11"/>
    <mergeCell ref="P11:Q11"/>
    <mergeCell ref="R11:S11"/>
    <mergeCell ref="T11:U11"/>
    <mergeCell ref="V11:W11"/>
    <mergeCell ref="X11:Y11"/>
    <mergeCell ref="B11:C11"/>
    <mergeCell ref="D11:E11"/>
    <mergeCell ref="F11:G11"/>
    <mergeCell ref="H11:I11"/>
    <mergeCell ref="J11:K11"/>
    <mergeCell ref="L11:M11"/>
    <mergeCell ref="N8:O9"/>
    <mergeCell ref="P8:Q9"/>
    <mergeCell ref="R8:S9"/>
    <mergeCell ref="T8:U9"/>
    <mergeCell ref="V8:W9"/>
    <mergeCell ref="X8:Y9"/>
    <mergeCell ref="B8:C9"/>
    <mergeCell ref="D8:E9"/>
    <mergeCell ref="F8:G9"/>
    <mergeCell ref="H8:I9"/>
    <mergeCell ref="J8:K9"/>
    <mergeCell ref="L8:M9"/>
    <mergeCell ref="A1:Y1"/>
    <mergeCell ref="A3:Y3"/>
    <mergeCell ref="A4:Y4"/>
    <mergeCell ref="B6:E7"/>
    <mergeCell ref="F6:I7"/>
    <mergeCell ref="J6:M7"/>
    <mergeCell ref="N6:Y6"/>
    <mergeCell ref="N7:Q7"/>
    <mergeCell ref="R7:U7"/>
    <mergeCell ref="V7:Y7"/>
  </mergeCells>
  <printOptions horizontalCentered="1"/>
  <pageMargins left="0.78740157480314965" right="0.78740157480314965" top="0.59055118110236227" bottom="0.98425196850393704" header="0" footer="0"/>
  <pageSetup paperSize="9" scale="36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5.25</vt:lpstr>
      <vt:lpstr>'5.25'!Área_de_impresión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2018-05-24T11:15:03Z</dcterms:created>
  <dcterms:modified xsi:type="dcterms:W3CDTF">2018-05-24T11:15:04Z</dcterms:modified>
</cp:coreProperties>
</file>