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24\"/>
    </mc:Choice>
  </mc:AlternateContent>
  <bookViews>
    <workbookView xWindow="0" yWindow="0" windowWidth="23040" windowHeight="9384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2" hidden="1">'[4]PRECIOS CE'!#REF!</definedName>
    <definedName name="a" localSheetId="3" hidden="1">'[3]PRECIOS CE'!#REF!</definedName>
    <definedName name="a" localSheetId="4" hidden="1">'[2]PRECIOS CE'!#REF!</definedName>
    <definedName name="a" hidden="1">'[2]PRECIOS CE'!#REF!</definedName>
    <definedName name="_xlnm.Print_Area" localSheetId="5">'Pág. 10'!$A$1:$F$49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14'!$A$1:$N$63</definedName>
    <definedName name="_xlnm.Print_Area" localSheetId="10">'Pág. 15'!$A$1:$G$40</definedName>
    <definedName name="_xlnm.Print_Area" localSheetId="11">'Pág. 16'!$A$1:$N$72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4'!$A$1:$G$63</definedName>
    <definedName name="_xlnm.Print_Area" localSheetId="2">'Pág. 5'!$A$1:$G$60</definedName>
    <definedName name="_xlnm.Print_Area" localSheetId="3">'Pág. 7'!$A$1:$G$64</definedName>
    <definedName name="_xlnm.Print_Area" localSheetId="4">'Pág. 9'!$A$1:$F$36</definedName>
    <definedName name="_xlnm.Print_Area">'[5]Email CCAA'!$B$3:$K$124</definedName>
    <definedName name="OLE_LINK1" localSheetId="1">'Pág. 4'!$E$53</definedName>
    <definedName name="OLE_LINK1" localSheetId="2">'Pág. 5'!$E$49</definedName>
    <definedName name="OLE_LINK1" localSheetId="3">'Pág. 7'!$E$56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7" l="1"/>
  <c r="E37" i="17"/>
  <c r="E35" i="17"/>
  <c r="E32" i="17"/>
  <c r="E31" i="17"/>
  <c r="E27" i="17"/>
  <c r="E25" i="17"/>
  <c r="E23" i="17"/>
  <c r="E22" i="17"/>
  <c r="D21" i="17"/>
  <c r="C21" i="17"/>
  <c r="E16" i="17"/>
  <c r="E15" i="17"/>
  <c r="E14" i="17"/>
  <c r="E11" i="17"/>
  <c r="E9" i="17"/>
  <c r="K31" i="16"/>
  <c r="H31" i="16"/>
  <c r="E31" i="16"/>
  <c r="K30" i="16"/>
  <c r="H30" i="16"/>
  <c r="E30" i="16"/>
  <c r="K29" i="16"/>
  <c r="H29" i="16"/>
  <c r="E29" i="16"/>
  <c r="K28" i="16"/>
  <c r="H28" i="16"/>
  <c r="E28" i="16"/>
  <c r="K27" i="16"/>
  <c r="H27" i="16"/>
  <c r="E27" i="16"/>
  <c r="K26" i="16"/>
  <c r="H26" i="16"/>
  <c r="E26" i="16"/>
  <c r="K25" i="16"/>
  <c r="H25" i="16"/>
  <c r="E25" i="16"/>
  <c r="K24" i="16"/>
  <c r="H24" i="16"/>
  <c r="J23" i="16"/>
  <c r="I23" i="16"/>
  <c r="G23" i="16"/>
  <c r="F23" i="16"/>
  <c r="D23" i="16"/>
  <c r="C23" i="16"/>
  <c r="K16" i="16"/>
  <c r="H16" i="16"/>
  <c r="E16" i="16"/>
  <c r="J15" i="16"/>
  <c r="I15" i="16"/>
  <c r="G15" i="16"/>
  <c r="F15" i="16"/>
  <c r="D15" i="16"/>
  <c r="C15" i="16"/>
  <c r="K11" i="16"/>
  <c r="H11" i="16"/>
  <c r="E11" i="16"/>
  <c r="J10" i="16"/>
  <c r="I10" i="16"/>
  <c r="G10" i="16"/>
  <c r="F10" i="16"/>
  <c r="E47" i="15"/>
  <c r="E46" i="15"/>
  <c r="E45" i="15"/>
  <c r="E44" i="15"/>
  <c r="E43" i="15"/>
  <c r="E42" i="15"/>
  <c r="E41" i="15"/>
  <c r="E40" i="15"/>
  <c r="E39" i="15"/>
  <c r="E35" i="15"/>
  <c r="E34" i="15"/>
  <c r="E33" i="15"/>
  <c r="E26" i="15"/>
  <c r="E25" i="15"/>
  <c r="E24" i="15"/>
  <c r="E23" i="15"/>
  <c r="E22" i="15"/>
  <c r="E20" i="15"/>
  <c r="E19" i="15"/>
  <c r="E18" i="15"/>
  <c r="E17" i="15"/>
  <c r="E16" i="15"/>
  <c r="D14" i="15"/>
  <c r="D32" i="15" s="1"/>
  <c r="D38" i="15" s="1"/>
  <c r="C14" i="15"/>
  <c r="C32" i="15" s="1"/>
  <c r="C38" i="15" s="1"/>
  <c r="E10" i="15"/>
  <c r="E9" i="15"/>
  <c r="E8" i="15"/>
  <c r="E7" i="15"/>
  <c r="E6" i="15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G14" i="13" l="1"/>
  <c r="M12" i="12"/>
  <c r="L12" i="12"/>
  <c r="K12" i="12"/>
  <c r="J12" i="12"/>
  <c r="I12" i="12"/>
  <c r="H12" i="12"/>
  <c r="G12" i="12"/>
  <c r="G34" i="11"/>
  <c r="G23" i="11"/>
  <c r="N48" i="10"/>
  <c r="G48" i="10"/>
  <c r="N31" i="10"/>
  <c r="G31" i="10"/>
  <c r="H13" i="10"/>
  <c r="H48" i="10" s="1"/>
  <c r="I13" i="10" l="1"/>
  <c r="H31" i="10"/>
  <c r="J13" i="10" l="1"/>
  <c r="I48" i="10"/>
  <c r="I31" i="10"/>
  <c r="J48" i="10" l="1"/>
  <c r="J31" i="10"/>
  <c r="K13" i="10"/>
  <c r="L13" i="10" l="1"/>
  <c r="K48" i="10"/>
  <c r="K31" i="10"/>
  <c r="M13" i="10" l="1"/>
  <c r="L48" i="10"/>
  <c r="L31" i="10"/>
  <c r="M48" i="10" l="1"/>
  <c r="M31" i="10"/>
  <c r="G35" i="4" l="1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6" i="3" l="1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</calcChain>
</file>

<file path=xl/sharedStrings.xml><?xml version="1.0" encoding="utf-8"?>
<sst xmlns="http://schemas.openxmlformats.org/spreadsheetml/2006/main" count="1609" uniqueCount="547">
  <si>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</si>
  <si>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</si>
  <si>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</si>
  <si>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</si>
  <si>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</si>
  <si>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</si>
  <si>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23</t>
  </si>
  <si>
    <t>Semana 24</t>
  </si>
  <si>
    <t xml:space="preserve">semanal </t>
  </si>
  <si>
    <t>3 - 9/06</t>
  </si>
  <si>
    <t>10 - 16/06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</si>
  <si>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</si>
  <si>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</si>
  <si>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</si>
  <si>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</si>
  <si>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</si>
  <si>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</si>
  <si>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</si>
  <si>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</si>
  <si>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</si>
  <si>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</si>
  <si>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</si>
  <si>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</si>
  <si>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</si>
  <si>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</si>
  <si>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</si>
  <si>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</si>
  <si>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</si>
  <si>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</si>
  <si>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</si>
  <si>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</si>
  <si>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</si>
  <si>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</si>
  <si>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</si>
  <si>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</si>
  <si>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202,39</t>
  </si>
  <si>
    <t>(**)   202,39</t>
  </si>
  <si>
    <t>Vino con DOP/IGP tinto RIOJA (€/hectolitro)</t>
  </si>
  <si>
    <t>(*)   142,45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</si>
  <si>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</si>
  <si>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</si>
  <si>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</si>
  <si>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</si>
  <si>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</si>
  <si>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</si>
  <si>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</si>
  <si>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</si>
  <si>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</si>
  <si>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</si>
  <si>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</si>
  <si>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</si>
  <si>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Abril 2019. (**) Precio Mayo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</si>
  <si>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</si>
  <si>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</si>
  <si>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</si>
  <si>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</si>
  <si>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</si>
  <si>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</si>
  <si>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03/06-09/06</t>
  </si>
  <si>
    <t>10/06-16/06</t>
  </si>
  <si>
    <t>FRUTAS</t>
  </si>
  <si>
    <t>Limón  (€/100 kg)</t>
  </si>
  <si>
    <t>Naranja  (€/100 kg)</t>
  </si>
  <si>
    <t>Manzana Golden (€/100 kg)</t>
  </si>
  <si>
    <t>Aguacate (€/100 kg)</t>
  </si>
  <si>
    <t>Albaricoque (€/100 kg)</t>
  </si>
  <si>
    <t>Cereza (€/100 kg)</t>
  </si>
  <si>
    <t>Ciruela (€/100 kg)</t>
  </si>
  <si>
    <t>Melocotón (€/100 kg)</t>
  </si>
  <si>
    <t>Higo fresco (€/100 kg)</t>
  </si>
  <si>
    <t>Níspero (€/100 kg)</t>
  </si>
  <si>
    <t>Plátano (€/100 kg)</t>
  </si>
  <si>
    <t>HORTALIZAS</t>
  </si>
  <si>
    <t>Acelga (€/100kg)</t>
  </si>
  <si>
    <t>Ajo (€/100kg)</t>
  </si>
  <si>
    <t>Berenjena (€/100 kg)</t>
  </si>
  <si>
    <t>Calabacín (€/100 kg)</t>
  </si>
  <si>
    <t>Cebolla (€/100 kg)</t>
  </si>
  <si>
    <t>Champiñón (€/100kg)</t>
  </si>
  <si>
    <t>Espárrago (€/100kg)</t>
  </si>
  <si>
    <t>Haba verde (€/100 kg)</t>
  </si>
  <si>
    <t>Judía verde tipo plana (€/100 kg)</t>
  </si>
  <si>
    <t>Lechuga Romana (€/100 ud)</t>
  </si>
  <si>
    <t>Melón Piel de Sapo (€/100 ud)</t>
  </si>
  <si>
    <t>Pepino (€/100 kg)</t>
  </si>
  <si>
    <t>Pimiento verde tipo italiano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</si>
  <si>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</si>
  <si>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</si>
  <si>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</si>
  <si>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</si>
  <si>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</si>
  <si>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</si>
  <si>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</si>
  <si>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</si>
  <si>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03-09/06</t>
  </si>
  <si>
    <t>10-16/06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</si>
  <si>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</si>
  <si>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</si>
  <si>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</si>
  <si>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</si>
  <si>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</si>
  <si>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</si>
  <si>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</si>
  <si>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</si>
  <si>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</si>
  <si>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</si>
  <si>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</si>
  <si>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</si>
  <si>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</si>
  <si>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</si>
  <si>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</si>
  <si>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</si>
  <si>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</si>
  <si>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</si>
  <si>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</si>
  <si>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</si>
  <si>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</si>
  <si>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</si>
  <si>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</si>
  <si>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</si>
  <si>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</si>
  <si>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</si>
  <si>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</si>
  <si>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</si>
  <si>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</si>
  <si>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</si>
  <si>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</si>
  <si>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</si>
  <si>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</si>
  <si>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</si>
  <si>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</si>
  <si>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abril 2019: 32,60 €/100 litros</t>
  </si>
  <si>
    <t>MIEL</t>
  </si>
  <si>
    <t>(11)</t>
  </si>
  <si>
    <t>Miel multifloral a granel (€/100 kg)</t>
  </si>
  <si>
    <t>Precio abril 2019:  275,28 €/100 kg</t>
  </si>
  <si>
    <r>
      <t>Posición comercial:</t>
    </r>
    <r>
      <rPr>
        <sz val="8"/>
        <rFont val="Verdana"/>
        <family val="2"/>
      </rPr>
      <t xml:space="preserve"> </t>
    </r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</si>
  <si>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</si>
  <si>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</si>
  <si>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</si>
  <si>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</si>
  <si>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</si>
  <si>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</si>
  <si>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</si>
  <si>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</si>
  <si>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</si>
  <si>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</si>
  <si>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
3 - 9/06
2019</t>
  </si>
  <si>
    <t>Semana 
10 - 16/06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</si>
  <si>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</si>
  <si>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</si>
  <si>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</si>
  <si>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</si>
  <si>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</si>
  <si>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</si>
  <si>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</si>
  <si>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</si>
  <si>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</si>
  <si>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</si>
  <si>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</si>
  <si>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</si>
  <si>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</si>
  <si>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</si>
  <si>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</si>
  <si>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</si>
  <si>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</si>
  <si>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</si>
  <si>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</si>
  <si>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</si>
  <si>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</si>
  <si>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</si>
  <si>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</si>
  <si>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</si>
  <si>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</si>
  <si>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</si>
  <si>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</si>
  <si>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</si>
  <si>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-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</si>
  <si>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</si>
  <si>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</si>
  <si>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</si>
  <si>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</si>
  <si>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</si>
  <si>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</si>
  <si>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</si>
  <si>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</si>
  <si>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</si>
  <si>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</si>
  <si>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</si>
  <si>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Maíz Grano</t>
  </si>
  <si>
    <t>Badajoz</t>
  </si>
  <si>
    <t>Cáceres</t>
  </si>
  <si>
    <t>Gerona</t>
  </si>
  <si>
    <t>Lerida</t>
  </si>
  <si>
    <t>Arroz Cáscara (Indica)</t>
  </si>
  <si>
    <t>Valencia</t>
  </si>
  <si>
    <t>Arroz Cáscara (Japónica)</t>
  </si>
  <si>
    <t>Arroz Blanco (Indica)</t>
  </si>
  <si>
    <t xml:space="preserve">Sevilla </t>
  </si>
  <si>
    <t>Arroz Blanco (Japónica)</t>
  </si>
  <si>
    <t>Arroz Blanco Vaporizado (Indica)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</si>
  <si>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</si>
  <si>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</si>
  <si>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</si>
  <si>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</si>
  <si>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</si>
  <si>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Cuenca 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</si>
  <si>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</si>
  <si>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</si>
  <si>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</si>
  <si>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</si>
  <si>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</si>
  <si>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Abril</t>
  </si>
  <si>
    <t>Mayo</t>
  </si>
  <si>
    <t>VINO BLANCO co</t>
  </si>
  <si>
    <t>RUEDA</t>
  </si>
  <si>
    <t>VINO TINTO con I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</si>
  <si>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</si>
  <si>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</si>
  <si>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</si>
  <si>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</si>
  <si>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</si>
  <si>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</si>
  <si>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</si>
  <si>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</si>
  <si>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</si>
  <si>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</si>
  <si>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</si>
  <si>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</si>
  <si>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</si>
  <si>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</si>
  <si>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</si>
  <si>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</si>
  <si>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</si>
  <si>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</si>
  <si>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</si>
  <si>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</si>
  <si>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</si>
  <si>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</si>
  <si>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</si>
  <si>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</si>
  <si>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</si>
  <si>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</si>
  <si>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</si>
  <si>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</si>
  <si>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</si>
  <si>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</si>
  <si>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</si>
  <si>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</si>
  <si>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</si>
  <si>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</si>
  <si>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</si>
  <si>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</si>
  <si>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</si>
  <si>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</si>
  <si>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</si>
  <si>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</si>
  <si>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</si>
  <si>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</si>
  <si>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</si>
  <si>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</si>
  <si>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Verna</t>
  </si>
  <si>
    <t>MANDARINA</t>
  </si>
  <si>
    <t>Castellón</t>
  </si>
  <si>
    <t>Ortanique</t>
  </si>
  <si>
    <t>1-2</t>
  </si>
  <si>
    <t>NARANJA</t>
  </si>
  <si>
    <t>Navel Lane Late</t>
  </si>
  <si>
    <t>3-6</t>
  </si>
  <si>
    <t>Navel Powel</t>
  </si>
  <si>
    <t>Navelate</t>
  </si>
  <si>
    <t>Valencia Late</t>
  </si>
  <si>
    <t>FRUTAS DE PEPITA</t>
  </si>
  <si>
    <t>mm</t>
  </si>
  <si>
    <t>MANZANA</t>
  </si>
  <si>
    <t>Fuji</t>
  </si>
  <si>
    <t xml:space="preserve">70-80 </t>
  </si>
  <si>
    <t>Golden Delicious</t>
  </si>
  <si>
    <t>Granny Smith</t>
  </si>
  <si>
    <t>Red Chief</t>
  </si>
  <si>
    <t>Red Delicious</t>
  </si>
  <si>
    <t>PERA</t>
  </si>
  <si>
    <t>Blanquilla</t>
  </si>
  <si>
    <t xml:space="preserve">55-60 </t>
  </si>
  <si>
    <t>La Rioja</t>
  </si>
  <si>
    <t>Conferencia</t>
  </si>
  <si>
    <t>60-65+</t>
  </si>
  <si>
    <t>FRUTAS DE HUESO</t>
  </si>
  <si>
    <t>AGUACATE</t>
  </si>
  <si>
    <t>Hass</t>
  </si>
  <si>
    <t>ALBARICOQUE</t>
  </si>
  <si>
    <t>Todos los tipos y variedades</t>
  </si>
  <si>
    <t>45-50 mm</t>
  </si>
  <si>
    <t>CEREZA</t>
  </si>
  <si>
    <t>Todas las variedades dulces</t>
  </si>
  <si>
    <t>22 mm y más</t>
  </si>
  <si>
    <t>CIRUELA</t>
  </si>
  <si>
    <t>35 mm o superior</t>
  </si>
  <si>
    <t>MELOCOTÓN</t>
  </si>
  <si>
    <t>Pulpa amarilla</t>
  </si>
  <si>
    <t>A/B</t>
  </si>
  <si>
    <t>Pulpa amarilla (piel roja)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</si>
  <si>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</si>
  <si>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</si>
  <si>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</si>
  <si>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</si>
  <si>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</si>
  <si>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</si>
  <si>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24 - 2019: 10/06 - 16/06</t>
  </si>
  <si>
    <t>ESPAÑA</t>
  </si>
  <si>
    <t>Todas las variedades</t>
  </si>
  <si>
    <t>Lanelate</t>
  </si>
  <si>
    <t>70/80</t>
  </si>
  <si>
    <t>Golden delicious</t>
  </si>
  <si>
    <t>Red Delicious y demás Var. Rojas</t>
  </si>
  <si>
    <t>55/60</t>
  </si>
  <si>
    <t>60/65+</t>
  </si>
  <si>
    <t>22 y más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</si>
  <si>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</si>
  <si>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</si>
  <si>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</si>
  <si>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</si>
  <si>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</si>
  <si>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</si>
  <si>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</si>
  <si>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</si>
  <si>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</si>
  <si>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</si>
  <si>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BERENJENA</t>
  </si>
  <si>
    <t>Almería</t>
  </si>
  <si>
    <t>BRÓCOLI</t>
  </si>
  <si>
    <t>CALABACÍN</t>
  </si>
  <si>
    <t>14-21 g</t>
  </si>
  <si>
    <t>CEBOLLA</t>
  </si>
  <si>
    <t>40-80 mm</t>
  </si>
  <si>
    <t>Grano</t>
  </si>
  <si>
    <t>Babosa</t>
  </si>
  <si>
    <t>CHAMPIÑÓN</t>
  </si>
  <si>
    <t>Cerrado</t>
  </si>
  <si>
    <t>30-65 mm</t>
  </si>
  <si>
    <t>COLIFLOR</t>
  </si>
  <si>
    <t>ESPARRAGO</t>
  </si>
  <si>
    <t>10-16+</t>
  </si>
  <si>
    <t>Verde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</si>
  <si>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</si>
  <si>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</si>
  <si>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</si>
  <si>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</si>
  <si>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</si>
  <si>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</si>
  <si>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</si>
  <si>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</si>
  <si>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</si>
  <si>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</si>
  <si>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</si>
  <si>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</si>
  <si>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</si>
  <si>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</si>
  <si>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</si>
  <si>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</si>
  <si>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</si>
  <si>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</si>
  <si>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</si>
  <si>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</si>
  <si>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</si>
  <si>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</si>
  <si>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</si>
  <si>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</si>
  <si>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</si>
  <si>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Lamuyo</t>
  </si>
  <si>
    <t>Sweet Bite</t>
  </si>
  <si>
    <t>PUERRO</t>
  </si>
  <si>
    <t>SANDÍA</t>
  </si>
  <si>
    <t>Sin semillas</t>
  </si>
  <si>
    <t>SETAS CULTIVADAS</t>
  </si>
  <si>
    <t>Pleurotus ostreatus</t>
  </si>
  <si>
    <t>TOMATE</t>
  </si>
  <si>
    <t>Cereza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</si>
  <si>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</si>
  <si>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</si>
  <si>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</si>
  <si>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</si>
  <si>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</si>
  <si>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</si>
  <si>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</si>
  <si>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</si>
  <si>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</si>
  <si>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</si>
  <si>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</si>
  <si>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</si>
  <si>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</si>
  <si>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</si>
  <si>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</si>
  <si>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</si>
  <si>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</si>
  <si>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</si>
  <si>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</si>
  <si>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</si>
  <si>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</si>
  <si>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</si>
  <si>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</si>
  <si>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
03-09/06
2019</t>
  </si>
  <si>
    <t>Semana 
10-16/06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</si>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</sst>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8" fillId="0" borderId="0"/>
    <xf numFmtId="165" fontId="3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753">
    <xf numFmtId="0" fontId="0" fillId="0" borderId="0" xfId="0"/>
    <xf numFmtId="0" fontId="4" fillId="0" borderId="0" xfId="1" applyFont="1"/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Continuous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164" fontId="4" fillId="4" borderId="25" xfId="1" applyNumberFormat="1" applyFont="1" applyFill="1" applyBorder="1" applyAlignment="1">
      <alignment horizontal="center" vertical="center"/>
    </xf>
    <xf numFmtId="2" fontId="4" fillId="4" borderId="26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4" fillId="4" borderId="24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4" borderId="27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6" xfId="1" applyNumberFormat="1" applyFont="1" applyFill="1" applyBorder="1" applyAlignment="1">
      <alignment horizontal="center" vertical="center"/>
    </xf>
    <xf numFmtId="0" fontId="9" fillId="4" borderId="28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2" fontId="4" fillId="4" borderId="25" xfId="1" applyNumberFormat="1" applyFont="1" applyFill="1" applyBorder="1" applyAlignment="1">
      <alignment horizontal="center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164" fontId="4" fillId="3" borderId="35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164" fontId="4" fillId="4" borderId="24" xfId="1" applyNumberFormat="1" applyFont="1" applyFill="1" applyBorder="1" applyAlignment="1">
      <alignment horizontal="center" vertical="center"/>
    </xf>
    <xf numFmtId="49" fontId="4" fillId="4" borderId="36" xfId="1" quotePrefix="1" applyNumberFormat="1" applyFont="1" applyFill="1" applyBorder="1" applyAlignment="1">
      <alignment horizontal="center" vertical="center"/>
    </xf>
    <xf numFmtId="0" fontId="4" fillId="4" borderId="37" xfId="1" applyFont="1" applyFill="1" applyBorder="1" applyAlignment="1">
      <alignment horizontal="left" vertical="center"/>
    </xf>
    <xf numFmtId="2" fontId="4" fillId="4" borderId="37" xfId="1" applyNumberFormat="1" applyFont="1" applyFill="1" applyBorder="1" applyAlignment="1">
      <alignment horizontal="center" vertical="center"/>
    </xf>
    <xf numFmtId="164" fontId="4" fillId="4" borderId="37" xfId="1" applyNumberFormat="1" applyFont="1" applyFill="1" applyBorder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12" fillId="0" borderId="0" xfId="1" applyFont="1" applyAlignment="1">
      <alignment horizontal="right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9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40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1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3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4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5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14" fillId="0" borderId="6" xfId="1" applyFont="1" applyFill="1" applyBorder="1"/>
    <xf numFmtId="0" fontId="22" fillId="0" borderId="7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14" fontId="23" fillId="0" borderId="16" xfId="1" quotePrefix="1" applyNumberFormat="1" applyFont="1" applyFill="1" applyBorder="1" applyAlignment="1">
      <alignment horizontal="center"/>
    </xf>
    <xf numFmtId="0" fontId="22" fillId="0" borderId="17" xfId="1" applyFont="1" applyFill="1" applyBorder="1" applyAlignment="1">
      <alignment horizontal="centerContinuous" vertical="center" wrapText="1"/>
    </xf>
    <xf numFmtId="0" fontId="22" fillId="0" borderId="18" xfId="1" applyFont="1" applyFill="1" applyBorder="1" applyAlignment="1">
      <alignment horizontal="centerContinuous" vertical="center" wrapText="1"/>
    </xf>
    <xf numFmtId="0" fontId="22" fillId="5" borderId="9" xfId="1" applyFont="1" applyFill="1" applyBorder="1" applyAlignment="1">
      <alignment horizontal="center" vertical="center"/>
    </xf>
    <xf numFmtId="0" fontId="22" fillId="5" borderId="0" xfId="1" applyFont="1" applyFill="1" applyBorder="1" applyAlignment="1">
      <alignment horizontal="center" vertical="center"/>
    </xf>
    <xf numFmtId="14" fontId="23" fillId="6" borderId="0" xfId="1" quotePrefix="1" applyNumberFormat="1" applyFont="1" applyFill="1" applyBorder="1" applyAlignment="1">
      <alignment horizontal="center"/>
    </xf>
    <xf numFmtId="0" fontId="22" fillId="5" borderId="0" xfId="1" applyFont="1" applyFill="1" applyBorder="1" applyAlignment="1">
      <alignment horizontal="centerContinuous" vertical="center" wrapText="1"/>
    </xf>
    <xf numFmtId="0" fontId="22" fillId="5" borderId="13" xfId="1" applyFont="1" applyFill="1" applyBorder="1" applyAlignment="1">
      <alignment horizontal="centerContinuous" vertical="center" wrapText="1"/>
    </xf>
    <xf numFmtId="49" fontId="14" fillId="4" borderId="46" xfId="1" applyNumberFormat="1" applyFont="1" applyFill="1" applyBorder="1" applyAlignment="1">
      <alignment horizontal="center" vertical="center"/>
    </xf>
    <xf numFmtId="0" fontId="24" fillId="4" borderId="47" xfId="1" applyFont="1" applyFill="1" applyBorder="1" applyAlignment="1">
      <alignment horizontal="left" vertical="center"/>
    </xf>
    <xf numFmtId="2" fontId="14" fillId="4" borderId="47" xfId="1" applyNumberFormat="1" applyFont="1" applyFill="1" applyBorder="1" applyAlignment="1">
      <alignment horizontal="center" vertical="center"/>
    </xf>
    <xf numFmtId="164" fontId="14" fillId="4" borderId="48" xfId="1" applyNumberFormat="1" applyFont="1" applyFill="1" applyBorder="1" applyAlignment="1">
      <alignment horizontal="center" vertical="center"/>
    </xf>
    <xf numFmtId="2" fontId="14" fillId="4" borderId="49" xfId="1" applyNumberFormat="1" applyFont="1" applyFill="1" applyBorder="1" applyAlignment="1">
      <alignment horizontal="center" vertical="center"/>
    </xf>
    <xf numFmtId="49" fontId="14" fillId="4" borderId="23" xfId="1" applyNumberFormat="1" applyFont="1" applyFill="1" applyBorder="1" applyAlignment="1">
      <alignment horizontal="center" vertical="center"/>
    </xf>
    <xf numFmtId="0" fontId="24" fillId="4" borderId="24" xfId="1" applyFont="1" applyFill="1" applyBorder="1" applyAlignment="1">
      <alignment horizontal="left" vertical="center"/>
    </xf>
    <xf numFmtId="2" fontId="14" fillId="4" borderId="24" xfId="1" applyNumberFormat="1" applyFont="1" applyFill="1" applyBorder="1" applyAlignment="1">
      <alignment horizontal="center" vertical="center"/>
    </xf>
    <xf numFmtId="164" fontId="14" fillId="4" borderId="25" xfId="1" applyNumberFormat="1" applyFont="1" applyFill="1" applyBorder="1" applyAlignment="1">
      <alignment horizontal="center" vertical="center"/>
    </xf>
    <xf numFmtId="2" fontId="14" fillId="4" borderId="26" xfId="1" applyNumberFormat="1" applyFont="1" applyFill="1" applyBorder="1" applyAlignment="1">
      <alignment horizontal="center" vertical="center"/>
    </xf>
    <xf numFmtId="2" fontId="24" fillId="4" borderId="26" xfId="1" applyNumberFormat="1" applyFont="1" applyFill="1" applyBorder="1" applyAlignment="1">
      <alignment horizontal="center" vertical="center"/>
    </xf>
    <xf numFmtId="49" fontId="14" fillId="6" borderId="1" xfId="1" applyNumberFormat="1" applyFont="1" applyFill="1" applyBorder="1" applyAlignment="1">
      <alignment horizontal="center" vertical="center"/>
    </xf>
    <xf numFmtId="0" fontId="22" fillId="6" borderId="2" xfId="1" applyFont="1" applyFill="1" applyBorder="1" applyAlignment="1">
      <alignment horizontal="center" vertical="center"/>
    </xf>
    <xf numFmtId="2" fontId="14" fillId="6" borderId="2" xfId="1" applyNumberFormat="1" applyFont="1" applyFill="1" applyBorder="1" applyAlignment="1">
      <alignment horizontal="center" vertical="center"/>
    </xf>
    <xf numFmtId="164" fontId="14" fillId="6" borderId="2" xfId="1" applyNumberFormat="1" applyFont="1" applyFill="1" applyBorder="1" applyAlignment="1">
      <alignment horizontal="center" vertical="center"/>
    </xf>
    <xf numFmtId="2" fontId="24" fillId="6" borderId="3" xfId="1" applyNumberFormat="1" applyFont="1" applyFill="1" applyBorder="1" applyAlignment="1">
      <alignment horizontal="center" vertical="center"/>
    </xf>
    <xf numFmtId="0" fontId="14" fillId="4" borderId="24" xfId="1" quotePrefix="1" applyFont="1" applyFill="1" applyBorder="1" applyAlignment="1">
      <alignment horizontal="left" vertical="center"/>
    </xf>
    <xf numFmtId="2" fontId="12" fillId="0" borderId="0" xfId="1" applyNumberFormat="1" applyFont="1"/>
    <xf numFmtId="0" fontId="23" fillId="6" borderId="2" xfId="1" applyFont="1" applyFill="1" applyBorder="1" applyAlignment="1">
      <alignment horizontal="center" vertical="center"/>
    </xf>
    <xf numFmtId="49" fontId="14" fillId="4" borderId="23" xfId="1" quotePrefix="1" applyNumberFormat="1" applyFont="1" applyFill="1" applyBorder="1" applyAlignment="1">
      <alignment horizontal="center" vertical="center"/>
    </xf>
    <xf numFmtId="164" fontId="14" fillId="4" borderId="24" xfId="1" applyNumberFormat="1" applyFont="1" applyFill="1" applyBorder="1" applyAlignment="1">
      <alignment horizontal="center" vertical="center"/>
    </xf>
    <xf numFmtId="0" fontId="14" fillId="4" borderId="24" xfId="1" applyFont="1" applyFill="1" applyBorder="1" applyAlignment="1">
      <alignment horizontal="left" vertical="center"/>
    </xf>
    <xf numFmtId="2" fontId="14" fillId="6" borderId="3" xfId="1" applyNumberFormat="1" applyFont="1" applyFill="1" applyBorder="1" applyAlignment="1">
      <alignment horizontal="center" vertical="center"/>
    </xf>
    <xf numFmtId="49" fontId="14" fillId="4" borderId="39" xfId="1" applyNumberFormat="1" applyFont="1" applyFill="1" applyBorder="1" applyAlignment="1">
      <alignment horizontal="center" vertical="center"/>
    </xf>
    <xf numFmtId="0" fontId="14" fillId="4" borderId="11" xfId="1" applyFont="1" applyFill="1" applyBorder="1" applyAlignment="1">
      <alignment vertical="center" wrapText="1"/>
    </xf>
    <xf numFmtId="2" fontId="14" fillId="4" borderId="11" xfId="1" applyNumberFormat="1" applyFont="1" applyFill="1" applyBorder="1" applyAlignment="1">
      <alignment horizontal="center" vertical="center"/>
    </xf>
    <xf numFmtId="164" fontId="14" fillId="4" borderId="0" xfId="1" applyNumberFormat="1" applyFont="1" applyFill="1" applyBorder="1" applyAlignment="1">
      <alignment horizontal="center" vertical="center"/>
    </xf>
    <xf numFmtId="2" fontId="14" fillId="4" borderId="40" xfId="1" applyNumberFormat="1" applyFont="1" applyFill="1" applyBorder="1" applyAlignment="1">
      <alignment horizontal="center" vertical="center"/>
    </xf>
    <xf numFmtId="0" fontId="23" fillId="6" borderId="2" xfId="1" applyFont="1" applyFill="1" applyBorder="1" applyAlignment="1">
      <alignment horizontal="center" vertical="center" wrapText="1"/>
    </xf>
    <xf numFmtId="0" fontId="14" fillId="4" borderId="11" xfId="1" quotePrefix="1" applyFont="1" applyFill="1" applyBorder="1" applyAlignment="1">
      <alignment horizontal="left" vertical="center"/>
    </xf>
    <xf numFmtId="2" fontId="14" fillId="4" borderId="11" xfId="1" quotePrefix="1" applyNumberFormat="1" applyFont="1" applyFill="1" applyBorder="1" applyAlignment="1">
      <alignment horizontal="center" vertical="center"/>
    </xf>
    <xf numFmtId="0" fontId="14" fillId="4" borderId="11" xfId="1" applyFont="1" applyFill="1" applyBorder="1" applyAlignment="1">
      <alignment vertical="center"/>
    </xf>
    <xf numFmtId="2" fontId="14" fillId="0" borderId="11" xfId="1" applyNumberFormat="1" applyFont="1" applyFill="1" applyBorder="1" applyAlignment="1">
      <alignment horizontal="center" vertical="center"/>
    </xf>
    <xf numFmtId="0" fontId="14" fillId="4" borderId="39" xfId="1" quotePrefix="1" applyFont="1" applyFill="1" applyBorder="1" applyAlignment="1">
      <alignment horizontal="center" vertical="center"/>
    </xf>
    <xf numFmtId="0" fontId="14" fillId="6" borderId="1" xfId="1" quotePrefix="1" applyFont="1" applyFill="1" applyBorder="1" applyAlignment="1">
      <alignment horizontal="center" vertical="center"/>
    </xf>
    <xf numFmtId="0" fontId="14" fillId="4" borderId="44" xfId="1" quotePrefix="1" applyFont="1" applyFill="1" applyBorder="1" applyAlignment="1">
      <alignment horizontal="center" vertical="center"/>
    </xf>
    <xf numFmtId="0" fontId="14" fillId="4" borderId="16" xfId="1" applyFont="1" applyFill="1" applyBorder="1" applyAlignment="1">
      <alignment vertical="center"/>
    </xf>
    <xf numFmtId="2" fontId="14" fillId="4" borderId="16" xfId="1" applyNumberFormat="1" applyFont="1" applyFill="1" applyBorder="1" applyAlignment="1">
      <alignment horizontal="center" vertical="center"/>
    </xf>
    <xf numFmtId="164" fontId="14" fillId="4" borderId="34" xfId="1" applyNumberFormat="1" applyFont="1" applyFill="1" applyBorder="1" applyAlignment="1">
      <alignment horizontal="center" vertical="center"/>
    </xf>
    <xf numFmtId="2" fontId="14" fillId="4" borderId="50" xfId="1" applyNumberFormat="1" applyFont="1" applyFill="1" applyBorder="1" applyAlignment="1">
      <alignment horizontal="center" vertical="center"/>
    </xf>
    <xf numFmtId="0" fontId="14" fillId="4" borderId="51" xfId="1" quotePrefix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vertical="center"/>
    </xf>
    <xf numFmtId="0" fontId="25" fillId="0" borderId="0" xfId="1" applyFont="1" applyAlignment="1">
      <alignment vertical="center"/>
    </xf>
    <xf numFmtId="4" fontId="12" fillId="0" borderId="0" xfId="1" applyNumberFormat="1" applyFont="1"/>
    <xf numFmtId="0" fontId="26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5" fillId="0" borderId="0" xfId="1" quotePrefix="1" applyNumberFormat="1" applyFont="1" applyFill="1" applyBorder="1" applyAlignment="1">
      <alignment horizontal="center"/>
    </xf>
    <xf numFmtId="0" fontId="26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left" vertical="center"/>
    </xf>
    <xf numFmtId="2" fontId="25" fillId="0" borderId="0" xfId="1" applyNumberFormat="1" applyFont="1" applyFill="1" applyBorder="1" applyAlignment="1">
      <alignment horizontal="right" vertical="center"/>
    </xf>
    <xf numFmtId="164" fontId="25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20" fillId="0" borderId="0" xfId="2" applyNumberFormat="1" applyFont="1" applyFill="1" applyBorder="1" applyAlignment="1">
      <alignment vertical="center"/>
    </xf>
    <xf numFmtId="0" fontId="21" fillId="7" borderId="53" xfId="2" applyFont="1" applyFill="1" applyBorder="1" applyAlignment="1">
      <alignment vertical="center" wrapText="1"/>
    </xf>
    <xf numFmtId="0" fontId="21" fillId="7" borderId="53" xfId="2" applyNumberFormat="1" applyFont="1" applyFill="1" applyBorder="1" applyAlignment="1" applyProtection="1">
      <alignment horizontal="center" vertical="center" wrapText="1"/>
    </xf>
    <xf numFmtId="0" fontId="21" fillId="4" borderId="54" xfId="2" applyNumberFormat="1" applyFont="1" applyFill="1" applyBorder="1" applyAlignment="1" applyProtection="1">
      <alignment horizontal="left" vertical="center" wrapText="1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5" xfId="2" applyNumberFormat="1" applyFont="1" applyFill="1" applyBorder="1" applyAlignment="1">
      <alignment horizontal="left" vertical="center"/>
    </xf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0" fillId="0" borderId="55" xfId="2" applyNumberFormat="1" applyFont="1" applyFill="1" applyBorder="1" applyAlignment="1"/>
    <xf numFmtId="0" fontId="20" fillId="0" borderId="56" xfId="2" applyNumberFormat="1" applyFont="1" applyFill="1" applyBorder="1" applyAlignment="1"/>
    <xf numFmtId="0" fontId="20" fillId="4" borderId="56" xfId="2" applyNumberFormat="1" applyFont="1" applyFill="1" applyBorder="1" applyAlignment="1" applyProtection="1">
      <alignment horizontal="left" vertical="center" wrapText="1"/>
    </xf>
    <xf numFmtId="2" fontId="20" fillId="0" borderId="56" xfId="2" applyNumberFormat="1" applyFont="1" applyFill="1" applyBorder="1" applyAlignment="1">
      <alignment horizontal="center" vertical="center"/>
    </xf>
    <xf numFmtId="2" fontId="21" fillId="0" borderId="56" xfId="2" applyNumberFormat="1" applyFont="1" applyFill="1" applyBorder="1" applyAlignment="1">
      <alignment horizontal="center" vertical="center"/>
    </xf>
    <xf numFmtId="0" fontId="21" fillId="0" borderId="54" xfId="2" applyNumberFormat="1" applyFont="1" applyFill="1" applyBorder="1" applyAlignment="1"/>
    <xf numFmtId="0" fontId="21" fillId="0" borderId="55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3" fillId="0" borderId="0" xfId="2" applyNumberFormat="1" applyFont="1" applyFill="1" applyBorder="1" applyAlignment="1"/>
    <xf numFmtId="0" fontId="21" fillId="7" borderId="53" xfId="2" applyFont="1" applyFill="1" applyBorder="1" applyAlignment="1">
      <alignment horizontal="center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0" fontId="20" fillId="0" borderId="0" xfId="1" applyNumberFormat="1" applyFont="1" applyFill="1" applyBorder="1" applyAlignment="1"/>
    <xf numFmtId="0" fontId="21" fillId="7" borderId="53" xfId="1" applyFont="1" applyFill="1" applyBorder="1" applyAlignment="1">
      <alignment vertical="center" wrapText="1"/>
    </xf>
    <xf numFmtId="0" fontId="21" fillId="7" borderId="53" xfId="1" applyNumberFormat="1" applyFont="1" applyFill="1" applyBorder="1" applyAlignment="1" applyProtection="1">
      <alignment horizontal="center" vertical="center" wrapText="1"/>
    </xf>
    <xf numFmtId="0" fontId="21" fillId="7" borderId="53" xfId="1" applyFont="1" applyFill="1" applyBorder="1" applyAlignment="1">
      <alignment horizontal="center" vertical="center" wrapText="1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5" xfId="1" applyNumberFormat="1" applyFont="1" applyFill="1" applyBorder="1" applyAlignment="1">
      <alignment horizontal="left" vertical="center"/>
    </xf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0" fillId="0" borderId="55" xfId="1" applyNumberFormat="1" applyFont="1" applyFill="1" applyBorder="1" applyAlignment="1"/>
    <xf numFmtId="0" fontId="20" fillId="0" borderId="56" xfId="1" applyNumberFormat="1" applyFont="1" applyFill="1" applyBorder="1" applyAlignment="1"/>
    <xf numFmtId="0" fontId="20" fillId="4" borderId="56" xfId="1" applyNumberFormat="1" applyFont="1" applyFill="1" applyBorder="1" applyAlignment="1" applyProtection="1">
      <alignment horizontal="left" vertical="center" wrapText="1"/>
    </xf>
    <xf numFmtId="2" fontId="20" fillId="0" borderId="56" xfId="1" applyNumberFormat="1" applyFont="1" applyFill="1" applyBorder="1" applyAlignment="1">
      <alignment horizontal="center" vertical="center"/>
    </xf>
    <xf numFmtId="2" fontId="21" fillId="0" borderId="56" xfId="1" applyNumberFormat="1" applyFont="1" applyFill="1" applyBorder="1" applyAlignment="1">
      <alignment horizontal="center" vertical="center"/>
    </xf>
    <xf numFmtId="0" fontId="21" fillId="0" borderId="54" xfId="1" applyNumberFormat="1" applyFont="1" applyFill="1" applyBorder="1" applyAlignment="1"/>
    <xf numFmtId="0" fontId="21" fillId="0" borderId="55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0" fontId="21" fillId="4" borderId="55" xfId="1" applyNumberFormat="1" applyFont="1" applyFill="1" applyBorder="1" applyAlignment="1" applyProtection="1">
      <alignment horizontal="left" vertical="center" wrapText="1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7" borderId="4" xfId="3" applyFont="1" applyFill="1" applyBorder="1" applyAlignment="1">
      <alignment horizontal="center" vertical="center" wrapText="1"/>
    </xf>
    <xf numFmtId="0" fontId="21" fillId="7" borderId="42" xfId="3" applyFont="1" applyFill="1" applyBorder="1" applyAlignment="1">
      <alignment vertical="center" wrapText="1"/>
    </xf>
    <xf numFmtId="1" fontId="21" fillId="7" borderId="6" xfId="3" quotePrefix="1" applyNumberFormat="1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4" borderId="4" xfId="3" applyFont="1" applyFill="1" applyBorder="1"/>
    <xf numFmtId="0" fontId="20" fillId="4" borderId="6" xfId="3" applyFont="1" applyFill="1" applyBorder="1"/>
    <xf numFmtId="2" fontId="27" fillId="4" borderId="42" xfId="3" applyNumberFormat="1" applyFont="1" applyFill="1" applyBorder="1" applyAlignment="1" applyProtection="1">
      <alignment horizontal="center"/>
      <protection locked="0"/>
    </xf>
    <xf numFmtId="2" fontId="21" fillId="4" borderId="57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11" xfId="3" applyFont="1" applyFill="1" applyBorder="1"/>
    <xf numFmtId="2" fontId="27" fillId="4" borderId="43" xfId="3" applyNumberFormat="1" applyFont="1" applyFill="1" applyBorder="1" applyAlignment="1" applyProtection="1">
      <alignment horizontal="center"/>
      <protection locked="0"/>
    </xf>
    <xf numFmtId="2" fontId="21" fillId="4" borderId="40" xfId="3" applyNumberFormat="1" applyFont="1" applyFill="1" applyBorder="1" applyAlignment="1">
      <alignment horizontal="center"/>
    </xf>
    <xf numFmtId="0" fontId="2" fillId="0" borderId="0" xfId="4" applyFont="1"/>
    <xf numFmtId="2" fontId="21" fillId="4" borderId="58" xfId="3" applyNumberFormat="1" applyFont="1" applyFill="1" applyBorder="1" applyAlignment="1">
      <alignment horizontal="center"/>
    </xf>
    <xf numFmtId="0" fontId="21" fillId="4" borderId="31" xfId="3" applyFont="1" applyFill="1" applyBorder="1"/>
    <xf numFmtId="0" fontId="20" fillId="4" borderId="32" xfId="3" applyFont="1" applyFill="1" applyBorder="1"/>
    <xf numFmtId="2" fontId="27" fillId="4" borderId="32" xfId="3" applyNumberFormat="1" applyFont="1" applyFill="1" applyBorder="1" applyAlignment="1" applyProtection="1">
      <alignment horizontal="center"/>
      <protection locked="0"/>
    </xf>
    <xf numFmtId="2" fontId="27" fillId="4" borderId="11" xfId="3" applyNumberFormat="1" applyFont="1" applyFill="1" applyBorder="1" applyAlignment="1" applyProtection="1">
      <alignment horizontal="center"/>
      <protection locked="0"/>
    </xf>
    <xf numFmtId="0" fontId="21" fillId="4" borderId="59" xfId="3" applyFont="1" applyFill="1" applyBorder="1"/>
    <xf numFmtId="0" fontId="20" fillId="4" borderId="30" xfId="3" applyFont="1" applyFill="1" applyBorder="1"/>
    <xf numFmtId="2" fontId="27" fillId="4" borderId="30" xfId="3" applyNumberFormat="1" applyFont="1" applyFill="1" applyBorder="1" applyAlignment="1" applyProtection="1">
      <alignment horizontal="center"/>
      <protection locked="0"/>
    </xf>
    <xf numFmtId="2" fontId="27" fillId="4" borderId="60" xfId="3" applyNumberFormat="1" applyFont="1" applyFill="1" applyBorder="1" applyAlignment="1" applyProtection="1">
      <alignment horizontal="center"/>
      <protection locked="0"/>
    </xf>
    <xf numFmtId="2" fontId="27" fillId="4" borderId="61" xfId="3" applyNumberFormat="1" applyFont="1" applyFill="1" applyBorder="1" applyAlignment="1" applyProtection="1">
      <alignment horizontal="center"/>
      <protection locked="0"/>
    </xf>
    <xf numFmtId="0" fontId="21" fillId="4" borderId="31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4" borderId="16" xfId="3" applyFont="1" applyFill="1" applyBorder="1"/>
    <xf numFmtId="2" fontId="27" fillId="4" borderId="45" xfId="3" applyNumberFormat="1" applyFont="1" applyFill="1" applyBorder="1" applyAlignment="1" applyProtection="1">
      <alignment horizontal="center"/>
      <protection locked="0"/>
    </xf>
    <xf numFmtId="2" fontId="21" fillId="4" borderId="50" xfId="3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29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30" fillId="4" borderId="0" xfId="5" quotePrefix="1" applyNumberFormat="1" applyFont="1" applyFill="1" applyBorder="1" applyAlignment="1" applyProtection="1">
      <alignment horizontal="right"/>
    </xf>
    <xf numFmtId="165" fontId="29" fillId="0" borderId="0" xfId="6" applyFont="1" applyBorder="1" applyAlignment="1">
      <alignment horizontal="center"/>
    </xf>
    <xf numFmtId="166" fontId="30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29" fillId="4" borderId="0" xfId="5" applyFont="1" applyFill="1" applyBorder="1"/>
    <xf numFmtId="166" fontId="19" fillId="4" borderId="34" xfId="5" applyNumberFormat="1" applyFont="1" applyFill="1" applyBorder="1" applyAlignment="1" applyProtection="1"/>
    <xf numFmtId="166" fontId="32" fillId="4" borderId="0" xfId="5" applyNumberFormat="1" applyFont="1" applyFill="1" applyBorder="1" applyAlignment="1" applyProtection="1">
      <alignment horizontal="center"/>
    </xf>
    <xf numFmtId="166" fontId="21" fillId="8" borderId="41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62" xfId="5" applyNumberFormat="1" applyFont="1" applyFill="1" applyBorder="1" applyAlignment="1" applyProtection="1">
      <alignment horizontal="left"/>
    </xf>
    <xf numFmtId="166" fontId="18" fillId="8" borderId="35" xfId="5" applyNumberFormat="1" applyFont="1" applyFill="1" applyBorder="1" applyProtection="1"/>
    <xf numFmtId="166" fontId="18" fillId="8" borderId="35" xfId="5" applyNumberFormat="1" applyFont="1" applyFill="1" applyBorder="1" applyAlignment="1" applyProtection="1">
      <alignment horizontal="left"/>
    </xf>
    <xf numFmtId="166" fontId="18" fillId="8" borderId="63" xfId="5" applyNumberFormat="1" applyFont="1" applyFill="1" applyBorder="1" applyProtection="1"/>
    <xf numFmtId="166" fontId="18" fillId="8" borderId="64" xfId="5" applyNumberFormat="1" applyFont="1" applyFill="1" applyBorder="1" applyProtection="1"/>
    <xf numFmtId="166" fontId="30" fillId="9" borderId="0" xfId="5" applyNumberFormat="1" applyFont="1" applyFill="1" applyBorder="1" applyProtection="1"/>
    <xf numFmtId="166" fontId="21" fillId="8" borderId="65" xfId="5" applyNumberFormat="1" applyFont="1" applyFill="1" applyBorder="1" applyProtection="1"/>
    <xf numFmtId="166" fontId="21" fillId="8" borderId="30" xfId="5" applyNumberFormat="1" applyFont="1" applyFill="1" applyBorder="1" applyProtection="1"/>
    <xf numFmtId="166" fontId="21" fillId="8" borderId="30" xfId="5" applyNumberFormat="1" applyFont="1" applyFill="1" applyBorder="1" applyAlignment="1" applyProtection="1">
      <alignment horizontal="center"/>
    </xf>
    <xf numFmtId="167" fontId="18" fillId="7" borderId="66" xfId="5" applyNumberFormat="1" applyFont="1" applyFill="1" applyBorder="1" applyAlignment="1" applyProtection="1">
      <alignment horizontal="center"/>
    </xf>
    <xf numFmtId="167" fontId="18" fillId="7" borderId="67" xfId="5" applyNumberFormat="1" applyFont="1" applyFill="1" applyBorder="1" applyAlignment="1" applyProtection="1">
      <alignment horizontal="center"/>
    </xf>
    <xf numFmtId="167" fontId="18" fillId="7" borderId="68" xfId="5" applyNumberFormat="1" applyFont="1" applyFill="1" applyBorder="1" applyAlignment="1" applyProtection="1">
      <alignment horizontal="center"/>
    </xf>
    <xf numFmtId="167" fontId="30" fillId="4" borderId="0" xfId="5" applyNumberFormat="1" applyFont="1" applyFill="1" applyBorder="1" applyAlignment="1" applyProtection="1">
      <alignment horizont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18" fillId="4" borderId="69" xfId="5" applyNumberFormat="1" applyFont="1" applyFill="1" applyBorder="1" applyAlignment="1" applyProtection="1">
      <alignment horizontal="center" vertical="center"/>
    </xf>
    <xf numFmtId="2" fontId="20" fillId="4" borderId="69" xfId="5" applyNumberFormat="1" applyFont="1" applyFill="1" applyBorder="1" applyAlignment="1" applyProtection="1">
      <alignment horizontal="center" vertical="center"/>
    </xf>
    <xf numFmtId="2" fontId="20" fillId="4" borderId="69" xfId="5" quotePrefix="1" applyNumberFormat="1" applyFont="1" applyFill="1" applyBorder="1" applyAlignment="1" applyProtection="1">
      <alignment horizontal="center" vertical="center"/>
    </xf>
    <xf numFmtId="2" fontId="20" fillId="4" borderId="70" xfId="5" quotePrefix="1" applyNumberFormat="1" applyFont="1" applyFill="1" applyBorder="1" applyAlignment="1" applyProtection="1">
      <alignment horizontal="center" vertical="center"/>
    </xf>
    <xf numFmtId="2" fontId="21" fillId="4" borderId="71" xfId="5" quotePrefix="1" applyNumberFormat="1" applyFont="1" applyFill="1" applyBorder="1" applyAlignment="1" applyProtection="1">
      <alignment horizontal="center" vertical="center"/>
    </xf>
    <xf numFmtId="39" fontId="33" fillId="4" borderId="0" xfId="5" applyNumberFormat="1" applyFont="1" applyFill="1" applyBorder="1" applyAlignment="1" applyProtection="1">
      <alignment horizontal="center" vertical="center"/>
    </xf>
    <xf numFmtId="2" fontId="28" fillId="4" borderId="0" xfId="6" applyNumberFormat="1" applyFont="1" applyFill="1" applyBorder="1" applyAlignment="1" applyProtection="1">
      <alignment horizontal="center" vertical="center"/>
    </xf>
    <xf numFmtId="10" fontId="28" fillId="4" borderId="0" xfId="7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>
      <alignment vertical="center"/>
    </xf>
    <xf numFmtId="166" fontId="18" fillId="4" borderId="72" xfId="5" applyNumberFormat="1" applyFont="1" applyFill="1" applyBorder="1" applyAlignment="1" applyProtection="1">
      <alignment horizontal="center" vertical="center"/>
    </xf>
    <xf numFmtId="166" fontId="21" fillId="9" borderId="36" xfId="5" applyNumberFormat="1" applyFont="1" applyFill="1" applyBorder="1" applyAlignment="1" applyProtection="1">
      <alignment horizontal="center" vertical="center"/>
    </xf>
    <xf numFmtId="166" fontId="21" fillId="9" borderId="73" xfId="5" applyNumberFormat="1" applyFont="1" applyFill="1" applyBorder="1" applyAlignment="1" applyProtection="1">
      <alignment horizontal="center" vertical="center"/>
    </xf>
    <xf numFmtId="2" fontId="27" fillId="4" borderId="73" xfId="5" applyNumberFormat="1" applyFont="1" applyFill="1" applyBorder="1" applyAlignment="1" applyProtection="1">
      <alignment horizontal="center" vertical="center"/>
    </xf>
    <xf numFmtId="2" fontId="27" fillId="4" borderId="74" xfId="5" applyNumberFormat="1" applyFont="1" applyFill="1" applyBorder="1" applyAlignment="1" applyProtection="1">
      <alignment horizontal="center" vertical="center"/>
    </xf>
    <xf numFmtId="2" fontId="18" fillId="4" borderId="75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8" fillId="4" borderId="0" xfId="6" applyNumberFormat="1" applyFont="1" applyFill="1" applyBorder="1" applyAlignment="1" applyProtection="1">
      <alignment horizontal="center"/>
    </xf>
    <xf numFmtId="165" fontId="34" fillId="4" borderId="0" xfId="6" applyFont="1" applyFill="1"/>
    <xf numFmtId="165" fontId="35" fillId="4" borderId="0" xfId="6" applyFont="1" applyFill="1"/>
    <xf numFmtId="0" fontId="20" fillId="4" borderId="0" xfId="5" applyFont="1" applyFill="1" applyBorder="1" applyAlignment="1"/>
    <xf numFmtId="0" fontId="29" fillId="4" borderId="0" xfId="5" applyFont="1" applyFill="1" applyBorder="1" applyAlignment="1"/>
    <xf numFmtId="166" fontId="18" fillId="8" borderId="76" xfId="5" applyNumberFormat="1" applyFont="1" applyFill="1" applyBorder="1" applyAlignment="1" applyProtection="1">
      <alignment horizontal="left"/>
    </xf>
    <xf numFmtId="166" fontId="18" fillId="8" borderId="63" xfId="5" applyNumberFormat="1" applyFont="1" applyFill="1" applyBorder="1" applyAlignment="1" applyProtection="1">
      <alignment horizontal="left"/>
    </xf>
    <xf numFmtId="167" fontId="18" fillId="7" borderId="77" xfId="5" applyNumberFormat="1" applyFont="1" applyFill="1" applyBorder="1" applyAlignment="1" applyProtection="1">
      <alignment horizontal="center"/>
    </xf>
    <xf numFmtId="167" fontId="18" fillId="7" borderId="78" xfId="5" applyNumberFormat="1" applyFont="1" applyFill="1" applyBorder="1" applyAlignment="1" applyProtection="1">
      <alignment horizontal="center"/>
    </xf>
    <xf numFmtId="166" fontId="18" fillId="4" borderId="39" xfId="5" applyNumberFormat="1" applyFont="1" applyFill="1" applyBorder="1" applyAlignment="1" applyProtection="1">
      <alignment horizontal="center" vertical="center"/>
    </xf>
    <xf numFmtId="166" fontId="18" fillId="4" borderId="66" xfId="5" applyNumberFormat="1" applyFont="1" applyFill="1" applyBorder="1" applyAlignment="1" applyProtection="1">
      <alignment horizontal="center" vertical="center"/>
    </xf>
    <xf numFmtId="2" fontId="20" fillId="4" borderId="66" xfId="5" applyNumberFormat="1" applyFont="1" applyFill="1" applyBorder="1" applyAlignment="1" applyProtection="1">
      <alignment horizontal="center" vertical="center"/>
    </xf>
    <xf numFmtId="2" fontId="20" fillId="4" borderId="66" xfId="5" quotePrefix="1" applyNumberFormat="1" applyFont="1" applyFill="1" applyBorder="1" applyAlignment="1" applyProtection="1">
      <alignment horizontal="center" vertical="center"/>
    </xf>
    <xf numFmtId="2" fontId="20" fillId="4" borderId="67" xfId="5" quotePrefix="1" applyNumberFormat="1" applyFont="1" applyFill="1" applyBorder="1" applyAlignment="1" applyProtection="1">
      <alignment horizontal="center" vertical="center"/>
    </xf>
    <xf numFmtId="2" fontId="21" fillId="4" borderId="68" xfId="5" quotePrefix="1" applyNumberFormat="1" applyFont="1" applyFill="1" applyBorder="1" applyAlignment="1" applyProtection="1">
      <alignment horizontal="center" vertical="center"/>
    </xf>
    <xf numFmtId="166" fontId="18" fillId="4" borderId="65" xfId="5" applyNumberFormat="1" applyFont="1" applyFill="1" applyBorder="1" applyAlignment="1" applyProtection="1">
      <alignment horizontal="center" vertical="center"/>
    </xf>
    <xf numFmtId="166" fontId="21" fillId="9" borderId="44" xfId="5" applyNumberFormat="1" applyFont="1" applyFill="1" applyBorder="1" applyAlignment="1" applyProtection="1">
      <alignment horizontal="center" vertical="center"/>
    </xf>
    <xf numFmtId="166" fontId="21" fillId="9" borderId="79" xfId="5" applyNumberFormat="1" applyFont="1" applyFill="1" applyBorder="1" applyAlignment="1" applyProtection="1">
      <alignment horizontal="center" vertical="center"/>
    </xf>
    <xf numFmtId="2" fontId="27" fillId="4" borderId="79" xfId="5" applyNumberFormat="1" applyFont="1" applyFill="1" applyBorder="1" applyAlignment="1" applyProtection="1">
      <alignment horizontal="center" vertical="center"/>
    </xf>
    <xf numFmtId="2" fontId="27" fillId="4" borderId="80" xfId="5" applyNumberFormat="1" applyFont="1" applyFill="1" applyBorder="1" applyAlignment="1" applyProtection="1">
      <alignment horizontal="center" vertical="center"/>
    </xf>
    <xf numFmtId="2" fontId="18" fillId="4" borderId="81" xfId="5" applyNumberFormat="1" applyFont="1" applyFill="1" applyBorder="1" applyAlignment="1" applyProtection="1">
      <alignment horizontal="center" vertical="center"/>
    </xf>
    <xf numFmtId="39" fontId="18" fillId="4" borderId="0" xfId="5" applyNumberFormat="1" applyFont="1" applyFill="1" applyBorder="1" applyAlignment="1" applyProtection="1">
      <alignment horizontal="center"/>
    </xf>
    <xf numFmtId="0" fontId="36" fillId="4" borderId="0" xfId="5" applyFont="1" applyFill="1"/>
    <xf numFmtId="39" fontId="33" fillId="4" borderId="0" xfId="5" applyNumberFormat="1" applyFont="1" applyFill="1" applyBorder="1" applyAlignment="1" applyProtection="1">
      <alignment horizontal="center"/>
    </xf>
    <xf numFmtId="166" fontId="18" fillId="4" borderId="82" xfId="5" applyNumberFormat="1" applyFont="1" applyFill="1" applyBorder="1" applyAlignment="1" applyProtection="1">
      <alignment horizontal="center" vertical="center"/>
    </xf>
    <xf numFmtId="166" fontId="18" fillId="4" borderId="30" xfId="5" applyNumberFormat="1" applyFont="1" applyFill="1" applyBorder="1" applyAlignment="1" applyProtection="1">
      <alignment horizontal="center" vertical="center"/>
    </xf>
    <xf numFmtId="2" fontId="20" fillId="4" borderId="30" xfId="5" applyNumberFormat="1" applyFont="1" applyFill="1" applyBorder="1" applyAlignment="1" applyProtection="1">
      <alignment horizontal="center" vertical="center"/>
    </xf>
    <xf numFmtId="2" fontId="20" fillId="4" borderId="30" xfId="5" quotePrefix="1" applyNumberFormat="1" applyFont="1" applyFill="1" applyBorder="1" applyAlignment="1" applyProtection="1">
      <alignment horizontal="center" vertical="center"/>
    </xf>
    <xf numFmtId="2" fontId="20" fillId="4" borderId="58" xfId="5" quotePrefix="1" applyNumberFormat="1" applyFont="1" applyFill="1" applyBorder="1" applyAlignment="1" applyProtection="1">
      <alignment horizontal="center" vertical="center"/>
    </xf>
    <xf numFmtId="2" fontId="21" fillId="4" borderId="83" xfId="5" quotePrefix="1" applyNumberFormat="1" applyFont="1" applyFill="1" applyBorder="1" applyAlignment="1" applyProtection="1">
      <alignment horizontal="center" vertical="center"/>
    </xf>
    <xf numFmtId="166" fontId="18" fillId="4" borderId="84" xfId="5" applyNumberFormat="1" applyFont="1" applyFill="1" applyBorder="1" applyAlignment="1" applyProtection="1">
      <alignment horizontal="center" vertical="center"/>
    </xf>
    <xf numFmtId="166" fontId="18" fillId="4" borderId="79" xfId="5" applyNumberFormat="1" applyFont="1" applyFill="1" applyBorder="1" applyAlignment="1" applyProtection="1">
      <alignment horizontal="center" vertical="center"/>
    </xf>
    <xf numFmtId="2" fontId="20" fillId="4" borderId="79" xfId="5" applyNumberFormat="1" applyFont="1" applyFill="1" applyBorder="1" applyAlignment="1" applyProtection="1">
      <alignment horizontal="center" vertical="center"/>
    </xf>
    <xf numFmtId="2" fontId="20" fillId="4" borderId="79" xfId="5" quotePrefix="1" applyNumberFormat="1" applyFont="1" applyFill="1" applyBorder="1" applyAlignment="1" applyProtection="1">
      <alignment horizontal="center" vertical="center"/>
    </xf>
    <xf numFmtId="2" fontId="20" fillId="4" borderId="85" xfId="5" quotePrefix="1" applyNumberFormat="1" applyFont="1" applyFill="1" applyBorder="1" applyAlignment="1" applyProtection="1">
      <alignment horizontal="center" vertical="center"/>
    </xf>
    <xf numFmtId="2" fontId="21" fillId="4" borderId="86" xfId="5" quotePrefix="1" applyNumberFormat="1" applyFont="1" applyFill="1" applyBorder="1" applyAlignment="1" applyProtection="1">
      <alignment horizontal="center" vertical="center"/>
    </xf>
    <xf numFmtId="166" fontId="18" fillId="4" borderId="0" xfId="5" applyNumberFormat="1" applyFont="1" applyFill="1" applyBorder="1" applyAlignment="1" applyProtection="1">
      <alignment horizontal="center"/>
    </xf>
    <xf numFmtId="166" fontId="33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7" fillId="4" borderId="0" xfId="5" applyFont="1" applyFill="1" applyBorder="1"/>
    <xf numFmtId="0" fontId="38" fillId="4" borderId="0" xfId="5" applyFont="1" applyFill="1" applyAlignment="1">
      <alignment horizontal="center" vertical="center"/>
    </xf>
    <xf numFmtId="0" fontId="38" fillId="4" borderId="0" xfId="5" applyFont="1" applyFill="1"/>
    <xf numFmtId="166" fontId="23" fillId="4" borderId="0" xfId="5" quotePrefix="1" applyNumberFormat="1" applyFont="1" applyFill="1" applyBorder="1" applyAlignment="1" applyProtection="1">
      <alignment horizontal="center" vertical="center"/>
    </xf>
    <xf numFmtId="166" fontId="23" fillId="4" borderId="0" xfId="5" applyNumberFormat="1" applyFont="1" applyFill="1" applyBorder="1" applyAlignment="1" applyProtection="1">
      <alignment horizontal="center" vertical="center"/>
    </xf>
    <xf numFmtId="166" fontId="32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8" fillId="4" borderId="0" xfId="5" applyFont="1" applyFill="1" applyBorder="1" applyAlignment="1"/>
    <xf numFmtId="166" fontId="18" fillId="8" borderId="87" xfId="5" applyNumberFormat="1" applyFont="1" applyFill="1" applyBorder="1" applyAlignment="1" applyProtection="1">
      <alignment horizontal="center"/>
    </xf>
    <xf numFmtId="166" fontId="21" fillId="8" borderId="30" xfId="5" applyNumberFormat="1" applyFont="1" applyFill="1" applyBorder="1" applyAlignment="1" applyProtection="1">
      <alignment horizontal="center" vertical="center"/>
    </xf>
    <xf numFmtId="167" fontId="18" fillId="7" borderId="58" xfId="5" applyNumberFormat="1" applyFont="1" applyFill="1" applyBorder="1" applyAlignment="1" applyProtection="1">
      <alignment horizontal="center" vertical="center"/>
    </xf>
    <xf numFmtId="166" fontId="18" fillId="4" borderId="66" xfId="5" quotePrefix="1" applyNumberFormat="1" applyFont="1" applyFill="1" applyBorder="1" applyAlignment="1" applyProtection="1">
      <alignment horizontal="center" vertical="center"/>
    </xf>
    <xf numFmtId="2" fontId="18" fillId="4" borderId="67" xfId="5" applyNumberFormat="1" applyFont="1" applyFill="1" applyBorder="1" applyAlignment="1" applyProtection="1">
      <alignment horizontal="center" vertical="center"/>
    </xf>
    <xf numFmtId="2" fontId="34" fillId="0" borderId="0" xfId="6" applyNumberFormat="1" applyFont="1" applyFill="1" applyBorder="1" applyAlignment="1" applyProtection="1">
      <alignment horizontal="center" vertical="center"/>
    </xf>
    <xf numFmtId="10" fontId="34" fillId="0" borderId="0" xfId="8" applyNumberFormat="1" applyFont="1" applyFill="1" applyBorder="1" applyAlignment="1" applyProtection="1">
      <alignment horizontal="center" vertical="center"/>
    </xf>
    <xf numFmtId="166" fontId="18" fillId="4" borderId="88" xfId="5" applyNumberFormat="1" applyFont="1" applyFill="1" applyBorder="1" applyAlignment="1" applyProtection="1">
      <alignment horizontal="center" vertical="center"/>
    </xf>
    <xf numFmtId="165" fontId="38" fillId="4" borderId="0" xfId="6" applyFont="1" applyFill="1" applyAlignment="1">
      <alignment horizontal="center" vertical="center"/>
    </xf>
    <xf numFmtId="2" fontId="18" fillId="4" borderId="80" xfId="5" applyNumberFormat="1" applyFont="1" applyFill="1" applyBorder="1" applyAlignment="1" applyProtection="1">
      <alignment horizontal="center" vertical="center"/>
    </xf>
    <xf numFmtId="165" fontId="35" fillId="4" borderId="0" xfId="6" applyFont="1" applyFill="1" applyAlignment="1">
      <alignment vertical="center"/>
    </xf>
    <xf numFmtId="165" fontId="7" fillId="4" borderId="0" xfId="6" applyFont="1" applyFill="1" applyAlignment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 vertical="center"/>
    </xf>
    <xf numFmtId="37" fontId="19" fillId="4" borderId="0" xfId="5" quotePrefix="1" applyNumberFormat="1" applyFont="1" applyFill="1" applyBorder="1" applyAlignment="1" applyProtection="1">
      <alignment horizontal="center" vertical="center"/>
    </xf>
    <xf numFmtId="2" fontId="34" fillId="4" borderId="0" xfId="6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0" fontId="38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center"/>
    </xf>
    <xf numFmtId="166" fontId="21" fillId="8" borderId="41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87" xfId="5" applyNumberFormat="1" applyFont="1" applyFill="1" applyBorder="1" applyAlignment="1" applyProtection="1">
      <alignment horizontal="center" vertical="center"/>
    </xf>
    <xf numFmtId="166" fontId="30" fillId="9" borderId="0" xfId="5" applyNumberFormat="1" applyFont="1" applyFill="1" applyBorder="1" applyAlignment="1" applyProtection="1">
      <alignment vertical="center"/>
    </xf>
    <xf numFmtId="166" fontId="21" fillId="8" borderId="65" xfId="5" applyNumberFormat="1" applyFont="1" applyFill="1" applyBorder="1" applyAlignment="1" applyProtection="1">
      <alignment vertical="center"/>
    </xf>
    <xf numFmtId="166" fontId="21" fillId="8" borderId="30" xfId="5" applyNumberFormat="1" applyFont="1" applyFill="1" applyBorder="1" applyAlignment="1" applyProtection="1">
      <alignment vertical="center"/>
    </xf>
    <xf numFmtId="167" fontId="30" fillId="4" borderId="0" xfId="5" applyNumberFormat="1" applyFont="1" applyFill="1" applyBorder="1" applyAlignment="1" applyProtection="1">
      <alignment horizontal="center" vertical="center"/>
    </xf>
    <xf numFmtId="166" fontId="18" fillId="4" borderId="89" xfId="5" applyNumberFormat="1" applyFont="1" applyFill="1" applyBorder="1" applyAlignment="1" applyProtection="1">
      <alignment horizontal="center" vertical="center"/>
    </xf>
    <xf numFmtId="2" fontId="18" fillId="4" borderId="90" xfId="5" applyNumberFormat="1" applyFont="1" applyFill="1" applyBorder="1" applyAlignment="1" applyProtection="1">
      <alignment horizontal="center" vertical="center"/>
    </xf>
    <xf numFmtId="166" fontId="18" fillId="4" borderId="91" xfId="5" applyNumberFormat="1" applyFont="1" applyFill="1" applyBorder="1" applyAlignment="1" applyProtection="1">
      <alignment horizontal="center" vertical="center"/>
    </xf>
    <xf numFmtId="166" fontId="18" fillId="4" borderId="91" xfId="5" quotePrefix="1" applyNumberFormat="1" applyFont="1" applyFill="1" applyBorder="1" applyAlignment="1" applyProtection="1">
      <alignment horizontal="center" vertical="center"/>
    </xf>
    <xf numFmtId="2" fontId="18" fillId="4" borderId="70" xfId="5" applyNumberFormat="1" applyFont="1" applyFill="1" applyBorder="1" applyAlignment="1" applyProtection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8" fillId="4" borderId="92" xfId="5" applyNumberFormat="1" applyFont="1" applyFill="1" applyBorder="1" applyAlignment="1" applyProtection="1">
      <alignment horizontal="center" vertical="center"/>
    </xf>
    <xf numFmtId="166" fontId="18" fillId="4" borderId="93" xfId="5" applyNumberFormat="1" applyFont="1" applyFill="1" applyBorder="1" applyAlignment="1" applyProtection="1">
      <alignment horizontal="center" vertical="center"/>
    </xf>
    <xf numFmtId="2" fontId="18" fillId="4" borderId="94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0" fontId="38" fillId="4" borderId="0" xfId="5" applyFont="1" applyFill="1" applyBorder="1"/>
    <xf numFmtId="0" fontId="39" fillId="4" borderId="0" xfId="5" applyFont="1" applyFill="1" applyBorder="1"/>
    <xf numFmtId="0" fontId="4" fillId="4" borderId="0" xfId="5" applyFont="1" applyFill="1" applyAlignment="1">
      <alignment vertical="center"/>
    </xf>
    <xf numFmtId="0" fontId="4" fillId="4" borderId="0" xfId="5" applyFont="1" applyFill="1"/>
    <xf numFmtId="0" fontId="29" fillId="4" borderId="0" xfId="5" applyFont="1" applyFill="1" applyAlignment="1">
      <alignment horizontal="center"/>
    </xf>
    <xf numFmtId="166" fontId="21" fillId="9" borderId="39" xfId="5" applyNumberFormat="1" applyFont="1" applyFill="1" applyBorder="1" applyAlignment="1" applyProtection="1">
      <alignment horizontal="center" vertical="center"/>
    </xf>
    <xf numFmtId="166" fontId="21" fillId="9" borderId="30" xfId="5" applyNumberFormat="1" applyFont="1" applyFill="1" applyBorder="1" applyAlignment="1" applyProtection="1">
      <alignment horizontal="center" vertical="center"/>
    </xf>
    <xf numFmtId="2" fontId="20" fillId="4" borderId="60" xfId="5" applyNumberFormat="1" applyFont="1" applyFill="1" applyBorder="1" applyAlignment="1" applyProtection="1">
      <alignment horizontal="center" vertical="center"/>
    </xf>
    <xf numFmtId="2" fontId="21" fillId="4" borderId="95" xfId="5" applyNumberFormat="1" applyFont="1" applyFill="1" applyBorder="1" applyAlignment="1" applyProtection="1">
      <alignment horizontal="center" vertical="center"/>
    </xf>
    <xf numFmtId="166" fontId="21" fillId="9" borderId="66" xfId="5" applyNumberFormat="1" applyFont="1" applyFill="1" applyBorder="1" applyAlignment="1" applyProtection="1">
      <alignment horizontal="center" vertical="center"/>
    </xf>
    <xf numFmtId="2" fontId="20" fillId="4" borderId="77" xfId="5" applyNumberFormat="1" applyFont="1" applyFill="1" applyBorder="1" applyAlignment="1" applyProtection="1">
      <alignment horizontal="center" vertical="center"/>
    </xf>
    <xf numFmtId="2" fontId="21" fillId="4" borderId="78" xfId="5" applyNumberFormat="1" applyFont="1" applyFill="1" applyBorder="1" applyAlignment="1" applyProtection="1">
      <alignment horizontal="center" vertical="center"/>
    </xf>
    <xf numFmtId="0" fontId="40" fillId="4" borderId="0" xfId="5" applyFont="1" applyFill="1" applyAlignment="1">
      <alignment horizontal="center"/>
    </xf>
    <xf numFmtId="0" fontId="40" fillId="4" borderId="0" xfId="5" applyFont="1" applyFill="1" applyAlignment="1">
      <alignment horizontal="center" vertical="top"/>
    </xf>
    <xf numFmtId="166" fontId="21" fillId="9" borderId="65" xfId="5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>
      <alignment vertical="top"/>
    </xf>
    <xf numFmtId="2" fontId="28" fillId="4" borderId="0" xfId="6" applyNumberFormat="1" applyFont="1" applyFill="1" applyBorder="1" applyAlignment="1" applyProtection="1">
      <alignment horizontal="center" vertical="top"/>
    </xf>
    <xf numFmtId="166" fontId="21" fillId="9" borderId="82" xfId="5" applyNumberFormat="1" applyFont="1" applyFill="1" applyBorder="1" applyAlignment="1" applyProtection="1">
      <alignment horizontal="center" vertical="center"/>
    </xf>
    <xf numFmtId="166" fontId="21" fillId="9" borderId="88" xfId="5" applyNumberFormat="1" applyFont="1" applyFill="1" applyBorder="1" applyAlignment="1" applyProtection="1">
      <alignment horizontal="center" vertical="center"/>
    </xf>
    <xf numFmtId="2" fontId="20" fillId="4" borderId="77" xfId="5" quotePrefix="1" applyNumberFormat="1" applyFont="1" applyFill="1" applyBorder="1" applyAlignment="1" applyProtection="1">
      <alignment horizontal="center" vertical="center"/>
    </xf>
    <xf numFmtId="2" fontId="20" fillId="4" borderId="67" xfId="5" applyNumberFormat="1" applyFont="1" applyFill="1" applyBorder="1" applyAlignment="1" applyProtection="1">
      <alignment horizontal="center" vertical="center"/>
    </xf>
    <xf numFmtId="2" fontId="21" fillId="4" borderId="68" xfId="5" applyNumberFormat="1" applyFont="1" applyFill="1" applyBorder="1" applyAlignment="1" applyProtection="1">
      <alignment horizontal="center" vertical="center"/>
    </xf>
    <xf numFmtId="2" fontId="20" fillId="0" borderId="66" xfId="5" applyNumberFormat="1" applyFont="1" applyFill="1" applyBorder="1" applyAlignment="1" applyProtection="1">
      <alignment horizontal="center" vertical="center"/>
    </xf>
    <xf numFmtId="2" fontId="20" fillId="0" borderId="77" xfId="5" applyNumberFormat="1" applyFont="1" applyFill="1" applyBorder="1" applyAlignment="1" applyProtection="1">
      <alignment horizontal="center" vertical="center"/>
    </xf>
    <xf numFmtId="2" fontId="21" fillId="0" borderId="78" xfId="5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/>
    <xf numFmtId="0" fontId="29" fillId="4" borderId="0" xfId="5" applyFont="1" applyFill="1" applyAlignment="1">
      <alignment horizontal="center" vertical="center"/>
    </xf>
    <xf numFmtId="37" fontId="21" fillId="4" borderId="84" xfId="5" quotePrefix="1" applyNumberFormat="1" applyFont="1" applyFill="1" applyBorder="1" applyAlignment="1" applyProtection="1">
      <alignment horizontal="center" vertical="center"/>
    </xf>
    <xf numFmtId="37" fontId="21" fillId="4" borderId="79" xfId="5" quotePrefix="1" applyNumberFormat="1" applyFont="1" applyFill="1" applyBorder="1" applyAlignment="1" applyProtection="1">
      <alignment horizontal="center" vertical="center"/>
    </xf>
    <xf numFmtId="37" fontId="21" fillId="4" borderId="79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29" fillId="4" borderId="0" xfId="8" applyNumberFormat="1" applyFont="1" applyFill="1"/>
    <xf numFmtId="166" fontId="23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9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33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3" fillId="11" borderId="0" xfId="5" applyNumberFormat="1" applyFont="1" applyFill="1" applyBorder="1" applyProtection="1"/>
    <xf numFmtId="167" fontId="33" fillId="10" borderId="0" xfId="5" applyNumberFormat="1" applyFont="1" applyFill="1" applyBorder="1" applyAlignment="1" applyProtection="1">
      <alignment horizontal="center"/>
    </xf>
    <xf numFmtId="10" fontId="34" fillId="0" borderId="0" xfId="7" applyNumberFormat="1" applyFont="1" applyFill="1" applyBorder="1" applyAlignment="1" applyProtection="1">
      <alignment horizontal="center" vertical="center"/>
    </xf>
    <xf numFmtId="2" fontId="34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3" fillId="4" borderId="0" xfId="5" applyNumberFormat="1" applyFont="1" applyFill="1" applyBorder="1" applyAlignment="1" applyProtection="1">
      <alignment horizontal="center" vertical="top"/>
    </xf>
    <xf numFmtId="2" fontId="34" fillId="0" borderId="0" xfId="6" applyNumberFormat="1" applyFont="1" applyFill="1" applyBorder="1" applyAlignment="1" applyProtection="1">
      <alignment horizontal="center" vertical="top"/>
    </xf>
    <xf numFmtId="166" fontId="18" fillId="4" borderId="82" xfId="5" applyNumberFormat="1" applyFont="1" applyFill="1" applyBorder="1" applyAlignment="1" applyProtection="1">
      <alignment horizontal="center" vertical="center" wrapText="1"/>
    </xf>
    <xf numFmtId="2" fontId="18" fillId="0" borderId="67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34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3" fillId="0" borderId="34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2" xfId="2" applyNumberFormat="1" applyFont="1" applyFill="1" applyBorder="1" applyAlignment="1"/>
    <xf numFmtId="0" fontId="21" fillId="7" borderId="35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43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13" xfId="2" applyNumberFormat="1" applyFont="1" applyFill="1" applyBorder="1" applyAlignment="1">
      <alignment horizontal="center"/>
    </xf>
    <xf numFmtId="0" fontId="20" fillId="0" borderId="42" xfId="2" applyNumberFormat="1" applyFont="1" applyFill="1" applyBorder="1" applyAlignment="1"/>
    <xf numFmtId="0" fontId="20" fillId="0" borderId="35" xfId="2" applyNumberFormat="1" applyFont="1" applyFill="1" applyBorder="1" applyAlignment="1"/>
    <xf numFmtId="0" fontId="20" fillId="0" borderId="5" xfId="2" applyNumberFormat="1" applyFont="1" applyFill="1" applyBorder="1" applyAlignment="1"/>
    <xf numFmtId="2" fontId="20" fillId="0" borderId="6" xfId="2" applyNumberFormat="1" applyFont="1" applyFill="1" applyBorder="1" applyAlignment="1">
      <alignment horizontal="center"/>
    </xf>
    <xf numFmtId="2" fontId="21" fillId="0" borderId="8" xfId="2" applyNumberFormat="1" applyFont="1" applyFill="1" applyBorder="1" applyAlignment="1">
      <alignment horizontal="center"/>
    </xf>
    <xf numFmtId="0" fontId="20" fillId="0" borderId="60" xfId="2" applyNumberFormat="1" applyFont="1" applyFill="1" applyBorder="1" applyAlignment="1"/>
    <xf numFmtId="0" fontId="20" fillId="0" borderId="96" xfId="2" applyNumberFormat="1" applyFont="1" applyFill="1" applyBorder="1" applyAlignment="1"/>
    <xf numFmtId="0" fontId="20" fillId="0" borderId="97" xfId="2" applyNumberFormat="1" applyFont="1" applyFill="1" applyBorder="1" applyAlignment="1"/>
    <xf numFmtId="2" fontId="20" fillId="0" borderId="30" xfId="2" applyNumberFormat="1" applyFont="1" applyFill="1" applyBorder="1" applyAlignment="1">
      <alignment horizontal="center"/>
    </xf>
    <xf numFmtId="2" fontId="21" fillId="0" borderId="83" xfId="2" applyNumberFormat="1" applyFont="1" applyFill="1" applyBorder="1" applyAlignment="1">
      <alignment horizontal="center"/>
    </xf>
    <xf numFmtId="0" fontId="21" fillId="0" borderId="60" xfId="2" applyNumberFormat="1" applyFont="1" applyFill="1" applyBorder="1" applyAlignment="1"/>
    <xf numFmtId="2" fontId="21" fillId="0" borderId="30" xfId="2" applyNumberFormat="1" applyFont="1" applyFill="1" applyBorder="1" applyAlignment="1">
      <alignment horizontal="center"/>
    </xf>
    <xf numFmtId="0" fontId="20" fillId="0" borderId="43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0" fillId="0" borderId="11" xfId="2" applyNumberFormat="1" applyFont="1" applyFill="1" applyBorder="1" applyAlignment="1">
      <alignment horizontal="center"/>
    </xf>
    <xf numFmtId="2" fontId="21" fillId="0" borderId="13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/>
    <xf numFmtId="0" fontId="21" fillId="0" borderId="44" xfId="2" applyNumberFormat="1" applyFont="1" applyFill="1" applyBorder="1" applyAlignment="1"/>
    <xf numFmtId="0" fontId="21" fillId="0" borderId="45" xfId="2" applyNumberFormat="1" applyFont="1" applyFill="1" applyBorder="1" applyAlignment="1"/>
    <xf numFmtId="0" fontId="20" fillId="0" borderId="34" xfId="2" applyNumberFormat="1" applyFont="1" applyFill="1" applyBorder="1" applyAlignment="1"/>
    <xf numFmtId="0" fontId="20" fillId="0" borderId="15" xfId="2" applyNumberFormat="1" applyFont="1" applyFill="1" applyBorder="1" applyAlignment="1"/>
    <xf numFmtId="2" fontId="21" fillId="0" borderId="16" xfId="2" applyNumberFormat="1" applyFont="1" applyFill="1" applyBorder="1" applyAlignment="1">
      <alignment horizontal="center"/>
    </xf>
    <xf numFmtId="2" fontId="21" fillId="0" borderId="18" xfId="2" applyNumberFormat="1" applyFont="1" applyFill="1" applyBorder="1" applyAlignment="1">
      <alignment horizontal="center"/>
    </xf>
    <xf numFmtId="0" fontId="20" fillId="0" borderId="40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58" xfId="2" applyNumberFormat="1" applyFont="1" applyFill="1" applyBorder="1" applyAlignment="1"/>
    <xf numFmtId="0" fontId="20" fillId="0" borderId="59" xfId="2" applyNumberFormat="1" applyFont="1" applyFill="1" applyBorder="1" applyAlignment="1"/>
    <xf numFmtId="0" fontId="20" fillId="0" borderId="39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41" fillId="4" borderId="0" xfId="5" applyFont="1" applyFill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98" xfId="2" applyFont="1" applyFill="1" applyBorder="1" applyAlignment="1">
      <alignment vertical="center"/>
    </xf>
    <xf numFmtId="0" fontId="21" fillId="7" borderId="99" xfId="2" applyFont="1" applyFill="1" applyBorder="1" applyAlignment="1">
      <alignment horizontal="center" vertical="center" wrapText="1"/>
    </xf>
    <xf numFmtId="0" fontId="21" fillId="7" borderId="100" xfId="2" applyFont="1" applyFill="1" applyBorder="1" applyAlignment="1">
      <alignment horizontal="center" vertical="center"/>
    </xf>
    <xf numFmtId="0" fontId="20" fillId="4" borderId="101" xfId="2" applyFont="1" applyFill="1" applyBorder="1" applyAlignment="1">
      <alignment vertical="top"/>
    </xf>
    <xf numFmtId="2" fontId="20" fillId="4" borderId="102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7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0" fontId="21" fillId="7" borderId="103" xfId="2" applyFont="1" applyFill="1" applyBorder="1" applyAlignment="1">
      <alignment vertical="center"/>
    </xf>
    <xf numFmtId="0" fontId="21" fillId="7" borderId="104" xfId="2" applyNumberFormat="1" applyFont="1" applyFill="1" applyBorder="1" applyAlignment="1" applyProtection="1">
      <alignment horizontal="center" vertical="center" wrapText="1"/>
    </xf>
    <xf numFmtId="0" fontId="21" fillId="7" borderId="104" xfId="2" applyFont="1" applyFill="1" applyBorder="1" applyAlignment="1">
      <alignment horizontal="center" vertical="center" wrapText="1"/>
    </xf>
    <xf numFmtId="0" fontId="21" fillId="7" borderId="64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2" fillId="0" borderId="105" xfId="2" applyFont="1" applyFill="1" applyBorder="1" applyAlignment="1">
      <alignment vertical="top"/>
    </xf>
    <xf numFmtId="2" fontId="37" fillId="4" borderId="66" xfId="2" applyNumberFormat="1" applyFont="1" applyFill="1" applyBorder="1" applyAlignment="1">
      <alignment horizontal="center" vertical="center"/>
    </xf>
    <xf numFmtId="2" fontId="37" fillId="4" borderId="68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2" fillId="4" borderId="106" xfId="2" applyFont="1" applyFill="1" applyBorder="1" applyAlignment="1">
      <alignment vertical="top"/>
    </xf>
    <xf numFmtId="2" fontId="37" fillId="4" borderId="79" xfId="2" applyNumberFormat="1" applyFont="1" applyFill="1" applyBorder="1" applyAlignment="1">
      <alignment horizontal="center" vertical="center"/>
    </xf>
    <xf numFmtId="2" fontId="37" fillId="4" borderId="81" xfId="2" applyNumberFormat="1" applyFont="1" applyFill="1" applyBorder="1" applyAlignment="1" applyProtection="1">
      <alignment horizontal="center" vertical="center"/>
    </xf>
    <xf numFmtId="0" fontId="42" fillId="4" borderId="0" xfId="2" applyFont="1" applyFill="1" applyBorder="1" applyAlignment="1">
      <alignment vertical="top"/>
    </xf>
    <xf numFmtId="0" fontId="37" fillId="4" borderId="0" xfId="2" applyFont="1" applyFill="1" applyBorder="1" applyAlignment="1">
      <alignment horizontal="center" vertical="center"/>
    </xf>
    <xf numFmtId="0" fontId="37" fillId="4" borderId="0" xfId="2" applyNumberFormat="1" applyFont="1" applyFill="1" applyBorder="1" applyAlignment="1" applyProtection="1">
      <alignment horizontal="center" vertical="center"/>
    </xf>
    <xf numFmtId="0" fontId="21" fillId="7" borderId="108" xfId="2" applyFont="1" applyFill="1" applyBorder="1" applyAlignment="1">
      <alignment vertical="center"/>
    </xf>
    <xf numFmtId="0" fontId="21" fillId="7" borderId="109" xfId="2" applyNumberFormat="1" applyFont="1" applyFill="1" applyBorder="1" applyAlignment="1" applyProtection="1">
      <alignment horizontal="center" vertical="center" wrapText="1"/>
    </xf>
    <xf numFmtId="0" fontId="21" fillId="7" borderId="109" xfId="2" applyFont="1" applyFill="1" applyBorder="1" applyAlignment="1">
      <alignment horizontal="center" vertical="center" wrapText="1"/>
    </xf>
    <xf numFmtId="0" fontId="21" fillId="7" borderId="110" xfId="2" applyFont="1" applyFill="1" applyBorder="1" applyAlignment="1">
      <alignment horizontal="center" vertical="center"/>
    </xf>
    <xf numFmtId="0" fontId="20" fillId="4" borderId="111" xfId="2" applyFont="1" applyFill="1" applyBorder="1" applyAlignment="1">
      <alignment vertical="top"/>
    </xf>
    <xf numFmtId="2" fontId="20" fillId="4" borderId="102" xfId="2" applyNumberFormat="1" applyFont="1" applyFill="1" applyBorder="1" applyAlignment="1">
      <alignment horizontal="center" vertical="center"/>
    </xf>
    <xf numFmtId="2" fontId="21" fillId="4" borderId="112" xfId="2" applyNumberFormat="1" applyFont="1" applyFill="1" applyBorder="1" applyAlignment="1" applyProtection="1">
      <alignment horizontal="center" vertical="center"/>
    </xf>
    <xf numFmtId="0" fontId="20" fillId="4" borderId="113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2" fillId="4" borderId="114" xfId="2" applyFont="1" applyFill="1" applyBorder="1" applyAlignment="1">
      <alignment vertical="top"/>
    </xf>
    <xf numFmtId="2" fontId="37" fillId="4" borderId="115" xfId="2" applyNumberFormat="1" applyFont="1" applyFill="1" applyBorder="1" applyAlignment="1">
      <alignment horizontal="center" vertical="center"/>
    </xf>
    <xf numFmtId="2" fontId="37" fillId="4" borderId="116" xfId="2" applyNumberFormat="1" applyFont="1" applyFill="1" applyBorder="1" applyAlignment="1" applyProtection="1">
      <alignment horizontal="center" vertical="center"/>
    </xf>
    <xf numFmtId="0" fontId="20" fillId="0" borderId="113" xfId="2" applyNumberFormat="1" applyFont="1" applyFill="1" applyBorder="1" applyAlignment="1"/>
    <xf numFmtId="0" fontId="20" fillId="0" borderId="112" xfId="2" applyNumberFormat="1" applyFont="1" applyFill="1" applyBorder="1" applyAlignment="1"/>
    <xf numFmtId="0" fontId="20" fillId="4" borderId="111" xfId="2" applyFont="1" applyFill="1" applyBorder="1" applyAlignment="1">
      <alignment horizontal="left" vertical="center"/>
    </xf>
    <xf numFmtId="2" fontId="21" fillId="4" borderId="117" xfId="2" applyNumberFormat="1" applyFont="1" applyFill="1" applyBorder="1" applyAlignment="1" applyProtection="1">
      <alignment horizontal="center" vertical="center"/>
    </xf>
    <xf numFmtId="0" fontId="20" fillId="4" borderId="113" xfId="2" applyFont="1" applyFill="1" applyBorder="1" applyAlignment="1">
      <alignment horizontal="left" vertical="center"/>
    </xf>
    <xf numFmtId="0" fontId="20" fillId="4" borderId="118" xfId="2" applyFont="1" applyFill="1" applyBorder="1" applyAlignment="1">
      <alignment horizontal="left" vertical="center"/>
    </xf>
    <xf numFmtId="2" fontId="20" fillId="4" borderId="119" xfId="2" applyNumberFormat="1" applyFont="1" applyFill="1" applyBorder="1" applyAlignment="1">
      <alignment horizontal="center" vertical="center"/>
    </xf>
    <xf numFmtId="2" fontId="21" fillId="4" borderId="120" xfId="2" applyNumberFormat="1" applyFont="1" applyFill="1" applyBorder="1" applyAlignment="1" applyProtection="1">
      <alignment horizontal="center" vertical="center"/>
    </xf>
    <xf numFmtId="0" fontId="43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43" fillId="4" borderId="0" xfId="2" applyNumberFormat="1" applyFont="1" applyFill="1" applyBorder="1" applyAlignment="1" applyProtection="1">
      <alignment horizontal="left" vertical="top"/>
      <protection locked="0"/>
    </xf>
    <xf numFmtId="0" fontId="21" fillId="7" borderId="69" xfId="2" applyFont="1" applyFill="1" applyBorder="1" applyAlignment="1">
      <alignment horizontal="center" vertical="center" wrapText="1"/>
    </xf>
    <xf numFmtId="0" fontId="21" fillId="7" borderId="69" xfId="2" applyFont="1" applyFill="1" applyBorder="1" applyAlignment="1">
      <alignment horizontal="center" vertical="center"/>
    </xf>
    <xf numFmtId="0" fontId="21" fillId="7" borderId="70" xfId="2" applyFont="1" applyFill="1" applyBorder="1" applyAlignment="1">
      <alignment horizontal="center" vertical="center"/>
    </xf>
    <xf numFmtId="0" fontId="21" fillId="4" borderId="126" xfId="2" applyFont="1" applyFill="1" applyBorder="1" applyAlignment="1">
      <alignment horizontal="center" vertical="center" wrapText="1"/>
    </xf>
    <xf numFmtId="2" fontId="20" fillId="4" borderId="73" xfId="2" applyNumberFormat="1" applyFont="1" applyFill="1" applyBorder="1" applyAlignment="1">
      <alignment horizontal="center" vertical="center" wrapText="1"/>
    </xf>
    <xf numFmtId="2" fontId="21" fillId="4" borderId="73" xfId="2" applyNumberFormat="1" applyFont="1" applyFill="1" applyBorder="1" applyAlignment="1">
      <alignment horizontal="center" vertical="center" wrapText="1"/>
    </xf>
    <xf numFmtId="2" fontId="21" fillId="4" borderId="74" xfId="2" applyNumberFormat="1" applyFont="1" applyFill="1" applyBorder="1" applyAlignment="1" applyProtection="1">
      <alignment horizontal="center" vertical="center" wrapText="1"/>
    </xf>
    <xf numFmtId="0" fontId="20" fillId="0" borderId="125" xfId="2" applyNumberFormat="1" applyFont="1" applyFill="1" applyBorder="1" applyAlignment="1">
      <alignment vertical="center"/>
    </xf>
    <xf numFmtId="2" fontId="20" fillId="0" borderId="69" xfId="2" applyNumberFormat="1" applyFont="1" applyFill="1" applyBorder="1" applyAlignment="1">
      <alignment horizontal="center" vertical="center"/>
    </xf>
    <xf numFmtId="2" fontId="21" fillId="0" borderId="69" xfId="2" applyNumberFormat="1" applyFont="1" applyFill="1" applyBorder="1" applyAlignment="1">
      <alignment horizontal="center" vertical="center"/>
    </xf>
    <xf numFmtId="2" fontId="21" fillId="0" borderId="70" xfId="2" applyNumberFormat="1" applyFont="1" applyFill="1" applyBorder="1" applyAlignment="1">
      <alignment horizontal="center" vertical="center"/>
    </xf>
    <xf numFmtId="0" fontId="20" fillId="0" borderId="126" xfId="2" applyNumberFormat="1" applyFont="1" applyFill="1" applyBorder="1" applyAlignment="1">
      <alignment vertical="center"/>
    </xf>
    <xf numFmtId="2" fontId="20" fillId="0" borderId="73" xfId="2" applyNumberFormat="1" applyFont="1" applyFill="1" applyBorder="1" applyAlignment="1">
      <alignment horizontal="center" vertical="center"/>
    </xf>
    <xf numFmtId="2" fontId="21" fillId="0" borderId="73" xfId="2" applyNumberFormat="1" applyFont="1" applyFill="1" applyBorder="1" applyAlignment="1">
      <alignment horizontal="center" vertical="center"/>
    </xf>
    <xf numFmtId="2" fontId="21" fillId="0" borderId="74" xfId="2" applyNumberFormat="1" applyFont="1" applyFill="1" applyBorder="1" applyAlignment="1">
      <alignment horizontal="center" vertical="center"/>
    </xf>
    <xf numFmtId="0" fontId="45" fillId="4" borderId="0" xfId="2" applyNumberFormat="1" applyFont="1" applyFill="1" applyBorder="1" applyAlignment="1" applyProtection="1">
      <alignment vertical="top"/>
      <protection locked="0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27" xfId="2" applyNumberFormat="1" applyFont="1" applyFill="1" applyBorder="1" applyAlignment="1" applyProtection="1">
      <alignment horizontal="left" vertical="center" wrapText="1"/>
    </xf>
    <xf numFmtId="0" fontId="21" fillId="7" borderId="110" xfId="2" applyFont="1" applyFill="1" applyBorder="1" applyAlignment="1">
      <alignment horizontal="center" vertical="center" wrapText="1"/>
    </xf>
    <xf numFmtId="0" fontId="20" fillId="0" borderId="128" xfId="2" applyFont="1" applyFill="1" applyBorder="1" applyAlignment="1">
      <alignment horizontal="left" vertical="top" wrapText="1"/>
    </xf>
    <xf numFmtId="2" fontId="20" fillId="0" borderId="69" xfId="2" applyNumberFormat="1" applyFont="1" applyFill="1" applyBorder="1" applyAlignment="1">
      <alignment horizontal="center" vertical="center" wrapText="1"/>
    </xf>
    <xf numFmtId="2" fontId="21" fillId="0" borderId="129" xfId="2" applyNumberFormat="1" applyFont="1" applyFill="1" applyBorder="1" applyAlignment="1">
      <alignment horizontal="center" vertical="center" wrapText="1"/>
    </xf>
    <xf numFmtId="0" fontId="21" fillId="7" borderId="128" xfId="2" applyNumberFormat="1" applyFont="1" applyFill="1" applyBorder="1" applyAlignment="1" applyProtection="1">
      <alignment horizontal="left" vertical="center" wrapText="1"/>
    </xf>
    <xf numFmtId="2" fontId="20" fillId="7" borderId="69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29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13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30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1" xfId="2" applyFont="1" applyFill="1" applyBorder="1" applyAlignment="1">
      <alignment horizontal="left" vertical="top" wrapText="1"/>
    </xf>
    <xf numFmtId="2" fontId="20" fillId="0" borderId="115" xfId="2" applyNumberFormat="1" applyFont="1" applyFill="1" applyBorder="1" applyAlignment="1">
      <alignment horizontal="center" vertical="center" wrapText="1"/>
    </xf>
    <xf numFmtId="2" fontId="21" fillId="0" borderId="132" xfId="2" applyNumberFormat="1" applyFont="1" applyFill="1" applyBorder="1" applyAlignment="1">
      <alignment horizontal="center" vertical="center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133" xfId="2" applyNumberFormat="1" applyFont="1" applyFill="1" applyBorder="1" applyAlignment="1" applyProtection="1">
      <alignment horizontal="center" vertical="center" wrapText="1"/>
    </xf>
    <xf numFmtId="0" fontId="20" fillId="7" borderId="134" xfId="2" applyNumberFormat="1" applyFont="1" applyFill="1" applyBorder="1" applyAlignment="1" applyProtection="1">
      <alignment horizontal="center" vertical="center" wrapText="1"/>
    </xf>
    <xf numFmtId="0" fontId="21" fillId="7" borderId="135" xfId="2" applyFont="1" applyFill="1" applyBorder="1" applyAlignment="1">
      <alignment horizontal="center" vertical="center" wrapText="1"/>
    </xf>
    <xf numFmtId="0" fontId="20" fillId="7" borderId="135" xfId="2" applyFont="1" applyFill="1" applyBorder="1" applyAlignment="1">
      <alignment horizontal="center" vertical="center" wrapText="1"/>
    </xf>
    <xf numFmtId="0" fontId="21" fillId="7" borderId="134" xfId="2" applyNumberFormat="1" applyFont="1" applyFill="1" applyBorder="1" applyAlignment="1" applyProtection="1">
      <alignment horizontal="center" vertical="center" wrapText="1"/>
    </xf>
    <xf numFmtId="2" fontId="20" fillId="0" borderId="102" xfId="2" applyNumberFormat="1" applyFont="1" applyFill="1" applyBorder="1" applyAlignment="1">
      <alignment horizontal="center" vertical="center" wrapText="1"/>
    </xf>
    <xf numFmtId="2" fontId="21" fillId="0" borderId="136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20" fillId="0" borderId="14" xfId="2" applyNumberFormat="1" applyFont="1" applyFill="1" applyBorder="1" applyAlignment="1"/>
    <xf numFmtId="0" fontId="20" fillId="0" borderId="18" xfId="2" applyNumberFormat="1" applyFont="1" applyFill="1" applyBorder="1" applyAlignment="1"/>
    <xf numFmtId="0" fontId="17" fillId="0" borderId="0" xfId="0" applyFont="1"/>
    <xf numFmtId="0" fontId="48" fillId="0" borderId="0" xfId="9" applyFont="1" applyAlignment="1" applyProtection="1"/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2" fontId="6" fillId="0" borderId="0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top"/>
    </xf>
    <xf numFmtId="2" fontId="21" fillId="0" borderId="0" xfId="1" applyNumberFormat="1" applyFont="1" applyFill="1" applyBorder="1" applyAlignment="1">
      <alignment horizontal="center" vertical="center"/>
    </xf>
    <xf numFmtId="2" fontId="14" fillId="0" borderId="52" xfId="1" applyNumberFormat="1" applyFont="1" applyFill="1" applyBorder="1" applyAlignment="1">
      <alignment horizontal="center" vertical="center"/>
    </xf>
    <xf numFmtId="2" fontId="14" fillId="0" borderId="2" xfId="1" applyNumberFormat="1" applyFont="1" applyFill="1" applyBorder="1" applyAlignment="1">
      <alignment horizontal="center" vertical="center"/>
    </xf>
    <xf numFmtId="2" fontId="14" fillId="0" borderId="3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3" fillId="0" borderId="0" xfId="2" applyNumberFormat="1" applyFont="1" applyFill="1" applyBorder="1" applyAlignment="1">
      <alignment horizontal="center" vertical="center"/>
    </xf>
    <xf numFmtId="0" fontId="23" fillId="0" borderId="0" xfId="2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3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4" borderId="0" xfId="3" applyFont="1" applyFill="1" applyAlignment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0" fontId="5" fillId="0" borderId="0" xfId="1" applyFont="1" applyFill="1" applyBorder="1" applyAlignment="1">
      <alignment horizontal="left" vertical="center" wrapText="1"/>
    </xf>
    <xf numFmtId="0" fontId="7" fillId="0" borderId="34" xfId="1" applyFont="1" applyBorder="1" applyAlignment="1">
      <alignment horizontal="left" vertical="top" wrapText="1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35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4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3" fillId="4" borderId="0" xfId="5" quotePrefix="1" applyNumberFormat="1" applyFont="1" applyFill="1" applyBorder="1" applyAlignment="1" applyProtection="1">
      <alignment horizont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0" fontId="38" fillId="4" borderId="0" xfId="5" applyFont="1" applyFill="1" applyAlignment="1">
      <alignment horizontal="left" vertical="top" wrapText="1"/>
    </xf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3" fillId="4" borderId="0" xfId="5" applyNumberFormat="1" applyFont="1" applyFill="1" applyBorder="1" applyAlignment="1" applyProtection="1">
      <alignment horizontal="center"/>
    </xf>
    <xf numFmtId="166" fontId="23" fillId="4" borderId="0" xfId="5" quotePrefix="1" applyNumberFormat="1" applyFont="1" applyFill="1" applyBorder="1" applyAlignment="1" applyProtection="1">
      <alignment horizontal="center" vertical="center"/>
    </xf>
    <xf numFmtId="166" fontId="23" fillId="4" borderId="0" xfId="5" applyNumberFormat="1" applyFont="1" applyFill="1" applyBorder="1" applyAlignment="1" applyProtection="1">
      <alignment horizontal="center" vertical="center"/>
    </xf>
    <xf numFmtId="166" fontId="8" fillId="4" borderId="0" xfId="5" applyNumberFormat="1" applyFont="1" applyFill="1" applyBorder="1" applyAlignment="1" applyProtection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1" fillId="0" borderId="9" xfId="2" applyNumberFormat="1" applyFont="1" applyFill="1" applyBorder="1" applyAlignment="1">
      <alignment horizontal="center" wrapText="1"/>
    </xf>
    <xf numFmtId="0" fontId="7" fillId="0" borderId="0" xfId="1" applyFont="1" applyBorder="1" applyAlignment="1">
      <alignment horizontal="left" vertical="top" wrapText="1"/>
    </xf>
    <xf numFmtId="0" fontId="20" fillId="0" borderId="0" xfId="2" applyNumberFormat="1" applyFont="1" applyFill="1" applyBorder="1" applyAlignment="1">
      <alignment horizontal="center" vertical="center"/>
    </xf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11" xfId="2" applyNumberFormat="1" applyFont="1" applyFill="1" applyBorder="1" applyAlignment="1">
      <alignment horizontal="center" vertical="center" wrapText="1"/>
    </xf>
    <xf numFmtId="0" fontId="14" fillId="4" borderId="107" xfId="2" applyNumberFormat="1" applyFont="1" applyFill="1" applyBorder="1" applyAlignment="1" applyProtection="1">
      <alignment horizontal="center" vertical="center"/>
    </xf>
    <xf numFmtId="0" fontId="25" fillId="4" borderId="113" xfId="2" applyNumberFormat="1" applyFont="1" applyFill="1" applyBorder="1" applyAlignment="1" applyProtection="1">
      <alignment horizontal="center" vertical="top" wrapText="1"/>
    </xf>
    <xf numFmtId="0" fontId="25" fillId="4" borderId="0" xfId="2" applyNumberFormat="1" applyFont="1" applyFill="1" applyBorder="1" applyAlignment="1" applyProtection="1">
      <alignment horizontal="center" vertical="top" wrapText="1"/>
    </xf>
    <xf numFmtId="0" fontId="25" fillId="4" borderId="112" xfId="2" applyNumberFormat="1" applyFont="1" applyFill="1" applyBorder="1" applyAlignment="1" applyProtection="1">
      <alignment horizontal="center" vertical="top" wrapText="1"/>
    </xf>
    <xf numFmtId="0" fontId="14" fillId="4" borderId="0" xfId="2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125" xfId="2" applyFont="1" applyFill="1" applyBorder="1" applyAlignment="1">
      <alignment horizontal="center" vertical="center" wrapText="1"/>
    </xf>
    <xf numFmtId="0" fontId="21" fillId="7" borderId="62" xfId="2" applyFont="1" applyFill="1" applyBorder="1" applyAlignment="1">
      <alignment horizontal="center" vertical="center" wrapText="1"/>
    </xf>
    <xf numFmtId="0" fontId="21" fillId="7" borderId="122" xfId="2" applyFont="1" applyFill="1" applyBorder="1" applyAlignment="1">
      <alignment horizontal="center" vertical="center" wrapText="1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44" fillId="4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14" fillId="4" borderId="0" xfId="2" applyNumberFormat="1" applyFont="1" applyFill="1" applyBorder="1" applyAlignment="1" applyProtection="1">
      <alignment horizontal="center" vertical="top"/>
    </xf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7" fillId="0" borderId="9" xfId="9" applyNumberFormat="1" applyFont="1" applyFill="1" applyBorder="1" applyAlignment="1" applyProtection="1">
      <alignment horizontal="center"/>
    </xf>
    <xf numFmtId="0" fontId="47" fillId="0" borderId="0" xfId="9" applyNumberFormat="1" applyFont="1" applyFill="1" applyBorder="1" applyAlignment="1" applyProtection="1">
      <alignment horizontal="center"/>
    </xf>
    <xf numFmtId="0" fontId="47" fillId="0" borderId="13" xfId="9" applyNumberFormat="1" applyFont="1" applyFill="1" applyBorder="1" applyAlignment="1" applyProtection="1">
      <alignment horizontal="center"/>
    </xf>
    <xf numFmtId="0" fontId="23" fillId="4" borderId="0" xfId="2" applyNumberFormat="1" applyFont="1" applyFill="1" applyBorder="1" applyAlignment="1" applyProtection="1">
      <alignment horizontal="center" vertical="center"/>
    </xf>
    <xf numFmtId="0" fontId="20" fillId="0" borderId="0" xfId="2" applyFont="1" applyFill="1" applyBorder="1" applyAlignment="1">
      <alignment horizontal="left" vertical="top" wrapText="1"/>
    </xf>
    <xf numFmtId="0" fontId="21" fillId="0" borderId="107" xfId="2" applyNumberFormat="1" applyFont="1" applyFill="1" applyBorder="1" applyAlignment="1">
      <alignment horizontal="center"/>
    </xf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3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45</xdr:row>
          <xdr:rowOff>289560</xdr:rowOff>
        </xdr:from>
        <xdr:to>
          <xdr:col>6</xdr:col>
          <xdr:colOff>769620</xdr:colOff>
          <xdr:row>61</xdr:row>
          <xdr:rowOff>144780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39</xdr:row>
          <xdr:rowOff>342900</xdr:rowOff>
        </xdr:from>
        <xdr:to>
          <xdr:col>6</xdr:col>
          <xdr:colOff>838200</xdr:colOff>
          <xdr:row>59</xdr:row>
          <xdr:rowOff>121920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44</xdr:row>
          <xdr:rowOff>114300</xdr:rowOff>
        </xdr:from>
        <xdr:to>
          <xdr:col>6</xdr:col>
          <xdr:colOff>685800</xdr:colOff>
          <xdr:row>62</xdr:row>
          <xdr:rowOff>83820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%20S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43626</v>
          </cell>
          <cell r="H13">
            <v>43627</v>
          </cell>
          <cell r="I13">
            <v>43628</v>
          </cell>
          <cell r="J13">
            <v>43629</v>
          </cell>
          <cell r="K13">
            <v>43630</v>
          </cell>
          <cell r="L13">
            <v>43631</v>
          </cell>
          <cell r="M13">
            <v>43632</v>
          </cell>
        </row>
      </sheetData>
      <sheetData sheetId="1">
        <row r="13">
          <cell r="G13" t="str">
            <v>Semana 24 - 2019: 10/06 - 16/06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6" x14ac:dyDescent="0.2"/>
  <cols>
    <col min="1" max="16384" width="11.5546875" style="673"/>
  </cols>
  <sheetData>
    <row r="1" spans="1:5" x14ac:dyDescent="0.2">
      <c r="A1" s="673" t="s">
        <v>514</v>
      </c>
    </row>
    <row r="2" spans="1:5" x14ac:dyDescent="0.2">
      <c r="A2" s="673" t="s">
        <v>515</v>
      </c>
    </row>
    <row r="3" spans="1:5" x14ac:dyDescent="0.2">
      <c r="A3" s="673" t="s">
        <v>516</v>
      </c>
    </row>
    <row r="4" spans="1:5" x14ac:dyDescent="0.2">
      <c r="A4" s="674" t="s">
        <v>517</v>
      </c>
      <c r="B4" s="674"/>
      <c r="C4" s="674"/>
      <c r="D4" s="674"/>
      <c r="E4" s="674"/>
    </row>
    <row r="5" spans="1:5" x14ac:dyDescent="0.2">
      <c r="A5" s="674" t="s">
        <v>537</v>
      </c>
      <c r="B5" s="674"/>
      <c r="C5" s="674"/>
      <c r="D5" s="674"/>
      <c r="E5" s="674"/>
    </row>
    <row r="7" spans="1:5" x14ac:dyDescent="0.2">
      <c r="A7" s="673" t="s">
        <v>518</v>
      </c>
    </row>
    <row r="8" spans="1:5" x14ac:dyDescent="0.2">
      <c r="A8" s="674" t="s">
        <v>519</v>
      </c>
      <c r="B8" s="674"/>
      <c r="C8" s="674"/>
      <c r="D8" s="674"/>
      <c r="E8" s="674"/>
    </row>
    <row r="10" spans="1:5" x14ac:dyDescent="0.2">
      <c r="A10" s="673" t="s">
        <v>520</v>
      </c>
    </row>
    <row r="11" spans="1:5" x14ac:dyDescent="0.2">
      <c r="A11" s="673" t="s">
        <v>521</v>
      </c>
    </row>
    <row r="12" spans="1:5" x14ac:dyDescent="0.2">
      <c r="A12" s="674" t="s">
        <v>538</v>
      </c>
      <c r="B12" s="674"/>
      <c r="C12" s="674"/>
      <c r="D12" s="674"/>
      <c r="E12" s="674"/>
    </row>
    <row r="13" spans="1:5" x14ac:dyDescent="0.2">
      <c r="A13" s="674" t="s">
        <v>539</v>
      </c>
      <c r="B13" s="674"/>
      <c r="C13" s="674"/>
      <c r="D13" s="674"/>
      <c r="E13" s="674"/>
    </row>
    <row r="14" spans="1:5" x14ac:dyDescent="0.2">
      <c r="A14" s="674" t="s">
        <v>540</v>
      </c>
      <c r="B14" s="674"/>
      <c r="C14" s="674"/>
      <c r="D14" s="674"/>
      <c r="E14" s="674"/>
    </row>
    <row r="15" spans="1:5" x14ac:dyDescent="0.2">
      <c r="A15" s="674" t="s">
        <v>541</v>
      </c>
      <c r="B15" s="674"/>
      <c r="C15" s="674"/>
      <c r="D15" s="674"/>
      <c r="E15" s="674"/>
    </row>
    <row r="16" spans="1:5" x14ac:dyDescent="0.2">
      <c r="A16" s="674" t="s">
        <v>542</v>
      </c>
      <c r="B16" s="674"/>
      <c r="C16" s="674"/>
      <c r="D16" s="674"/>
      <c r="E16" s="674"/>
    </row>
    <row r="17" spans="1:5" x14ac:dyDescent="0.2">
      <c r="A17" s="673" t="s">
        <v>522</v>
      </c>
    </row>
    <row r="18" spans="1:5" x14ac:dyDescent="0.2">
      <c r="A18" s="673" t="s">
        <v>523</v>
      </c>
    </row>
    <row r="19" spans="1:5" x14ac:dyDescent="0.2">
      <c r="A19" s="674" t="s">
        <v>524</v>
      </c>
      <c r="B19" s="674"/>
      <c r="C19" s="674"/>
      <c r="D19" s="674"/>
      <c r="E19" s="674"/>
    </row>
    <row r="20" spans="1:5" x14ac:dyDescent="0.2">
      <c r="A20" s="674" t="s">
        <v>543</v>
      </c>
      <c r="B20" s="674"/>
      <c r="C20" s="674"/>
      <c r="D20" s="674"/>
      <c r="E20" s="674"/>
    </row>
    <row r="21" spans="1:5" x14ac:dyDescent="0.2">
      <c r="A21" s="673" t="s">
        <v>525</v>
      </c>
    </row>
    <row r="22" spans="1:5" x14ac:dyDescent="0.2">
      <c r="A22" s="674" t="s">
        <v>526</v>
      </c>
      <c r="B22" s="674"/>
      <c r="C22" s="674"/>
      <c r="D22" s="674"/>
      <c r="E22" s="674"/>
    </row>
    <row r="23" spans="1:5" x14ac:dyDescent="0.2">
      <c r="A23" s="674" t="s">
        <v>527</v>
      </c>
      <c r="B23" s="674"/>
      <c r="C23" s="674"/>
      <c r="D23" s="674"/>
      <c r="E23" s="674"/>
    </row>
    <row r="24" spans="1:5" x14ac:dyDescent="0.2">
      <c r="A24" s="673" t="s">
        <v>528</v>
      </c>
    </row>
    <row r="25" spans="1:5" x14ac:dyDescent="0.2">
      <c r="A25" s="673" t="s">
        <v>529</v>
      </c>
    </row>
    <row r="26" spans="1:5" x14ac:dyDescent="0.2">
      <c r="A26" s="674" t="s">
        <v>544</v>
      </c>
      <c r="B26" s="674"/>
      <c r="C26" s="674"/>
      <c r="D26" s="674"/>
      <c r="E26" s="674"/>
    </row>
    <row r="27" spans="1:5" x14ac:dyDescent="0.2">
      <c r="A27" s="674" t="s">
        <v>545</v>
      </c>
      <c r="B27" s="674"/>
      <c r="C27" s="674"/>
      <c r="D27" s="674"/>
      <c r="E27" s="674"/>
    </row>
    <row r="28" spans="1:5" x14ac:dyDescent="0.2">
      <c r="A28" s="674" t="s">
        <v>546</v>
      </c>
      <c r="B28" s="674"/>
      <c r="C28" s="674"/>
      <c r="D28" s="674"/>
      <c r="E28" s="674"/>
    </row>
    <row r="29" spans="1:5" x14ac:dyDescent="0.2">
      <c r="A29" s="673" t="s">
        <v>530</v>
      </c>
    </row>
    <row r="30" spans="1:5" x14ac:dyDescent="0.2">
      <c r="A30" s="674" t="s">
        <v>531</v>
      </c>
      <c r="B30" s="674"/>
      <c r="C30" s="674"/>
      <c r="D30" s="674"/>
      <c r="E30" s="674"/>
    </row>
    <row r="31" spans="1:5" x14ac:dyDescent="0.2">
      <c r="A31" s="673" t="s">
        <v>532</v>
      </c>
    </row>
    <row r="32" spans="1:5" x14ac:dyDescent="0.2">
      <c r="A32" s="674" t="s">
        <v>533</v>
      </c>
      <c r="B32" s="674"/>
      <c r="C32" s="674"/>
      <c r="D32" s="674"/>
      <c r="E32" s="674"/>
    </row>
    <row r="33" spans="1:5" x14ac:dyDescent="0.2">
      <c r="A33" s="674" t="s">
        <v>534</v>
      </c>
      <c r="B33" s="674"/>
      <c r="C33" s="674"/>
      <c r="D33" s="674"/>
      <c r="E33" s="674"/>
    </row>
    <row r="34" spans="1:5" x14ac:dyDescent="0.2">
      <c r="A34" s="674" t="s">
        <v>535</v>
      </c>
      <c r="B34" s="674"/>
      <c r="C34" s="674"/>
      <c r="D34" s="674"/>
      <c r="E34" s="674"/>
    </row>
    <row r="35" spans="1:5" x14ac:dyDescent="0.2">
      <c r="A35" s="674" t="s">
        <v>536</v>
      </c>
      <c r="B35" s="674"/>
      <c r="C35" s="674"/>
      <c r="D35" s="674"/>
      <c r="E35" s="674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showGridLines="0" zoomScale="70" zoomScaleNormal="70" zoomScaleSheetLayoutView="100" workbookViewId="0">
      <selection activeCell="B1" sqref="B1"/>
    </sheetView>
  </sheetViews>
  <sheetFormatPr baseColWidth="10" defaultColWidth="12.5546875" defaultRowHeight="13.8" x14ac:dyDescent="0.25"/>
  <cols>
    <col min="1" max="1" width="2.6640625" style="338" customWidth="1"/>
    <col min="2" max="2" width="20.6640625" style="339" customWidth="1"/>
    <col min="3" max="3" width="16.109375" style="339" customWidth="1"/>
    <col min="4" max="4" width="36.33203125" style="339" customWidth="1"/>
    <col min="5" max="5" width="8.109375" style="339" customWidth="1"/>
    <col min="6" max="6" width="19.44140625" style="339" bestFit="1" customWidth="1"/>
    <col min="7" max="13" width="10.6640625" style="339" customWidth="1"/>
    <col min="14" max="14" width="14.6640625" style="339" customWidth="1"/>
    <col min="15" max="15" width="3.6640625" style="340" customWidth="1"/>
    <col min="16" max="16" width="12.33203125" style="340" customWidth="1"/>
    <col min="17" max="17" width="12.5546875" style="340"/>
    <col min="18" max="19" width="14.6640625" style="340" bestFit="1" customWidth="1"/>
    <col min="20" max="20" width="12.88671875" style="340" bestFit="1" customWidth="1"/>
    <col min="21" max="16384" width="12.5546875" style="340"/>
  </cols>
  <sheetData>
    <row r="1" spans="1:21" ht="11.25" customHeight="1" x14ac:dyDescent="0.25"/>
    <row r="2" spans="1:21" x14ac:dyDescent="0.25">
      <c r="J2" s="341"/>
      <c r="K2" s="341"/>
      <c r="L2" s="342"/>
      <c r="M2" s="342"/>
      <c r="N2" s="343"/>
      <c r="O2" s="344"/>
    </row>
    <row r="3" spans="1:21" ht="0.75" customHeight="1" x14ac:dyDescent="0.25">
      <c r="J3" s="341"/>
      <c r="K3" s="341"/>
      <c r="L3" s="342"/>
      <c r="M3" s="342"/>
      <c r="N3" s="342"/>
      <c r="O3" s="344"/>
    </row>
    <row r="4" spans="1:21" ht="27" customHeight="1" x14ac:dyDescent="0.25">
      <c r="B4" s="704" t="s">
        <v>241</v>
      </c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345"/>
    </row>
    <row r="5" spans="1:21" ht="26.25" customHeight="1" thickBot="1" x14ac:dyDescent="0.3">
      <c r="B5" s="705" t="s">
        <v>242</v>
      </c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346"/>
    </row>
    <row r="6" spans="1:21" ht="24.75" customHeight="1" x14ac:dyDescent="0.25">
      <c r="B6" s="706" t="s">
        <v>243</v>
      </c>
      <c r="C6" s="707"/>
      <c r="D6" s="707"/>
      <c r="E6" s="707"/>
      <c r="F6" s="707"/>
      <c r="G6" s="707"/>
      <c r="H6" s="707"/>
      <c r="I6" s="707"/>
      <c r="J6" s="707"/>
      <c r="K6" s="707"/>
      <c r="L6" s="707"/>
      <c r="M6" s="707"/>
      <c r="N6" s="708"/>
      <c r="O6" s="346"/>
    </row>
    <row r="7" spans="1:21" ht="19.5" customHeight="1" thickBot="1" x14ac:dyDescent="0.3">
      <c r="B7" s="709" t="s">
        <v>244</v>
      </c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1"/>
      <c r="O7" s="346"/>
      <c r="Q7" s="339"/>
    </row>
    <row r="8" spans="1:21" ht="16.5" customHeight="1" x14ac:dyDescent="0.25">
      <c r="B8" s="712" t="s">
        <v>245</v>
      </c>
      <c r="C8" s="712"/>
      <c r="D8" s="712"/>
      <c r="E8" s="712"/>
      <c r="F8" s="712"/>
      <c r="G8" s="712"/>
      <c r="H8" s="712"/>
      <c r="I8" s="712"/>
      <c r="J8" s="712"/>
      <c r="K8" s="712"/>
      <c r="L8" s="712"/>
      <c r="M8" s="712"/>
      <c r="N8" s="712"/>
      <c r="O8" s="346"/>
    </row>
    <row r="9" spans="1:21" s="349" customFormat="1" ht="12" customHeight="1" x14ac:dyDescent="0.25">
      <c r="A9" s="347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6"/>
    </row>
    <row r="10" spans="1:21" s="349" customFormat="1" ht="24.75" customHeight="1" x14ac:dyDescent="0.3">
      <c r="A10" s="347"/>
      <c r="B10" s="703" t="s">
        <v>246</v>
      </c>
      <c r="C10" s="703"/>
      <c r="D10" s="703"/>
      <c r="E10" s="703"/>
      <c r="F10" s="703"/>
      <c r="G10" s="703"/>
      <c r="H10" s="703"/>
      <c r="I10" s="703"/>
      <c r="J10" s="703"/>
      <c r="K10" s="703"/>
      <c r="L10" s="703"/>
      <c r="M10" s="703"/>
      <c r="N10" s="703"/>
      <c r="O10" s="346"/>
    </row>
    <row r="11" spans="1:21" ht="6" customHeight="1" thickBot="1" x14ac:dyDescent="0.4"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1"/>
    </row>
    <row r="12" spans="1:21" ht="25.95" customHeight="1" x14ac:dyDescent="0.25">
      <c r="B12" s="352" t="s">
        <v>145</v>
      </c>
      <c r="C12" s="353" t="s">
        <v>247</v>
      </c>
      <c r="D12" s="354" t="s">
        <v>248</v>
      </c>
      <c r="E12" s="353" t="s">
        <v>249</v>
      </c>
      <c r="F12" s="354" t="s">
        <v>250</v>
      </c>
      <c r="G12" s="355" t="s">
        <v>251</v>
      </c>
      <c r="H12" s="356"/>
      <c r="I12" s="357"/>
      <c r="J12" s="356" t="s">
        <v>252</v>
      </c>
      <c r="K12" s="356"/>
      <c r="L12" s="358"/>
      <c r="M12" s="358"/>
      <c r="N12" s="359"/>
      <c r="O12" s="360"/>
      <c r="U12" s="339"/>
    </row>
    <row r="13" spans="1:21" ht="19.649999999999999" customHeight="1" x14ac:dyDescent="0.25">
      <c r="B13" s="361"/>
      <c r="C13" s="362"/>
      <c r="D13" s="363" t="s">
        <v>253</v>
      </c>
      <c r="E13" s="362"/>
      <c r="F13" s="363"/>
      <c r="G13" s="364">
        <v>43626</v>
      </c>
      <c r="H13" s="364">
        <f>G13+1</f>
        <v>43627</v>
      </c>
      <c r="I13" s="364">
        <f t="shared" ref="I13:M13" si="0">H13+1</f>
        <v>43628</v>
      </c>
      <c r="J13" s="364">
        <f t="shared" si="0"/>
        <v>43629</v>
      </c>
      <c r="K13" s="364">
        <f t="shared" si="0"/>
        <v>43630</v>
      </c>
      <c r="L13" s="364">
        <f t="shared" si="0"/>
        <v>43631</v>
      </c>
      <c r="M13" s="365">
        <f t="shared" si="0"/>
        <v>43632</v>
      </c>
      <c r="N13" s="366" t="s">
        <v>254</v>
      </c>
      <c r="O13" s="367"/>
    </row>
    <row r="14" spans="1:21" s="377" customFormat="1" ht="20.100000000000001" customHeight="1" x14ac:dyDescent="0.3">
      <c r="A14" s="338"/>
      <c r="B14" s="368" t="s">
        <v>255</v>
      </c>
      <c r="C14" s="369" t="s">
        <v>256</v>
      </c>
      <c r="D14" s="369" t="s">
        <v>257</v>
      </c>
      <c r="E14" s="369" t="s">
        <v>258</v>
      </c>
      <c r="F14" s="369" t="s">
        <v>259</v>
      </c>
      <c r="G14" s="370">
        <v>72.09</v>
      </c>
      <c r="H14" s="370">
        <v>72.09</v>
      </c>
      <c r="I14" s="370">
        <v>72.09</v>
      </c>
      <c r="J14" s="370">
        <v>72.09</v>
      </c>
      <c r="K14" s="371">
        <v>72.09</v>
      </c>
      <c r="L14" s="371" t="s">
        <v>260</v>
      </c>
      <c r="M14" s="372" t="s">
        <v>260</v>
      </c>
      <c r="N14" s="373">
        <v>72.09</v>
      </c>
      <c r="O14" s="374"/>
      <c r="P14" s="375"/>
      <c r="Q14" s="376"/>
    </row>
    <row r="15" spans="1:21" s="377" customFormat="1" ht="20.100000000000001" customHeight="1" x14ac:dyDescent="0.3">
      <c r="A15" s="338"/>
      <c r="B15" s="368"/>
      <c r="C15" s="369" t="s">
        <v>256</v>
      </c>
      <c r="D15" s="369" t="s">
        <v>261</v>
      </c>
      <c r="E15" s="369" t="s">
        <v>258</v>
      </c>
      <c r="F15" s="369" t="s">
        <v>259</v>
      </c>
      <c r="G15" s="370">
        <v>90.82</v>
      </c>
      <c r="H15" s="370">
        <v>99.92</v>
      </c>
      <c r="I15" s="370">
        <v>101.9</v>
      </c>
      <c r="J15" s="370">
        <v>99.92</v>
      </c>
      <c r="K15" s="371">
        <v>102.88</v>
      </c>
      <c r="L15" s="371" t="s">
        <v>260</v>
      </c>
      <c r="M15" s="372" t="s">
        <v>260</v>
      </c>
      <c r="N15" s="373">
        <v>101.1</v>
      </c>
      <c r="O15" s="374"/>
      <c r="P15" s="375"/>
      <c r="Q15" s="376"/>
    </row>
    <row r="16" spans="1:21" s="377" customFormat="1" ht="20.100000000000001" customHeight="1" x14ac:dyDescent="0.3">
      <c r="A16" s="338"/>
      <c r="B16" s="368"/>
      <c r="C16" s="369" t="s">
        <v>226</v>
      </c>
      <c r="D16" s="369" t="s">
        <v>261</v>
      </c>
      <c r="E16" s="369" t="s">
        <v>258</v>
      </c>
      <c r="F16" s="369" t="s">
        <v>259</v>
      </c>
      <c r="G16" s="370" t="s">
        <v>260</v>
      </c>
      <c r="H16" s="370">
        <v>109</v>
      </c>
      <c r="I16" s="370">
        <v>110</v>
      </c>
      <c r="J16" s="370">
        <v>112</v>
      </c>
      <c r="K16" s="371">
        <v>111</v>
      </c>
      <c r="L16" s="371" t="s">
        <v>260</v>
      </c>
      <c r="M16" s="372" t="s">
        <v>260</v>
      </c>
      <c r="N16" s="373">
        <v>110.49</v>
      </c>
      <c r="O16" s="374"/>
      <c r="P16" s="375"/>
      <c r="Q16" s="376"/>
    </row>
    <row r="17" spans="1:17" s="377" customFormat="1" ht="19.5" customHeight="1" x14ac:dyDescent="0.3">
      <c r="A17" s="338"/>
      <c r="B17" s="378"/>
      <c r="C17" s="369" t="s">
        <v>161</v>
      </c>
      <c r="D17" s="369" t="s">
        <v>261</v>
      </c>
      <c r="E17" s="369" t="s">
        <v>258</v>
      </c>
      <c r="F17" s="369" t="s">
        <v>259</v>
      </c>
      <c r="G17" s="370" t="s">
        <v>260</v>
      </c>
      <c r="H17" s="370">
        <v>108</v>
      </c>
      <c r="I17" s="370">
        <v>107</v>
      </c>
      <c r="J17" s="370">
        <v>108</v>
      </c>
      <c r="K17" s="371">
        <v>106</v>
      </c>
      <c r="L17" s="371" t="s">
        <v>260</v>
      </c>
      <c r="M17" s="372" t="s">
        <v>260</v>
      </c>
      <c r="N17" s="373">
        <v>107.24</v>
      </c>
      <c r="O17" s="375"/>
      <c r="P17" s="375"/>
      <c r="Q17" s="376"/>
    </row>
    <row r="18" spans="1:17" s="377" customFormat="1" ht="19.5" customHeight="1" x14ac:dyDescent="0.3">
      <c r="A18" s="338"/>
      <c r="B18" s="368" t="s">
        <v>262</v>
      </c>
      <c r="C18" s="369" t="s">
        <v>263</v>
      </c>
      <c r="D18" s="369" t="s">
        <v>264</v>
      </c>
      <c r="E18" s="369" t="s">
        <v>258</v>
      </c>
      <c r="F18" s="369" t="s">
        <v>265</v>
      </c>
      <c r="G18" s="370">
        <v>51.77</v>
      </c>
      <c r="H18" s="370">
        <v>52.36</v>
      </c>
      <c r="I18" s="370">
        <v>46.56</v>
      </c>
      <c r="J18" s="370">
        <v>49.63</v>
      </c>
      <c r="K18" s="371">
        <v>45.39</v>
      </c>
      <c r="L18" s="371">
        <v>54.39</v>
      </c>
      <c r="M18" s="372" t="s">
        <v>260</v>
      </c>
      <c r="N18" s="373">
        <v>49.69</v>
      </c>
      <c r="O18" s="374"/>
      <c r="P18" s="375"/>
      <c r="Q18" s="376"/>
    </row>
    <row r="19" spans="1:17" s="377" customFormat="1" ht="20.100000000000001" customHeight="1" x14ac:dyDescent="0.3">
      <c r="A19" s="338"/>
      <c r="B19" s="378"/>
      <c r="C19" s="369" t="s">
        <v>195</v>
      </c>
      <c r="D19" s="369" t="s">
        <v>264</v>
      </c>
      <c r="E19" s="369" t="s">
        <v>258</v>
      </c>
      <c r="F19" s="369" t="s">
        <v>265</v>
      </c>
      <c r="G19" s="370">
        <v>47.49</v>
      </c>
      <c r="H19" s="370">
        <v>47.81</v>
      </c>
      <c r="I19" s="370">
        <v>47.49</v>
      </c>
      <c r="J19" s="370">
        <v>47.68</v>
      </c>
      <c r="K19" s="371">
        <v>38.74</v>
      </c>
      <c r="L19" s="371">
        <v>47.05</v>
      </c>
      <c r="M19" s="372" t="s">
        <v>260</v>
      </c>
      <c r="N19" s="373">
        <v>45.62</v>
      </c>
      <c r="O19" s="375"/>
      <c r="P19" s="375"/>
      <c r="Q19" s="376"/>
    </row>
    <row r="20" spans="1:17" s="377" customFormat="1" ht="20.100000000000001" customHeight="1" x14ac:dyDescent="0.3">
      <c r="A20" s="338"/>
      <c r="B20" s="368" t="s">
        <v>266</v>
      </c>
      <c r="C20" s="369" t="s">
        <v>263</v>
      </c>
      <c r="D20" s="369" t="s">
        <v>267</v>
      </c>
      <c r="E20" s="369" t="s">
        <v>258</v>
      </c>
      <c r="F20" s="369" t="s">
        <v>268</v>
      </c>
      <c r="G20" s="370">
        <v>64.02</v>
      </c>
      <c r="H20" s="370">
        <v>64.02</v>
      </c>
      <c r="I20" s="370">
        <v>64.02</v>
      </c>
      <c r="J20" s="370">
        <v>64.02</v>
      </c>
      <c r="K20" s="371">
        <v>64.02</v>
      </c>
      <c r="L20" s="371" t="s">
        <v>260</v>
      </c>
      <c r="M20" s="372" t="s">
        <v>260</v>
      </c>
      <c r="N20" s="373">
        <v>64.02</v>
      </c>
      <c r="O20" s="374"/>
      <c r="P20" s="375"/>
      <c r="Q20" s="376"/>
    </row>
    <row r="21" spans="1:17" s="377" customFormat="1" ht="20.100000000000001" customHeight="1" x14ac:dyDescent="0.3">
      <c r="A21" s="338"/>
      <c r="B21" s="368"/>
      <c r="C21" s="369" t="s">
        <v>195</v>
      </c>
      <c r="D21" s="369" t="s">
        <v>267</v>
      </c>
      <c r="E21" s="369" t="s">
        <v>258</v>
      </c>
      <c r="F21" s="369" t="s">
        <v>268</v>
      </c>
      <c r="G21" s="370">
        <v>50</v>
      </c>
      <c r="H21" s="370">
        <v>50</v>
      </c>
      <c r="I21" s="370">
        <v>50</v>
      </c>
      <c r="J21" s="370">
        <v>50</v>
      </c>
      <c r="K21" s="371">
        <v>50</v>
      </c>
      <c r="L21" s="371" t="s">
        <v>260</v>
      </c>
      <c r="M21" s="372" t="s">
        <v>260</v>
      </c>
      <c r="N21" s="373">
        <v>50</v>
      </c>
      <c r="O21" s="374"/>
      <c r="P21" s="375"/>
      <c r="Q21" s="376"/>
    </row>
    <row r="22" spans="1:17" s="377" customFormat="1" ht="20.100000000000001" customHeight="1" x14ac:dyDescent="0.3">
      <c r="A22" s="338"/>
      <c r="B22" s="368"/>
      <c r="C22" s="369" t="s">
        <v>263</v>
      </c>
      <c r="D22" s="369" t="s">
        <v>269</v>
      </c>
      <c r="E22" s="369" t="s">
        <v>258</v>
      </c>
      <c r="F22" s="369" t="s">
        <v>268</v>
      </c>
      <c r="G22" s="370">
        <v>54.06</v>
      </c>
      <c r="H22" s="370">
        <v>54.06</v>
      </c>
      <c r="I22" s="370">
        <v>54.06</v>
      </c>
      <c r="J22" s="370">
        <v>54.06</v>
      </c>
      <c r="K22" s="371">
        <v>54.06</v>
      </c>
      <c r="L22" s="371" t="s">
        <v>260</v>
      </c>
      <c r="M22" s="372" t="s">
        <v>260</v>
      </c>
      <c r="N22" s="373">
        <v>54.06</v>
      </c>
      <c r="O22" s="374"/>
      <c r="P22" s="375"/>
      <c r="Q22" s="376"/>
    </row>
    <row r="23" spans="1:17" s="377" customFormat="1" ht="20.100000000000001" customHeight="1" x14ac:dyDescent="0.3">
      <c r="A23" s="338"/>
      <c r="B23" s="368"/>
      <c r="C23" s="369" t="s">
        <v>195</v>
      </c>
      <c r="D23" s="369" t="s">
        <v>269</v>
      </c>
      <c r="E23" s="369" t="s">
        <v>258</v>
      </c>
      <c r="F23" s="369" t="s">
        <v>268</v>
      </c>
      <c r="G23" s="370">
        <v>47.12</v>
      </c>
      <c r="H23" s="370">
        <v>52.49</v>
      </c>
      <c r="I23" s="370">
        <v>63.2</v>
      </c>
      <c r="J23" s="370">
        <v>47.12</v>
      </c>
      <c r="K23" s="371">
        <v>53.68</v>
      </c>
      <c r="L23" s="371" t="s">
        <v>260</v>
      </c>
      <c r="M23" s="372" t="s">
        <v>260</v>
      </c>
      <c r="N23" s="373">
        <v>60.14</v>
      </c>
      <c r="O23" s="374"/>
      <c r="P23" s="375"/>
      <c r="Q23" s="376"/>
    </row>
    <row r="24" spans="1:17" s="377" customFormat="1" ht="20.100000000000001" customHeight="1" x14ac:dyDescent="0.3">
      <c r="A24" s="338"/>
      <c r="B24" s="368"/>
      <c r="C24" s="369" t="s">
        <v>263</v>
      </c>
      <c r="D24" s="369" t="s">
        <v>270</v>
      </c>
      <c r="E24" s="369" t="s">
        <v>258</v>
      </c>
      <c r="F24" s="369" t="s">
        <v>268</v>
      </c>
      <c r="G24" s="370">
        <v>74.11</v>
      </c>
      <c r="H24" s="370">
        <v>74.11</v>
      </c>
      <c r="I24" s="370">
        <v>74.11</v>
      </c>
      <c r="J24" s="370">
        <v>74.11</v>
      </c>
      <c r="K24" s="371">
        <v>74.11</v>
      </c>
      <c r="L24" s="371" t="s">
        <v>260</v>
      </c>
      <c r="M24" s="372" t="s">
        <v>260</v>
      </c>
      <c r="N24" s="373">
        <v>74.11</v>
      </c>
      <c r="O24" s="374"/>
      <c r="P24" s="375"/>
      <c r="Q24" s="376"/>
    </row>
    <row r="25" spans="1:17" s="377" customFormat="1" ht="20.100000000000001" customHeight="1" x14ac:dyDescent="0.3">
      <c r="A25" s="338"/>
      <c r="B25" s="368"/>
      <c r="C25" s="369" t="s">
        <v>263</v>
      </c>
      <c r="D25" s="369" t="s">
        <v>271</v>
      </c>
      <c r="E25" s="369" t="s">
        <v>258</v>
      </c>
      <c r="F25" s="369" t="s">
        <v>268</v>
      </c>
      <c r="G25" s="370">
        <v>56.28</v>
      </c>
      <c r="H25" s="370">
        <v>58.84</v>
      </c>
      <c r="I25" s="370">
        <v>50.59</v>
      </c>
      <c r="J25" s="370">
        <v>51.68</v>
      </c>
      <c r="K25" s="371">
        <v>54.03</v>
      </c>
      <c r="L25" s="371">
        <v>60.64</v>
      </c>
      <c r="M25" s="372" t="s">
        <v>260</v>
      </c>
      <c r="N25" s="373">
        <v>55.58</v>
      </c>
      <c r="O25" s="374"/>
      <c r="P25" s="375"/>
      <c r="Q25" s="376"/>
    </row>
    <row r="26" spans="1:17" s="377" customFormat="1" ht="20.100000000000001" customHeight="1" thickBot="1" x14ac:dyDescent="0.35">
      <c r="A26" s="338"/>
      <c r="B26" s="379"/>
      <c r="C26" s="380" t="s">
        <v>195</v>
      </c>
      <c r="D26" s="380" t="s">
        <v>271</v>
      </c>
      <c r="E26" s="380" t="s">
        <v>258</v>
      </c>
      <c r="F26" s="380" t="s">
        <v>268</v>
      </c>
      <c r="G26" s="381">
        <v>55.01</v>
      </c>
      <c r="H26" s="381">
        <v>58.06</v>
      </c>
      <c r="I26" s="381">
        <v>50.59</v>
      </c>
      <c r="J26" s="381">
        <v>52.02</v>
      </c>
      <c r="K26" s="381">
        <v>54.44</v>
      </c>
      <c r="L26" s="381">
        <v>59.28</v>
      </c>
      <c r="M26" s="382">
        <v>43.32</v>
      </c>
      <c r="N26" s="383">
        <v>53.67</v>
      </c>
      <c r="O26" s="375"/>
      <c r="P26" s="375"/>
      <c r="Q26" s="376"/>
    </row>
    <row r="27" spans="1:17" s="389" customFormat="1" ht="18.75" customHeight="1" x14ac:dyDescent="0.45">
      <c r="A27" s="384"/>
      <c r="B27" s="385"/>
      <c r="C27" s="386"/>
      <c r="D27" s="385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7"/>
      <c r="P27" s="388"/>
      <c r="Q27" s="387"/>
    </row>
    <row r="28" spans="1:17" ht="15" customHeight="1" x14ac:dyDescent="0.4">
      <c r="B28" s="703" t="s">
        <v>272</v>
      </c>
      <c r="C28" s="703"/>
      <c r="D28" s="703"/>
      <c r="E28" s="703"/>
      <c r="F28" s="703"/>
      <c r="G28" s="703"/>
      <c r="H28" s="703"/>
      <c r="I28" s="703"/>
      <c r="J28" s="703"/>
      <c r="K28" s="703"/>
      <c r="L28" s="703"/>
      <c r="M28" s="703"/>
      <c r="N28" s="703"/>
      <c r="O28" s="351"/>
      <c r="Q28" s="387"/>
    </row>
    <row r="29" spans="1:17" ht="4.5" customHeight="1" thickBot="1" x14ac:dyDescent="0.45">
      <c r="B29" s="348"/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1"/>
      <c r="Q29" s="387"/>
    </row>
    <row r="30" spans="1:17" ht="27" customHeight="1" x14ac:dyDescent="0.4">
      <c r="B30" s="352" t="s">
        <v>145</v>
      </c>
      <c r="C30" s="353" t="s">
        <v>247</v>
      </c>
      <c r="D30" s="354" t="s">
        <v>248</v>
      </c>
      <c r="E30" s="353" t="s">
        <v>249</v>
      </c>
      <c r="F30" s="354" t="s">
        <v>250</v>
      </c>
      <c r="G30" s="392" t="s">
        <v>251</v>
      </c>
      <c r="H30" s="358"/>
      <c r="I30" s="393"/>
      <c r="J30" s="358" t="s">
        <v>252</v>
      </c>
      <c r="K30" s="358"/>
      <c r="L30" s="358"/>
      <c r="M30" s="358"/>
      <c r="N30" s="359"/>
      <c r="O30" s="360"/>
      <c r="Q30" s="387"/>
    </row>
    <row r="31" spans="1:17" ht="19.649999999999999" customHeight="1" x14ac:dyDescent="0.4">
      <c r="B31" s="361"/>
      <c r="C31" s="362"/>
      <c r="D31" s="363" t="s">
        <v>253</v>
      </c>
      <c r="E31" s="362"/>
      <c r="F31" s="363" t="s">
        <v>273</v>
      </c>
      <c r="G31" s="364">
        <f t="shared" ref="G31:N31" si="1">G13</f>
        <v>43626</v>
      </c>
      <c r="H31" s="364">
        <f t="shared" si="1"/>
        <v>43627</v>
      </c>
      <c r="I31" s="364">
        <f t="shared" si="1"/>
        <v>43628</v>
      </c>
      <c r="J31" s="364">
        <f t="shared" si="1"/>
        <v>43629</v>
      </c>
      <c r="K31" s="364">
        <f t="shared" si="1"/>
        <v>43630</v>
      </c>
      <c r="L31" s="364">
        <f t="shared" si="1"/>
        <v>43631</v>
      </c>
      <c r="M31" s="394">
        <f t="shared" si="1"/>
        <v>43632</v>
      </c>
      <c r="N31" s="395" t="str">
        <f t="shared" si="1"/>
        <v>PMPS</v>
      </c>
      <c r="O31" s="367"/>
      <c r="Q31" s="387"/>
    </row>
    <row r="32" spans="1:17" s="377" customFormat="1" ht="20.100000000000001" customHeight="1" x14ac:dyDescent="0.3">
      <c r="A32" s="338"/>
      <c r="B32" s="396" t="s">
        <v>274</v>
      </c>
      <c r="C32" s="397" t="s">
        <v>192</v>
      </c>
      <c r="D32" s="397" t="s">
        <v>275</v>
      </c>
      <c r="E32" s="397" t="s">
        <v>258</v>
      </c>
      <c r="F32" s="397" t="s">
        <v>276</v>
      </c>
      <c r="G32" s="398">
        <v>101.96</v>
      </c>
      <c r="H32" s="398">
        <v>101.96</v>
      </c>
      <c r="I32" s="398">
        <v>101.96</v>
      </c>
      <c r="J32" s="398">
        <v>101.96</v>
      </c>
      <c r="K32" s="399">
        <v>101.96</v>
      </c>
      <c r="L32" s="399" t="s">
        <v>260</v>
      </c>
      <c r="M32" s="400" t="s">
        <v>260</v>
      </c>
      <c r="N32" s="401">
        <v>101.96</v>
      </c>
      <c r="O32" s="374"/>
      <c r="P32" s="375"/>
      <c r="Q32" s="376"/>
    </row>
    <row r="33" spans="1:17" s="377" customFormat="1" ht="20.100000000000001" customHeight="1" x14ac:dyDescent="0.3">
      <c r="A33" s="338"/>
      <c r="B33" s="396"/>
      <c r="C33" s="397" t="s">
        <v>192</v>
      </c>
      <c r="D33" s="397" t="s">
        <v>277</v>
      </c>
      <c r="E33" s="397" t="s">
        <v>258</v>
      </c>
      <c r="F33" s="397" t="s">
        <v>276</v>
      </c>
      <c r="G33" s="398">
        <v>89.72</v>
      </c>
      <c r="H33" s="398">
        <v>89.72</v>
      </c>
      <c r="I33" s="398">
        <v>89.72</v>
      </c>
      <c r="J33" s="398">
        <v>89.72</v>
      </c>
      <c r="K33" s="399">
        <v>89.72</v>
      </c>
      <c r="L33" s="399" t="s">
        <v>260</v>
      </c>
      <c r="M33" s="400" t="s">
        <v>260</v>
      </c>
      <c r="N33" s="401">
        <v>89.72</v>
      </c>
      <c r="O33" s="374"/>
      <c r="P33" s="375"/>
      <c r="Q33" s="376"/>
    </row>
    <row r="34" spans="1:17" s="377" customFormat="1" ht="20.100000000000001" customHeight="1" x14ac:dyDescent="0.3">
      <c r="A34" s="338"/>
      <c r="B34" s="396"/>
      <c r="C34" s="397" t="s">
        <v>159</v>
      </c>
      <c r="D34" s="397" t="s">
        <v>277</v>
      </c>
      <c r="E34" s="397" t="s">
        <v>258</v>
      </c>
      <c r="F34" s="397" t="s">
        <v>276</v>
      </c>
      <c r="G34" s="398">
        <v>59.79</v>
      </c>
      <c r="H34" s="398">
        <v>60.51</v>
      </c>
      <c r="I34" s="398">
        <v>60.85</v>
      </c>
      <c r="J34" s="398">
        <v>60.82</v>
      </c>
      <c r="K34" s="399">
        <v>60.06</v>
      </c>
      <c r="L34" s="399" t="s">
        <v>260</v>
      </c>
      <c r="M34" s="400" t="s">
        <v>260</v>
      </c>
      <c r="N34" s="401">
        <v>60.42</v>
      </c>
      <c r="O34" s="374"/>
      <c r="P34" s="375"/>
      <c r="Q34" s="376"/>
    </row>
    <row r="35" spans="1:17" s="377" customFormat="1" ht="20.100000000000001" customHeight="1" x14ac:dyDescent="0.3">
      <c r="A35" s="338"/>
      <c r="B35" s="396"/>
      <c r="C35" s="397" t="s">
        <v>172</v>
      </c>
      <c r="D35" s="397" t="s">
        <v>277</v>
      </c>
      <c r="E35" s="397" t="s">
        <v>258</v>
      </c>
      <c r="F35" s="397" t="s">
        <v>276</v>
      </c>
      <c r="G35" s="398">
        <v>71.760000000000005</v>
      </c>
      <c r="H35" s="398">
        <v>78.38</v>
      </c>
      <c r="I35" s="398">
        <v>75.680000000000007</v>
      </c>
      <c r="J35" s="398" t="s">
        <v>260</v>
      </c>
      <c r="K35" s="399">
        <v>79.92</v>
      </c>
      <c r="L35" s="399">
        <v>68.88</v>
      </c>
      <c r="M35" s="400" t="s">
        <v>260</v>
      </c>
      <c r="N35" s="401">
        <v>75.83</v>
      </c>
      <c r="O35" s="374"/>
      <c r="P35" s="375"/>
      <c r="Q35" s="376"/>
    </row>
    <row r="36" spans="1:17" s="377" customFormat="1" ht="20.100000000000001" customHeight="1" x14ac:dyDescent="0.3">
      <c r="A36" s="338"/>
      <c r="B36" s="396"/>
      <c r="C36" s="397" t="s">
        <v>192</v>
      </c>
      <c r="D36" s="397" t="s">
        <v>278</v>
      </c>
      <c r="E36" s="397" t="s">
        <v>258</v>
      </c>
      <c r="F36" s="397" t="s">
        <v>276</v>
      </c>
      <c r="G36" s="398">
        <v>74.12</v>
      </c>
      <c r="H36" s="398">
        <v>74.12</v>
      </c>
      <c r="I36" s="398">
        <v>74.12</v>
      </c>
      <c r="J36" s="398">
        <v>74.12</v>
      </c>
      <c r="K36" s="399">
        <v>74.12</v>
      </c>
      <c r="L36" s="399" t="s">
        <v>260</v>
      </c>
      <c r="M36" s="400" t="s">
        <v>260</v>
      </c>
      <c r="N36" s="401">
        <v>74.12</v>
      </c>
      <c r="O36" s="374"/>
      <c r="P36" s="375"/>
      <c r="Q36" s="376"/>
    </row>
    <row r="37" spans="1:17" s="377" customFormat="1" ht="20.100000000000001" customHeight="1" x14ac:dyDescent="0.3">
      <c r="A37" s="338"/>
      <c r="B37" s="396"/>
      <c r="C37" s="397" t="s">
        <v>159</v>
      </c>
      <c r="D37" s="397" t="s">
        <v>278</v>
      </c>
      <c r="E37" s="397" t="s">
        <v>258</v>
      </c>
      <c r="F37" s="397" t="s">
        <v>276</v>
      </c>
      <c r="G37" s="398">
        <v>46.5</v>
      </c>
      <c r="H37" s="398">
        <v>46.5</v>
      </c>
      <c r="I37" s="398">
        <v>46.5</v>
      </c>
      <c r="J37" s="398">
        <v>46.5</v>
      </c>
      <c r="K37" s="399">
        <v>46.5</v>
      </c>
      <c r="L37" s="399" t="s">
        <v>260</v>
      </c>
      <c r="M37" s="400" t="s">
        <v>260</v>
      </c>
      <c r="N37" s="401">
        <v>46.5</v>
      </c>
      <c r="O37" s="374"/>
      <c r="P37" s="375"/>
      <c r="Q37" s="376"/>
    </row>
    <row r="38" spans="1:17" s="377" customFormat="1" ht="20.100000000000001" customHeight="1" x14ac:dyDescent="0.3">
      <c r="A38" s="338"/>
      <c r="B38" s="396"/>
      <c r="C38" s="397" t="s">
        <v>159</v>
      </c>
      <c r="D38" s="397" t="s">
        <v>279</v>
      </c>
      <c r="E38" s="397" t="s">
        <v>258</v>
      </c>
      <c r="F38" s="397" t="s">
        <v>276</v>
      </c>
      <c r="G38" s="398">
        <v>54.5</v>
      </c>
      <c r="H38" s="398">
        <v>54.5</v>
      </c>
      <c r="I38" s="398">
        <v>54.5</v>
      </c>
      <c r="J38" s="398">
        <v>54.5</v>
      </c>
      <c r="K38" s="399">
        <v>54.5</v>
      </c>
      <c r="L38" s="399" t="s">
        <v>260</v>
      </c>
      <c r="M38" s="400" t="s">
        <v>260</v>
      </c>
      <c r="N38" s="401">
        <v>54.5</v>
      </c>
      <c r="O38" s="374"/>
      <c r="P38" s="375"/>
      <c r="Q38" s="376"/>
    </row>
    <row r="39" spans="1:17" s="377" customFormat="1" ht="20.100000000000001" customHeight="1" x14ac:dyDescent="0.3">
      <c r="A39" s="338"/>
      <c r="B39" s="402"/>
      <c r="C39" s="397" t="s">
        <v>192</v>
      </c>
      <c r="D39" s="397" t="s">
        <v>280</v>
      </c>
      <c r="E39" s="397" t="s">
        <v>258</v>
      </c>
      <c r="F39" s="397" t="s">
        <v>276</v>
      </c>
      <c r="G39" s="398">
        <v>87.3</v>
      </c>
      <c r="H39" s="398">
        <v>87.3</v>
      </c>
      <c r="I39" s="398">
        <v>87.3</v>
      </c>
      <c r="J39" s="398">
        <v>87.3</v>
      </c>
      <c r="K39" s="399">
        <v>87.3</v>
      </c>
      <c r="L39" s="399" t="s">
        <v>260</v>
      </c>
      <c r="M39" s="400" t="s">
        <v>260</v>
      </c>
      <c r="N39" s="401">
        <v>87.3</v>
      </c>
      <c r="O39" s="375"/>
      <c r="P39" s="375"/>
      <c r="Q39" s="376"/>
    </row>
    <row r="40" spans="1:17" s="377" customFormat="1" ht="20.100000000000001" customHeight="1" x14ac:dyDescent="0.3">
      <c r="A40" s="338"/>
      <c r="B40" s="396" t="s">
        <v>281</v>
      </c>
      <c r="C40" s="397" t="s">
        <v>172</v>
      </c>
      <c r="D40" s="397" t="s">
        <v>282</v>
      </c>
      <c r="E40" s="397" t="s">
        <v>258</v>
      </c>
      <c r="F40" s="397" t="s">
        <v>283</v>
      </c>
      <c r="G40" s="398">
        <v>68.760000000000005</v>
      </c>
      <c r="H40" s="398">
        <v>70</v>
      </c>
      <c r="I40" s="398">
        <v>68.66</v>
      </c>
      <c r="J40" s="398" t="s">
        <v>260</v>
      </c>
      <c r="K40" s="399" t="s">
        <v>260</v>
      </c>
      <c r="L40" s="399" t="s">
        <v>260</v>
      </c>
      <c r="M40" s="400" t="s">
        <v>260</v>
      </c>
      <c r="N40" s="401">
        <v>68.94</v>
      </c>
      <c r="O40" s="374"/>
      <c r="P40" s="375"/>
      <c r="Q40" s="376"/>
    </row>
    <row r="41" spans="1:17" s="377" customFormat="1" ht="20.100000000000001" customHeight="1" x14ac:dyDescent="0.3">
      <c r="A41" s="338"/>
      <c r="B41" s="396"/>
      <c r="C41" s="397" t="s">
        <v>284</v>
      </c>
      <c r="D41" s="397" t="s">
        <v>285</v>
      </c>
      <c r="E41" s="397" t="s">
        <v>258</v>
      </c>
      <c r="F41" s="397" t="s">
        <v>286</v>
      </c>
      <c r="G41" s="398">
        <v>73</v>
      </c>
      <c r="H41" s="398">
        <v>73</v>
      </c>
      <c r="I41" s="398">
        <v>73</v>
      </c>
      <c r="J41" s="398">
        <v>73</v>
      </c>
      <c r="K41" s="399">
        <v>73</v>
      </c>
      <c r="L41" s="399" t="s">
        <v>260</v>
      </c>
      <c r="M41" s="400" t="s">
        <v>260</v>
      </c>
      <c r="N41" s="401">
        <v>73</v>
      </c>
      <c r="O41" s="374"/>
      <c r="P41" s="375"/>
      <c r="Q41" s="376"/>
    </row>
    <row r="42" spans="1:17" s="377" customFormat="1" ht="20.100000000000001" customHeight="1" x14ac:dyDescent="0.3">
      <c r="A42" s="338"/>
      <c r="B42" s="396"/>
      <c r="C42" s="397" t="s">
        <v>159</v>
      </c>
      <c r="D42" s="397" t="s">
        <v>285</v>
      </c>
      <c r="E42" s="397" t="s">
        <v>258</v>
      </c>
      <c r="F42" s="397" t="s">
        <v>286</v>
      </c>
      <c r="G42" s="398">
        <v>78.05</v>
      </c>
      <c r="H42" s="398">
        <v>75.349999999999994</v>
      </c>
      <c r="I42" s="398">
        <v>74.45</v>
      </c>
      <c r="J42" s="398">
        <v>74.2</v>
      </c>
      <c r="K42" s="399">
        <v>76.58</v>
      </c>
      <c r="L42" s="399" t="s">
        <v>260</v>
      </c>
      <c r="M42" s="400" t="s">
        <v>260</v>
      </c>
      <c r="N42" s="401">
        <v>75.540000000000006</v>
      </c>
      <c r="O42" s="374"/>
      <c r="P42" s="375"/>
      <c r="Q42" s="376"/>
    </row>
    <row r="43" spans="1:17" s="377" customFormat="1" ht="20.100000000000001" customHeight="1" thickBot="1" x14ac:dyDescent="0.35">
      <c r="A43" s="338"/>
      <c r="B43" s="403"/>
      <c r="C43" s="404" t="s">
        <v>172</v>
      </c>
      <c r="D43" s="404" t="s">
        <v>285</v>
      </c>
      <c r="E43" s="404" t="s">
        <v>258</v>
      </c>
      <c r="F43" s="404" t="s">
        <v>286</v>
      </c>
      <c r="G43" s="405">
        <v>79.239999999999995</v>
      </c>
      <c r="H43" s="405">
        <v>84.01</v>
      </c>
      <c r="I43" s="405">
        <v>81.58</v>
      </c>
      <c r="J43" s="405">
        <v>82.6</v>
      </c>
      <c r="K43" s="405">
        <v>85</v>
      </c>
      <c r="L43" s="405">
        <v>80.349999999999994</v>
      </c>
      <c r="M43" s="406" t="s">
        <v>260</v>
      </c>
      <c r="N43" s="407">
        <v>81.790000000000006</v>
      </c>
      <c r="O43" s="375"/>
      <c r="P43" s="375"/>
      <c r="Q43" s="376"/>
    </row>
    <row r="44" spans="1:17" ht="15.6" customHeight="1" x14ac:dyDescent="0.4">
      <c r="B44" s="385"/>
      <c r="C44" s="386"/>
      <c r="D44" s="385"/>
      <c r="E44" s="386"/>
      <c r="F44" s="386"/>
      <c r="G44" s="386"/>
      <c r="H44" s="386"/>
      <c r="I44" s="386"/>
      <c r="J44" s="386"/>
      <c r="K44" s="386"/>
      <c r="L44" s="386"/>
      <c r="M44" s="408"/>
      <c r="N44" s="409"/>
      <c r="O44" s="410"/>
      <c r="Q44" s="387"/>
    </row>
    <row r="45" spans="1:17" ht="15" customHeight="1" x14ac:dyDescent="0.4">
      <c r="B45" s="703" t="s">
        <v>287</v>
      </c>
      <c r="C45" s="703"/>
      <c r="D45" s="703"/>
      <c r="E45" s="703"/>
      <c r="F45" s="703"/>
      <c r="G45" s="703"/>
      <c r="H45" s="703"/>
      <c r="I45" s="703"/>
      <c r="J45" s="703"/>
      <c r="K45" s="703"/>
      <c r="L45" s="703"/>
      <c r="M45" s="703"/>
      <c r="N45" s="703"/>
      <c r="O45" s="351"/>
      <c r="Q45" s="387"/>
    </row>
    <row r="46" spans="1:17" ht="4.5" customHeight="1" thickBot="1" x14ac:dyDescent="0.45">
      <c r="B46" s="348"/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1"/>
      <c r="Q46" s="387"/>
    </row>
    <row r="47" spans="1:17" ht="27" customHeight="1" x14ac:dyDescent="0.4">
      <c r="B47" s="352" t="s">
        <v>145</v>
      </c>
      <c r="C47" s="353" t="s">
        <v>247</v>
      </c>
      <c r="D47" s="354" t="s">
        <v>248</v>
      </c>
      <c r="E47" s="353" t="s">
        <v>249</v>
      </c>
      <c r="F47" s="354" t="s">
        <v>250</v>
      </c>
      <c r="G47" s="392" t="s">
        <v>251</v>
      </c>
      <c r="H47" s="358"/>
      <c r="I47" s="393"/>
      <c r="J47" s="358" t="s">
        <v>252</v>
      </c>
      <c r="K47" s="358"/>
      <c r="L47" s="358"/>
      <c r="M47" s="358"/>
      <c r="N47" s="359"/>
      <c r="O47" s="360"/>
      <c r="Q47" s="387"/>
    </row>
    <row r="48" spans="1:17" ht="19.649999999999999" customHeight="1" x14ac:dyDescent="0.4">
      <c r="B48" s="361"/>
      <c r="C48" s="362"/>
      <c r="D48" s="363" t="s">
        <v>253</v>
      </c>
      <c r="E48" s="362"/>
      <c r="F48" s="363"/>
      <c r="G48" s="364">
        <f t="shared" ref="G48:N48" si="2">G13</f>
        <v>43626</v>
      </c>
      <c r="H48" s="364">
        <f t="shared" si="2"/>
        <v>43627</v>
      </c>
      <c r="I48" s="364">
        <f t="shared" si="2"/>
        <v>43628</v>
      </c>
      <c r="J48" s="364">
        <f t="shared" si="2"/>
        <v>43629</v>
      </c>
      <c r="K48" s="364">
        <f t="shared" si="2"/>
        <v>43630</v>
      </c>
      <c r="L48" s="364">
        <f t="shared" si="2"/>
        <v>43631</v>
      </c>
      <c r="M48" s="394">
        <f t="shared" si="2"/>
        <v>43632</v>
      </c>
      <c r="N48" s="395" t="str">
        <f t="shared" si="2"/>
        <v>PMPS</v>
      </c>
      <c r="O48" s="367"/>
      <c r="Q48" s="387"/>
    </row>
    <row r="49" spans="1:17" s="377" customFormat="1" ht="20.100000000000001" customHeight="1" x14ac:dyDescent="0.3">
      <c r="A49" s="338"/>
      <c r="B49" s="411" t="s">
        <v>288</v>
      </c>
      <c r="C49" s="397" t="s">
        <v>181</v>
      </c>
      <c r="D49" s="397" t="s">
        <v>289</v>
      </c>
      <c r="E49" s="397" t="s">
        <v>177</v>
      </c>
      <c r="F49" s="397" t="s">
        <v>177</v>
      </c>
      <c r="G49" s="398">
        <v>245</v>
      </c>
      <c r="H49" s="398">
        <v>245</v>
      </c>
      <c r="I49" s="398">
        <v>245</v>
      </c>
      <c r="J49" s="398">
        <v>245</v>
      </c>
      <c r="K49" s="399">
        <v>245</v>
      </c>
      <c r="L49" s="399" t="s">
        <v>260</v>
      </c>
      <c r="M49" s="400" t="s">
        <v>260</v>
      </c>
      <c r="N49" s="401">
        <v>245</v>
      </c>
      <c r="O49" s="374"/>
      <c r="P49" s="375"/>
      <c r="Q49" s="376"/>
    </row>
    <row r="50" spans="1:17" s="377" customFormat="1" ht="20.100000000000001" customHeight="1" x14ac:dyDescent="0.3">
      <c r="A50" s="338"/>
      <c r="B50" s="396" t="s">
        <v>290</v>
      </c>
      <c r="C50" s="412" t="s">
        <v>161</v>
      </c>
      <c r="D50" s="412" t="s">
        <v>291</v>
      </c>
      <c r="E50" s="412" t="s">
        <v>177</v>
      </c>
      <c r="F50" s="412" t="s">
        <v>292</v>
      </c>
      <c r="G50" s="413" t="s">
        <v>260</v>
      </c>
      <c r="H50" s="413">
        <v>105</v>
      </c>
      <c r="I50" s="413">
        <v>107</v>
      </c>
      <c r="J50" s="413">
        <v>110</v>
      </c>
      <c r="K50" s="414">
        <v>118</v>
      </c>
      <c r="L50" s="414" t="s">
        <v>260</v>
      </c>
      <c r="M50" s="415" t="s">
        <v>260</v>
      </c>
      <c r="N50" s="416">
        <v>108.25</v>
      </c>
      <c r="O50" s="374"/>
      <c r="P50" s="375"/>
      <c r="Q50" s="376"/>
    </row>
    <row r="51" spans="1:17" s="377" customFormat="1" ht="20.100000000000001" customHeight="1" x14ac:dyDescent="0.3">
      <c r="A51" s="338"/>
      <c r="B51" s="396"/>
      <c r="C51" s="397" t="s">
        <v>182</v>
      </c>
      <c r="D51" s="397" t="s">
        <v>291</v>
      </c>
      <c r="E51" s="397" t="s">
        <v>177</v>
      </c>
      <c r="F51" s="397" t="s">
        <v>292</v>
      </c>
      <c r="G51" s="398">
        <v>108.89</v>
      </c>
      <c r="H51" s="398">
        <v>108.89</v>
      </c>
      <c r="I51" s="398">
        <v>108.89</v>
      </c>
      <c r="J51" s="398">
        <v>108.89</v>
      </c>
      <c r="K51" s="399">
        <v>108.89</v>
      </c>
      <c r="L51" s="399" t="s">
        <v>260</v>
      </c>
      <c r="M51" s="400" t="s">
        <v>260</v>
      </c>
      <c r="N51" s="401">
        <v>108.89</v>
      </c>
      <c r="O51" s="374"/>
      <c r="P51" s="375"/>
      <c r="Q51" s="376"/>
    </row>
    <row r="52" spans="1:17" s="377" customFormat="1" ht="20.100000000000001" customHeight="1" x14ac:dyDescent="0.3">
      <c r="A52" s="338"/>
      <c r="B52" s="396"/>
      <c r="C52" s="397" t="s">
        <v>195</v>
      </c>
      <c r="D52" s="397" t="s">
        <v>291</v>
      </c>
      <c r="E52" s="397" t="s">
        <v>177</v>
      </c>
      <c r="F52" s="397" t="s">
        <v>292</v>
      </c>
      <c r="G52" s="398">
        <v>81.66</v>
      </c>
      <c r="H52" s="398">
        <v>81.66</v>
      </c>
      <c r="I52" s="398">
        <v>81.66</v>
      </c>
      <c r="J52" s="398">
        <v>81.66</v>
      </c>
      <c r="K52" s="399">
        <v>81.66</v>
      </c>
      <c r="L52" s="399" t="s">
        <v>260</v>
      </c>
      <c r="M52" s="400" t="s">
        <v>260</v>
      </c>
      <c r="N52" s="401">
        <v>81.66</v>
      </c>
      <c r="O52" s="374"/>
      <c r="P52" s="375"/>
      <c r="Q52" s="376"/>
    </row>
    <row r="53" spans="1:17" s="377" customFormat="1" ht="20.100000000000001" customHeight="1" x14ac:dyDescent="0.3">
      <c r="A53" s="338"/>
      <c r="B53" s="402"/>
      <c r="C53" s="397" t="s">
        <v>172</v>
      </c>
      <c r="D53" s="397" t="s">
        <v>291</v>
      </c>
      <c r="E53" s="397" t="s">
        <v>177</v>
      </c>
      <c r="F53" s="397" t="s">
        <v>292</v>
      </c>
      <c r="G53" s="398" t="s">
        <v>260</v>
      </c>
      <c r="H53" s="398">
        <v>87.3</v>
      </c>
      <c r="I53" s="398">
        <v>87.3</v>
      </c>
      <c r="J53" s="398">
        <v>100</v>
      </c>
      <c r="K53" s="399" t="s">
        <v>260</v>
      </c>
      <c r="L53" s="399">
        <v>87.3</v>
      </c>
      <c r="M53" s="400" t="s">
        <v>260</v>
      </c>
      <c r="N53" s="401">
        <v>87.48</v>
      </c>
      <c r="O53" s="375"/>
      <c r="P53" s="375"/>
      <c r="Q53" s="376"/>
    </row>
    <row r="54" spans="1:17" s="377" customFormat="1" ht="20.100000000000001" customHeight="1" x14ac:dyDescent="0.3">
      <c r="A54" s="338"/>
      <c r="B54" s="396" t="s">
        <v>293</v>
      </c>
      <c r="C54" s="397" t="s">
        <v>191</v>
      </c>
      <c r="D54" s="397" t="s">
        <v>294</v>
      </c>
      <c r="E54" s="397" t="s">
        <v>177</v>
      </c>
      <c r="F54" s="397" t="s">
        <v>295</v>
      </c>
      <c r="G54" s="398">
        <v>213</v>
      </c>
      <c r="H54" s="398">
        <v>213</v>
      </c>
      <c r="I54" s="398">
        <v>213</v>
      </c>
      <c r="J54" s="398">
        <v>213</v>
      </c>
      <c r="K54" s="399">
        <v>213</v>
      </c>
      <c r="L54" s="399" t="s">
        <v>260</v>
      </c>
      <c r="M54" s="400" t="s">
        <v>260</v>
      </c>
      <c r="N54" s="401">
        <v>213</v>
      </c>
      <c r="O54" s="374"/>
      <c r="P54" s="375"/>
      <c r="Q54" s="376"/>
    </row>
    <row r="55" spans="1:17" s="377" customFormat="1" ht="20.100000000000001" customHeight="1" x14ac:dyDescent="0.3">
      <c r="A55" s="338"/>
      <c r="B55" s="396"/>
      <c r="C55" s="397" t="s">
        <v>161</v>
      </c>
      <c r="D55" s="397" t="s">
        <v>294</v>
      </c>
      <c r="E55" s="397" t="s">
        <v>177</v>
      </c>
      <c r="F55" s="397" t="s">
        <v>295</v>
      </c>
      <c r="G55" s="398" t="s">
        <v>260</v>
      </c>
      <c r="H55" s="398">
        <v>220</v>
      </c>
      <c r="I55" s="398">
        <v>270</v>
      </c>
      <c r="J55" s="398">
        <v>300</v>
      </c>
      <c r="K55" s="399">
        <v>225</v>
      </c>
      <c r="L55" s="399" t="s">
        <v>260</v>
      </c>
      <c r="M55" s="400" t="s">
        <v>260</v>
      </c>
      <c r="N55" s="401">
        <v>258.41000000000003</v>
      </c>
      <c r="O55" s="374"/>
      <c r="P55" s="375"/>
      <c r="Q55" s="376"/>
    </row>
    <row r="56" spans="1:17" s="377" customFormat="1" ht="20.100000000000001" customHeight="1" x14ac:dyDescent="0.3">
      <c r="A56" s="338"/>
      <c r="B56" s="396"/>
      <c r="C56" s="397" t="s">
        <v>169</v>
      </c>
      <c r="D56" s="397" t="s">
        <v>294</v>
      </c>
      <c r="E56" s="397" t="s">
        <v>177</v>
      </c>
      <c r="F56" s="397" t="s">
        <v>295</v>
      </c>
      <c r="G56" s="398">
        <v>243.75</v>
      </c>
      <c r="H56" s="398">
        <v>243.75</v>
      </c>
      <c r="I56" s="398">
        <v>243.75</v>
      </c>
      <c r="J56" s="398">
        <v>243.75</v>
      </c>
      <c r="K56" s="399">
        <v>243.75</v>
      </c>
      <c r="L56" s="399" t="s">
        <v>260</v>
      </c>
      <c r="M56" s="400" t="s">
        <v>260</v>
      </c>
      <c r="N56" s="401">
        <v>243.75</v>
      </c>
      <c r="O56" s="374"/>
      <c r="P56" s="375"/>
      <c r="Q56" s="376"/>
    </row>
    <row r="57" spans="1:17" s="377" customFormat="1" ht="20.100000000000001" customHeight="1" x14ac:dyDescent="0.3">
      <c r="A57" s="338"/>
      <c r="B57" s="402"/>
      <c r="C57" s="397" t="s">
        <v>172</v>
      </c>
      <c r="D57" s="397" t="s">
        <v>294</v>
      </c>
      <c r="E57" s="397" t="s">
        <v>177</v>
      </c>
      <c r="F57" s="397" t="s">
        <v>295</v>
      </c>
      <c r="G57" s="398">
        <v>214.32</v>
      </c>
      <c r="H57" s="398">
        <v>233.5</v>
      </c>
      <c r="I57" s="398">
        <v>217.12</v>
      </c>
      <c r="J57" s="398">
        <v>214.84</v>
      </c>
      <c r="K57" s="399">
        <v>227.75</v>
      </c>
      <c r="L57" s="399">
        <v>180.08</v>
      </c>
      <c r="M57" s="400" t="s">
        <v>260</v>
      </c>
      <c r="N57" s="401">
        <v>215.61</v>
      </c>
      <c r="O57" s="375"/>
      <c r="P57" s="375"/>
      <c r="Q57" s="376"/>
    </row>
    <row r="58" spans="1:17" s="377" customFormat="1" ht="20.100000000000001" customHeight="1" x14ac:dyDescent="0.3">
      <c r="A58" s="338"/>
      <c r="B58" s="411" t="s">
        <v>296</v>
      </c>
      <c r="C58" s="397" t="s">
        <v>190</v>
      </c>
      <c r="D58" s="397" t="s">
        <v>291</v>
      </c>
      <c r="E58" s="397" t="s">
        <v>258</v>
      </c>
      <c r="F58" s="397" t="s">
        <v>297</v>
      </c>
      <c r="G58" s="398">
        <v>138</v>
      </c>
      <c r="H58" s="398">
        <v>138</v>
      </c>
      <c r="I58" s="398">
        <v>138</v>
      </c>
      <c r="J58" s="398">
        <v>138</v>
      </c>
      <c r="K58" s="399">
        <v>138</v>
      </c>
      <c r="L58" s="399" t="s">
        <v>260</v>
      </c>
      <c r="M58" s="400" t="s">
        <v>260</v>
      </c>
      <c r="N58" s="401">
        <v>138</v>
      </c>
      <c r="O58" s="374"/>
      <c r="P58" s="375"/>
      <c r="Q58" s="376"/>
    </row>
    <row r="59" spans="1:17" s="377" customFormat="1" ht="20.100000000000001" customHeight="1" x14ac:dyDescent="0.3">
      <c r="A59" s="338"/>
      <c r="B59" s="396" t="s">
        <v>298</v>
      </c>
      <c r="C59" s="397" t="s">
        <v>190</v>
      </c>
      <c r="D59" s="397" t="s">
        <v>299</v>
      </c>
      <c r="E59" s="397" t="s">
        <v>258</v>
      </c>
      <c r="F59" s="397" t="s">
        <v>300</v>
      </c>
      <c r="G59" s="398">
        <v>80</v>
      </c>
      <c r="H59" s="398">
        <v>80</v>
      </c>
      <c r="I59" s="398">
        <v>80</v>
      </c>
      <c r="J59" s="398">
        <v>80</v>
      </c>
      <c r="K59" s="399">
        <v>80</v>
      </c>
      <c r="L59" s="399" t="s">
        <v>260</v>
      </c>
      <c r="M59" s="400" t="s">
        <v>260</v>
      </c>
      <c r="N59" s="401">
        <v>80</v>
      </c>
      <c r="O59" s="374"/>
      <c r="P59" s="375"/>
      <c r="Q59" s="376"/>
    </row>
    <row r="60" spans="1:17" s="377" customFormat="1" ht="20.100000000000001" customHeight="1" x14ac:dyDescent="0.3">
      <c r="A60" s="338"/>
      <c r="B60" s="402"/>
      <c r="C60" s="397" t="s">
        <v>161</v>
      </c>
      <c r="D60" s="397" t="s">
        <v>301</v>
      </c>
      <c r="E60" s="397" t="s">
        <v>258</v>
      </c>
      <c r="F60" s="397" t="s">
        <v>300</v>
      </c>
      <c r="G60" s="398" t="s">
        <v>260</v>
      </c>
      <c r="H60" s="398">
        <v>90</v>
      </c>
      <c r="I60" s="398">
        <v>90</v>
      </c>
      <c r="J60" s="398">
        <v>87</v>
      </c>
      <c r="K60" s="399">
        <v>95</v>
      </c>
      <c r="L60" s="399" t="s">
        <v>260</v>
      </c>
      <c r="M60" s="400" t="s">
        <v>260</v>
      </c>
      <c r="N60" s="401">
        <v>90.68</v>
      </c>
      <c r="O60" s="375"/>
      <c r="P60" s="375"/>
      <c r="Q60" s="376"/>
    </row>
    <row r="61" spans="1:17" s="377" customFormat="1" ht="20.100000000000001" customHeight="1" x14ac:dyDescent="0.3">
      <c r="A61" s="338"/>
      <c r="B61" s="396" t="s">
        <v>302</v>
      </c>
      <c r="C61" s="397" t="s">
        <v>190</v>
      </c>
      <c r="D61" s="397" t="s">
        <v>299</v>
      </c>
      <c r="E61" s="397" t="s">
        <v>258</v>
      </c>
      <c r="F61" s="397" t="s">
        <v>300</v>
      </c>
      <c r="G61" s="398">
        <v>94</v>
      </c>
      <c r="H61" s="398">
        <v>94</v>
      </c>
      <c r="I61" s="398">
        <v>94</v>
      </c>
      <c r="J61" s="398">
        <v>94</v>
      </c>
      <c r="K61" s="399">
        <v>94</v>
      </c>
      <c r="L61" s="399" t="s">
        <v>260</v>
      </c>
      <c r="M61" s="400" t="s">
        <v>260</v>
      </c>
      <c r="N61" s="401">
        <v>94</v>
      </c>
      <c r="O61" s="374"/>
      <c r="P61" s="375"/>
      <c r="Q61" s="376"/>
    </row>
    <row r="62" spans="1:17" s="377" customFormat="1" ht="20.100000000000001" customHeight="1" x14ac:dyDescent="0.3">
      <c r="A62" s="338"/>
      <c r="B62" s="402"/>
      <c r="C62" s="397" t="s">
        <v>161</v>
      </c>
      <c r="D62" s="397" t="s">
        <v>299</v>
      </c>
      <c r="E62" s="397" t="s">
        <v>258</v>
      </c>
      <c r="F62" s="397" t="s">
        <v>300</v>
      </c>
      <c r="G62" s="398" t="s">
        <v>260</v>
      </c>
      <c r="H62" s="398">
        <v>105</v>
      </c>
      <c r="I62" s="398">
        <v>118</v>
      </c>
      <c r="J62" s="398">
        <v>120</v>
      </c>
      <c r="K62" s="399">
        <v>120</v>
      </c>
      <c r="L62" s="399" t="s">
        <v>260</v>
      </c>
      <c r="M62" s="400" t="s">
        <v>260</v>
      </c>
      <c r="N62" s="401">
        <v>116.02</v>
      </c>
      <c r="O62" s="375"/>
      <c r="P62" s="375"/>
      <c r="Q62" s="376"/>
    </row>
    <row r="63" spans="1:17" s="377" customFormat="1" ht="20.100000000000001" customHeight="1" thickBot="1" x14ac:dyDescent="0.35">
      <c r="A63" s="338"/>
      <c r="B63" s="417" t="s">
        <v>303</v>
      </c>
      <c r="C63" s="418" t="s">
        <v>161</v>
      </c>
      <c r="D63" s="418" t="s">
        <v>177</v>
      </c>
      <c r="E63" s="418" t="s">
        <v>177</v>
      </c>
      <c r="F63" s="418" t="s">
        <v>300</v>
      </c>
      <c r="G63" s="419" t="s">
        <v>260</v>
      </c>
      <c r="H63" s="419">
        <v>101</v>
      </c>
      <c r="I63" s="419">
        <v>105</v>
      </c>
      <c r="J63" s="419">
        <v>110</v>
      </c>
      <c r="K63" s="420">
        <v>112</v>
      </c>
      <c r="L63" s="420" t="s">
        <v>260</v>
      </c>
      <c r="M63" s="421" t="s">
        <v>260</v>
      </c>
      <c r="N63" s="422">
        <v>106.78</v>
      </c>
      <c r="O63" s="374"/>
      <c r="P63" s="375"/>
      <c r="Q63" s="376"/>
    </row>
    <row r="64" spans="1:17" ht="15.6" customHeight="1" x14ac:dyDescent="0.4">
      <c r="B64" s="385"/>
      <c r="C64" s="386"/>
      <c r="D64" s="385"/>
      <c r="E64" s="386"/>
      <c r="F64" s="386"/>
      <c r="G64" s="386"/>
      <c r="H64" s="386"/>
      <c r="I64" s="386"/>
      <c r="J64" s="386"/>
      <c r="K64" s="386"/>
      <c r="L64" s="386"/>
      <c r="M64" s="408"/>
      <c r="N64" s="103" t="s">
        <v>56</v>
      </c>
      <c r="O64" s="410"/>
      <c r="Q64" s="387"/>
    </row>
    <row r="65" spans="2:17" ht="22.5" customHeight="1" x14ac:dyDescent="0.4">
      <c r="B65" s="423"/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4"/>
      <c r="Q65" s="387"/>
    </row>
    <row r="66" spans="2:17" ht="27.75" customHeight="1" x14ac:dyDescent="0.4">
      <c r="B66" s="425"/>
      <c r="C66" s="425"/>
      <c r="D66" s="425"/>
      <c r="E66" s="425"/>
      <c r="F66" s="425"/>
      <c r="G66" s="426"/>
      <c r="H66" s="425"/>
      <c r="I66" s="425"/>
      <c r="J66" s="425"/>
      <c r="K66" s="425"/>
      <c r="L66" s="425"/>
      <c r="M66" s="425"/>
      <c r="N66" s="425"/>
      <c r="O66" s="349"/>
      <c r="Q66" s="387"/>
    </row>
    <row r="67" spans="2:17" x14ac:dyDescent="0.25">
      <c r="M67" s="266"/>
    </row>
  </sheetData>
  <mergeCells count="8">
    <mergeCell ref="B28:N28"/>
    <mergeCell ref="B45:N45"/>
    <mergeCell ref="B4:N4"/>
    <mergeCell ref="B5:N5"/>
    <mergeCell ref="B6:N6"/>
    <mergeCell ref="B7:N7"/>
    <mergeCell ref="B8:N8"/>
    <mergeCell ref="B10:N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3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zoomScale="70" zoomScaleNormal="70" zoomScaleSheetLayoutView="100" workbookViewId="0"/>
  </sheetViews>
  <sheetFormatPr baseColWidth="10" defaultColWidth="12.5546875" defaultRowHeight="16.2" x14ac:dyDescent="0.3"/>
  <cols>
    <col min="1" max="1" width="2.6640625" style="427" customWidth="1"/>
    <col min="2" max="2" width="38.6640625" style="428" customWidth="1"/>
    <col min="3" max="3" width="12.6640625" style="428" customWidth="1"/>
    <col min="4" max="4" width="55.6640625" style="428" customWidth="1"/>
    <col min="5" max="5" width="7.6640625" style="428" customWidth="1"/>
    <col min="6" max="6" width="21.6640625" style="428" customWidth="1"/>
    <col min="7" max="7" width="60.6640625" style="428" customWidth="1"/>
    <col min="8" max="8" width="3.109375" style="340" customWidth="1"/>
    <col min="9" max="9" width="9.33203125" style="340" customWidth="1"/>
    <col min="10" max="10" width="10.5546875" style="340" bestFit="1" customWidth="1"/>
    <col min="11" max="11" width="12.5546875" style="340"/>
    <col min="12" max="13" width="14.6640625" style="340" bestFit="1" customWidth="1"/>
    <col min="14" max="14" width="12.88671875" style="340" bestFit="1" customWidth="1"/>
    <col min="15" max="16384" width="12.5546875" style="340"/>
  </cols>
  <sheetData>
    <row r="1" spans="1:10" ht="11.25" customHeight="1" x14ac:dyDescent="0.3"/>
    <row r="2" spans="1:10" x14ac:dyDescent="0.3">
      <c r="G2" s="343"/>
      <c r="H2" s="344"/>
    </row>
    <row r="3" spans="1:10" ht="8.25" customHeight="1" x14ac:dyDescent="0.3">
      <c r="H3" s="344"/>
    </row>
    <row r="4" spans="1:10" ht="0.75" customHeight="1" thickBot="1" x14ac:dyDescent="0.35">
      <c r="H4" s="344"/>
    </row>
    <row r="5" spans="1:10" ht="26.25" customHeight="1" thickBot="1" x14ac:dyDescent="0.3">
      <c r="B5" s="715" t="s">
        <v>304</v>
      </c>
      <c r="C5" s="716"/>
      <c r="D5" s="716"/>
      <c r="E5" s="716"/>
      <c r="F5" s="716"/>
      <c r="G5" s="717"/>
      <c r="H5" s="345"/>
    </row>
    <row r="6" spans="1:10" ht="15" customHeight="1" x14ac:dyDescent="0.3">
      <c r="B6" s="718"/>
      <c r="C6" s="718"/>
      <c r="D6" s="718"/>
      <c r="E6" s="718"/>
      <c r="F6" s="718"/>
      <c r="G6" s="718"/>
      <c r="H6" s="346"/>
    </row>
    <row r="7" spans="1:10" ht="33.6" customHeight="1" x14ac:dyDescent="0.25">
      <c r="B7" s="719" t="s">
        <v>305</v>
      </c>
      <c r="C7" s="719"/>
      <c r="D7" s="719"/>
      <c r="E7" s="719"/>
      <c r="F7" s="719"/>
      <c r="G7" s="719"/>
      <c r="H7" s="346"/>
    </row>
    <row r="8" spans="1:10" ht="27" customHeight="1" x14ac:dyDescent="0.25">
      <c r="B8" s="720" t="s">
        <v>306</v>
      </c>
      <c r="C8" s="721"/>
      <c r="D8" s="721"/>
      <c r="E8" s="721"/>
      <c r="F8" s="721"/>
      <c r="G8" s="721"/>
      <c r="H8" s="346"/>
    </row>
    <row r="9" spans="1:10" ht="9" customHeight="1" x14ac:dyDescent="0.25">
      <c r="B9" s="429"/>
      <c r="C9" s="430"/>
      <c r="D9" s="430"/>
      <c r="E9" s="430"/>
      <c r="F9" s="430"/>
      <c r="G9" s="430"/>
      <c r="H9" s="346"/>
    </row>
    <row r="10" spans="1:10" s="377" customFormat="1" ht="21" customHeight="1" x14ac:dyDescent="0.3">
      <c r="A10" s="427"/>
      <c r="B10" s="713" t="s">
        <v>246</v>
      </c>
      <c r="C10" s="713"/>
      <c r="D10" s="713"/>
      <c r="E10" s="713"/>
      <c r="F10" s="713"/>
      <c r="G10" s="713"/>
      <c r="H10" s="431"/>
    </row>
    <row r="11" spans="1:10" ht="3.75" customHeight="1" thickBot="1" x14ac:dyDescent="0.35">
      <c r="B11" s="432"/>
      <c r="C11" s="433"/>
      <c r="D11" s="433"/>
      <c r="E11" s="433"/>
      <c r="F11" s="433"/>
      <c r="G11" s="433"/>
      <c r="H11" s="391"/>
    </row>
    <row r="12" spans="1:10" ht="30" customHeight="1" x14ac:dyDescent="0.25">
      <c r="B12" s="352" t="s">
        <v>145</v>
      </c>
      <c r="C12" s="353" t="s">
        <v>247</v>
      </c>
      <c r="D12" s="354" t="s">
        <v>248</v>
      </c>
      <c r="E12" s="353" t="s">
        <v>249</v>
      </c>
      <c r="F12" s="354" t="s">
        <v>250</v>
      </c>
      <c r="G12" s="434" t="s">
        <v>307</v>
      </c>
      <c r="H12" s="360"/>
    </row>
    <row r="13" spans="1:10" ht="30" customHeight="1" x14ac:dyDescent="0.25">
      <c r="B13" s="361"/>
      <c r="C13" s="362"/>
      <c r="D13" s="435" t="s">
        <v>253</v>
      </c>
      <c r="E13" s="362"/>
      <c r="F13" s="363"/>
      <c r="G13" s="436" t="s">
        <v>308</v>
      </c>
      <c r="H13" s="367"/>
    </row>
    <row r="14" spans="1:10" s="377" customFormat="1" ht="30" customHeight="1" x14ac:dyDescent="0.3">
      <c r="A14" s="427"/>
      <c r="B14" s="411" t="s">
        <v>255</v>
      </c>
      <c r="C14" s="397" t="s">
        <v>309</v>
      </c>
      <c r="D14" s="397" t="s">
        <v>310</v>
      </c>
      <c r="E14" s="397" t="s">
        <v>258</v>
      </c>
      <c r="F14" s="437" t="s">
        <v>259</v>
      </c>
      <c r="G14" s="438">
        <v>106.08</v>
      </c>
      <c r="H14" s="375"/>
      <c r="I14" s="439"/>
      <c r="J14" s="440"/>
    </row>
    <row r="15" spans="1:10" s="377" customFormat="1" ht="30" customHeight="1" x14ac:dyDescent="0.3">
      <c r="A15" s="427"/>
      <c r="B15" s="411" t="s">
        <v>262</v>
      </c>
      <c r="C15" s="397" t="s">
        <v>309</v>
      </c>
      <c r="D15" s="397" t="s">
        <v>310</v>
      </c>
      <c r="E15" s="397" t="s">
        <v>258</v>
      </c>
      <c r="F15" s="437" t="s">
        <v>265</v>
      </c>
      <c r="G15" s="438">
        <v>46.52</v>
      </c>
      <c r="H15" s="375"/>
      <c r="I15" s="439"/>
      <c r="J15" s="440"/>
    </row>
    <row r="16" spans="1:10" s="377" customFormat="1" ht="30" customHeight="1" x14ac:dyDescent="0.3">
      <c r="A16" s="427"/>
      <c r="B16" s="441" t="s">
        <v>266</v>
      </c>
      <c r="C16" s="397" t="s">
        <v>309</v>
      </c>
      <c r="D16" s="397" t="s">
        <v>311</v>
      </c>
      <c r="E16" s="397" t="s">
        <v>258</v>
      </c>
      <c r="F16" s="437" t="s">
        <v>268</v>
      </c>
      <c r="G16" s="438">
        <v>60.37</v>
      </c>
      <c r="H16" s="375"/>
      <c r="I16" s="439"/>
      <c r="J16" s="440"/>
    </row>
    <row r="17" spans="1:14" s="377" customFormat="1" ht="30" customHeight="1" x14ac:dyDescent="0.3">
      <c r="A17" s="427"/>
      <c r="B17" s="396"/>
      <c r="C17" s="397" t="s">
        <v>309</v>
      </c>
      <c r="D17" s="397" t="s">
        <v>270</v>
      </c>
      <c r="E17" s="397" t="s">
        <v>258</v>
      </c>
      <c r="F17" s="397" t="s">
        <v>268</v>
      </c>
      <c r="G17" s="438">
        <v>74.11</v>
      </c>
      <c r="H17" s="375"/>
      <c r="I17" s="439"/>
      <c r="J17" s="440"/>
    </row>
    <row r="18" spans="1:14" s="444" customFormat="1" ht="30" customHeight="1" thickBot="1" x14ac:dyDescent="0.35">
      <c r="A18" s="442"/>
      <c r="B18" s="403"/>
      <c r="C18" s="404" t="s">
        <v>309</v>
      </c>
      <c r="D18" s="404" t="s">
        <v>271</v>
      </c>
      <c r="E18" s="404" t="s">
        <v>258</v>
      </c>
      <c r="F18" s="404" t="s">
        <v>268</v>
      </c>
      <c r="G18" s="443">
        <v>54.11</v>
      </c>
      <c r="H18" s="375"/>
      <c r="I18" s="439"/>
      <c r="J18" s="440"/>
    </row>
    <row r="19" spans="1:14" s="444" customFormat="1" ht="50.25" customHeight="1" x14ac:dyDescent="0.3">
      <c r="A19" s="445"/>
      <c r="B19" s="446"/>
      <c r="C19" s="447"/>
      <c r="D19" s="446"/>
      <c r="E19" s="447"/>
      <c r="F19" s="447"/>
      <c r="G19" s="447"/>
      <c r="H19" s="375"/>
      <c r="I19" s="448"/>
      <c r="J19" s="449"/>
      <c r="N19" s="450"/>
    </row>
    <row r="20" spans="1:14" s="377" customFormat="1" ht="15" customHeight="1" x14ac:dyDescent="0.3">
      <c r="A20" s="427"/>
      <c r="B20" s="713" t="s">
        <v>272</v>
      </c>
      <c r="C20" s="713"/>
      <c r="D20" s="713"/>
      <c r="E20" s="713"/>
      <c r="F20" s="713"/>
      <c r="G20" s="713"/>
      <c r="H20" s="431"/>
    </row>
    <row r="21" spans="1:14" s="377" customFormat="1" ht="4.5" customHeight="1" thickBot="1" x14ac:dyDescent="0.35">
      <c r="A21" s="427"/>
      <c r="B21" s="451"/>
      <c r="C21" s="452"/>
      <c r="D21" s="452"/>
      <c r="E21" s="452"/>
      <c r="F21" s="452"/>
      <c r="G21" s="452"/>
      <c r="H21" s="453"/>
    </row>
    <row r="22" spans="1:14" s="377" customFormat="1" ht="30" customHeight="1" x14ac:dyDescent="0.3">
      <c r="A22" s="427"/>
      <c r="B22" s="454" t="s">
        <v>145</v>
      </c>
      <c r="C22" s="455" t="s">
        <v>247</v>
      </c>
      <c r="D22" s="456" t="s">
        <v>248</v>
      </c>
      <c r="E22" s="455" t="s">
        <v>249</v>
      </c>
      <c r="F22" s="456" t="s">
        <v>250</v>
      </c>
      <c r="G22" s="457" t="s">
        <v>307</v>
      </c>
      <c r="H22" s="458"/>
    </row>
    <row r="23" spans="1:14" s="377" customFormat="1" ht="30" customHeight="1" x14ac:dyDescent="0.3">
      <c r="A23" s="427"/>
      <c r="B23" s="459"/>
      <c r="C23" s="460"/>
      <c r="D23" s="435" t="s">
        <v>253</v>
      </c>
      <c r="E23" s="460"/>
      <c r="F23" s="435" t="s">
        <v>273</v>
      </c>
      <c r="G23" s="436" t="str">
        <f>$G$13</f>
        <v>Semana 24 - 2019: 10/06 - 16/06</v>
      </c>
      <c r="H23" s="461"/>
    </row>
    <row r="24" spans="1:14" s="377" customFormat="1" ht="30" customHeight="1" x14ac:dyDescent="0.3">
      <c r="A24" s="427"/>
      <c r="B24" s="368" t="s">
        <v>274</v>
      </c>
      <c r="C24" s="462" t="s">
        <v>309</v>
      </c>
      <c r="D24" s="462" t="s">
        <v>275</v>
      </c>
      <c r="E24" s="462" t="s">
        <v>258</v>
      </c>
      <c r="F24" s="462" t="s">
        <v>312</v>
      </c>
      <c r="G24" s="463">
        <v>101.96</v>
      </c>
      <c r="I24" s="439"/>
      <c r="J24" s="440"/>
    </row>
    <row r="25" spans="1:14" s="377" customFormat="1" ht="30" customHeight="1" x14ac:dyDescent="0.3">
      <c r="A25" s="427"/>
      <c r="B25" s="368"/>
      <c r="C25" s="464" t="s">
        <v>309</v>
      </c>
      <c r="D25" s="464" t="s">
        <v>313</v>
      </c>
      <c r="E25" s="464" t="s">
        <v>258</v>
      </c>
      <c r="F25" s="465" t="s">
        <v>312</v>
      </c>
      <c r="G25" s="466">
        <v>72.64</v>
      </c>
      <c r="H25" s="375"/>
      <c r="I25" s="439"/>
      <c r="J25" s="440"/>
    </row>
    <row r="26" spans="1:14" s="377" customFormat="1" ht="30" customHeight="1" x14ac:dyDescent="0.3">
      <c r="A26" s="427"/>
      <c r="B26" s="368"/>
      <c r="C26" s="464" t="s">
        <v>309</v>
      </c>
      <c r="D26" s="464" t="s">
        <v>278</v>
      </c>
      <c r="E26" s="464" t="s">
        <v>258</v>
      </c>
      <c r="F26" s="465" t="s">
        <v>312</v>
      </c>
      <c r="G26" s="466">
        <v>52.85</v>
      </c>
      <c r="H26" s="375"/>
      <c r="I26" s="439"/>
      <c r="J26" s="440"/>
    </row>
    <row r="27" spans="1:14" s="377" customFormat="1" ht="30" customHeight="1" x14ac:dyDescent="0.3">
      <c r="A27" s="427"/>
      <c r="B27" s="378"/>
      <c r="C27" s="464" t="s">
        <v>309</v>
      </c>
      <c r="D27" s="464" t="s">
        <v>314</v>
      </c>
      <c r="E27" s="464" t="s">
        <v>258</v>
      </c>
      <c r="F27" s="464" t="s">
        <v>312</v>
      </c>
      <c r="G27" s="466">
        <v>69.59</v>
      </c>
      <c r="H27" s="375"/>
      <c r="I27" s="439"/>
      <c r="J27" s="440"/>
    </row>
    <row r="28" spans="1:14" s="377" customFormat="1" ht="30" customHeight="1" x14ac:dyDescent="0.3">
      <c r="A28" s="427"/>
      <c r="B28" s="441" t="s">
        <v>281</v>
      </c>
      <c r="C28" s="397" t="s">
        <v>309</v>
      </c>
      <c r="D28" s="397" t="s">
        <v>282</v>
      </c>
      <c r="E28" s="397" t="s">
        <v>258</v>
      </c>
      <c r="F28" s="437" t="s">
        <v>315</v>
      </c>
      <c r="G28" s="438">
        <v>68.94</v>
      </c>
      <c r="H28" s="375"/>
      <c r="I28" s="439"/>
      <c r="J28" s="440"/>
    </row>
    <row r="29" spans="1:14" s="444" customFormat="1" ht="30" customHeight="1" thickBot="1" x14ac:dyDescent="0.35">
      <c r="A29" s="442"/>
      <c r="B29" s="403"/>
      <c r="C29" s="404" t="s">
        <v>309</v>
      </c>
      <c r="D29" s="404" t="s">
        <v>285</v>
      </c>
      <c r="E29" s="404" t="s">
        <v>258</v>
      </c>
      <c r="F29" s="404" t="s">
        <v>316</v>
      </c>
      <c r="G29" s="443">
        <v>74.89</v>
      </c>
      <c r="H29" s="375"/>
      <c r="I29" s="439"/>
      <c r="J29" s="440"/>
    </row>
    <row r="30" spans="1:14" ht="15.6" customHeight="1" x14ac:dyDescent="0.3">
      <c r="B30" s="467"/>
      <c r="C30" s="468"/>
      <c r="D30" s="467"/>
      <c r="E30" s="468"/>
      <c r="F30" s="468"/>
      <c r="G30" s="468"/>
      <c r="H30" s="410"/>
    </row>
    <row r="31" spans="1:14" s="377" customFormat="1" ht="15" customHeight="1" x14ac:dyDescent="0.3">
      <c r="A31" s="427"/>
      <c r="B31" s="713" t="s">
        <v>287</v>
      </c>
      <c r="C31" s="713"/>
      <c r="D31" s="713"/>
      <c r="E31" s="713"/>
      <c r="F31" s="713"/>
      <c r="G31" s="713"/>
      <c r="H31" s="431"/>
    </row>
    <row r="32" spans="1:14" s="377" customFormat="1" ht="4.5" customHeight="1" thickBot="1" x14ac:dyDescent="0.35">
      <c r="A32" s="427"/>
      <c r="B32" s="451"/>
      <c r="C32" s="452"/>
      <c r="D32" s="452"/>
      <c r="E32" s="452"/>
      <c r="F32" s="452"/>
      <c r="G32" s="452"/>
      <c r="H32" s="453"/>
    </row>
    <row r="33" spans="1:10" s="377" customFormat="1" ht="30" customHeight="1" x14ac:dyDescent="0.3">
      <c r="A33" s="427"/>
      <c r="B33" s="454" t="s">
        <v>145</v>
      </c>
      <c r="C33" s="455" t="s">
        <v>247</v>
      </c>
      <c r="D33" s="456" t="s">
        <v>248</v>
      </c>
      <c r="E33" s="455" t="s">
        <v>249</v>
      </c>
      <c r="F33" s="456" t="s">
        <v>250</v>
      </c>
      <c r="G33" s="457" t="s">
        <v>307</v>
      </c>
      <c r="H33" s="458"/>
    </row>
    <row r="34" spans="1:10" s="377" customFormat="1" ht="30" customHeight="1" x14ac:dyDescent="0.3">
      <c r="A34" s="427"/>
      <c r="B34" s="459"/>
      <c r="C34" s="460"/>
      <c r="D34" s="435" t="s">
        <v>253</v>
      </c>
      <c r="E34" s="460"/>
      <c r="F34" s="435" t="s">
        <v>273</v>
      </c>
      <c r="G34" s="436" t="str">
        <f>$G$13</f>
        <v>Semana 24 - 2019: 10/06 - 16/06</v>
      </c>
      <c r="H34" s="461"/>
    </row>
    <row r="35" spans="1:10" s="377" customFormat="1" ht="30" customHeight="1" x14ac:dyDescent="0.3">
      <c r="A35" s="427"/>
      <c r="B35" s="411" t="s">
        <v>288</v>
      </c>
      <c r="C35" s="397" t="s">
        <v>309</v>
      </c>
      <c r="D35" s="397" t="s">
        <v>289</v>
      </c>
      <c r="E35" s="397" t="s">
        <v>177</v>
      </c>
      <c r="F35" s="437" t="s">
        <v>177</v>
      </c>
      <c r="G35" s="438">
        <v>245</v>
      </c>
      <c r="H35" s="375"/>
      <c r="I35" s="439"/>
      <c r="J35" s="440"/>
    </row>
    <row r="36" spans="1:10" s="377" customFormat="1" ht="30" customHeight="1" x14ac:dyDescent="0.3">
      <c r="A36" s="427"/>
      <c r="B36" s="411" t="s">
        <v>290</v>
      </c>
      <c r="C36" s="397" t="s">
        <v>309</v>
      </c>
      <c r="D36" s="397" t="s">
        <v>291</v>
      </c>
      <c r="E36" s="397" t="s">
        <v>177</v>
      </c>
      <c r="F36" s="437" t="s">
        <v>292</v>
      </c>
      <c r="G36" s="438">
        <v>104.66</v>
      </c>
      <c r="H36" s="375"/>
      <c r="I36" s="439"/>
      <c r="J36" s="440"/>
    </row>
    <row r="37" spans="1:10" s="377" customFormat="1" ht="30" customHeight="1" x14ac:dyDescent="0.3">
      <c r="A37" s="427"/>
      <c r="B37" s="411" t="s">
        <v>293</v>
      </c>
      <c r="C37" s="397" t="s">
        <v>309</v>
      </c>
      <c r="D37" s="397" t="s">
        <v>294</v>
      </c>
      <c r="E37" s="397" t="s">
        <v>177</v>
      </c>
      <c r="F37" s="437" t="s">
        <v>317</v>
      </c>
      <c r="G37" s="438">
        <v>215.94</v>
      </c>
      <c r="H37" s="375"/>
      <c r="I37" s="439"/>
      <c r="J37" s="440"/>
    </row>
    <row r="38" spans="1:10" s="377" customFormat="1" ht="30" customHeight="1" x14ac:dyDescent="0.3">
      <c r="A38" s="427"/>
      <c r="B38" s="411" t="s">
        <v>296</v>
      </c>
      <c r="C38" s="397" t="s">
        <v>309</v>
      </c>
      <c r="D38" s="397" t="s">
        <v>291</v>
      </c>
      <c r="E38" s="397" t="s">
        <v>177</v>
      </c>
      <c r="F38" s="437" t="s">
        <v>297</v>
      </c>
      <c r="G38" s="438">
        <v>138</v>
      </c>
      <c r="H38" s="375"/>
      <c r="I38" s="439"/>
      <c r="J38" s="440"/>
    </row>
    <row r="39" spans="1:10" s="377" customFormat="1" ht="30" customHeight="1" x14ac:dyDescent="0.3">
      <c r="A39" s="427"/>
      <c r="B39" s="411" t="s">
        <v>298</v>
      </c>
      <c r="C39" s="397" t="s">
        <v>309</v>
      </c>
      <c r="D39" s="397" t="s">
        <v>300</v>
      </c>
      <c r="E39" s="397" t="s">
        <v>258</v>
      </c>
      <c r="F39" s="437" t="s">
        <v>300</v>
      </c>
      <c r="G39" s="438">
        <v>84.96</v>
      </c>
      <c r="H39" s="375"/>
      <c r="I39" s="439"/>
      <c r="J39" s="440"/>
    </row>
    <row r="40" spans="1:10" s="377" customFormat="1" ht="30" customHeight="1" thickBot="1" x14ac:dyDescent="0.35">
      <c r="A40" s="427"/>
      <c r="B40" s="469" t="s">
        <v>302</v>
      </c>
      <c r="C40" s="470" t="s">
        <v>309</v>
      </c>
      <c r="D40" s="470" t="s">
        <v>300</v>
      </c>
      <c r="E40" s="470" t="s">
        <v>258</v>
      </c>
      <c r="F40" s="470" t="s">
        <v>300</v>
      </c>
      <c r="G40" s="471">
        <v>102.96</v>
      </c>
      <c r="I40" s="439"/>
      <c r="J40" s="440"/>
    </row>
    <row r="41" spans="1:10" ht="15.6" customHeight="1" x14ac:dyDescent="0.3">
      <c r="B41" s="467"/>
      <c r="C41" s="468"/>
      <c r="D41" s="467"/>
      <c r="E41" s="468"/>
      <c r="F41" s="468"/>
      <c r="G41" s="103" t="s">
        <v>56</v>
      </c>
      <c r="H41" s="410"/>
    </row>
    <row r="42" spans="1:10" ht="6" customHeight="1" x14ac:dyDescent="0.3">
      <c r="B42" s="472"/>
      <c r="C42" s="472"/>
      <c r="D42" s="472"/>
      <c r="E42" s="472"/>
      <c r="F42" s="472"/>
      <c r="G42" s="472"/>
      <c r="H42" s="424"/>
    </row>
    <row r="43" spans="1:10" ht="3.75" customHeight="1" x14ac:dyDescent="0.3">
      <c r="B43" s="473"/>
      <c r="C43" s="473"/>
      <c r="D43" s="473"/>
      <c r="E43" s="473"/>
      <c r="F43" s="473"/>
      <c r="G43" s="474" t="s">
        <v>318</v>
      </c>
      <c r="H43" s="349"/>
    </row>
    <row r="44" spans="1:10" ht="15.6" customHeight="1" x14ac:dyDescent="0.3">
      <c r="B44" s="467"/>
      <c r="C44" s="468"/>
      <c r="D44" s="467"/>
      <c r="E44" s="468"/>
      <c r="F44" s="468"/>
      <c r="G44" s="468"/>
      <c r="H44" s="410"/>
    </row>
    <row r="45" spans="1:10" x14ac:dyDescent="0.3">
      <c r="G45" s="340"/>
    </row>
    <row r="46" spans="1:10" x14ac:dyDescent="0.25">
      <c r="B46" s="714"/>
      <c r="C46" s="714"/>
      <c r="D46" s="714"/>
      <c r="E46" s="714"/>
      <c r="F46" s="714"/>
      <c r="G46" s="714"/>
    </row>
    <row r="47" spans="1:10" x14ac:dyDescent="0.25">
      <c r="B47" s="714"/>
      <c r="C47" s="714"/>
      <c r="D47" s="714"/>
      <c r="E47" s="714"/>
      <c r="F47" s="714"/>
      <c r="G47" s="714"/>
    </row>
  </sheetData>
  <mergeCells count="8">
    <mergeCell ref="B31:G31"/>
    <mergeCell ref="B46:G47"/>
    <mergeCell ref="B5:G5"/>
    <mergeCell ref="B6:G6"/>
    <mergeCell ref="B7:G7"/>
    <mergeCell ref="B8:G8"/>
    <mergeCell ref="B10:G10"/>
    <mergeCell ref="B20:G2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4"/>
  <sheetViews>
    <sheetView zoomScale="70" zoomScaleNormal="70" zoomScaleSheetLayoutView="75" workbookViewId="0">
      <selection activeCell="B1" sqref="B1"/>
    </sheetView>
  </sheetViews>
  <sheetFormatPr baseColWidth="10" defaultColWidth="12.5546875" defaultRowHeight="16.350000000000001" customHeight="1" x14ac:dyDescent="0.3"/>
  <cols>
    <col min="1" max="1" width="2.6640625" style="485" customWidth="1"/>
    <col min="2" max="2" width="22.33203125" style="476" customWidth="1"/>
    <col min="3" max="3" width="16.5546875" style="476" bestFit="1" customWidth="1"/>
    <col min="4" max="4" width="42.6640625" style="476" bestFit="1" customWidth="1"/>
    <col min="5" max="5" width="10.109375" style="476" customWidth="1"/>
    <col min="6" max="6" width="15.33203125" style="476" customWidth="1"/>
    <col min="7" max="13" width="10.6640625" style="476" customWidth="1"/>
    <col min="14" max="14" width="14.6640625" style="476" customWidth="1"/>
    <col min="15" max="15" width="3.88671875" style="340" customWidth="1"/>
    <col min="16" max="16" width="9.5546875" style="477" customWidth="1"/>
    <col min="17" max="17" width="9.5546875" style="340" customWidth="1"/>
    <col min="18" max="18" width="10.88671875" style="340" bestFit="1" customWidth="1"/>
    <col min="19" max="16384" width="12.5546875" style="340"/>
  </cols>
  <sheetData>
    <row r="2" spans="2:18" ht="16.350000000000001" customHeight="1" x14ac:dyDescent="0.3">
      <c r="B2" s="475"/>
      <c r="C2" s="475"/>
      <c r="D2" s="475"/>
      <c r="E2" s="475"/>
      <c r="F2" s="475"/>
      <c r="G2" s="475"/>
      <c r="K2" s="343"/>
      <c r="L2" s="343"/>
      <c r="M2" s="343"/>
      <c r="N2" s="343"/>
    </row>
    <row r="3" spans="2:18" ht="16.350000000000001" customHeight="1" x14ac:dyDescent="0.3">
      <c r="B3" s="475"/>
      <c r="C3" s="475"/>
      <c r="D3" s="475"/>
      <c r="E3" s="475"/>
      <c r="F3" s="475"/>
      <c r="G3" s="475"/>
    </row>
    <row r="4" spans="2:18" ht="29.25" customHeight="1" thickBot="1" x14ac:dyDescent="0.35">
      <c r="B4" s="705" t="s">
        <v>319</v>
      </c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</row>
    <row r="5" spans="2:18" ht="16.350000000000001" customHeight="1" x14ac:dyDescent="0.3">
      <c r="B5" s="706" t="s">
        <v>320</v>
      </c>
      <c r="C5" s="707"/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8"/>
    </row>
    <row r="6" spans="2:18" ht="16.350000000000001" customHeight="1" thickBot="1" x14ac:dyDescent="0.35">
      <c r="B6" s="709" t="s">
        <v>244</v>
      </c>
      <c r="C6" s="710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711"/>
    </row>
    <row r="7" spans="2:18" ht="16.350000000000001" customHeight="1" x14ac:dyDescent="0.3">
      <c r="B7" s="718"/>
      <c r="C7" s="718"/>
      <c r="D7" s="718"/>
      <c r="E7" s="718"/>
      <c r="F7" s="718"/>
      <c r="G7" s="718"/>
      <c r="H7" s="718"/>
      <c r="I7" s="718"/>
      <c r="J7" s="718"/>
      <c r="K7" s="718"/>
      <c r="L7" s="718"/>
      <c r="M7" s="718"/>
      <c r="N7" s="718"/>
    </row>
    <row r="8" spans="2:18" ht="16.350000000000001" customHeight="1" x14ac:dyDescent="0.3">
      <c r="B8" s="712" t="s">
        <v>245</v>
      </c>
      <c r="C8" s="712"/>
      <c r="D8" s="712"/>
      <c r="E8" s="712"/>
      <c r="F8" s="712"/>
      <c r="G8" s="712"/>
      <c r="H8" s="712"/>
      <c r="I8" s="712"/>
      <c r="J8" s="712"/>
      <c r="K8" s="712"/>
      <c r="L8" s="712"/>
      <c r="M8" s="712"/>
      <c r="N8" s="712"/>
    </row>
    <row r="9" spans="2:18" ht="29.25" customHeight="1" x14ac:dyDescent="0.3">
      <c r="B9" s="703" t="s">
        <v>72</v>
      </c>
      <c r="C9" s="703"/>
      <c r="D9" s="703"/>
      <c r="E9" s="703"/>
      <c r="F9" s="703"/>
      <c r="G9" s="703"/>
      <c r="H9" s="703"/>
      <c r="I9" s="703"/>
      <c r="J9" s="703"/>
      <c r="K9" s="703"/>
      <c r="L9" s="703"/>
      <c r="M9" s="703"/>
      <c r="N9" s="703"/>
    </row>
    <row r="10" spans="2:18" ht="3" customHeight="1" thickBot="1" x14ac:dyDescent="0.35"/>
    <row r="11" spans="2:18" ht="22.2" customHeight="1" x14ac:dyDescent="0.3">
      <c r="B11" s="352" t="s">
        <v>145</v>
      </c>
      <c r="C11" s="353" t="s">
        <v>247</v>
      </c>
      <c r="D11" s="354" t="s">
        <v>248</v>
      </c>
      <c r="E11" s="353" t="s">
        <v>249</v>
      </c>
      <c r="F11" s="354" t="s">
        <v>250</v>
      </c>
      <c r="G11" s="355" t="s">
        <v>251</v>
      </c>
      <c r="H11" s="356"/>
      <c r="I11" s="357"/>
      <c r="J11" s="356" t="s">
        <v>252</v>
      </c>
      <c r="K11" s="356"/>
      <c r="L11" s="358"/>
      <c r="M11" s="358"/>
      <c r="N11" s="359"/>
    </row>
    <row r="12" spans="2:18" ht="16.350000000000001" customHeight="1" x14ac:dyDescent="0.3">
      <c r="B12" s="361"/>
      <c r="C12" s="362"/>
      <c r="D12" s="363" t="s">
        <v>253</v>
      </c>
      <c r="E12" s="362"/>
      <c r="F12" s="363"/>
      <c r="G12" s="364">
        <f>'[6]Pág. 14'!G13</f>
        <v>43626</v>
      </c>
      <c r="H12" s="364">
        <f>'[6]Pág. 14'!H13</f>
        <v>43627</v>
      </c>
      <c r="I12" s="364">
        <f>'[6]Pág. 14'!I13</f>
        <v>43628</v>
      </c>
      <c r="J12" s="364">
        <f>'[6]Pág. 14'!J13</f>
        <v>43629</v>
      </c>
      <c r="K12" s="364">
        <f>'[6]Pág. 14'!K13</f>
        <v>43630</v>
      </c>
      <c r="L12" s="364">
        <f>'[6]Pág. 14'!L13</f>
        <v>43631</v>
      </c>
      <c r="M12" s="394">
        <f>'[6]Pág. 14'!M13</f>
        <v>43632</v>
      </c>
      <c r="N12" s="395" t="s">
        <v>254</v>
      </c>
    </row>
    <row r="13" spans="2:18" ht="20.100000000000001" customHeight="1" x14ac:dyDescent="0.4">
      <c r="B13" s="478" t="s">
        <v>321</v>
      </c>
      <c r="C13" s="479" t="s">
        <v>180</v>
      </c>
      <c r="D13" s="479" t="s">
        <v>322</v>
      </c>
      <c r="E13" s="479" t="s">
        <v>177</v>
      </c>
      <c r="F13" s="479" t="s">
        <v>323</v>
      </c>
      <c r="G13" s="413">
        <v>180</v>
      </c>
      <c r="H13" s="413">
        <v>180</v>
      </c>
      <c r="I13" s="413">
        <v>180</v>
      </c>
      <c r="J13" s="413">
        <v>180</v>
      </c>
      <c r="K13" s="413">
        <v>180</v>
      </c>
      <c r="L13" s="413" t="s">
        <v>260</v>
      </c>
      <c r="M13" s="480" t="s">
        <v>260</v>
      </c>
      <c r="N13" s="481">
        <v>180</v>
      </c>
      <c r="P13" s="375"/>
      <c r="Q13" s="376"/>
      <c r="R13" s="387"/>
    </row>
    <row r="14" spans="2:18" ht="20.100000000000001" customHeight="1" x14ac:dyDescent="0.4">
      <c r="B14" s="478"/>
      <c r="C14" s="482" t="s">
        <v>183</v>
      </c>
      <c r="D14" s="482" t="s">
        <v>322</v>
      </c>
      <c r="E14" s="482" t="s">
        <v>177</v>
      </c>
      <c r="F14" s="482" t="s">
        <v>323</v>
      </c>
      <c r="G14" s="398">
        <v>180</v>
      </c>
      <c r="H14" s="398">
        <v>180</v>
      </c>
      <c r="I14" s="398">
        <v>180</v>
      </c>
      <c r="J14" s="398">
        <v>180</v>
      </c>
      <c r="K14" s="398">
        <v>180</v>
      </c>
      <c r="L14" s="398" t="s">
        <v>260</v>
      </c>
      <c r="M14" s="483" t="s">
        <v>260</v>
      </c>
      <c r="N14" s="484">
        <v>180</v>
      </c>
      <c r="P14" s="375"/>
      <c r="Q14" s="376"/>
      <c r="R14" s="387"/>
    </row>
    <row r="15" spans="2:18" ht="20.100000000000001" customHeight="1" x14ac:dyDescent="0.4">
      <c r="B15" s="478"/>
      <c r="C15" s="482" t="s">
        <v>224</v>
      </c>
      <c r="D15" s="482" t="s">
        <v>324</v>
      </c>
      <c r="E15" s="482" t="s">
        <v>177</v>
      </c>
      <c r="F15" s="482" t="s">
        <v>325</v>
      </c>
      <c r="G15" s="398">
        <v>160</v>
      </c>
      <c r="H15" s="398">
        <v>160</v>
      </c>
      <c r="I15" s="398">
        <v>160</v>
      </c>
      <c r="J15" s="398">
        <v>160</v>
      </c>
      <c r="K15" s="398">
        <v>160</v>
      </c>
      <c r="L15" s="398" t="s">
        <v>260</v>
      </c>
      <c r="M15" s="483" t="s">
        <v>260</v>
      </c>
      <c r="N15" s="484">
        <v>160</v>
      </c>
      <c r="P15" s="375"/>
      <c r="Q15" s="376"/>
      <c r="R15" s="387"/>
    </row>
    <row r="16" spans="2:18" ht="20.100000000000001" customHeight="1" x14ac:dyDescent="0.4">
      <c r="B16" s="478"/>
      <c r="C16" s="482" t="s">
        <v>180</v>
      </c>
      <c r="D16" s="482" t="s">
        <v>324</v>
      </c>
      <c r="E16" s="482" t="s">
        <v>177</v>
      </c>
      <c r="F16" s="482" t="s">
        <v>325</v>
      </c>
      <c r="G16" s="398">
        <v>190</v>
      </c>
      <c r="H16" s="398">
        <v>190</v>
      </c>
      <c r="I16" s="398">
        <v>190</v>
      </c>
      <c r="J16" s="398">
        <v>190</v>
      </c>
      <c r="K16" s="398">
        <v>190</v>
      </c>
      <c r="L16" s="398" t="s">
        <v>260</v>
      </c>
      <c r="M16" s="483" t="s">
        <v>260</v>
      </c>
      <c r="N16" s="484">
        <v>190</v>
      </c>
      <c r="P16" s="375"/>
      <c r="Q16" s="376"/>
      <c r="R16" s="387"/>
    </row>
    <row r="17" spans="1:18" ht="20.100000000000001" customHeight="1" x14ac:dyDescent="0.4">
      <c r="B17" s="478"/>
      <c r="C17" s="482" t="s">
        <v>224</v>
      </c>
      <c r="D17" s="482" t="s">
        <v>326</v>
      </c>
      <c r="E17" s="482" t="s">
        <v>177</v>
      </c>
      <c r="F17" s="482" t="s">
        <v>323</v>
      </c>
      <c r="G17" s="398">
        <v>143</v>
      </c>
      <c r="H17" s="398">
        <v>143</v>
      </c>
      <c r="I17" s="398">
        <v>143</v>
      </c>
      <c r="J17" s="398">
        <v>143</v>
      </c>
      <c r="K17" s="398">
        <v>143</v>
      </c>
      <c r="L17" s="398" t="s">
        <v>260</v>
      </c>
      <c r="M17" s="483" t="s">
        <v>260</v>
      </c>
      <c r="N17" s="484">
        <v>143</v>
      </c>
      <c r="P17" s="375"/>
      <c r="Q17" s="376"/>
      <c r="R17" s="387"/>
    </row>
    <row r="18" spans="1:18" ht="20.100000000000001" customHeight="1" x14ac:dyDescent="0.4">
      <c r="B18" s="478"/>
      <c r="C18" s="482" t="s">
        <v>180</v>
      </c>
      <c r="D18" s="482" t="s">
        <v>326</v>
      </c>
      <c r="E18" s="482" t="s">
        <v>177</v>
      </c>
      <c r="F18" s="482" t="s">
        <v>323</v>
      </c>
      <c r="G18" s="398">
        <v>151</v>
      </c>
      <c r="H18" s="398">
        <v>151</v>
      </c>
      <c r="I18" s="398">
        <v>151</v>
      </c>
      <c r="J18" s="398">
        <v>151</v>
      </c>
      <c r="K18" s="398">
        <v>151</v>
      </c>
      <c r="L18" s="398" t="s">
        <v>260</v>
      </c>
      <c r="M18" s="483" t="s">
        <v>260</v>
      </c>
      <c r="N18" s="484">
        <v>151</v>
      </c>
      <c r="P18" s="375"/>
      <c r="Q18" s="376"/>
      <c r="R18" s="387"/>
    </row>
    <row r="19" spans="1:18" s="488" customFormat="1" ht="20.100000000000001" customHeight="1" x14ac:dyDescent="0.3">
      <c r="A19" s="486"/>
      <c r="B19" s="487"/>
      <c r="C19" s="482" t="s">
        <v>183</v>
      </c>
      <c r="D19" s="482" t="s">
        <v>326</v>
      </c>
      <c r="E19" s="482" t="s">
        <v>177</v>
      </c>
      <c r="F19" s="482" t="s">
        <v>323</v>
      </c>
      <c r="G19" s="398">
        <v>135</v>
      </c>
      <c r="H19" s="398">
        <v>135</v>
      </c>
      <c r="I19" s="398">
        <v>135</v>
      </c>
      <c r="J19" s="398">
        <v>135</v>
      </c>
      <c r="K19" s="398">
        <v>135</v>
      </c>
      <c r="L19" s="398" t="s">
        <v>260</v>
      </c>
      <c r="M19" s="483" t="s">
        <v>260</v>
      </c>
      <c r="N19" s="484">
        <v>135</v>
      </c>
      <c r="P19" s="375"/>
      <c r="Q19" s="376"/>
      <c r="R19" s="489"/>
    </row>
    <row r="20" spans="1:18" ht="20.100000000000001" customHeight="1" x14ac:dyDescent="0.3">
      <c r="B20" s="490" t="s">
        <v>327</v>
      </c>
      <c r="C20" s="482" t="s">
        <v>181</v>
      </c>
      <c r="D20" s="482" t="s">
        <v>260</v>
      </c>
      <c r="E20" s="482" t="s">
        <v>177</v>
      </c>
      <c r="F20" s="482" t="s">
        <v>177</v>
      </c>
      <c r="G20" s="398">
        <v>92</v>
      </c>
      <c r="H20" s="398" t="s">
        <v>260</v>
      </c>
      <c r="I20" s="398">
        <v>92</v>
      </c>
      <c r="J20" s="398" t="s">
        <v>260</v>
      </c>
      <c r="K20" s="398">
        <v>97</v>
      </c>
      <c r="L20" s="398">
        <v>95</v>
      </c>
      <c r="M20" s="483">
        <v>85</v>
      </c>
      <c r="N20" s="484">
        <v>91.9</v>
      </c>
      <c r="P20" s="375"/>
      <c r="Q20" s="376"/>
      <c r="R20" s="375"/>
    </row>
    <row r="21" spans="1:18" s="488" customFormat="1" ht="20.100000000000001" customHeight="1" x14ac:dyDescent="0.4">
      <c r="A21" s="486"/>
      <c r="B21" s="491" t="s">
        <v>328</v>
      </c>
      <c r="C21" s="482" t="s">
        <v>329</v>
      </c>
      <c r="D21" s="482" t="s">
        <v>291</v>
      </c>
      <c r="E21" s="482" t="s">
        <v>177</v>
      </c>
      <c r="F21" s="482" t="s">
        <v>177</v>
      </c>
      <c r="G21" s="398">
        <v>38.56</v>
      </c>
      <c r="H21" s="398">
        <v>30</v>
      </c>
      <c r="I21" s="398">
        <v>31.12</v>
      </c>
      <c r="J21" s="398">
        <v>24.71</v>
      </c>
      <c r="K21" s="398">
        <v>28.73</v>
      </c>
      <c r="L21" s="398" t="s">
        <v>260</v>
      </c>
      <c r="M21" s="483" t="s">
        <v>260</v>
      </c>
      <c r="N21" s="484">
        <v>31.24</v>
      </c>
      <c r="P21" s="375"/>
      <c r="Q21" s="376"/>
      <c r="R21" s="387"/>
    </row>
    <row r="22" spans="1:18" s="488" customFormat="1" ht="20.100000000000001" customHeight="1" x14ac:dyDescent="0.3">
      <c r="A22" s="486"/>
      <c r="B22" s="487"/>
      <c r="C22" s="482" t="s">
        <v>226</v>
      </c>
      <c r="D22" s="482" t="s">
        <v>291</v>
      </c>
      <c r="E22" s="482" t="s">
        <v>177</v>
      </c>
      <c r="F22" s="482" t="s">
        <v>177</v>
      </c>
      <c r="G22" s="398">
        <v>55</v>
      </c>
      <c r="H22" s="398">
        <v>55</v>
      </c>
      <c r="I22" s="398">
        <v>55</v>
      </c>
      <c r="J22" s="398">
        <v>55</v>
      </c>
      <c r="K22" s="398">
        <v>55</v>
      </c>
      <c r="L22" s="398" t="s">
        <v>260</v>
      </c>
      <c r="M22" s="483" t="s">
        <v>260</v>
      </c>
      <c r="N22" s="484">
        <v>55</v>
      </c>
      <c r="P22" s="375"/>
      <c r="Q22" s="376"/>
      <c r="R22" s="489"/>
    </row>
    <row r="23" spans="1:18" ht="20.100000000000001" customHeight="1" x14ac:dyDescent="0.3">
      <c r="B23" s="490" t="s">
        <v>330</v>
      </c>
      <c r="C23" s="482" t="s">
        <v>161</v>
      </c>
      <c r="D23" s="482" t="s">
        <v>291</v>
      </c>
      <c r="E23" s="482" t="s">
        <v>177</v>
      </c>
      <c r="F23" s="482" t="s">
        <v>177</v>
      </c>
      <c r="G23" s="398" t="s">
        <v>260</v>
      </c>
      <c r="H23" s="398">
        <v>80</v>
      </c>
      <c r="I23" s="398">
        <v>82</v>
      </c>
      <c r="J23" s="398">
        <v>82</v>
      </c>
      <c r="K23" s="398">
        <v>85</v>
      </c>
      <c r="L23" s="398" t="s">
        <v>260</v>
      </c>
      <c r="M23" s="483" t="s">
        <v>260</v>
      </c>
      <c r="N23" s="484">
        <v>81.99</v>
      </c>
      <c r="P23" s="375"/>
      <c r="Q23" s="376"/>
      <c r="R23" s="375"/>
    </row>
    <row r="24" spans="1:18" s="488" customFormat="1" ht="20.100000000000001" customHeight="1" x14ac:dyDescent="0.4">
      <c r="A24" s="486"/>
      <c r="B24" s="491" t="s">
        <v>331</v>
      </c>
      <c r="C24" s="482" t="s">
        <v>329</v>
      </c>
      <c r="D24" s="482" t="s">
        <v>310</v>
      </c>
      <c r="E24" s="482" t="s">
        <v>177</v>
      </c>
      <c r="F24" s="482" t="s">
        <v>332</v>
      </c>
      <c r="G24" s="398">
        <v>39.24</v>
      </c>
      <c r="H24" s="398">
        <v>45.71</v>
      </c>
      <c r="I24" s="398">
        <v>48.24</v>
      </c>
      <c r="J24" s="398">
        <v>52.94</v>
      </c>
      <c r="K24" s="398">
        <v>60.85</v>
      </c>
      <c r="L24" s="398" t="s">
        <v>260</v>
      </c>
      <c r="M24" s="483" t="s">
        <v>260</v>
      </c>
      <c r="N24" s="484">
        <v>50.02</v>
      </c>
      <c r="P24" s="375"/>
      <c r="Q24" s="376"/>
      <c r="R24" s="387"/>
    </row>
    <row r="25" spans="1:18" ht="20.100000000000001" customHeight="1" x14ac:dyDescent="0.4">
      <c r="B25" s="478"/>
      <c r="C25" s="482" t="s">
        <v>226</v>
      </c>
      <c r="D25" s="482" t="s">
        <v>310</v>
      </c>
      <c r="E25" s="482" t="s">
        <v>177</v>
      </c>
      <c r="F25" s="482" t="s">
        <v>332</v>
      </c>
      <c r="G25" s="398">
        <v>70</v>
      </c>
      <c r="H25" s="398">
        <v>70</v>
      </c>
      <c r="I25" s="398">
        <v>70</v>
      </c>
      <c r="J25" s="398">
        <v>70</v>
      </c>
      <c r="K25" s="398">
        <v>70</v>
      </c>
      <c r="L25" s="399" t="s">
        <v>260</v>
      </c>
      <c r="M25" s="492" t="s">
        <v>260</v>
      </c>
      <c r="N25" s="484">
        <v>70</v>
      </c>
      <c r="P25" s="375"/>
      <c r="Q25" s="376"/>
      <c r="R25" s="387"/>
    </row>
    <row r="26" spans="1:18" s="488" customFormat="1" ht="20.100000000000001" customHeight="1" x14ac:dyDescent="0.3">
      <c r="A26" s="486"/>
      <c r="B26" s="487"/>
      <c r="C26" s="482" t="s">
        <v>169</v>
      </c>
      <c r="D26" s="482" t="s">
        <v>310</v>
      </c>
      <c r="E26" s="482" t="s">
        <v>177</v>
      </c>
      <c r="F26" s="482" t="s">
        <v>332</v>
      </c>
      <c r="G26" s="398">
        <v>63.75</v>
      </c>
      <c r="H26" s="398">
        <v>63.75</v>
      </c>
      <c r="I26" s="398">
        <v>63.75</v>
      </c>
      <c r="J26" s="398">
        <v>63.75</v>
      </c>
      <c r="K26" s="398">
        <v>63.75</v>
      </c>
      <c r="L26" s="398" t="s">
        <v>260</v>
      </c>
      <c r="M26" s="483" t="s">
        <v>260</v>
      </c>
      <c r="N26" s="484">
        <v>63.75</v>
      </c>
      <c r="P26" s="375"/>
      <c r="Q26" s="376"/>
      <c r="R26" s="489"/>
    </row>
    <row r="27" spans="1:18" ht="20.100000000000001" customHeight="1" x14ac:dyDescent="0.4">
      <c r="B27" s="491" t="s">
        <v>333</v>
      </c>
      <c r="C27" s="482" t="s">
        <v>151</v>
      </c>
      <c r="D27" s="482" t="s">
        <v>291</v>
      </c>
      <c r="E27" s="482" t="s">
        <v>177</v>
      </c>
      <c r="F27" s="482" t="s">
        <v>334</v>
      </c>
      <c r="G27" s="398">
        <v>41.5</v>
      </c>
      <c r="H27" s="398">
        <v>41.5</v>
      </c>
      <c r="I27" s="398">
        <v>41.5</v>
      </c>
      <c r="J27" s="398">
        <v>41.5</v>
      </c>
      <c r="K27" s="398">
        <v>41.5</v>
      </c>
      <c r="L27" s="399" t="s">
        <v>260</v>
      </c>
      <c r="M27" s="492" t="s">
        <v>260</v>
      </c>
      <c r="N27" s="484">
        <v>41.5</v>
      </c>
      <c r="P27" s="375"/>
      <c r="Q27" s="376"/>
      <c r="R27" s="387"/>
    </row>
    <row r="28" spans="1:18" ht="20.100000000000001" customHeight="1" x14ac:dyDescent="0.4">
      <c r="B28" s="478"/>
      <c r="C28" s="482" t="s">
        <v>180</v>
      </c>
      <c r="D28" s="482" t="s">
        <v>335</v>
      </c>
      <c r="E28" s="482" t="s">
        <v>177</v>
      </c>
      <c r="F28" s="482" t="s">
        <v>334</v>
      </c>
      <c r="G28" s="398">
        <v>52</v>
      </c>
      <c r="H28" s="398">
        <v>52</v>
      </c>
      <c r="I28" s="398">
        <v>52</v>
      </c>
      <c r="J28" s="398">
        <v>52</v>
      </c>
      <c r="K28" s="398">
        <v>52</v>
      </c>
      <c r="L28" s="399" t="s">
        <v>260</v>
      </c>
      <c r="M28" s="492" t="s">
        <v>260</v>
      </c>
      <c r="N28" s="484">
        <v>52</v>
      </c>
      <c r="P28" s="375"/>
      <c r="Q28" s="376"/>
      <c r="R28" s="387"/>
    </row>
    <row r="29" spans="1:18" s="488" customFormat="1" ht="20.100000000000001" customHeight="1" x14ac:dyDescent="0.3">
      <c r="A29" s="486"/>
      <c r="B29" s="487"/>
      <c r="C29" s="482" t="s">
        <v>161</v>
      </c>
      <c r="D29" s="482" t="s">
        <v>336</v>
      </c>
      <c r="E29" s="482" t="s">
        <v>177</v>
      </c>
      <c r="F29" s="482" t="s">
        <v>334</v>
      </c>
      <c r="G29" s="398" t="s">
        <v>260</v>
      </c>
      <c r="H29" s="398">
        <v>44</v>
      </c>
      <c r="I29" s="398">
        <v>45</v>
      </c>
      <c r="J29" s="398">
        <v>44</v>
      </c>
      <c r="K29" s="398">
        <v>44</v>
      </c>
      <c r="L29" s="398" t="s">
        <v>260</v>
      </c>
      <c r="M29" s="493" t="s">
        <v>260</v>
      </c>
      <c r="N29" s="494">
        <v>44.26</v>
      </c>
      <c r="P29" s="375"/>
      <c r="Q29" s="376"/>
      <c r="R29" s="489"/>
    </row>
    <row r="30" spans="1:18" ht="20.100000000000001" customHeight="1" x14ac:dyDescent="0.4">
      <c r="B30" s="491" t="s">
        <v>337</v>
      </c>
      <c r="C30" s="482" t="s">
        <v>151</v>
      </c>
      <c r="D30" s="482" t="s">
        <v>338</v>
      </c>
      <c r="E30" s="482" t="s">
        <v>177</v>
      </c>
      <c r="F30" s="482" t="s">
        <v>339</v>
      </c>
      <c r="G30" s="398">
        <v>180.5</v>
      </c>
      <c r="H30" s="398">
        <v>180.5</v>
      </c>
      <c r="I30" s="398">
        <v>180.5</v>
      </c>
      <c r="J30" s="398">
        <v>180.5</v>
      </c>
      <c r="K30" s="398">
        <v>180.5</v>
      </c>
      <c r="L30" s="399" t="s">
        <v>260</v>
      </c>
      <c r="M30" s="492" t="s">
        <v>260</v>
      </c>
      <c r="N30" s="484">
        <v>180.5</v>
      </c>
      <c r="P30" s="375"/>
      <c r="Q30" s="376"/>
      <c r="R30" s="387"/>
    </row>
    <row r="31" spans="1:18" ht="20.100000000000001" customHeight="1" x14ac:dyDescent="0.4">
      <c r="B31" s="478"/>
      <c r="C31" s="482" t="s">
        <v>180</v>
      </c>
      <c r="D31" s="482" t="s">
        <v>338</v>
      </c>
      <c r="E31" s="482" t="s">
        <v>177</v>
      </c>
      <c r="F31" s="482" t="s">
        <v>339</v>
      </c>
      <c r="G31" s="398">
        <v>190</v>
      </c>
      <c r="H31" s="398">
        <v>190</v>
      </c>
      <c r="I31" s="398">
        <v>190</v>
      </c>
      <c r="J31" s="398">
        <v>190</v>
      </c>
      <c r="K31" s="398">
        <v>190</v>
      </c>
      <c r="L31" s="399" t="s">
        <v>260</v>
      </c>
      <c r="M31" s="492" t="s">
        <v>260</v>
      </c>
      <c r="N31" s="484">
        <v>190</v>
      </c>
      <c r="P31" s="375"/>
      <c r="Q31" s="376"/>
      <c r="R31" s="387"/>
    </row>
    <row r="32" spans="1:18" ht="20.100000000000001" customHeight="1" x14ac:dyDescent="0.4">
      <c r="B32" s="478"/>
      <c r="C32" s="482" t="s">
        <v>284</v>
      </c>
      <c r="D32" s="482" t="s">
        <v>338</v>
      </c>
      <c r="E32" s="482" t="s">
        <v>177</v>
      </c>
      <c r="F32" s="482" t="s">
        <v>339</v>
      </c>
      <c r="G32" s="398" t="s">
        <v>260</v>
      </c>
      <c r="H32" s="398">
        <v>221.58</v>
      </c>
      <c r="I32" s="398">
        <v>223.11</v>
      </c>
      <c r="J32" s="398">
        <v>224.8</v>
      </c>
      <c r="K32" s="398">
        <v>224.8</v>
      </c>
      <c r="L32" s="399" t="s">
        <v>260</v>
      </c>
      <c r="M32" s="492" t="s">
        <v>260</v>
      </c>
      <c r="N32" s="484">
        <v>223.46</v>
      </c>
      <c r="P32" s="375"/>
      <c r="Q32" s="376"/>
      <c r="R32" s="387"/>
    </row>
    <row r="33" spans="1:18" s="488" customFormat="1" ht="20.100000000000001" customHeight="1" x14ac:dyDescent="0.3">
      <c r="A33" s="486"/>
      <c r="B33" s="487"/>
      <c r="C33" s="482" t="s">
        <v>162</v>
      </c>
      <c r="D33" s="482" t="s">
        <v>338</v>
      </c>
      <c r="E33" s="482" t="s">
        <v>177</v>
      </c>
      <c r="F33" s="482" t="s">
        <v>339</v>
      </c>
      <c r="G33" s="495">
        <v>190</v>
      </c>
      <c r="H33" s="495">
        <v>190</v>
      </c>
      <c r="I33" s="495">
        <v>190</v>
      </c>
      <c r="J33" s="495">
        <v>190</v>
      </c>
      <c r="K33" s="495">
        <v>190</v>
      </c>
      <c r="L33" s="495" t="s">
        <v>260</v>
      </c>
      <c r="M33" s="496" t="s">
        <v>260</v>
      </c>
      <c r="N33" s="497">
        <v>190</v>
      </c>
      <c r="P33" s="375"/>
      <c r="Q33" s="376"/>
      <c r="R33" s="489"/>
    </row>
    <row r="34" spans="1:18" s="488" customFormat="1" ht="20.100000000000001" customHeight="1" x14ac:dyDescent="0.4">
      <c r="A34" s="486"/>
      <c r="B34" s="491" t="s">
        <v>340</v>
      </c>
      <c r="C34" s="482" t="s">
        <v>284</v>
      </c>
      <c r="D34" s="482" t="s">
        <v>291</v>
      </c>
      <c r="E34" s="482" t="s">
        <v>177</v>
      </c>
      <c r="F34" s="482" t="s">
        <v>177</v>
      </c>
      <c r="G34" s="398" t="s">
        <v>260</v>
      </c>
      <c r="H34" s="398">
        <v>47.37</v>
      </c>
      <c r="I34" s="398">
        <v>47.37</v>
      </c>
      <c r="J34" s="398">
        <v>47.37</v>
      </c>
      <c r="K34" s="398">
        <v>47.37</v>
      </c>
      <c r="L34" s="398" t="s">
        <v>260</v>
      </c>
      <c r="M34" s="483" t="s">
        <v>260</v>
      </c>
      <c r="N34" s="484">
        <v>47.37</v>
      </c>
      <c r="P34" s="375"/>
      <c r="Q34" s="376"/>
      <c r="R34" s="387"/>
    </row>
    <row r="35" spans="1:18" s="488" customFormat="1" ht="20.100000000000001" customHeight="1" x14ac:dyDescent="0.3">
      <c r="A35" s="486"/>
      <c r="B35" s="487"/>
      <c r="C35" s="482" t="s">
        <v>226</v>
      </c>
      <c r="D35" s="482" t="s">
        <v>291</v>
      </c>
      <c r="E35" s="482" t="s">
        <v>177</v>
      </c>
      <c r="F35" s="482" t="s">
        <v>177</v>
      </c>
      <c r="G35" s="398">
        <v>94</v>
      </c>
      <c r="H35" s="398">
        <v>94</v>
      </c>
      <c r="I35" s="398">
        <v>94</v>
      </c>
      <c r="J35" s="398">
        <v>94</v>
      </c>
      <c r="K35" s="398">
        <v>94</v>
      </c>
      <c r="L35" s="398" t="s">
        <v>260</v>
      </c>
      <c r="M35" s="483" t="s">
        <v>260</v>
      </c>
      <c r="N35" s="484">
        <v>94</v>
      </c>
      <c r="P35" s="375"/>
      <c r="Q35" s="376"/>
      <c r="R35" s="489"/>
    </row>
    <row r="36" spans="1:18" s="488" customFormat="1" ht="20.100000000000001" customHeight="1" x14ac:dyDescent="0.4">
      <c r="A36" s="486"/>
      <c r="B36" s="491" t="s">
        <v>341</v>
      </c>
      <c r="C36" s="482" t="s">
        <v>181</v>
      </c>
      <c r="D36" s="482" t="s">
        <v>324</v>
      </c>
      <c r="E36" s="482" t="s">
        <v>177</v>
      </c>
      <c r="F36" s="482" t="s">
        <v>342</v>
      </c>
      <c r="G36" s="398">
        <v>425</v>
      </c>
      <c r="H36" s="398">
        <v>423</v>
      </c>
      <c r="I36" s="398">
        <v>430</v>
      </c>
      <c r="J36" s="398">
        <v>427</v>
      </c>
      <c r="K36" s="398">
        <v>430</v>
      </c>
      <c r="L36" s="398">
        <v>424</v>
      </c>
      <c r="M36" s="483">
        <v>430</v>
      </c>
      <c r="N36" s="484">
        <v>425.32</v>
      </c>
      <c r="P36" s="375"/>
      <c r="Q36" s="376"/>
      <c r="R36" s="387"/>
    </row>
    <row r="37" spans="1:18" ht="20.100000000000001" customHeight="1" x14ac:dyDescent="0.4">
      <c r="B37" s="478"/>
      <c r="C37" s="482" t="s">
        <v>181</v>
      </c>
      <c r="D37" s="482" t="s">
        <v>343</v>
      </c>
      <c r="E37" s="482" t="s">
        <v>177</v>
      </c>
      <c r="F37" s="482" t="s">
        <v>342</v>
      </c>
      <c r="G37" s="398">
        <v>440.57</v>
      </c>
      <c r="H37" s="398">
        <v>459.04</v>
      </c>
      <c r="I37" s="398">
        <v>449.02</v>
      </c>
      <c r="J37" s="398">
        <v>495.97</v>
      </c>
      <c r="K37" s="398">
        <v>443.77</v>
      </c>
      <c r="L37" s="399">
        <v>401.64</v>
      </c>
      <c r="M37" s="492">
        <v>531.89</v>
      </c>
      <c r="N37" s="484">
        <v>451.8</v>
      </c>
      <c r="P37" s="375"/>
      <c r="Q37" s="376"/>
      <c r="R37" s="387"/>
    </row>
    <row r="38" spans="1:18" s="488" customFormat="1" ht="20.100000000000001" customHeight="1" x14ac:dyDescent="0.3">
      <c r="A38" s="486"/>
      <c r="B38" s="487"/>
      <c r="C38" s="482" t="s">
        <v>162</v>
      </c>
      <c r="D38" s="482" t="s">
        <v>291</v>
      </c>
      <c r="E38" s="482" t="s">
        <v>177</v>
      </c>
      <c r="F38" s="482" t="s">
        <v>342</v>
      </c>
      <c r="G38" s="398">
        <v>245</v>
      </c>
      <c r="H38" s="398">
        <v>245</v>
      </c>
      <c r="I38" s="398">
        <v>245</v>
      </c>
      <c r="J38" s="398">
        <v>245</v>
      </c>
      <c r="K38" s="398">
        <v>245</v>
      </c>
      <c r="L38" s="398" t="s">
        <v>260</v>
      </c>
      <c r="M38" s="483" t="s">
        <v>260</v>
      </c>
      <c r="N38" s="484">
        <v>245</v>
      </c>
      <c r="P38" s="375"/>
      <c r="Q38" s="376"/>
      <c r="R38" s="489"/>
    </row>
    <row r="39" spans="1:18" s="488" customFormat="1" ht="20.100000000000001" customHeight="1" x14ac:dyDescent="0.4">
      <c r="A39" s="486"/>
      <c r="B39" s="491" t="s">
        <v>344</v>
      </c>
      <c r="C39" s="482" t="s">
        <v>329</v>
      </c>
      <c r="D39" s="482" t="s">
        <v>345</v>
      </c>
      <c r="E39" s="482" t="s">
        <v>177</v>
      </c>
      <c r="F39" s="482" t="s">
        <v>177</v>
      </c>
      <c r="G39" s="398">
        <v>241</v>
      </c>
      <c r="H39" s="398" t="s">
        <v>260</v>
      </c>
      <c r="I39" s="398">
        <v>239</v>
      </c>
      <c r="J39" s="398" t="s">
        <v>260</v>
      </c>
      <c r="K39" s="398">
        <v>200</v>
      </c>
      <c r="L39" s="398" t="s">
        <v>260</v>
      </c>
      <c r="M39" s="483" t="s">
        <v>260</v>
      </c>
      <c r="N39" s="484">
        <v>231.54</v>
      </c>
      <c r="P39" s="375"/>
      <c r="Q39" s="376"/>
      <c r="R39" s="387"/>
    </row>
    <row r="40" spans="1:18" ht="20.100000000000001" customHeight="1" x14ac:dyDescent="0.4">
      <c r="B40" s="478"/>
      <c r="C40" s="482" t="s">
        <v>329</v>
      </c>
      <c r="D40" s="482" t="s">
        <v>346</v>
      </c>
      <c r="E40" s="482" t="s">
        <v>177</v>
      </c>
      <c r="F40" s="482" t="s">
        <v>177</v>
      </c>
      <c r="G40" s="398">
        <v>177.8</v>
      </c>
      <c r="H40" s="398">
        <v>224.67</v>
      </c>
      <c r="I40" s="398">
        <v>204</v>
      </c>
      <c r="J40" s="398">
        <v>230.33</v>
      </c>
      <c r="K40" s="398">
        <v>216.99</v>
      </c>
      <c r="L40" s="399" t="s">
        <v>260</v>
      </c>
      <c r="M40" s="492" t="s">
        <v>260</v>
      </c>
      <c r="N40" s="484">
        <v>203</v>
      </c>
      <c r="P40" s="375"/>
      <c r="Q40" s="376"/>
      <c r="R40" s="387"/>
    </row>
    <row r="41" spans="1:18" ht="20.100000000000001" customHeight="1" x14ac:dyDescent="0.4">
      <c r="B41" s="478"/>
      <c r="C41" s="482" t="s">
        <v>181</v>
      </c>
      <c r="D41" s="482" t="s">
        <v>346</v>
      </c>
      <c r="E41" s="482" t="s">
        <v>177</v>
      </c>
      <c r="F41" s="482" t="s">
        <v>177</v>
      </c>
      <c r="G41" s="398">
        <v>273</v>
      </c>
      <c r="H41" s="398">
        <v>303</v>
      </c>
      <c r="I41" s="398">
        <v>275</v>
      </c>
      <c r="J41" s="398">
        <v>284</v>
      </c>
      <c r="K41" s="398">
        <v>236</v>
      </c>
      <c r="L41" s="399">
        <v>198</v>
      </c>
      <c r="M41" s="492" t="s">
        <v>260</v>
      </c>
      <c r="N41" s="484">
        <v>259.51</v>
      </c>
      <c r="P41" s="375"/>
      <c r="Q41" s="376"/>
      <c r="R41" s="387"/>
    </row>
    <row r="42" spans="1:18" s="488" customFormat="1" ht="20.100000000000001" customHeight="1" x14ac:dyDescent="0.3">
      <c r="A42" s="486"/>
      <c r="B42" s="487"/>
      <c r="C42" s="482" t="s">
        <v>226</v>
      </c>
      <c r="D42" s="482" t="s">
        <v>346</v>
      </c>
      <c r="E42" s="482" t="s">
        <v>177</v>
      </c>
      <c r="F42" s="482" t="s">
        <v>177</v>
      </c>
      <c r="G42" s="398">
        <v>190</v>
      </c>
      <c r="H42" s="398">
        <v>190</v>
      </c>
      <c r="I42" s="398">
        <v>190</v>
      </c>
      <c r="J42" s="398">
        <v>190</v>
      </c>
      <c r="K42" s="398">
        <v>190</v>
      </c>
      <c r="L42" s="398" t="s">
        <v>260</v>
      </c>
      <c r="M42" s="483" t="s">
        <v>260</v>
      </c>
      <c r="N42" s="484">
        <v>190</v>
      </c>
      <c r="P42" s="375"/>
      <c r="Q42" s="376"/>
      <c r="R42" s="489"/>
    </row>
    <row r="43" spans="1:18" s="498" customFormat="1" ht="20.100000000000001" customHeight="1" x14ac:dyDescent="0.4">
      <c r="A43" s="485"/>
      <c r="B43" s="491" t="s">
        <v>347</v>
      </c>
      <c r="C43" s="482" t="s">
        <v>161</v>
      </c>
      <c r="D43" s="482" t="s">
        <v>348</v>
      </c>
      <c r="E43" s="482" t="s">
        <v>258</v>
      </c>
      <c r="F43" s="482" t="s">
        <v>177</v>
      </c>
      <c r="G43" s="398" t="s">
        <v>260</v>
      </c>
      <c r="H43" s="398">
        <v>77</v>
      </c>
      <c r="I43" s="398">
        <v>80</v>
      </c>
      <c r="J43" s="398">
        <v>82</v>
      </c>
      <c r="K43" s="398">
        <v>82</v>
      </c>
      <c r="L43" s="398" t="s">
        <v>260</v>
      </c>
      <c r="M43" s="483" t="s">
        <v>260</v>
      </c>
      <c r="N43" s="484">
        <v>80.23</v>
      </c>
      <c r="P43" s="375"/>
      <c r="Q43" s="376"/>
      <c r="R43" s="387"/>
    </row>
    <row r="44" spans="1:18" s="498" customFormat="1" ht="20.100000000000001" customHeight="1" x14ac:dyDescent="0.4">
      <c r="A44" s="485"/>
      <c r="B44" s="478"/>
      <c r="C44" s="482" t="s">
        <v>161</v>
      </c>
      <c r="D44" s="482" t="s">
        <v>349</v>
      </c>
      <c r="E44" s="482" t="s">
        <v>258</v>
      </c>
      <c r="F44" s="482" t="s">
        <v>350</v>
      </c>
      <c r="G44" s="398" t="s">
        <v>260</v>
      </c>
      <c r="H44" s="398">
        <v>70</v>
      </c>
      <c r="I44" s="398">
        <v>70</v>
      </c>
      <c r="J44" s="398">
        <v>68</v>
      </c>
      <c r="K44" s="398">
        <v>65</v>
      </c>
      <c r="L44" s="398" t="s">
        <v>260</v>
      </c>
      <c r="M44" s="483" t="s">
        <v>260</v>
      </c>
      <c r="N44" s="484">
        <v>67.98</v>
      </c>
      <c r="P44" s="375"/>
      <c r="Q44" s="376"/>
      <c r="R44" s="387"/>
    </row>
    <row r="45" spans="1:18" s="488" customFormat="1" ht="20.100000000000001" customHeight="1" x14ac:dyDescent="0.3">
      <c r="A45" s="486"/>
      <c r="B45" s="487"/>
      <c r="C45" s="482" t="s">
        <v>161</v>
      </c>
      <c r="D45" s="482" t="s">
        <v>351</v>
      </c>
      <c r="E45" s="482" t="s">
        <v>258</v>
      </c>
      <c r="F45" s="482" t="s">
        <v>350</v>
      </c>
      <c r="G45" s="398" t="s">
        <v>260</v>
      </c>
      <c r="H45" s="398">
        <v>73</v>
      </c>
      <c r="I45" s="398">
        <v>73</v>
      </c>
      <c r="J45" s="398">
        <v>75</v>
      </c>
      <c r="K45" s="398">
        <v>76</v>
      </c>
      <c r="L45" s="398" t="s">
        <v>260</v>
      </c>
      <c r="M45" s="483" t="s">
        <v>260</v>
      </c>
      <c r="N45" s="484">
        <v>74.41</v>
      </c>
      <c r="P45" s="375"/>
      <c r="Q45" s="376"/>
      <c r="R45" s="489"/>
    </row>
    <row r="46" spans="1:18" s="488" customFormat="1" ht="20.100000000000001" customHeight="1" x14ac:dyDescent="0.4">
      <c r="A46" s="486"/>
      <c r="B46" s="491" t="s">
        <v>352</v>
      </c>
      <c r="C46" s="482" t="s">
        <v>161</v>
      </c>
      <c r="D46" s="482" t="s">
        <v>353</v>
      </c>
      <c r="E46" s="482" t="s">
        <v>177</v>
      </c>
      <c r="F46" s="482" t="s">
        <v>177</v>
      </c>
      <c r="G46" s="398" t="s">
        <v>260</v>
      </c>
      <c r="H46" s="398">
        <v>48</v>
      </c>
      <c r="I46" s="398">
        <v>49</v>
      </c>
      <c r="J46" s="398">
        <v>49</v>
      </c>
      <c r="K46" s="398">
        <v>50</v>
      </c>
      <c r="L46" s="398" t="s">
        <v>260</v>
      </c>
      <c r="M46" s="483" t="s">
        <v>260</v>
      </c>
      <c r="N46" s="484">
        <v>49</v>
      </c>
      <c r="P46" s="375"/>
      <c r="Q46" s="376"/>
      <c r="R46" s="387"/>
    </row>
    <row r="47" spans="1:18" ht="20.100000000000001" customHeight="1" x14ac:dyDescent="0.4">
      <c r="B47" s="478"/>
      <c r="C47" s="482" t="s">
        <v>161</v>
      </c>
      <c r="D47" s="482" t="s">
        <v>354</v>
      </c>
      <c r="E47" s="482" t="s">
        <v>177</v>
      </c>
      <c r="F47" s="482" t="s">
        <v>177</v>
      </c>
      <c r="G47" s="398" t="s">
        <v>260</v>
      </c>
      <c r="H47" s="398">
        <v>76</v>
      </c>
      <c r="I47" s="398">
        <v>75</v>
      </c>
      <c r="J47" s="398">
        <v>80</v>
      </c>
      <c r="K47" s="398">
        <v>80</v>
      </c>
      <c r="L47" s="399" t="s">
        <v>260</v>
      </c>
      <c r="M47" s="492" t="s">
        <v>260</v>
      </c>
      <c r="N47" s="484">
        <v>78.069999999999993</v>
      </c>
      <c r="P47" s="375"/>
      <c r="Q47" s="376"/>
      <c r="R47" s="387"/>
    </row>
    <row r="48" spans="1:18" ht="20.100000000000001" customHeight="1" x14ac:dyDescent="0.4">
      <c r="B48" s="478"/>
      <c r="C48" s="482" t="s">
        <v>161</v>
      </c>
      <c r="D48" s="482" t="s">
        <v>355</v>
      </c>
      <c r="E48" s="482" t="s">
        <v>177</v>
      </c>
      <c r="F48" s="482" t="s">
        <v>177</v>
      </c>
      <c r="G48" s="398" t="s">
        <v>260</v>
      </c>
      <c r="H48" s="398">
        <v>54</v>
      </c>
      <c r="I48" s="398">
        <v>50</v>
      </c>
      <c r="J48" s="398">
        <v>53</v>
      </c>
      <c r="K48" s="398">
        <v>54</v>
      </c>
      <c r="L48" s="399" t="s">
        <v>260</v>
      </c>
      <c r="M48" s="492" t="s">
        <v>260</v>
      </c>
      <c r="N48" s="484">
        <v>52.69</v>
      </c>
      <c r="P48" s="375"/>
      <c r="Q48" s="376"/>
      <c r="R48" s="387"/>
    </row>
    <row r="49" spans="1:18" ht="20.100000000000001" customHeight="1" x14ac:dyDescent="0.4">
      <c r="B49" s="478"/>
      <c r="C49" s="482" t="s">
        <v>329</v>
      </c>
      <c r="D49" s="482" t="s">
        <v>356</v>
      </c>
      <c r="E49" s="482" t="s">
        <v>177</v>
      </c>
      <c r="F49" s="482" t="s">
        <v>177</v>
      </c>
      <c r="G49" s="398">
        <v>83</v>
      </c>
      <c r="H49" s="398" t="s">
        <v>260</v>
      </c>
      <c r="I49" s="398">
        <v>80</v>
      </c>
      <c r="J49" s="398" t="s">
        <v>260</v>
      </c>
      <c r="K49" s="398">
        <v>85</v>
      </c>
      <c r="L49" s="399" t="s">
        <v>260</v>
      </c>
      <c r="M49" s="492" t="s">
        <v>260</v>
      </c>
      <c r="N49" s="484">
        <v>82.51</v>
      </c>
      <c r="P49" s="375"/>
      <c r="Q49" s="376"/>
      <c r="R49" s="387"/>
    </row>
    <row r="50" spans="1:18" s="488" customFormat="1" ht="20.100000000000001" customHeight="1" x14ac:dyDescent="0.3">
      <c r="A50" s="486"/>
      <c r="B50" s="487"/>
      <c r="C50" s="482" t="s">
        <v>161</v>
      </c>
      <c r="D50" s="482" t="s">
        <v>356</v>
      </c>
      <c r="E50" s="482" t="s">
        <v>177</v>
      </c>
      <c r="F50" s="482" t="s">
        <v>177</v>
      </c>
      <c r="G50" s="398" t="s">
        <v>260</v>
      </c>
      <c r="H50" s="398">
        <v>76</v>
      </c>
      <c r="I50" s="398">
        <v>75</v>
      </c>
      <c r="J50" s="398">
        <v>80</v>
      </c>
      <c r="K50" s="398">
        <v>75</v>
      </c>
      <c r="L50" s="398" t="s">
        <v>260</v>
      </c>
      <c r="M50" s="398" t="s">
        <v>260</v>
      </c>
      <c r="N50" s="484">
        <v>76.95</v>
      </c>
      <c r="P50" s="375"/>
      <c r="Q50" s="376"/>
      <c r="R50" s="489"/>
    </row>
    <row r="51" spans="1:18" s="488" customFormat="1" ht="20.100000000000001" customHeight="1" x14ac:dyDescent="0.4">
      <c r="A51" s="486"/>
      <c r="B51" s="491" t="s">
        <v>357</v>
      </c>
      <c r="C51" s="482" t="s">
        <v>329</v>
      </c>
      <c r="D51" s="482" t="s">
        <v>358</v>
      </c>
      <c r="E51" s="482" t="s">
        <v>177</v>
      </c>
      <c r="F51" s="482" t="s">
        <v>359</v>
      </c>
      <c r="G51" s="398">
        <v>37.83</v>
      </c>
      <c r="H51" s="398">
        <v>24.13</v>
      </c>
      <c r="I51" s="398">
        <v>24.16</v>
      </c>
      <c r="J51" s="398">
        <v>17.45</v>
      </c>
      <c r="K51" s="398">
        <v>16.91</v>
      </c>
      <c r="L51" s="398">
        <v>24.48</v>
      </c>
      <c r="M51" s="398" t="s">
        <v>260</v>
      </c>
      <c r="N51" s="484">
        <v>25.89</v>
      </c>
      <c r="P51" s="375"/>
      <c r="Q51" s="376"/>
      <c r="R51" s="387"/>
    </row>
    <row r="52" spans="1:18" s="498" customFormat="1" ht="20.100000000000001" customHeight="1" x14ac:dyDescent="0.4">
      <c r="A52" s="485"/>
      <c r="B52" s="478"/>
      <c r="C52" s="482" t="s">
        <v>181</v>
      </c>
      <c r="D52" s="482" t="s">
        <v>358</v>
      </c>
      <c r="E52" s="482" t="s">
        <v>177</v>
      </c>
      <c r="F52" s="482" t="s">
        <v>359</v>
      </c>
      <c r="G52" s="398">
        <v>50</v>
      </c>
      <c r="H52" s="398">
        <v>48</v>
      </c>
      <c r="I52" s="398">
        <v>50</v>
      </c>
      <c r="J52" s="398">
        <v>49</v>
      </c>
      <c r="K52" s="398">
        <v>49</v>
      </c>
      <c r="L52" s="398">
        <v>50</v>
      </c>
      <c r="M52" s="398" t="s">
        <v>260</v>
      </c>
      <c r="N52" s="484">
        <v>49.49</v>
      </c>
      <c r="P52" s="375"/>
      <c r="Q52" s="376"/>
      <c r="R52" s="387"/>
    </row>
    <row r="53" spans="1:18" s="498" customFormat="1" ht="20.100000000000001" customHeight="1" x14ac:dyDescent="0.4">
      <c r="A53" s="485"/>
      <c r="B53" s="478"/>
      <c r="C53" s="482" t="s">
        <v>161</v>
      </c>
      <c r="D53" s="482" t="s">
        <v>360</v>
      </c>
      <c r="E53" s="482" t="s">
        <v>177</v>
      </c>
      <c r="F53" s="482" t="s">
        <v>361</v>
      </c>
      <c r="G53" s="398" t="s">
        <v>260</v>
      </c>
      <c r="H53" s="398">
        <v>52</v>
      </c>
      <c r="I53" s="398">
        <v>50</v>
      </c>
      <c r="J53" s="398">
        <v>50</v>
      </c>
      <c r="K53" s="398">
        <v>48</v>
      </c>
      <c r="L53" s="398" t="s">
        <v>260</v>
      </c>
      <c r="M53" s="398" t="s">
        <v>260</v>
      </c>
      <c r="N53" s="484">
        <v>50.33</v>
      </c>
      <c r="P53" s="375"/>
      <c r="Q53" s="376"/>
      <c r="R53" s="387"/>
    </row>
    <row r="54" spans="1:18" s="488" customFormat="1" ht="20.100000000000001" customHeight="1" x14ac:dyDescent="0.3">
      <c r="A54" s="486"/>
      <c r="B54" s="487"/>
      <c r="C54" s="482" t="s">
        <v>329</v>
      </c>
      <c r="D54" s="482" t="s">
        <v>362</v>
      </c>
      <c r="E54" s="482" t="s">
        <v>177</v>
      </c>
      <c r="F54" s="482" t="s">
        <v>177</v>
      </c>
      <c r="G54" s="398">
        <v>34</v>
      </c>
      <c r="H54" s="398" t="s">
        <v>260</v>
      </c>
      <c r="I54" s="398">
        <v>34</v>
      </c>
      <c r="J54" s="398" t="s">
        <v>260</v>
      </c>
      <c r="K54" s="398">
        <v>35</v>
      </c>
      <c r="L54" s="398" t="s">
        <v>260</v>
      </c>
      <c r="M54" s="398" t="s">
        <v>260</v>
      </c>
      <c r="N54" s="484">
        <v>34.18</v>
      </c>
      <c r="P54" s="375"/>
      <c r="Q54" s="376"/>
      <c r="R54" s="489"/>
    </row>
    <row r="55" spans="1:18" s="488" customFormat="1" ht="20.100000000000001" customHeight="1" x14ac:dyDescent="0.4">
      <c r="A55" s="486"/>
      <c r="B55" s="491" t="s">
        <v>363</v>
      </c>
      <c r="C55" s="482" t="s">
        <v>161</v>
      </c>
      <c r="D55" s="482" t="s">
        <v>364</v>
      </c>
      <c r="E55" s="482" t="s">
        <v>258</v>
      </c>
      <c r="F55" s="482" t="s">
        <v>365</v>
      </c>
      <c r="G55" s="398" t="s">
        <v>260</v>
      </c>
      <c r="H55" s="398">
        <v>139.74</v>
      </c>
      <c r="I55" s="398">
        <v>129.38999999999999</v>
      </c>
      <c r="J55" s="398">
        <v>133.82</v>
      </c>
      <c r="K55" s="398">
        <v>144.11000000000001</v>
      </c>
      <c r="L55" s="398" t="s">
        <v>260</v>
      </c>
      <c r="M55" s="483" t="s">
        <v>260</v>
      </c>
      <c r="N55" s="484">
        <v>137.16</v>
      </c>
      <c r="P55" s="375"/>
      <c r="Q55" s="376"/>
      <c r="R55" s="387"/>
    </row>
    <row r="56" spans="1:18" ht="20.100000000000001" customHeight="1" x14ac:dyDescent="0.4">
      <c r="B56" s="478"/>
      <c r="C56" s="482" t="s">
        <v>329</v>
      </c>
      <c r="D56" s="482" t="s">
        <v>366</v>
      </c>
      <c r="E56" s="482" t="s">
        <v>258</v>
      </c>
      <c r="F56" s="482" t="s">
        <v>365</v>
      </c>
      <c r="G56" s="398">
        <v>82.35</v>
      </c>
      <c r="H56" s="398">
        <v>58.82</v>
      </c>
      <c r="I56" s="398">
        <v>63.53</v>
      </c>
      <c r="J56" s="398">
        <v>52.94</v>
      </c>
      <c r="K56" s="398">
        <v>58.82</v>
      </c>
      <c r="L56" s="398" t="s">
        <v>260</v>
      </c>
      <c r="M56" s="483" t="s">
        <v>260</v>
      </c>
      <c r="N56" s="484">
        <v>63.29</v>
      </c>
      <c r="P56" s="375"/>
      <c r="Q56" s="376"/>
      <c r="R56" s="387"/>
    </row>
    <row r="57" spans="1:18" ht="20.100000000000001" customHeight="1" x14ac:dyDescent="0.4">
      <c r="B57" s="478"/>
      <c r="C57" s="482" t="s">
        <v>161</v>
      </c>
      <c r="D57" s="482" t="s">
        <v>366</v>
      </c>
      <c r="E57" s="482" t="s">
        <v>258</v>
      </c>
      <c r="F57" s="482" t="s">
        <v>365</v>
      </c>
      <c r="G57" s="398" t="s">
        <v>260</v>
      </c>
      <c r="H57" s="398">
        <v>93.41</v>
      </c>
      <c r="I57" s="398">
        <v>91.38</v>
      </c>
      <c r="J57" s="398">
        <v>88.93</v>
      </c>
      <c r="K57" s="398">
        <v>86.5</v>
      </c>
      <c r="L57" s="398" t="s">
        <v>260</v>
      </c>
      <c r="M57" s="483" t="s">
        <v>260</v>
      </c>
      <c r="N57" s="484">
        <v>90.17</v>
      </c>
      <c r="P57" s="499"/>
      <c r="Q57" s="376"/>
      <c r="R57" s="387"/>
    </row>
    <row r="58" spans="1:18" ht="20.100000000000001" customHeight="1" x14ac:dyDescent="0.4">
      <c r="B58" s="478"/>
      <c r="C58" s="482" t="s">
        <v>329</v>
      </c>
      <c r="D58" s="482" t="s">
        <v>367</v>
      </c>
      <c r="E58" s="482" t="s">
        <v>258</v>
      </c>
      <c r="F58" s="482" t="s">
        <v>368</v>
      </c>
      <c r="G58" s="398">
        <v>58.57</v>
      </c>
      <c r="H58" s="398" t="s">
        <v>260</v>
      </c>
      <c r="I58" s="398">
        <v>57.14</v>
      </c>
      <c r="J58" s="398" t="s">
        <v>260</v>
      </c>
      <c r="K58" s="398" t="s">
        <v>260</v>
      </c>
      <c r="L58" s="398" t="s">
        <v>260</v>
      </c>
      <c r="M58" s="483" t="s">
        <v>260</v>
      </c>
      <c r="N58" s="484">
        <v>58.08</v>
      </c>
      <c r="P58" s="375"/>
      <c r="Q58" s="376"/>
      <c r="R58" s="387"/>
    </row>
    <row r="59" spans="1:18" ht="20.100000000000001" customHeight="1" x14ac:dyDescent="0.4">
      <c r="B59" s="478"/>
      <c r="C59" s="482" t="s">
        <v>181</v>
      </c>
      <c r="D59" s="482" t="s">
        <v>369</v>
      </c>
      <c r="E59" s="482" t="s">
        <v>258</v>
      </c>
      <c r="F59" s="482" t="s">
        <v>365</v>
      </c>
      <c r="G59" s="398">
        <v>193</v>
      </c>
      <c r="H59" s="398" t="s">
        <v>260</v>
      </c>
      <c r="I59" s="398">
        <v>202</v>
      </c>
      <c r="J59" s="398">
        <v>171</v>
      </c>
      <c r="K59" s="398" t="s">
        <v>260</v>
      </c>
      <c r="L59" s="398">
        <v>162</v>
      </c>
      <c r="M59" s="483" t="s">
        <v>260</v>
      </c>
      <c r="N59" s="484">
        <v>182.57</v>
      </c>
      <c r="P59" s="375"/>
      <c r="Q59" s="376"/>
      <c r="R59" s="387"/>
    </row>
    <row r="60" spans="1:18" ht="20.100000000000001" customHeight="1" x14ac:dyDescent="0.4">
      <c r="B60" s="478"/>
      <c r="C60" s="482" t="s">
        <v>181</v>
      </c>
      <c r="D60" s="482" t="s">
        <v>370</v>
      </c>
      <c r="E60" s="482" t="s">
        <v>258</v>
      </c>
      <c r="F60" s="482" t="s">
        <v>368</v>
      </c>
      <c r="G60" s="398">
        <v>149.41</v>
      </c>
      <c r="H60" s="398">
        <v>186.49</v>
      </c>
      <c r="I60" s="398">
        <v>134</v>
      </c>
      <c r="J60" s="398">
        <v>141</v>
      </c>
      <c r="K60" s="398">
        <v>129</v>
      </c>
      <c r="L60" s="398">
        <v>131.80000000000001</v>
      </c>
      <c r="M60" s="483" t="s">
        <v>260</v>
      </c>
      <c r="N60" s="484">
        <v>141</v>
      </c>
      <c r="P60" s="375"/>
      <c r="Q60" s="376"/>
      <c r="R60" s="387"/>
    </row>
    <row r="61" spans="1:18" s="488" customFormat="1" ht="20.100000000000001" customHeight="1" x14ac:dyDescent="0.3">
      <c r="A61" s="486"/>
      <c r="B61" s="487"/>
      <c r="C61" s="482" t="s">
        <v>226</v>
      </c>
      <c r="D61" s="482" t="s">
        <v>291</v>
      </c>
      <c r="E61" s="482" t="s">
        <v>258</v>
      </c>
      <c r="F61" s="482" t="s">
        <v>368</v>
      </c>
      <c r="G61" s="398">
        <v>70</v>
      </c>
      <c r="H61" s="398">
        <v>70</v>
      </c>
      <c r="I61" s="398">
        <v>70</v>
      </c>
      <c r="J61" s="398">
        <v>70</v>
      </c>
      <c r="K61" s="398">
        <v>70</v>
      </c>
      <c r="L61" s="398" t="s">
        <v>260</v>
      </c>
      <c r="M61" s="483" t="s">
        <v>260</v>
      </c>
      <c r="N61" s="484">
        <v>70</v>
      </c>
      <c r="P61" s="375"/>
      <c r="Q61" s="376"/>
      <c r="R61" s="489"/>
    </row>
    <row r="62" spans="1:18" s="488" customFormat="1" ht="20.100000000000001" customHeight="1" x14ac:dyDescent="0.4">
      <c r="A62" s="486"/>
      <c r="B62" s="491" t="s">
        <v>371</v>
      </c>
      <c r="C62" s="482" t="s">
        <v>169</v>
      </c>
      <c r="D62" s="482" t="s">
        <v>291</v>
      </c>
      <c r="E62" s="482" t="s">
        <v>177</v>
      </c>
      <c r="F62" s="482" t="s">
        <v>177</v>
      </c>
      <c r="G62" s="398">
        <v>116.25</v>
      </c>
      <c r="H62" s="398">
        <v>116.25</v>
      </c>
      <c r="I62" s="398">
        <v>116.25</v>
      </c>
      <c r="J62" s="398">
        <v>116.25</v>
      </c>
      <c r="K62" s="398">
        <v>116.25</v>
      </c>
      <c r="L62" s="398" t="s">
        <v>260</v>
      </c>
      <c r="M62" s="483" t="s">
        <v>260</v>
      </c>
      <c r="N62" s="484">
        <v>116.25</v>
      </c>
      <c r="P62" s="375"/>
      <c r="Q62" s="376"/>
      <c r="R62" s="387"/>
    </row>
    <row r="63" spans="1:18" ht="20.100000000000001" customHeight="1" x14ac:dyDescent="0.4">
      <c r="B63" s="491" t="s">
        <v>372</v>
      </c>
      <c r="C63" s="482" t="s">
        <v>329</v>
      </c>
      <c r="D63" s="482" t="s">
        <v>373</v>
      </c>
      <c r="E63" s="482" t="s">
        <v>177</v>
      </c>
      <c r="F63" s="482" t="s">
        <v>177</v>
      </c>
      <c r="G63" s="398">
        <v>41.89</v>
      </c>
      <c r="H63" s="398" t="s">
        <v>260</v>
      </c>
      <c r="I63" s="398">
        <v>40.44</v>
      </c>
      <c r="J63" s="398" t="s">
        <v>260</v>
      </c>
      <c r="K63" s="398">
        <v>35.97</v>
      </c>
      <c r="L63" s="399" t="s">
        <v>260</v>
      </c>
      <c r="M63" s="492" t="s">
        <v>260</v>
      </c>
      <c r="N63" s="484">
        <v>39.479999999999997</v>
      </c>
      <c r="P63" s="375"/>
      <c r="Q63" s="376"/>
      <c r="R63" s="387"/>
    </row>
    <row r="64" spans="1:18" s="488" customFormat="1" ht="20.100000000000001" customHeight="1" x14ac:dyDescent="0.3">
      <c r="A64" s="486"/>
      <c r="B64" s="487"/>
      <c r="C64" s="482" t="s">
        <v>161</v>
      </c>
      <c r="D64" s="482" t="s">
        <v>373</v>
      </c>
      <c r="E64" s="482" t="s">
        <v>177</v>
      </c>
      <c r="F64" s="482" t="s">
        <v>177</v>
      </c>
      <c r="G64" s="398" t="s">
        <v>260</v>
      </c>
      <c r="H64" s="398">
        <v>33</v>
      </c>
      <c r="I64" s="398">
        <v>33</v>
      </c>
      <c r="J64" s="398">
        <v>38</v>
      </c>
      <c r="K64" s="398">
        <v>40</v>
      </c>
      <c r="L64" s="398" t="s">
        <v>260</v>
      </c>
      <c r="M64" s="493" t="s">
        <v>260</v>
      </c>
      <c r="N64" s="494">
        <v>36.590000000000003</v>
      </c>
      <c r="P64" s="375"/>
      <c r="Q64" s="376"/>
      <c r="R64" s="489"/>
    </row>
    <row r="65" spans="1:18" ht="20.100000000000001" customHeight="1" x14ac:dyDescent="0.3">
      <c r="B65" s="490" t="s">
        <v>374</v>
      </c>
      <c r="C65" s="482" t="s">
        <v>284</v>
      </c>
      <c r="D65" s="482" t="s">
        <v>375</v>
      </c>
      <c r="E65" s="482" t="s">
        <v>177</v>
      </c>
      <c r="F65" s="482" t="s">
        <v>177</v>
      </c>
      <c r="G65" s="398" t="s">
        <v>260</v>
      </c>
      <c r="H65" s="398">
        <v>232.07</v>
      </c>
      <c r="I65" s="398">
        <v>228.85</v>
      </c>
      <c r="J65" s="398">
        <v>226.74</v>
      </c>
      <c r="K65" s="398">
        <v>226.74</v>
      </c>
      <c r="L65" s="398" t="s">
        <v>260</v>
      </c>
      <c r="M65" s="483" t="s">
        <v>260</v>
      </c>
      <c r="N65" s="484">
        <v>228.81</v>
      </c>
      <c r="P65" s="375"/>
      <c r="Q65" s="376"/>
      <c r="R65" s="375"/>
    </row>
    <row r="66" spans="1:18" s="498" customFormat="1" ht="20.100000000000001" customHeight="1" x14ac:dyDescent="0.4">
      <c r="A66" s="485"/>
      <c r="B66" s="491" t="s">
        <v>376</v>
      </c>
      <c r="C66" s="482" t="s">
        <v>181</v>
      </c>
      <c r="D66" s="482" t="s">
        <v>377</v>
      </c>
      <c r="E66" s="482" t="s">
        <v>258</v>
      </c>
      <c r="F66" s="482" t="s">
        <v>177</v>
      </c>
      <c r="G66" s="399">
        <v>158</v>
      </c>
      <c r="H66" s="399">
        <v>158</v>
      </c>
      <c r="I66" s="399">
        <v>167</v>
      </c>
      <c r="J66" s="399" t="s">
        <v>260</v>
      </c>
      <c r="K66" s="398">
        <v>166</v>
      </c>
      <c r="L66" s="399">
        <v>168</v>
      </c>
      <c r="M66" s="492" t="s">
        <v>260</v>
      </c>
      <c r="N66" s="484">
        <v>163.32</v>
      </c>
      <c r="P66" s="375"/>
      <c r="Q66" s="376"/>
      <c r="R66" s="387"/>
    </row>
    <row r="67" spans="1:18" ht="20.100000000000001" customHeight="1" x14ac:dyDescent="0.4">
      <c r="B67" s="478"/>
      <c r="C67" s="482" t="s">
        <v>161</v>
      </c>
      <c r="D67" s="482" t="s">
        <v>377</v>
      </c>
      <c r="E67" s="482" t="s">
        <v>258</v>
      </c>
      <c r="F67" s="482" t="s">
        <v>177</v>
      </c>
      <c r="G67" s="398" t="s">
        <v>260</v>
      </c>
      <c r="H67" s="398">
        <v>140</v>
      </c>
      <c r="I67" s="398">
        <v>150</v>
      </c>
      <c r="J67" s="398">
        <v>150</v>
      </c>
      <c r="K67" s="398">
        <v>163</v>
      </c>
      <c r="L67" s="398" t="s">
        <v>260</v>
      </c>
      <c r="M67" s="483" t="s">
        <v>260</v>
      </c>
      <c r="N67" s="484">
        <v>149.69</v>
      </c>
      <c r="P67" s="375"/>
      <c r="Q67" s="376"/>
      <c r="R67" s="387"/>
    </row>
    <row r="68" spans="1:18" ht="20.100000000000001" customHeight="1" x14ac:dyDescent="0.4">
      <c r="B68" s="478"/>
      <c r="C68" s="482" t="s">
        <v>329</v>
      </c>
      <c r="D68" s="482" t="s">
        <v>378</v>
      </c>
      <c r="E68" s="482" t="s">
        <v>258</v>
      </c>
      <c r="F68" s="482" t="s">
        <v>379</v>
      </c>
      <c r="G68" s="398">
        <v>67.06</v>
      </c>
      <c r="H68" s="398">
        <v>78.569999999999993</v>
      </c>
      <c r="I68" s="398">
        <v>65.709999999999994</v>
      </c>
      <c r="J68" s="398">
        <v>64.709999999999994</v>
      </c>
      <c r="K68" s="398">
        <v>71.430000000000007</v>
      </c>
      <c r="L68" s="398" t="s">
        <v>260</v>
      </c>
      <c r="M68" s="483" t="s">
        <v>260</v>
      </c>
      <c r="N68" s="484">
        <v>69.5</v>
      </c>
      <c r="P68" s="375"/>
      <c r="Q68" s="376"/>
      <c r="R68" s="387"/>
    </row>
    <row r="69" spans="1:18" ht="20.100000000000001" customHeight="1" x14ac:dyDescent="0.4">
      <c r="B69" s="478"/>
      <c r="C69" s="482" t="s">
        <v>181</v>
      </c>
      <c r="D69" s="482" t="s">
        <v>378</v>
      </c>
      <c r="E69" s="482" t="s">
        <v>258</v>
      </c>
      <c r="F69" s="482" t="s">
        <v>379</v>
      </c>
      <c r="G69" s="398">
        <v>91</v>
      </c>
      <c r="H69" s="398">
        <v>78</v>
      </c>
      <c r="I69" s="398">
        <v>80</v>
      </c>
      <c r="J69" s="398">
        <v>74</v>
      </c>
      <c r="K69" s="398">
        <v>55</v>
      </c>
      <c r="L69" s="398">
        <v>73</v>
      </c>
      <c r="M69" s="483" t="s">
        <v>260</v>
      </c>
      <c r="N69" s="484">
        <v>71.849999999999994</v>
      </c>
      <c r="P69" s="375"/>
      <c r="Q69" s="376"/>
      <c r="R69" s="387"/>
    </row>
    <row r="70" spans="1:18" ht="20.100000000000001" customHeight="1" x14ac:dyDescent="0.4">
      <c r="B70" s="478"/>
      <c r="C70" s="482" t="s">
        <v>226</v>
      </c>
      <c r="D70" s="482" t="s">
        <v>378</v>
      </c>
      <c r="E70" s="482" t="s">
        <v>258</v>
      </c>
      <c r="F70" s="482" t="s">
        <v>379</v>
      </c>
      <c r="G70" s="398">
        <v>80</v>
      </c>
      <c r="H70" s="398">
        <v>80</v>
      </c>
      <c r="I70" s="398">
        <v>80</v>
      </c>
      <c r="J70" s="398">
        <v>80</v>
      </c>
      <c r="K70" s="398">
        <v>80</v>
      </c>
      <c r="L70" s="398" t="s">
        <v>260</v>
      </c>
      <c r="M70" s="483" t="s">
        <v>260</v>
      </c>
      <c r="N70" s="484">
        <v>80</v>
      </c>
      <c r="P70" s="375"/>
      <c r="Q70" s="376"/>
      <c r="R70" s="387"/>
    </row>
    <row r="71" spans="1:18" s="488" customFormat="1" ht="20.100000000000001" customHeight="1" x14ac:dyDescent="0.3">
      <c r="A71" s="486"/>
      <c r="B71" s="487"/>
      <c r="C71" s="482" t="s">
        <v>161</v>
      </c>
      <c r="D71" s="482" t="s">
        <v>378</v>
      </c>
      <c r="E71" s="482" t="s">
        <v>258</v>
      </c>
      <c r="F71" s="482" t="s">
        <v>379</v>
      </c>
      <c r="G71" s="398" t="s">
        <v>260</v>
      </c>
      <c r="H71" s="398">
        <v>76</v>
      </c>
      <c r="I71" s="398">
        <v>78</v>
      </c>
      <c r="J71" s="398">
        <v>80</v>
      </c>
      <c r="K71" s="398">
        <v>80</v>
      </c>
      <c r="L71" s="398" t="s">
        <v>260</v>
      </c>
      <c r="M71" s="483" t="s">
        <v>260</v>
      </c>
      <c r="N71" s="484">
        <v>78.48</v>
      </c>
      <c r="P71" s="375"/>
      <c r="Q71" s="376"/>
      <c r="R71" s="489"/>
    </row>
    <row r="72" spans="1:18" ht="20.100000000000001" customHeight="1" thickBot="1" x14ac:dyDescent="0.45">
      <c r="B72" s="500" t="s">
        <v>380</v>
      </c>
      <c r="C72" s="501" t="s">
        <v>155</v>
      </c>
      <c r="D72" s="502" t="s">
        <v>291</v>
      </c>
      <c r="E72" s="501" t="s">
        <v>177</v>
      </c>
      <c r="F72" s="501" t="s">
        <v>177</v>
      </c>
      <c r="G72" s="420">
        <v>65</v>
      </c>
      <c r="H72" s="420">
        <v>65</v>
      </c>
      <c r="I72" s="420">
        <v>65</v>
      </c>
      <c r="J72" s="420">
        <v>65</v>
      </c>
      <c r="K72" s="420">
        <v>65</v>
      </c>
      <c r="L72" s="420"/>
      <c r="M72" s="421" t="s">
        <v>260</v>
      </c>
      <c r="N72" s="422">
        <v>65</v>
      </c>
      <c r="P72" s="375"/>
      <c r="Q72" s="376"/>
      <c r="R72" s="387"/>
    </row>
    <row r="73" spans="1:18" ht="16.350000000000001" customHeight="1" x14ac:dyDescent="0.3">
      <c r="N73" s="103" t="s">
        <v>56</v>
      </c>
    </row>
    <row r="74" spans="1:18" ht="16.350000000000001" customHeight="1" x14ac:dyDescent="0.3">
      <c r="M74" s="503"/>
      <c r="N74" s="266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showGridLines="0" zoomScale="70" zoomScaleNormal="70" zoomScaleSheetLayoutView="80" workbookViewId="0"/>
  </sheetViews>
  <sheetFormatPr baseColWidth="10" defaultColWidth="12.5546875" defaultRowHeight="13.8" x14ac:dyDescent="0.25"/>
  <cols>
    <col min="1" max="1" width="2.6640625" style="504" customWidth="1"/>
    <col min="2" max="2" width="38.6640625" style="476" customWidth="1"/>
    <col min="3" max="3" width="12.6640625" style="476" customWidth="1"/>
    <col min="4" max="4" width="55.6640625" style="476" customWidth="1"/>
    <col min="5" max="5" width="7.6640625" style="476" customWidth="1"/>
    <col min="6" max="6" width="21.6640625" style="476" customWidth="1"/>
    <col min="7" max="7" width="60.6640625" style="476" customWidth="1"/>
    <col min="8" max="8" width="3.6640625" style="340" customWidth="1"/>
    <col min="9" max="9" width="8.33203125" style="340" bestFit="1" customWidth="1"/>
    <col min="10" max="10" width="10.88671875" style="505" bestFit="1" customWidth="1"/>
    <col min="11" max="11" width="9.33203125" style="340" customWidth="1"/>
    <col min="12" max="12" width="12.5546875" style="340"/>
    <col min="13" max="14" width="14.6640625" style="340" bestFit="1" customWidth="1"/>
    <col min="15" max="15" width="12.88671875" style="340" bestFit="1" customWidth="1"/>
    <col min="16" max="16384" width="12.5546875" style="340"/>
  </cols>
  <sheetData>
    <row r="2" spans="1:11" x14ac:dyDescent="0.25">
      <c r="G2" s="343"/>
      <c r="H2" s="344"/>
    </row>
    <row r="3" spans="1:11" ht="8.25" customHeight="1" x14ac:dyDescent="0.25">
      <c r="H3" s="344"/>
    </row>
    <row r="4" spans="1:11" ht="0.75" customHeight="1" thickBot="1" x14ac:dyDescent="0.3">
      <c r="H4" s="344"/>
    </row>
    <row r="5" spans="1:11" ht="26.25" customHeight="1" thickBot="1" x14ac:dyDescent="0.3">
      <c r="B5" s="715" t="s">
        <v>381</v>
      </c>
      <c r="C5" s="716"/>
      <c r="D5" s="716"/>
      <c r="E5" s="716"/>
      <c r="F5" s="716"/>
      <c r="G5" s="717"/>
      <c r="H5" s="345"/>
    </row>
    <row r="6" spans="1:11" ht="15" customHeight="1" x14ac:dyDescent="0.25">
      <c r="B6" s="719"/>
      <c r="C6" s="719"/>
      <c r="D6" s="719"/>
      <c r="E6" s="719"/>
      <c r="F6" s="719"/>
      <c r="G6" s="719"/>
      <c r="H6" s="346"/>
    </row>
    <row r="7" spans="1:11" ht="15" customHeight="1" x14ac:dyDescent="0.25">
      <c r="B7" s="719" t="s">
        <v>305</v>
      </c>
      <c r="C7" s="719"/>
      <c r="D7" s="719"/>
      <c r="E7" s="719"/>
      <c r="F7" s="719"/>
      <c r="G7" s="719"/>
      <c r="H7" s="346"/>
    </row>
    <row r="8" spans="1:11" ht="15" customHeight="1" x14ac:dyDescent="0.25">
      <c r="B8" s="506"/>
      <c r="C8" s="506"/>
      <c r="D8" s="506"/>
      <c r="E8" s="506"/>
      <c r="F8" s="506"/>
      <c r="G8" s="506"/>
      <c r="H8" s="346"/>
    </row>
    <row r="9" spans="1:11" ht="16.5" customHeight="1" x14ac:dyDescent="0.25">
      <c r="B9" s="712" t="s">
        <v>306</v>
      </c>
      <c r="C9" s="719"/>
      <c r="D9" s="719"/>
      <c r="E9" s="719"/>
      <c r="F9" s="719"/>
      <c r="G9" s="719"/>
      <c r="H9" s="346"/>
    </row>
    <row r="10" spans="1:11" s="349" customFormat="1" ht="12" customHeight="1" x14ac:dyDescent="0.25">
      <c r="A10" s="507"/>
      <c r="B10" s="508"/>
      <c r="C10" s="508"/>
      <c r="D10" s="508"/>
      <c r="E10" s="508"/>
      <c r="F10" s="508"/>
      <c r="G10" s="508"/>
      <c r="H10" s="346"/>
      <c r="J10" s="509"/>
    </row>
    <row r="11" spans="1:11" ht="17.25" customHeight="1" x14ac:dyDescent="0.25">
      <c r="A11" s="510"/>
      <c r="B11" s="722" t="s">
        <v>72</v>
      </c>
      <c r="C11" s="722"/>
      <c r="D11" s="722"/>
      <c r="E11" s="722"/>
      <c r="F11" s="722"/>
      <c r="G11" s="722"/>
      <c r="H11" s="511"/>
    </row>
    <row r="12" spans="1:11" ht="6.75" customHeight="1" thickBot="1" x14ac:dyDescent="0.3">
      <c r="A12" s="510"/>
      <c r="B12" s="512"/>
      <c r="C12" s="512"/>
      <c r="D12" s="512"/>
      <c r="E12" s="512"/>
      <c r="F12" s="512"/>
      <c r="G12" s="512"/>
      <c r="H12" s="511"/>
    </row>
    <row r="13" spans="1:11" ht="16.350000000000001" customHeight="1" x14ac:dyDescent="0.25">
      <c r="A13" s="510"/>
      <c r="B13" s="352" t="s">
        <v>145</v>
      </c>
      <c r="C13" s="353" t="s">
        <v>247</v>
      </c>
      <c r="D13" s="354" t="s">
        <v>248</v>
      </c>
      <c r="E13" s="353" t="s">
        <v>249</v>
      </c>
      <c r="F13" s="354" t="s">
        <v>250</v>
      </c>
      <c r="G13" s="434" t="s">
        <v>307</v>
      </c>
      <c r="H13" s="513"/>
    </row>
    <row r="14" spans="1:11" ht="16.350000000000001" customHeight="1" x14ac:dyDescent="0.25">
      <c r="A14" s="510"/>
      <c r="B14" s="361"/>
      <c r="C14" s="362"/>
      <c r="D14" s="435" t="s">
        <v>253</v>
      </c>
      <c r="E14" s="362"/>
      <c r="F14" s="363"/>
      <c r="G14" s="436" t="str">
        <f>'[6]Pág. 15'!$G$13</f>
        <v>Semana 24 - 2019: 10/06 - 16/06</v>
      </c>
      <c r="H14" s="514"/>
    </row>
    <row r="15" spans="1:11" s="498" customFormat="1" ht="30" customHeight="1" x14ac:dyDescent="0.35">
      <c r="A15" s="510"/>
      <c r="B15" s="441" t="s">
        <v>321</v>
      </c>
      <c r="C15" s="397" t="s">
        <v>309</v>
      </c>
      <c r="D15" s="397" t="s">
        <v>322</v>
      </c>
      <c r="E15" s="397" t="s">
        <v>177</v>
      </c>
      <c r="F15" s="397" t="s">
        <v>323</v>
      </c>
      <c r="G15" s="438">
        <v>180</v>
      </c>
      <c r="H15" s="410"/>
      <c r="I15" s="439"/>
      <c r="J15" s="515"/>
      <c r="K15" s="516"/>
    </row>
    <row r="16" spans="1:11" s="377" customFormat="1" ht="30" customHeight="1" x14ac:dyDescent="0.3">
      <c r="A16" s="504"/>
      <c r="B16" s="396"/>
      <c r="C16" s="397" t="s">
        <v>309</v>
      </c>
      <c r="D16" s="397" t="s">
        <v>324</v>
      </c>
      <c r="E16" s="397" t="s">
        <v>177</v>
      </c>
      <c r="F16" s="397" t="s">
        <v>382</v>
      </c>
      <c r="G16" s="438">
        <v>168</v>
      </c>
      <c r="I16" s="439"/>
      <c r="J16" s="515"/>
      <c r="K16" s="439"/>
    </row>
    <row r="17" spans="1:11" s="488" customFormat="1" ht="30" customHeight="1" x14ac:dyDescent="0.3">
      <c r="A17" s="517"/>
      <c r="B17" s="402"/>
      <c r="C17" s="397" t="s">
        <v>309</v>
      </c>
      <c r="D17" s="397" t="s">
        <v>326</v>
      </c>
      <c r="E17" s="397" t="s">
        <v>177</v>
      </c>
      <c r="F17" s="397" t="s">
        <v>323</v>
      </c>
      <c r="G17" s="438">
        <v>144.81</v>
      </c>
      <c r="H17" s="518"/>
      <c r="I17" s="439"/>
      <c r="J17" s="515"/>
      <c r="K17" s="519"/>
    </row>
    <row r="18" spans="1:11" s="377" customFormat="1" ht="30" customHeight="1" x14ac:dyDescent="0.3">
      <c r="A18" s="504"/>
      <c r="B18" s="411" t="s">
        <v>328</v>
      </c>
      <c r="C18" s="397" t="s">
        <v>309</v>
      </c>
      <c r="D18" s="397" t="s">
        <v>291</v>
      </c>
      <c r="E18" s="397" t="s">
        <v>177</v>
      </c>
      <c r="F18" s="397" t="s">
        <v>383</v>
      </c>
      <c r="G18" s="438">
        <v>33.770000000000003</v>
      </c>
      <c r="H18" s="374"/>
      <c r="I18" s="439"/>
      <c r="J18" s="515"/>
      <c r="K18" s="439"/>
    </row>
    <row r="19" spans="1:11" s="377" customFormat="1" ht="30" customHeight="1" x14ac:dyDescent="0.3">
      <c r="A19" s="504"/>
      <c r="B19" s="411" t="s">
        <v>331</v>
      </c>
      <c r="C19" s="397" t="s">
        <v>309</v>
      </c>
      <c r="D19" s="397" t="s">
        <v>310</v>
      </c>
      <c r="E19" s="397" t="s">
        <v>177</v>
      </c>
      <c r="F19" s="397" t="s">
        <v>384</v>
      </c>
      <c r="G19" s="438">
        <v>52.12</v>
      </c>
      <c r="H19" s="374"/>
      <c r="I19" s="439"/>
      <c r="J19" s="515"/>
      <c r="K19" s="439"/>
    </row>
    <row r="20" spans="1:11" s="377" customFormat="1" ht="30" customHeight="1" x14ac:dyDescent="0.3">
      <c r="A20" s="504"/>
      <c r="B20" s="411" t="s">
        <v>333</v>
      </c>
      <c r="C20" s="397" t="s">
        <v>309</v>
      </c>
      <c r="D20" s="397" t="s">
        <v>291</v>
      </c>
      <c r="E20" s="397" t="s">
        <v>177</v>
      </c>
      <c r="F20" s="397" t="s">
        <v>385</v>
      </c>
      <c r="G20" s="438">
        <v>53.84</v>
      </c>
      <c r="H20" s="374"/>
      <c r="I20" s="439"/>
      <c r="J20" s="515"/>
      <c r="K20" s="439"/>
    </row>
    <row r="21" spans="1:11" s="377" customFormat="1" ht="30" customHeight="1" x14ac:dyDescent="0.3">
      <c r="A21" s="504"/>
      <c r="B21" s="520" t="s">
        <v>386</v>
      </c>
      <c r="C21" s="397" t="s">
        <v>309</v>
      </c>
      <c r="D21" s="397" t="s">
        <v>338</v>
      </c>
      <c r="E21" s="397" t="s">
        <v>177</v>
      </c>
      <c r="F21" s="397" t="s">
        <v>387</v>
      </c>
      <c r="G21" s="521">
        <v>202.43</v>
      </c>
      <c r="H21" s="374"/>
      <c r="I21" s="439"/>
      <c r="J21" s="515"/>
      <c r="K21" s="439"/>
    </row>
    <row r="22" spans="1:11" s="377" customFormat="1" ht="30" customHeight="1" x14ac:dyDescent="0.3">
      <c r="A22" s="504"/>
      <c r="B22" s="411" t="s">
        <v>340</v>
      </c>
      <c r="C22" s="397" t="s">
        <v>309</v>
      </c>
      <c r="D22" s="397" t="s">
        <v>291</v>
      </c>
      <c r="E22" s="397" t="s">
        <v>177</v>
      </c>
      <c r="F22" s="397" t="s">
        <v>177</v>
      </c>
      <c r="G22" s="521">
        <v>66.02</v>
      </c>
      <c r="H22" s="374"/>
      <c r="I22" s="439"/>
      <c r="J22" s="515"/>
      <c r="K22" s="439"/>
    </row>
    <row r="23" spans="1:11" s="377" customFormat="1" ht="30" customHeight="1" x14ac:dyDescent="0.3">
      <c r="A23" s="504"/>
      <c r="B23" s="411" t="s">
        <v>341</v>
      </c>
      <c r="C23" s="397" t="s">
        <v>309</v>
      </c>
      <c r="D23" s="397" t="s">
        <v>291</v>
      </c>
      <c r="E23" s="397" t="s">
        <v>177</v>
      </c>
      <c r="F23" s="397" t="s">
        <v>342</v>
      </c>
      <c r="G23" s="438">
        <v>441.25</v>
      </c>
      <c r="H23" s="374"/>
      <c r="I23" s="439"/>
      <c r="J23" s="515"/>
      <c r="K23" s="439"/>
    </row>
    <row r="24" spans="1:11" s="377" customFormat="1" ht="30" customHeight="1" x14ac:dyDescent="0.3">
      <c r="A24" s="504"/>
      <c r="B24" s="411" t="s">
        <v>388</v>
      </c>
      <c r="C24" s="397" t="s">
        <v>309</v>
      </c>
      <c r="D24" s="397" t="s">
        <v>291</v>
      </c>
      <c r="E24" s="397" t="s">
        <v>177</v>
      </c>
      <c r="F24" s="397" t="s">
        <v>177</v>
      </c>
      <c r="G24" s="438">
        <v>207.28</v>
      </c>
      <c r="H24" s="374"/>
      <c r="I24" s="439"/>
      <c r="J24" s="515"/>
      <c r="K24" s="439"/>
    </row>
    <row r="25" spans="1:11" s="377" customFormat="1" ht="30" customHeight="1" x14ac:dyDescent="0.3">
      <c r="A25" s="504"/>
      <c r="B25" s="411" t="s">
        <v>347</v>
      </c>
      <c r="C25" s="397" t="s">
        <v>309</v>
      </c>
      <c r="D25" s="397" t="s">
        <v>291</v>
      </c>
      <c r="E25" s="397" t="s">
        <v>258</v>
      </c>
      <c r="F25" s="397" t="s">
        <v>389</v>
      </c>
      <c r="G25" s="438">
        <v>70.63</v>
      </c>
      <c r="H25" s="374"/>
      <c r="I25" s="439"/>
      <c r="J25" s="515"/>
      <c r="K25" s="439"/>
    </row>
    <row r="26" spans="1:11" s="377" customFormat="1" ht="30" customHeight="1" x14ac:dyDescent="0.3">
      <c r="A26" s="504"/>
      <c r="B26" s="411" t="s">
        <v>352</v>
      </c>
      <c r="C26" s="397" t="s">
        <v>309</v>
      </c>
      <c r="D26" s="397" t="s">
        <v>291</v>
      </c>
      <c r="E26" s="397" t="s">
        <v>177</v>
      </c>
      <c r="F26" s="397" t="s">
        <v>177</v>
      </c>
      <c r="G26" s="438">
        <v>67.27</v>
      </c>
      <c r="H26" s="374"/>
      <c r="I26" s="439"/>
      <c r="J26" s="515"/>
      <c r="K26" s="439"/>
    </row>
    <row r="27" spans="1:11" s="377" customFormat="1" ht="30" customHeight="1" x14ac:dyDescent="0.3">
      <c r="A27" s="504"/>
      <c r="B27" s="411" t="s">
        <v>357</v>
      </c>
      <c r="C27" s="397" t="s">
        <v>309</v>
      </c>
      <c r="D27" s="397" t="s">
        <v>390</v>
      </c>
      <c r="E27" s="397" t="s">
        <v>177</v>
      </c>
      <c r="F27" s="397" t="s">
        <v>359</v>
      </c>
      <c r="G27" s="438">
        <v>40.049999999999997</v>
      </c>
      <c r="H27" s="374"/>
      <c r="I27" s="439"/>
      <c r="J27" s="515"/>
      <c r="K27" s="439"/>
    </row>
    <row r="28" spans="1:11" s="377" customFormat="1" ht="30" customHeight="1" x14ac:dyDescent="0.3">
      <c r="A28" s="504"/>
      <c r="B28" s="411" t="s">
        <v>391</v>
      </c>
      <c r="C28" s="397" t="s">
        <v>309</v>
      </c>
      <c r="D28" s="397" t="s">
        <v>291</v>
      </c>
      <c r="E28" s="397" t="s">
        <v>258</v>
      </c>
      <c r="F28" s="397" t="s">
        <v>392</v>
      </c>
      <c r="G28" s="438">
        <v>109.86</v>
      </c>
      <c r="H28" s="374"/>
      <c r="I28" s="439"/>
      <c r="J28" s="515"/>
      <c r="K28" s="439"/>
    </row>
    <row r="29" spans="1:11" s="377" customFormat="1" ht="30" customHeight="1" x14ac:dyDescent="0.3">
      <c r="A29" s="504"/>
      <c r="B29" s="411" t="s">
        <v>372</v>
      </c>
      <c r="C29" s="397" t="s">
        <v>309</v>
      </c>
      <c r="D29" s="397" t="s">
        <v>291</v>
      </c>
      <c r="E29" s="397" t="s">
        <v>177</v>
      </c>
      <c r="F29" s="397" t="s">
        <v>177</v>
      </c>
      <c r="G29" s="438">
        <v>38.619999999999997</v>
      </c>
      <c r="H29" s="374"/>
      <c r="I29" s="439"/>
      <c r="J29" s="515"/>
      <c r="K29" s="439"/>
    </row>
    <row r="30" spans="1:11" s="498" customFormat="1" ht="30" customHeight="1" x14ac:dyDescent="0.35">
      <c r="A30" s="510"/>
      <c r="B30" s="441" t="s">
        <v>376</v>
      </c>
      <c r="C30" s="397" t="s">
        <v>309</v>
      </c>
      <c r="D30" s="397" t="s">
        <v>377</v>
      </c>
      <c r="E30" s="397" t="s">
        <v>258</v>
      </c>
      <c r="F30" s="397" t="s">
        <v>177</v>
      </c>
      <c r="G30" s="438">
        <v>118.05</v>
      </c>
      <c r="I30" s="439"/>
      <c r="J30" s="515"/>
      <c r="K30" s="516"/>
    </row>
    <row r="31" spans="1:11" ht="30" customHeight="1" x14ac:dyDescent="0.25">
      <c r="B31" s="402"/>
      <c r="C31" s="397" t="s">
        <v>309</v>
      </c>
      <c r="D31" s="397" t="s">
        <v>378</v>
      </c>
      <c r="E31" s="397" t="s">
        <v>258</v>
      </c>
      <c r="F31" s="397" t="s">
        <v>379</v>
      </c>
      <c r="G31" s="438">
        <v>70.37</v>
      </c>
      <c r="H31" s="410"/>
      <c r="I31" s="439"/>
      <c r="J31" s="515"/>
      <c r="K31" s="519"/>
    </row>
    <row r="32" spans="1:11" s="377" customFormat="1" ht="30" customHeight="1" thickBot="1" x14ac:dyDescent="0.35">
      <c r="A32" s="504"/>
      <c r="B32" s="417" t="s">
        <v>393</v>
      </c>
      <c r="C32" s="418" t="s">
        <v>309</v>
      </c>
      <c r="D32" s="418" t="s">
        <v>291</v>
      </c>
      <c r="E32" s="418" t="s">
        <v>177</v>
      </c>
      <c r="F32" s="418" t="s">
        <v>177</v>
      </c>
      <c r="G32" s="443">
        <v>64.44</v>
      </c>
      <c r="H32" s="374"/>
      <c r="I32" s="439"/>
      <c r="J32" s="515"/>
      <c r="K32" s="439"/>
    </row>
    <row r="33" spans="2:10" x14ac:dyDescent="0.25">
      <c r="B33" s="522"/>
      <c r="C33" s="522"/>
      <c r="D33" s="522"/>
      <c r="E33" s="522"/>
      <c r="F33" s="522"/>
      <c r="G33" s="103" t="s">
        <v>56</v>
      </c>
      <c r="I33" s="349"/>
      <c r="J33" s="509"/>
    </row>
    <row r="34" spans="2:10" ht="14.25" customHeight="1" x14ac:dyDescent="0.25">
      <c r="G34" s="266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3.2" x14ac:dyDescent="0.25"/>
  <cols>
    <col min="1" max="1" width="2.6640625" style="523" customWidth="1"/>
    <col min="2" max="2" width="25" style="523" customWidth="1"/>
    <col min="3" max="3" width="11.5546875" style="523" customWidth="1"/>
    <col min="4" max="4" width="11.5546875" style="523"/>
    <col min="5" max="5" width="19" style="523" customWidth="1"/>
    <col min="6" max="6" width="15" style="523" customWidth="1"/>
    <col min="7" max="7" width="14.5546875" style="523" customWidth="1"/>
    <col min="8" max="8" width="15.88671875" style="523" customWidth="1"/>
    <col min="9" max="9" width="2.6640625" style="523" customWidth="1"/>
    <col min="10" max="16384" width="11.5546875" style="523"/>
  </cols>
  <sheetData>
    <row r="3" spans="2:8" ht="17.399999999999999" x14ac:dyDescent="0.25">
      <c r="B3" s="704" t="s">
        <v>394</v>
      </c>
      <c r="C3" s="704"/>
      <c r="D3" s="704"/>
      <c r="E3" s="704"/>
      <c r="F3" s="704"/>
      <c r="G3" s="704"/>
      <c r="H3" s="704"/>
    </row>
    <row r="4" spans="2:8" ht="16.2" x14ac:dyDescent="0.25">
      <c r="B4" s="725" t="s">
        <v>395</v>
      </c>
      <c r="C4" s="725"/>
      <c r="D4" s="725"/>
      <c r="E4" s="725"/>
      <c r="F4" s="725"/>
      <c r="G4" s="725"/>
      <c r="H4" s="725"/>
    </row>
    <row r="5" spans="2:8" ht="16.8" thickBot="1" x14ac:dyDescent="0.3">
      <c r="B5" s="524"/>
      <c r="C5" s="524"/>
      <c r="D5" s="524"/>
      <c r="E5" s="524"/>
      <c r="F5" s="524"/>
      <c r="G5" s="524"/>
      <c r="H5" s="524"/>
    </row>
    <row r="6" spans="2:8" ht="14.4" thickBot="1" x14ac:dyDescent="0.3">
      <c r="B6" s="715" t="s">
        <v>396</v>
      </c>
      <c r="C6" s="716"/>
      <c r="D6" s="716"/>
      <c r="E6" s="716"/>
      <c r="F6" s="716"/>
      <c r="G6" s="716"/>
      <c r="H6" s="717"/>
    </row>
    <row r="7" spans="2:8" ht="9" customHeight="1" x14ac:dyDescent="0.25">
      <c r="B7" s="525"/>
      <c r="C7" s="525"/>
      <c r="D7" s="525"/>
      <c r="E7" s="525"/>
      <c r="F7" s="525"/>
      <c r="G7" s="525"/>
      <c r="H7" s="525"/>
    </row>
    <row r="8" spans="2:8" x14ac:dyDescent="0.25">
      <c r="B8" s="726" t="s">
        <v>397</v>
      </c>
      <c r="C8" s="726"/>
      <c r="D8" s="726"/>
      <c r="E8" s="726"/>
      <c r="F8" s="726"/>
      <c r="G8" s="726"/>
      <c r="H8" s="726"/>
    </row>
    <row r="9" spans="2:8" x14ac:dyDescent="0.25">
      <c r="B9" s="248" t="s">
        <v>398</v>
      </c>
      <c r="C9" s="248" t="s">
        <v>399</v>
      </c>
      <c r="D9" s="248"/>
      <c r="E9" s="248"/>
      <c r="F9" s="248"/>
      <c r="G9" s="248"/>
      <c r="H9" s="248"/>
    </row>
    <row r="10" spans="2:8" ht="13.8" thickBot="1" x14ac:dyDescent="0.3">
      <c r="B10" s="526"/>
      <c r="C10" s="526"/>
      <c r="D10" s="526"/>
      <c r="E10" s="526"/>
      <c r="F10" s="526"/>
      <c r="G10" s="526"/>
      <c r="H10" s="526"/>
    </row>
    <row r="11" spans="2:8" ht="12.75" customHeight="1" x14ac:dyDescent="0.25">
      <c r="B11" s="527"/>
      <c r="C11" s="528" t="s">
        <v>400</v>
      </c>
      <c r="D11" s="529"/>
      <c r="E11" s="530"/>
      <c r="F11" s="727" t="s">
        <v>401</v>
      </c>
      <c r="G11" s="727" t="s">
        <v>402</v>
      </c>
      <c r="H11" s="531"/>
    </row>
    <row r="12" spans="2:8" x14ac:dyDescent="0.25">
      <c r="B12" s="532" t="s">
        <v>403</v>
      </c>
      <c r="C12" s="533" t="s">
        <v>404</v>
      </c>
      <c r="D12" s="534"/>
      <c r="E12" s="535"/>
      <c r="F12" s="728"/>
      <c r="G12" s="728"/>
      <c r="H12" s="536" t="s">
        <v>211</v>
      </c>
    </row>
    <row r="13" spans="2:8" ht="13.8" thickBot="1" x14ac:dyDescent="0.3">
      <c r="B13" s="532"/>
      <c r="C13" s="533" t="s">
        <v>405</v>
      </c>
      <c r="D13" s="534"/>
      <c r="E13" s="535"/>
      <c r="F13" s="728"/>
      <c r="G13" s="728"/>
      <c r="H13" s="536"/>
    </row>
    <row r="14" spans="2:8" ht="15.9" customHeight="1" x14ac:dyDescent="0.25">
      <c r="B14" s="723" t="s">
        <v>406</v>
      </c>
      <c r="C14" s="537" t="s">
        <v>407</v>
      </c>
      <c r="D14" s="538"/>
      <c r="E14" s="539"/>
      <c r="F14" s="540">
        <v>386.39</v>
      </c>
      <c r="G14" s="540">
        <v>382.9</v>
      </c>
      <c r="H14" s="541">
        <f>G14-F14</f>
        <v>-3.4900000000000091</v>
      </c>
    </row>
    <row r="15" spans="2:8" ht="15.9" customHeight="1" x14ac:dyDescent="0.25">
      <c r="B15" s="724"/>
      <c r="C15" s="542" t="s">
        <v>408</v>
      </c>
      <c r="D15" s="543"/>
      <c r="E15" s="544"/>
      <c r="F15" s="545">
        <v>382.66</v>
      </c>
      <c r="G15" s="545">
        <v>378.46</v>
      </c>
      <c r="H15" s="546">
        <f t="shared" ref="H15:H52" si="0">G15-F15</f>
        <v>-4.2000000000000455</v>
      </c>
    </row>
    <row r="16" spans="2:8" ht="15.9" customHeight="1" x14ac:dyDescent="0.25">
      <c r="B16" s="724"/>
      <c r="C16" s="547" t="s">
        <v>409</v>
      </c>
      <c r="D16" s="543"/>
      <c r="E16" s="544"/>
      <c r="F16" s="548">
        <v>384.39</v>
      </c>
      <c r="G16" s="548">
        <v>380.51</v>
      </c>
      <c r="H16" s="546">
        <f t="shared" si="0"/>
        <v>-3.8799999999999955</v>
      </c>
    </row>
    <row r="17" spans="2:8" ht="15.9" customHeight="1" x14ac:dyDescent="0.25">
      <c r="B17" s="724"/>
      <c r="C17" s="549" t="s">
        <v>410</v>
      </c>
      <c r="D17" s="245"/>
      <c r="E17" s="550"/>
      <c r="F17" s="551">
        <v>366.31</v>
      </c>
      <c r="G17" s="551">
        <v>362.52</v>
      </c>
      <c r="H17" s="552">
        <f t="shared" si="0"/>
        <v>-3.7900000000000205</v>
      </c>
    </row>
    <row r="18" spans="2:8" ht="15.9" customHeight="1" x14ac:dyDescent="0.25">
      <c r="B18" s="724"/>
      <c r="C18" s="542" t="s">
        <v>411</v>
      </c>
      <c r="D18" s="543"/>
      <c r="E18" s="544"/>
      <c r="F18" s="545">
        <v>365.22</v>
      </c>
      <c r="G18" s="545">
        <v>364.54</v>
      </c>
      <c r="H18" s="546">
        <f t="shared" si="0"/>
        <v>-0.68000000000000682</v>
      </c>
    </row>
    <row r="19" spans="2:8" ht="15.9" customHeight="1" x14ac:dyDescent="0.25">
      <c r="B19" s="724"/>
      <c r="C19" s="547" t="s">
        <v>412</v>
      </c>
      <c r="D19" s="543"/>
      <c r="E19" s="544"/>
      <c r="F19" s="548">
        <v>365.8</v>
      </c>
      <c r="G19" s="548">
        <v>363.46</v>
      </c>
      <c r="H19" s="546">
        <f t="shared" si="0"/>
        <v>-2.3400000000000318</v>
      </c>
    </row>
    <row r="20" spans="2:8" ht="15.9" customHeight="1" x14ac:dyDescent="0.25">
      <c r="B20" s="553"/>
      <c r="C20" s="549" t="s">
        <v>413</v>
      </c>
      <c r="D20" s="245"/>
      <c r="E20" s="550"/>
      <c r="F20" s="551">
        <v>333.68</v>
      </c>
      <c r="G20" s="551">
        <v>332.19</v>
      </c>
      <c r="H20" s="552">
        <f t="shared" si="0"/>
        <v>-1.4900000000000091</v>
      </c>
    </row>
    <row r="21" spans="2:8" ht="15.9" customHeight="1" x14ac:dyDescent="0.25">
      <c r="B21" s="553"/>
      <c r="C21" s="542" t="s">
        <v>414</v>
      </c>
      <c r="D21" s="543"/>
      <c r="E21" s="544"/>
      <c r="F21" s="545">
        <v>343.55</v>
      </c>
      <c r="G21" s="545">
        <v>336.34</v>
      </c>
      <c r="H21" s="546">
        <f t="shared" si="0"/>
        <v>-7.2100000000000364</v>
      </c>
    </row>
    <row r="22" spans="2:8" ht="15.9" customHeight="1" thickBot="1" x14ac:dyDescent="0.3">
      <c r="B22" s="554"/>
      <c r="C22" s="555" t="s">
        <v>415</v>
      </c>
      <c r="D22" s="556"/>
      <c r="E22" s="557"/>
      <c r="F22" s="558">
        <v>337.04</v>
      </c>
      <c r="G22" s="558">
        <v>333.6</v>
      </c>
      <c r="H22" s="559">
        <f t="shared" si="0"/>
        <v>-3.4399999999999977</v>
      </c>
    </row>
    <row r="23" spans="2:8" ht="15.9" customHeight="1" x14ac:dyDescent="0.25">
      <c r="B23" s="723" t="s">
        <v>416</v>
      </c>
      <c r="C23" s="537" t="s">
        <v>417</v>
      </c>
      <c r="D23" s="538"/>
      <c r="E23" s="539"/>
      <c r="F23" s="540">
        <v>197.12</v>
      </c>
      <c r="G23" s="540">
        <v>202.59</v>
      </c>
      <c r="H23" s="541">
        <f t="shared" si="0"/>
        <v>5.4699999999999989</v>
      </c>
    </row>
    <row r="24" spans="2:8" ht="15.9" customHeight="1" x14ac:dyDescent="0.25">
      <c r="B24" s="724"/>
      <c r="C24" s="542" t="s">
        <v>418</v>
      </c>
      <c r="D24" s="543"/>
      <c r="E24" s="544"/>
      <c r="F24" s="545">
        <v>218.44</v>
      </c>
      <c r="G24" s="545">
        <v>220.33</v>
      </c>
      <c r="H24" s="546">
        <f t="shared" si="0"/>
        <v>1.8900000000000148</v>
      </c>
    </row>
    <row r="25" spans="2:8" ht="15.9" customHeight="1" x14ac:dyDescent="0.25">
      <c r="B25" s="724"/>
      <c r="C25" s="547" t="s">
        <v>419</v>
      </c>
      <c r="D25" s="543"/>
      <c r="E25" s="544"/>
      <c r="F25" s="548">
        <v>198.52</v>
      </c>
      <c r="G25" s="548">
        <v>203.76</v>
      </c>
      <c r="H25" s="546">
        <f t="shared" si="0"/>
        <v>5.2399999999999807</v>
      </c>
    </row>
    <row r="26" spans="2:8" ht="15.9" customHeight="1" x14ac:dyDescent="0.25">
      <c r="B26" s="724"/>
      <c r="C26" s="549" t="s">
        <v>411</v>
      </c>
      <c r="D26" s="245"/>
      <c r="E26" s="550"/>
      <c r="F26" s="551">
        <v>287.85000000000002</v>
      </c>
      <c r="G26" s="551">
        <v>270.88</v>
      </c>
      <c r="H26" s="552">
        <f t="shared" si="0"/>
        <v>-16.970000000000027</v>
      </c>
    </row>
    <row r="27" spans="2:8" ht="15.9" customHeight="1" x14ac:dyDescent="0.25">
      <c r="B27" s="724"/>
      <c r="C27" s="542" t="s">
        <v>420</v>
      </c>
      <c r="D27" s="543"/>
      <c r="E27" s="544"/>
      <c r="F27" s="545">
        <v>320.75</v>
      </c>
      <c r="G27" s="545">
        <v>312.86</v>
      </c>
      <c r="H27" s="546">
        <f t="shared" si="0"/>
        <v>-7.8899999999999864</v>
      </c>
    </row>
    <row r="28" spans="2:8" ht="15.9" customHeight="1" x14ac:dyDescent="0.25">
      <c r="B28" s="724"/>
      <c r="C28" s="547" t="s">
        <v>412</v>
      </c>
      <c r="D28" s="543"/>
      <c r="E28" s="544"/>
      <c r="F28" s="548">
        <v>298.89999999999998</v>
      </c>
      <c r="G28" s="548">
        <v>284.98</v>
      </c>
      <c r="H28" s="546">
        <f t="shared" si="0"/>
        <v>-13.919999999999959</v>
      </c>
    </row>
    <row r="29" spans="2:8" ht="15.9" customHeight="1" x14ac:dyDescent="0.25">
      <c r="B29" s="553"/>
      <c r="C29" s="560" t="s">
        <v>413</v>
      </c>
      <c r="D29" s="561"/>
      <c r="E29" s="550"/>
      <c r="F29" s="551">
        <v>232.38</v>
      </c>
      <c r="G29" s="551">
        <v>230.8</v>
      </c>
      <c r="H29" s="552">
        <f t="shared" si="0"/>
        <v>-1.5799999999999841</v>
      </c>
    </row>
    <row r="30" spans="2:8" ht="15.9" customHeight="1" x14ac:dyDescent="0.25">
      <c r="B30" s="553"/>
      <c r="C30" s="560" t="s">
        <v>421</v>
      </c>
      <c r="D30" s="561"/>
      <c r="E30" s="550"/>
      <c r="F30" s="551">
        <v>258.79000000000002</v>
      </c>
      <c r="G30" s="551">
        <v>264.14</v>
      </c>
      <c r="H30" s="552">
        <f t="shared" si="0"/>
        <v>5.3499999999999659</v>
      </c>
    </row>
    <row r="31" spans="2:8" ht="15.9" customHeight="1" x14ac:dyDescent="0.25">
      <c r="B31" s="553"/>
      <c r="C31" s="562" t="s">
        <v>422</v>
      </c>
      <c r="D31" s="563"/>
      <c r="E31" s="544"/>
      <c r="F31" s="545">
        <v>294.72000000000003</v>
      </c>
      <c r="G31" s="545">
        <v>302.81</v>
      </c>
      <c r="H31" s="546">
        <f t="shared" si="0"/>
        <v>8.089999999999975</v>
      </c>
    </row>
    <row r="32" spans="2:8" ht="15.9" customHeight="1" thickBot="1" x14ac:dyDescent="0.3">
      <c r="B32" s="554"/>
      <c r="C32" s="555" t="s">
        <v>415</v>
      </c>
      <c r="D32" s="556"/>
      <c r="E32" s="557"/>
      <c r="F32" s="558">
        <v>251.49</v>
      </c>
      <c r="G32" s="558">
        <v>254.26</v>
      </c>
      <c r="H32" s="559">
        <f t="shared" si="0"/>
        <v>2.7699999999999818</v>
      </c>
    </row>
    <row r="33" spans="2:8" ht="15.9" customHeight="1" x14ac:dyDescent="0.25">
      <c r="B33" s="723" t="s">
        <v>423</v>
      </c>
      <c r="C33" s="537" t="s">
        <v>407</v>
      </c>
      <c r="D33" s="538"/>
      <c r="E33" s="539"/>
      <c r="F33" s="540">
        <v>396.07</v>
      </c>
      <c r="G33" s="540">
        <v>388.51</v>
      </c>
      <c r="H33" s="541">
        <f t="shared" si="0"/>
        <v>-7.5600000000000023</v>
      </c>
    </row>
    <row r="34" spans="2:8" ht="15.9" customHeight="1" x14ac:dyDescent="0.25">
      <c r="B34" s="724"/>
      <c r="C34" s="542" t="s">
        <v>408</v>
      </c>
      <c r="D34" s="543"/>
      <c r="E34" s="544"/>
      <c r="F34" s="545">
        <v>399.38</v>
      </c>
      <c r="G34" s="545">
        <v>389.22</v>
      </c>
      <c r="H34" s="546">
        <f t="shared" si="0"/>
        <v>-10.159999999999968</v>
      </c>
    </row>
    <row r="35" spans="2:8" ht="15.9" customHeight="1" x14ac:dyDescent="0.25">
      <c r="B35" s="724"/>
      <c r="C35" s="547" t="s">
        <v>409</v>
      </c>
      <c r="D35" s="543"/>
      <c r="E35" s="544"/>
      <c r="F35" s="548">
        <v>398.8</v>
      </c>
      <c r="G35" s="548">
        <v>389.1</v>
      </c>
      <c r="H35" s="546">
        <f t="shared" si="0"/>
        <v>-9.6999999999999886</v>
      </c>
    </row>
    <row r="36" spans="2:8" ht="15.9" customHeight="1" x14ac:dyDescent="0.25">
      <c r="B36" s="724"/>
      <c r="C36" s="549" t="s">
        <v>410</v>
      </c>
      <c r="D36" s="245"/>
      <c r="E36" s="550"/>
      <c r="F36" s="551">
        <v>377.62</v>
      </c>
      <c r="G36" s="551">
        <v>363.78</v>
      </c>
      <c r="H36" s="552">
        <f t="shared" si="0"/>
        <v>-13.840000000000032</v>
      </c>
    </row>
    <row r="37" spans="2:8" ht="15.9" customHeight="1" x14ac:dyDescent="0.25">
      <c r="B37" s="724"/>
      <c r="C37" s="560" t="s">
        <v>411</v>
      </c>
      <c r="D37" s="561"/>
      <c r="E37" s="550"/>
      <c r="F37" s="551">
        <v>382.2</v>
      </c>
      <c r="G37" s="551">
        <v>369.46</v>
      </c>
      <c r="H37" s="552">
        <f t="shared" si="0"/>
        <v>-12.740000000000009</v>
      </c>
    </row>
    <row r="38" spans="2:8" ht="15.9" customHeight="1" x14ac:dyDescent="0.25">
      <c r="B38" s="724"/>
      <c r="C38" s="562" t="s">
        <v>420</v>
      </c>
      <c r="D38" s="563"/>
      <c r="E38" s="544"/>
      <c r="F38" s="545">
        <v>378.8</v>
      </c>
      <c r="G38" s="545">
        <v>388.09</v>
      </c>
      <c r="H38" s="546">
        <f t="shared" si="0"/>
        <v>9.2899999999999636</v>
      </c>
    </row>
    <row r="39" spans="2:8" ht="15.9" customHeight="1" x14ac:dyDescent="0.25">
      <c r="B39" s="553"/>
      <c r="C39" s="547" t="s">
        <v>412</v>
      </c>
      <c r="D39" s="543"/>
      <c r="E39" s="544"/>
      <c r="F39" s="548">
        <v>381.58</v>
      </c>
      <c r="G39" s="548">
        <v>370.44</v>
      </c>
      <c r="H39" s="546">
        <f t="shared" si="0"/>
        <v>-11.139999999999986</v>
      </c>
    </row>
    <row r="40" spans="2:8" ht="15.9" customHeight="1" x14ac:dyDescent="0.25">
      <c r="B40" s="553"/>
      <c r="C40" s="560" t="s">
        <v>413</v>
      </c>
      <c r="D40" s="259"/>
      <c r="E40" s="564"/>
      <c r="F40" s="551">
        <v>314.13</v>
      </c>
      <c r="G40" s="551">
        <v>318.89</v>
      </c>
      <c r="H40" s="552">
        <f t="shared" si="0"/>
        <v>4.7599999999999909</v>
      </c>
    </row>
    <row r="41" spans="2:8" ht="15.9" customHeight="1" x14ac:dyDescent="0.25">
      <c r="B41" s="553"/>
      <c r="C41" s="560" t="s">
        <v>421</v>
      </c>
      <c r="D41" s="561"/>
      <c r="E41" s="550"/>
      <c r="F41" s="551">
        <v>344.07</v>
      </c>
      <c r="G41" s="551">
        <v>334.38</v>
      </c>
      <c r="H41" s="552">
        <f t="shared" si="0"/>
        <v>-9.6899999999999977</v>
      </c>
    </row>
    <row r="42" spans="2:8" ht="15.9" customHeight="1" x14ac:dyDescent="0.25">
      <c r="B42" s="553"/>
      <c r="C42" s="562" t="s">
        <v>422</v>
      </c>
      <c r="D42" s="563"/>
      <c r="E42" s="544"/>
      <c r="F42" s="545">
        <v>369</v>
      </c>
      <c r="G42" s="545">
        <v>358.49</v>
      </c>
      <c r="H42" s="546">
        <f t="shared" si="0"/>
        <v>-10.509999999999991</v>
      </c>
    </row>
    <row r="43" spans="2:8" ht="15.9" customHeight="1" thickBot="1" x14ac:dyDescent="0.3">
      <c r="B43" s="554"/>
      <c r="C43" s="555" t="s">
        <v>415</v>
      </c>
      <c r="D43" s="556"/>
      <c r="E43" s="557"/>
      <c r="F43" s="558">
        <v>338.88</v>
      </c>
      <c r="G43" s="558">
        <v>331.82</v>
      </c>
      <c r="H43" s="559">
        <f t="shared" si="0"/>
        <v>-7.0600000000000023</v>
      </c>
    </row>
    <row r="44" spans="2:8" ht="15.9" customHeight="1" x14ac:dyDescent="0.25">
      <c r="B44" s="724" t="s">
        <v>424</v>
      </c>
      <c r="C44" s="549" t="s">
        <v>407</v>
      </c>
      <c r="D44" s="245"/>
      <c r="E44" s="550"/>
      <c r="F44" s="551">
        <v>401.04</v>
      </c>
      <c r="G44" s="551">
        <v>399.56</v>
      </c>
      <c r="H44" s="552">
        <f t="shared" si="0"/>
        <v>-1.4800000000000182</v>
      </c>
    </row>
    <row r="45" spans="2:8" ht="15.9" customHeight="1" x14ac:dyDescent="0.25">
      <c r="B45" s="724"/>
      <c r="C45" s="542" t="s">
        <v>408</v>
      </c>
      <c r="D45" s="543"/>
      <c r="E45" s="544"/>
      <c r="F45" s="545">
        <v>399.37</v>
      </c>
      <c r="G45" s="545">
        <v>400.68</v>
      </c>
      <c r="H45" s="546">
        <f t="shared" si="0"/>
        <v>1.3100000000000023</v>
      </c>
    </row>
    <row r="46" spans="2:8" ht="15.9" customHeight="1" x14ac:dyDescent="0.25">
      <c r="B46" s="724"/>
      <c r="C46" s="547" t="s">
        <v>409</v>
      </c>
      <c r="D46" s="543"/>
      <c r="E46" s="544"/>
      <c r="F46" s="548">
        <v>400.16</v>
      </c>
      <c r="G46" s="548">
        <v>400.15</v>
      </c>
      <c r="H46" s="546">
        <f t="shared" si="0"/>
        <v>-1.0000000000047748E-2</v>
      </c>
    </row>
    <row r="47" spans="2:8" ht="15.9" customHeight="1" x14ac:dyDescent="0.25">
      <c r="B47" s="724"/>
      <c r="C47" s="549" t="s">
        <v>410</v>
      </c>
      <c r="D47" s="245"/>
      <c r="E47" s="550"/>
      <c r="F47" s="551">
        <v>385.58</v>
      </c>
      <c r="G47" s="551">
        <v>372.25</v>
      </c>
      <c r="H47" s="552">
        <f t="shared" si="0"/>
        <v>-13.329999999999984</v>
      </c>
    </row>
    <row r="48" spans="2:8" ht="15.9" customHeight="1" x14ac:dyDescent="0.25">
      <c r="B48" s="724"/>
      <c r="C48" s="542" t="s">
        <v>411</v>
      </c>
      <c r="D48" s="543"/>
      <c r="E48" s="544"/>
      <c r="F48" s="545">
        <v>385.25</v>
      </c>
      <c r="G48" s="545">
        <v>384.16</v>
      </c>
      <c r="H48" s="546">
        <f t="shared" si="0"/>
        <v>-1.089999999999975</v>
      </c>
    </row>
    <row r="49" spans="2:8" ht="15.9" customHeight="1" x14ac:dyDescent="0.25">
      <c r="B49" s="724"/>
      <c r="C49" s="547" t="s">
        <v>412</v>
      </c>
      <c r="D49" s="543"/>
      <c r="E49" s="544"/>
      <c r="F49" s="548">
        <v>385.34</v>
      </c>
      <c r="G49" s="548">
        <v>380.96</v>
      </c>
      <c r="H49" s="546">
        <f t="shared" si="0"/>
        <v>-4.3799999999999955</v>
      </c>
    </row>
    <row r="50" spans="2:8" ht="15.9" customHeight="1" x14ac:dyDescent="0.25">
      <c r="B50" s="553"/>
      <c r="C50" s="549" t="s">
        <v>413</v>
      </c>
      <c r="D50" s="245"/>
      <c r="E50" s="550"/>
      <c r="F50" s="551">
        <v>333.67</v>
      </c>
      <c r="G50" s="551">
        <v>327.27</v>
      </c>
      <c r="H50" s="552">
        <f t="shared" si="0"/>
        <v>-6.4000000000000341</v>
      </c>
    </row>
    <row r="51" spans="2:8" ht="15.9" customHeight="1" x14ac:dyDescent="0.25">
      <c r="B51" s="553"/>
      <c r="C51" s="542" t="s">
        <v>414</v>
      </c>
      <c r="D51" s="543"/>
      <c r="E51" s="544"/>
      <c r="F51" s="545">
        <v>339.68</v>
      </c>
      <c r="G51" s="545">
        <v>341.98</v>
      </c>
      <c r="H51" s="546">
        <f t="shared" si="0"/>
        <v>2.3000000000000114</v>
      </c>
    </row>
    <row r="52" spans="2:8" ht="15.9" customHeight="1" thickBot="1" x14ac:dyDescent="0.3">
      <c r="B52" s="565"/>
      <c r="C52" s="555" t="s">
        <v>415</v>
      </c>
      <c r="D52" s="556"/>
      <c r="E52" s="557"/>
      <c r="F52" s="558">
        <v>336.18</v>
      </c>
      <c r="G52" s="558">
        <v>333.41</v>
      </c>
      <c r="H52" s="559">
        <f t="shared" si="0"/>
        <v>-2.7699999999999818</v>
      </c>
    </row>
    <row r="53" spans="2:8" x14ac:dyDescent="0.25">
      <c r="H53" s="103" t="s">
        <v>56</v>
      </c>
    </row>
    <row r="54" spans="2:8" ht="16.2" x14ac:dyDescent="0.3">
      <c r="H54" s="566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zoomScaleNormal="100" zoomScaleSheetLayoutView="90" workbookViewId="0"/>
  </sheetViews>
  <sheetFormatPr baseColWidth="10" defaultColWidth="9.109375" defaultRowHeight="11.4" x14ac:dyDescent="0.2"/>
  <cols>
    <col min="1" max="1" width="1" style="245" customWidth="1"/>
    <col min="2" max="2" width="48" style="245" customWidth="1"/>
    <col min="3" max="3" width="21.88671875" style="245" customWidth="1"/>
    <col min="4" max="4" width="19" style="245" customWidth="1"/>
    <col min="5" max="5" width="35.44140625" style="245" customWidth="1"/>
    <col min="6" max="6" width="4.109375" style="245" customWidth="1"/>
    <col min="7" max="16384" width="9.109375" style="245"/>
  </cols>
  <sheetData>
    <row r="2" spans="2:7" ht="10.199999999999999" customHeight="1" thickBot="1" x14ac:dyDescent="0.25">
      <c r="B2" s="567"/>
      <c r="C2" s="567"/>
      <c r="D2" s="567"/>
      <c r="E2" s="567"/>
    </row>
    <row r="3" spans="2:7" ht="18.600000000000001" customHeight="1" thickBot="1" x14ac:dyDescent="0.25">
      <c r="B3" s="715" t="s">
        <v>425</v>
      </c>
      <c r="C3" s="716"/>
      <c r="D3" s="716"/>
      <c r="E3" s="717"/>
    </row>
    <row r="4" spans="2:7" ht="13.2" customHeight="1" thickBot="1" x14ac:dyDescent="0.25">
      <c r="B4" s="733" t="s">
        <v>426</v>
      </c>
      <c r="C4" s="733"/>
      <c r="D4" s="733"/>
      <c r="E4" s="733"/>
      <c r="F4" s="248"/>
      <c r="G4" s="248"/>
    </row>
    <row r="5" spans="2:7" ht="40.200000000000003" customHeight="1" x14ac:dyDescent="0.2">
      <c r="B5" s="568" t="s">
        <v>427</v>
      </c>
      <c r="C5" s="569" t="s">
        <v>401</v>
      </c>
      <c r="D5" s="569" t="s">
        <v>402</v>
      </c>
      <c r="E5" s="570" t="s">
        <v>149</v>
      </c>
      <c r="F5" s="248"/>
      <c r="G5" s="248"/>
    </row>
    <row r="6" spans="2:7" ht="12.9" customHeight="1" x14ac:dyDescent="0.2">
      <c r="B6" s="571" t="s">
        <v>428</v>
      </c>
      <c r="C6" s="572">
        <v>226.16</v>
      </c>
      <c r="D6" s="572">
        <v>225.29</v>
      </c>
      <c r="E6" s="573">
        <f>D6-C6</f>
        <v>-0.87000000000000455</v>
      </c>
    </row>
    <row r="7" spans="2:7" ht="12.9" customHeight="1" x14ac:dyDescent="0.2">
      <c r="B7" s="574" t="s">
        <v>429</v>
      </c>
      <c r="C7" s="575">
        <v>202.16</v>
      </c>
      <c r="D7" s="575">
        <v>200.72</v>
      </c>
      <c r="E7" s="573">
        <f t="shared" ref="E7:E10" si="0">D7-C7</f>
        <v>-1.4399999999999977</v>
      </c>
    </row>
    <row r="8" spans="2:7" ht="12.9" customHeight="1" x14ac:dyDescent="0.2">
      <c r="B8" s="574" t="s">
        <v>430</v>
      </c>
      <c r="C8" s="575">
        <v>98.8</v>
      </c>
      <c r="D8" s="575">
        <v>98.8</v>
      </c>
      <c r="E8" s="573">
        <f t="shared" si="0"/>
        <v>0</v>
      </c>
    </row>
    <row r="9" spans="2:7" ht="12.9" customHeight="1" x14ac:dyDescent="0.2">
      <c r="B9" s="574" t="s">
        <v>431</v>
      </c>
      <c r="C9" s="575">
        <v>224.49</v>
      </c>
      <c r="D9" s="575">
        <v>223</v>
      </c>
      <c r="E9" s="573">
        <f t="shared" si="0"/>
        <v>-1.4900000000000091</v>
      </c>
    </row>
    <row r="10" spans="2:7" ht="12.9" customHeight="1" thickBot="1" x14ac:dyDescent="0.25">
      <c r="B10" s="576" t="s">
        <v>432</v>
      </c>
      <c r="C10" s="577">
        <v>210.92</v>
      </c>
      <c r="D10" s="577">
        <v>211.03</v>
      </c>
      <c r="E10" s="578">
        <f t="shared" si="0"/>
        <v>0.11000000000001364</v>
      </c>
    </row>
    <row r="11" spans="2:7" ht="12.9" customHeight="1" thickBot="1" x14ac:dyDescent="0.25">
      <c r="B11" s="579"/>
      <c r="C11" s="580"/>
      <c r="D11" s="581"/>
      <c r="E11" s="582"/>
    </row>
    <row r="12" spans="2:7" ht="15.75" customHeight="1" thickBot="1" x14ac:dyDescent="0.25">
      <c r="B12" s="715" t="s">
        <v>433</v>
      </c>
      <c r="C12" s="716"/>
      <c r="D12" s="716"/>
      <c r="E12" s="717"/>
    </row>
    <row r="13" spans="2:7" ht="12" customHeight="1" thickBot="1" x14ac:dyDescent="0.25">
      <c r="B13" s="734"/>
      <c r="C13" s="734"/>
      <c r="D13" s="734"/>
      <c r="E13" s="734"/>
    </row>
    <row r="14" spans="2:7" ht="40.200000000000003" customHeight="1" x14ac:dyDescent="0.2">
      <c r="B14" s="583" t="s">
        <v>434</v>
      </c>
      <c r="C14" s="584" t="str">
        <f>C5</f>
        <v>Semana 
03-09/06
2019</v>
      </c>
      <c r="D14" s="585" t="str">
        <f>D5</f>
        <v>Semana 
10-16/06
2019</v>
      </c>
      <c r="E14" s="586" t="s">
        <v>149</v>
      </c>
    </row>
    <row r="15" spans="2:7" ht="12.9" customHeight="1" x14ac:dyDescent="0.2">
      <c r="B15" s="587" t="s">
        <v>435</v>
      </c>
      <c r="C15" s="588"/>
      <c r="D15" s="588"/>
      <c r="E15" s="589"/>
    </row>
    <row r="16" spans="2:7" ht="12.9" customHeight="1" x14ac:dyDescent="0.2">
      <c r="B16" s="587" t="s">
        <v>436</v>
      </c>
      <c r="C16" s="590">
        <v>105.02</v>
      </c>
      <c r="D16" s="590">
        <v>105.67</v>
      </c>
      <c r="E16" s="591">
        <f>D16-C16</f>
        <v>0.65000000000000568</v>
      </c>
    </row>
    <row r="17" spans="2:5" ht="12.9" customHeight="1" x14ac:dyDescent="0.2">
      <c r="B17" s="587" t="s">
        <v>437</v>
      </c>
      <c r="C17" s="590">
        <v>241.31</v>
      </c>
      <c r="D17" s="590">
        <v>235.43</v>
      </c>
      <c r="E17" s="591">
        <f t="shared" ref="E17:E26" si="1">D17-C17</f>
        <v>-5.8799999999999955</v>
      </c>
    </row>
    <row r="18" spans="2:5" ht="12.9" customHeight="1" x14ac:dyDescent="0.2">
      <c r="B18" s="587" t="s">
        <v>438</v>
      </c>
      <c r="C18" s="590">
        <v>99.22</v>
      </c>
      <c r="D18" s="590">
        <v>108.72</v>
      </c>
      <c r="E18" s="591">
        <f t="shared" si="1"/>
        <v>9.5</v>
      </c>
    </row>
    <row r="19" spans="2:5" ht="12.9" customHeight="1" x14ac:dyDescent="0.2">
      <c r="B19" s="587" t="s">
        <v>439</v>
      </c>
      <c r="C19" s="590">
        <v>149.9</v>
      </c>
      <c r="D19" s="590">
        <v>148.30000000000001</v>
      </c>
      <c r="E19" s="591">
        <f t="shared" si="1"/>
        <v>-1.5999999999999943</v>
      </c>
    </row>
    <row r="20" spans="2:5" ht="12.9" customHeight="1" x14ac:dyDescent="0.2">
      <c r="B20" s="592" t="s">
        <v>440</v>
      </c>
      <c r="C20" s="593">
        <v>160.93</v>
      </c>
      <c r="D20" s="593">
        <v>159.46</v>
      </c>
      <c r="E20" s="594">
        <f t="shared" si="1"/>
        <v>-1.4699999999999989</v>
      </c>
    </row>
    <row r="21" spans="2:5" ht="12.9" customHeight="1" x14ac:dyDescent="0.2">
      <c r="B21" s="587" t="s">
        <v>441</v>
      </c>
      <c r="C21" s="595"/>
      <c r="D21" s="595"/>
      <c r="E21" s="596"/>
    </row>
    <row r="22" spans="2:5" ht="12.9" customHeight="1" x14ac:dyDescent="0.2">
      <c r="B22" s="587" t="s">
        <v>442</v>
      </c>
      <c r="C22" s="595">
        <v>193.85</v>
      </c>
      <c r="D22" s="595">
        <v>185.11</v>
      </c>
      <c r="E22" s="596">
        <f t="shared" si="1"/>
        <v>-8.7399999999999807</v>
      </c>
    </row>
    <row r="23" spans="2:5" ht="12.9" customHeight="1" x14ac:dyDescent="0.2">
      <c r="B23" s="587" t="s">
        <v>443</v>
      </c>
      <c r="C23" s="595">
        <v>306.98</v>
      </c>
      <c r="D23" s="595">
        <v>298.83</v>
      </c>
      <c r="E23" s="596">
        <f t="shared" si="1"/>
        <v>-8.1500000000000341</v>
      </c>
    </row>
    <row r="24" spans="2:5" ht="12.9" customHeight="1" x14ac:dyDescent="0.2">
      <c r="B24" s="587" t="s">
        <v>444</v>
      </c>
      <c r="C24" s="595">
        <v>350</v>
      </c>
      <c r="D24" s="595">
        <v>350</v>
      </c>
      <c r="E24" s="596">
        <f t="shared" si="1"/>
        <v>0</v>
      </c>
    </row>
    <row r="25" spans="2:5" ht="12.9" customHeight="1" x14ac:dyDescent="0.2">
      <c r="B25" s="587" t="s">
        <v>445</v>
      </c>
      <c r="C25" s="595">
        <v>227.23</v>
      </c>
      <c r="D25" s="595">
        <v>221.26</v>
      </c>
      <c r="E25" s="596">
        <f t="shared" si="1"/>
        <v>-5.9699999999999989</v>
      </c>
    </row>
    <row r="26" spans="2:5" ht="12.9" customHeight="1" thickBot="1" x14ac:dyDescent="0.25">
      <c r="B26" s="597" t="s">
        <v>446</v>
      </c>
      <c r="C26" s="598">
        <v>271.67</v>
      </c>
      <c r="D26" s="598">
        <v>264.38</v>
      </c>
      <c r="E26" s="599">
        <f t="shared" si="1"/>
        <v>-7.2900000000000205</v>
      </c>
    </row>
    <row r="27" spans="2:5" ht="12.9" customHeight="1" x14ac:dyDescent="0.2">
      <c r="B27" s="600"/>
      <c r="C27" s="601"/>
      <c r="D27" s="601"/>
      <c r="E27" s="602"/>
    </row>
    <row r="28" spans="2:5" ht="18.600000000000001" customHeight="1" x14ac:dyDescent="0.2">
      <c r="B28" s="725" t="s">
        <v>447</v>
      </c>
      <c r="C28" s="725"/>
      <c r="D28" s="725"/>
      <c r="E28" s="725"/>
    </row>
    <row r="29" spans="2:5" ht="10.5" customHeight="1" thickBot="1" x14ac:dyDescent="0.25">
      <c r="B29" s="524"/>
      <c r="C29" s="524"/>
      <c r="D29" s="524"/>
      <c r="E29" s="524"/>
    </row>
    <row r="30" spans="2:5" ht="18.600000000000001" customHeight="1" thickBot="1" x14ac:dyDescent="0.25">
      <c r="B30" s="715" t="s">
        <v>448</v>
      </c>
      <c r="C30" s="716"/>
      <c r="D30" s="716"/>
      <c r="E30" s="717"/>
    </row>
    <row r="31" spans="2:5" ht="14.4" customHeight="1" thickBot="1" x14ac:dyDescent="0.25">
      <c r="B31" s="729" t="s">
        <v>449</v>
      </c>
      <c r="C31" s="729"/>
      <c r="D31" s="729"/>
      <c r="E31" s="729"/>
    </row>
    <row r="32" spans="2:5" ht="40.200000000000003" customHeight="1" x14ac:dyDescent="0.2">
      <c r="B32" s="603" t="s">
        <v>450</v>
      </c>
      <c r="C32" s="604" t="str">
        <f>C14</f>
        <v>Semana 
03-09/06
2019</v>
      </c>
      <c r="D32" s="605" t="str">
        <f>D14</f>
        <v>Semana 
10-16/06
2019</v>
      </c>
      <c r="E32" s="606" t="s">
        <v>149</v>
      </c>
    </row>
    <row r="33" spans="2:5" ht="20.100000000000001" customHeight="1" x14ac:dyDescent="0.2">
      <c r="B33" s="607" t="s">
        <v>451</v>
      </c>
      <c r="C33" s="608">
        <v>527.51</v>
      </c>
      <c r="D33" s="608">
        <v>520.09</v>
      </c>
      <c r="E33" s="609">
        <f>D33-C33</f>
        <v>-7.4199999999999591</v>
      </c>
    </row>
    <row r="34" spans="2:5" ht="20.100000000000001" customHeight="1" x14ac:dyDescent="0.2">
      <c r="B34" s="610" t="s">
        <v>452</v>
      </c>
      <c r="C34" s="611">
        <v>492.2</v>
      </c>
      <c r="D34" s="611">
        <v>484.77</v>
      </c>
      <c r="E34" s="609">
        <f>D34-C34</f>
        <v>-7.4300000000000068</v>
      </c>
    </row>
    <row r="35" spans="2:5" ht="12" thickBot="1" x14ac:dyDescent="0.25">
      <c r="B35" s="612" t="s">
        <v>453</v>
      </c>
      <c r="C35" s="613">
        <v>509.86</v>
      </c>
      <c r="D35" s="613">
        <v>502.43</v>
      </c>
      <c r="E35" s="614">
        <f>D35-C35</f>
        <v>-7.4300000000000068</v>
      </c>
    </row>
    <row r="36" spans="2:5" x14ac:dyDescent="0.2">
      <c r="B36" s="615"/>
      <c r="E36" s="616"/>
    </row>
    <row r="37" spans="2:5" ht="12" thickBot="1" x14ac:dyDescent="0.25">
      <c r="B37" s="730" t="s">
        <v>454</v>
      </c>
      <c r="C37" s="731"/>
      <c r="D37" s="731"/>
      <c r="E37" s="732"/>
    </row>
    <row r="38" spans="2:5" ht="40.200000000000003" customHeight="1" x14ac:dyDescent="0.2">
      <c r="B38" s="603" t="s">
        <v>455</v>
      </c>
      <c r="C38" s="604" t="str">
        <f>C32</f>
        <v>Semana 
03-09/06
2019</v>
      </c>
      <c r="D38" s="605" t="str">
        <f>D32</f>
        <v>Semana 
10-16/06
2019</v>
      </c>
      <c r="E38" s="606" t="s">
        <v>149</v>
      </c>
    </row>
    <row r="39" spans="2:5" x14ac:dyDescent="0.2">
      <c r="B39" s="617" t="s">
        <v>153</v>
      </c>
      <c r="C39" s="608">
        <v>572.26</v>
      </c>
      <c r="D39" s="608">
        <v>572.78</v>
      </c>
      <c r="E39" s="618">
        <f>D39-C39</f>
        <v>0.51999999999998181</v>
      </c>
    </row>
    <row r="40" spans="2:5" x14ac:dyDescent="0.2">
      <c r="B40" s="619" t="s">
        <v>160</v>
      </c>
      <c r="C40" s="611">
        <v>609.64</v>
      </c>
      <c r="D40" s="611">
        <v>609.64</v>
      </c>
      <c r="E40" s="609">
        <f t="shared" ref="E40:E47" si="2">D40-C40</f>
        <v>0</v>
      </c>
    </row>
    <row r="41" spans="2:5" x14ac:dyDescent="0.2">
      <c r="B41" s="619" t="s">
        <v>195</v>
      </c>
      <c r="C41" s="611">
        <v>650.47</v>
      </c>
      <c r="D41" s="611">
        <v>644.47</v>
      </c>
      <c r="E41" s="609">
        <f t="shared" si="2"/>
        <v>-6</v>
      </c>
    </row>
    <row r="42" spans="2:5" x14ac:dyDescent="0.2">
      <c r="B42" s="619" t="s">
        <v>151</v>
      </c>
      <c r="C42" s="611">
        <v>531.58000000000004</v>
      </c>
      <c r="D42" s="611">
        <v>531.58000000000004</v>
      </c>
      <c r="E42" s="609">
        <f t="shared" si="2"/>
        <v>0</v>
      </c>
    </row>
    <row r="43" spans="2:5" x14ac:dyDescent="0.2">
      <c r="B43" s="619" t="s">
        <v>456</v>
      </c>
      <c r="C43" s="611">
        <v>496.73</v>
      </c>
      <c r="D43" s="611">
        <v>496.73</v>
      </c>
      <c r="E43" s="609">
        <f t="shared" si="2"/>
        <v>0</v>
      </c>
    </row>
    <row r="44" spans="2:5" x14ac:dyDescent="0.2">
      <c r="B44" s="619" t="s">
        <v>166</v>
      </c>
      <c r="C44" s="611">
        <v>527.5</v>
      </c>
      <c r="D44" s="611">
        <v>507.5</v>
      </c>
      <c r="E44" s="609">
        <f t="shared" si="2"/>
        <v>-20</v>
      </c>
    </row>
    <row r="45" spans="2:5" x14ac:dyDescent="0.2">
      <c r="B45" s="619" t="s">
        <v>183</v>
      </c>
      <c r="C45" s="611">
        <v>533.6</v>
      </c>
      <c r="D45" s="611">
        <v>513.6</v>
      </c>
      <c r="E45" s="609">
        <f t="shared" si="2"/>
        <v>-20</v>
      </c>
    </row>
    <row r="46" spans="2:5" x14ac:dyDescent="0.2">
      <c r="B46" s="620" t="s">
        <v>172</v>
      </c>
      <c r="C46" s="621">
        <v>549.48</v>
      </c>
      <c r="D46" s="621">
        <v>549.48</v>
      </c>
      <c r="E46" s="622">
        <f t="shared" si="2"/>
        <v>0</v>
      </c>
    </row>
    <row r="47" spans="2:5" ht="12" thickBot="1" x14ac:dyDescent="0.25">
      <c r="B47" s="612" t="s">
        <v>453</v>
      </c>
      <c r="C47" s="613">
        <v>528.33000000000004</v>
      </c>
      <c r="D47" s="613">
        <v>520.92999999999995</v>
      </c>
      <c r="E47" s="614">
        <f t="shared" si="2"/>
        <v>-7.4000000000000909</v>
      </c>
    </row>
    <row r="48" spans="2:5" x14ac:dyDescent="0.2">
      <c r="E48" s="103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78" zoomScaleNormal="78" zoomScaleSheetLayoutView="90" workbookViewId="0">
      <selection activeCell="A2" sqref="A2"/>
    </sheetView>
  </sheetViews>
  <sheetFormatPr baseColWidth="10" defaultColWidth="11.44140625" defaultRowHeight="13.2" x14ac:dyDescent="0.25"/>
  <cols>
    <col min="1" max="1" width="2.109375" style="523" customWidth="1"/>
    <col min="2" max="2" width="32.88671875" style="523" customWidth="1"/>
    <col min="3" max="3" width="14.109375" style="523" customWidth="1"/>
    <col min="4" max="4" width="12.6640625" style="523" customWidth="1"/>
    <col min="5" max="5" width="11.6640625" style="523" customWidth="1"/>
    <col min="6" max="6" width="13.5546875" style="523" customWidth="1"/>
    <col min="7" max="7" width="12.44140625" style="523" customWidth="1"/>
    <col min="8" max="8" width="11.6640625" style="523" customWidth="1"/>
    <col min="9" max="9" width="14.109375" style="523" customWidth="1"/>
    <col min="10" max="10" width="12.6640625" style="523" customWidth="1"/>
    <col min="11" max="11" width="13.33203125" style="523" customWidth="1"/>
    <col min="12" max="12" width="3.33203125" style="523" customWidth="1"/>
    <col min="13" max="13" width="11.44140625" style="523"/>
    <col min="14" max="14" width="16.109375" style="523" customWidth="1"/>
    <col min="15" max="16384" width="11.44140625" style="523"/>
  </cols>
  <sheetData>
    <row r="1" spans="2:20" hidden="1" x14ac:dyDescent="0.25">
      <c r="B1" s="623"/>
      <c r="C1" s="623"/>
      <c r="D1" s="623"/>
      <c r="E1" s="623"/>
      <c r="F1" s="623"/>
      <c r="G1" s="623"/>
      <c r="H1" s="623"/>
      <c r="I1" s="623"/>
      <c r="J1" s="623"/>
      <c r="K1" s="624"/>
      <c r="L1" s="741" t="s">
        <v>457</v>
      </c>
      <c r="M1" s="742"/>
      <c r="N1" s="742"/>
      <c r="O1" s="742"/>
      <c r="P1" s="742"/>
      <c r="Q1" s="742"/>
      <c r="R1" s="742"/>
      <c r="S1" s="742"/>
      <c r="T1" s="742"/>
    </row>
    <row r="2" spans="2:20" ht="21.6" customHeight="1" x14ac:dyDescent="0.25">
      <c r="B2" s="623"/>
      <c r="C2" s="623"/>
      <c r="D2" s="623"/>
      <c r="E2" s="623"/>
      <c r="F2" s="623"/>
      <c r="G2" s="623"/>
      <c r="H2" s="623"/>
      <c r="I2" s="623"/>
      <c r="J2" s="623"/>
      <c r="K2" s="625"/>
      <c r="L2" s="626"/>
      <c r="M2" s="627"/>
      <c r="N2" s="627"/>
      <c r="O2" s="627"/>
      <c r="P2" s="627"/>
      <c r="Q2" s="627"/>
      <c r="R2" s="627"/>
      <c r="S2" s="627"/>
      <c r="T2" s="627"/>
    </row>
    <row r="3" spans="2:20" ht="9.6" customHeight="1" x14ac:dyDescent="0.25"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  <c r="T3" s="623"/>
    </row>
    <row r="4" spans="2:20" ht="23.4" customHeight="1" thickBot="1" x14ac:dyDescent="0.3">
      <c r="B4" s="705" t="s">
        <v>458</v>
      </c>
      <c r="C4" s="705"/>
      <c r="D4" s="705"/>
      <c r="E4" s="705"/>
      <c r="F4" s="705"/>
      <c r="G4" s="705"/>
      <c r="H4" s="705"/>
      <c r="I4" s="705"/>
      <c r="J4" s="705"/>
      <c r="K4" s="705"/>
      <c r="L4" s="627"/>
      <c r="M4" s="627"/>
      <c r="N4" s="627"/>
      <c r="O4" s="627"/>
      <c r="P4" s="627"/>
      <c r="Q4" s="627"/>
      <c r="R4" s="627"/>
      <c r="S4" s="623"/>
      <c r="T4" s="623"/>
    </row>
    <row r="5" spans="2:20" ht="21" customHeight="1" thickBot="1" x14ac:dyDescent="0.3">
      <c r="B5" s="715" t="s">
        <v>459</v>
      </c>
      <c r="C5" s="716"/>
      <c r="D5" s="716"/>
      <c r="E5" s="716"/>
      <c r="F5" s="716"/>
      <c r="G5" s="716"/>
      <c r="H5" s="716"/>
      <c r="I5" s="716"/>
      <c r="J5" s="716"/>
      <c r="K5" s="717"/>
      <c r="L5" s="628"/>
      <c r="M5" s="628"/>
      <c r="N5" s="628"/>
      <c r="O5" s="628"/>
      <c r="P5" s="628"/>
      <c r="Q5" s="628"/>
      <c r="R5" s="628"/>
      <c r="S5" s="623"/>
      <c r="T5" s="623"/>
    </row>
    <row r="6" spans="2:20" ht="13.2" customHeight="1" x14ac:dyDescent="0.25">
      <c r="L6" s="627"/>
      <c r="M6" s="627"/>
      <c r="N6" s="627"/>
      <c r="O6" s="627"/>
      <c r="P6" s="627"/>
      <c r="Q6" s="627"/>
      <c r="R6" s="628"/>
      <c r="S6" s="623"/>
      <c r="T6" s="623"/>
    </row>
    <row r="7" spans="2:20" ht="13.2" customHeight="1" x14ac:dyDescent="0.25">
      <c r="B7" s="743" t="s">
        <v>460</v>
      </c>
      <c r="C7" s="743"/>
      <c r="D7" s="743"/>
      <c r="E7" s="743"/>
      <c r="F7" s="743"/>
      <c r="G7" s="743"/>
      <c r="H7" s="743"/>
      <c r="I7" s="743"/>
      <c r="J7" s="743"/>
      <c r="K7" s="743"/>
      <c r="L7" s="627"/>
      <c r="M7" s="627"/>
      <c r="N7" s="627"/>
      <c r="O7" s="627"/>
      <c r="P7" s="627"/>
      <c r="Q7" s="627"/>
      <c r="R7" s="628"/>
      <c r="S7" s="623"/>
      <c r="T7" s="623"/>
    </row>
    <row r="8" spans="2:20" ht="13.8" thickBot="1" x14ac:dyDescent="0.3">
      <c r="B8" s="245"/>
      <c r="C8" s="245"/>
      <c r="D8" s="245"/>
      <c r="E8" s="245"/>
      <c r="F8" s="245"/>
      <c r="G8" s="245"/>
      <c r="H8" s="245"/>
      <c r="I8" s="245"/>
      <c r="J8" s="245"/>
      <c r="K8" s="245"/>
    </row>
    <row r="9" spans="2:20" ht="19.95" customHeight="1" x14ac:dyDescent="0.25">
      <c r="B9" s="735" t="s">
        <v>461</v>
      </c>
      <c r="C9" s="737" t="s">
        <v>462</v>
      </c>
      <c r="D9" s="738"/>
      <c r="E9" s="739"/>
      <c r="F9" s="737" t="s">
        <v>463</v>
      </c>
      <c r="G9" s="738"/>
      <c r="H9" s="739"/>
      <c r="I9" s="737" t="s">
        <v>464</v>
      </c>
      <c r="J9" s="738"/>
      <c r="K9" s="740"/>
    </row>
    <row r="10" spans="2:20" ht="37.200000000000003" customHeight="1" x14ac:dyDescent="0.25">
      <c r="B10" s="736"/>
      <c r="C10" s="629" t="s">
        <v>401</v>
      </c>
      <c r="D10" s="629" t="s">
        <v>402</v>
      </c>
      <c r="E10" s="630" t="s">
        <v>149</v>
      </c>
      <c r="F10" s="629" t="str">
        <f>C10</f>
        <v>Semana 
03-09/06
2019</v>
      </c>
      <c r="G10" s="629" t="str">
        <f>D10</f>
        <v>Semana 
10-16/06
2019</v>
      </c>
      <c r="H10" s="630" t="s">
        <v>149</v>
      </c>
      <c r="I10" s="629" t="str">
        <f>C10</f>
        <v>Semana 
03-09/06
2019</v>
      </c>
      <c r="J10" s="629" t="str">
        <f>D10</f>
        <v>Semana 
10-16/06
2019</v>
      </c>
      <c r="K10" s="631" t="s">
        <v>149</v>
      </c>
    </row>
    <row r="11" spans="2:20" ht="30" customHeight="1" thickBot="1" x14ac:dyDescent="0.3">
      <c r="B11" s="632" t="s">
        <v>465</v>
      </c>
      <c r="C11" s="633">
        <v>177.93</v>
      </c>
      <c r="D11" s="633">
        <v>181.51</v>
      </c>
      <c r="E11" s="634">
        <f>D11-C11</f>
        <v>3.5799999999999841</v>
      </c>
      <c r="F11" s="633">
        <v>175.73</v>
      </c>
      <c r="G11" s="633">
        <v>177.28</v>
      </c>
      <c r="H11" s="634">
        <f>G11-F11</f>
        <v>1.5500000000000114</v>
      </c>
      <c r="I11" s="633">
        <v>172.28</v>
      </c>
      <c r="J11" s="633">
        <v>173.12</v>
      </c>
      <c r="K11" s="635">
        <f>J11-I11</f>
        <v>0.84000000000000341</v>
      </c>
    </row>
    <row r="12" spans="2:20" ht="19.95" customHeight="1" x14ac:dyDescent="0.25">
      <c r="B12" s="245"/>
      <c r="C12" s="245"/>
      <c r="D12" s="245"/>
      <c r="E12" s="245"/>
      <c r="F12" s="245"/>
      <c r="G12" s="245"/>
      <c r="H12" s="245"/>
      <c r="I12" s="245"/>
      <c r="J12" s="245"/>
      <c r="K12" s="245"/>
    </row>
    <row r="13" spans="2:20" ht="19.95" customHeight="1" thickBot="1" x14ac:dyDescent="0.3">
      <c r="B13" s="245"/>
      <c r="C13" s="245"/>
      <c r="D13" s="245"/>
      <c r="E13" s="245"/>
      <c r="F13" s="245"/>
      <c r="G13" s="245"/>
      <c r="H13" s="245"/>
      <c r="I13" s="245"/>
      <c r="J13" s="245"/>
      <c r="K13" s="245"/>
    </row>
    <row r="14" spans="2:20" ht="19.95" customHeight="1" x14ac:dyDescent="0.25">
      <c r="B14" s="735" t="s">
        <v>461</v>
      </c>
      <c r="C14" s="737" t="s">
        <v>466</v>
      </c>
      <c r="D14" s="738"/>
      <c r="E14" s="739"/>
      <c r="F14" s="737" t="s">
        <v>467</v>
      </c>
      <c r="G14" s="738"/>
      <c r="H14" s="739"/>
      <c r="I14" s="737" t="s">
        <v>468</v>
      </c>
      <c r="J14" s="738"/>
      <c r="K14" s="740"/>
    </row>
    <row r="15" spans="2:20" ht="37.200000000000003" customHeight="1" x14ac:dyDescent="0.25">
      <c r="B15" s="736"/>
      <c r="C15" s="629" t="str">
        <f>C10</f>
        <v>Semana 
03-09/06
2019</v>
      </c>
      <c r="D15" s="629" t="str">
        <f>D10</f>
        <v>Semana 
10-16/06
2019</v>
      </c>
      <c r="E15" s="630" t="s">
        <v>149</v>
      </c>
      <c r="F15" s="629" t="str">
        <f>C10</f>
        <v>Semana 
03-09/06
2019</v>
      </c>
      <c r="G15" s="629" t="str">
        <f>D10</f>
        <v>Semana 
10-16/06
2019</v>
      </c>
      <c r="H15" s="630" t="s">
        <v>149</v>
      </c>
      <c r="I15" s="629" t="str">
        <f>C10</f>
        <v>Semana 
03-09/06
2019</v>
      </c>
      <c r="J15" s="629" t="str">
        <f>D10</f>
        <v>Semana 
10-16/06
2019</v>
      </c>
      <c r="K15" s="631" t="s">
        <v>149</v>
      </c>
    </row>
    <row r="16" spans="2:20" ht="30" customHeight="1" thickBot="1" x14ac:dyDescent="0.3">
      <c r="B16" s="632" t="s">
        <v>465</v>
      </c>
      <c r="C16" s="633">
        <v>167.82</v>
      </c>
      <c r="D16" s="633">
        <v>166.55</v>
      </c>
      <c r="E16" s="634">
        <f>D16-C16</f>
        <v>-1.2699999999999818</v>
      </c>
      <c r="F16" s="633">
        <v>164.16</v>
      </c>
      <c r="G16" s="633">
        <v>163.4</v>
      </c>
      <c r="H16" s="634">
        <f>G16-F16</f>
        <v>-0.75999999999999091</v>
      </c>
      <c r="I16" s="633">
        <v>166.1</v>
      </c>
      <c r="J16" s="633">
        <v>162.99</v>
      </c>
      <c r="K16" s="635">
        <f>J16-I16</f>
        <v>-3.1099999999999852</v>
      </c>
    </row>
    <row r="17" spans="2:11" ht="19.95" customHeight="1" x14ac:dyDescent="0.25"/>
    <row r="18" spans="2:11" ht="19.95" customHeight="1" thickBot="1" x14ac:dyDescent="0.3"/>
    <row r="19" spans="2:11" ht="19.95" customHeight="1" thickBot="1" x14ac:dyDescent="0.3">
      <c r="B19" s="715" t="s">
        <v>469</v>
      </c>
      <c r="C19" s="716"/>
      <c r="D19" s="716"/>
      <c r="E19" s="716"/>
      <c r="F19" s="716"/>
      <c r="G19" s="716"/>
      <c r="H19" s="716"/>
      <c r="I19" s="716"/>
      <c r="J19" s="716"/>
      <c r="K19" s="717"/>
    </row>
    <row r="20" spans="2:11" ht="19.95" customHeight="1" x14ac:dyDescent="0.25">
      <c r="B20" s="267"/>
    </row>
    <row r="21" spans="2:11" ht="19.95" customHeight="1" thickBot="1" x14ac:dyDescent="0.3"/>
    <row r="22" spans="2:11" ht="19.95" customHeight="1" x14ac:dyDescent="0.25">
      <c r="B22" s="735" t="s">
        <v>470</v>
      </c>
      <c r="C22" s="737" t="s">
        <v>471</v>
      </c>
      <c r="D22" s="738"/>
      <c r="E22" s="739"/>
      <c r="F22" s="737" t="s">
        <v>472</v>
      </c>
      <c r="G22" s="738"/>
      <c r="H22" s="739"/>
      <c r="I22" s="737" t="s">
        <v>473</v>
      </c>
      <c r="J22" s="738"/>
      <c r="K22" s="740"/>
    </row>
    <row r="23" spans="2:11" ht="37.200000000000003" customHeight="1" x14ac:dyDescent="0.25">
      <c r="B23" s="736"/>
      <c r="C23" s="629" t="str">
        <f>C10</f>
        <v>Semana 
03-09/06
2019</v>
      </c>
      <c r="D23" s="629" t="str">
        <f>D10</f>
        <v>Semana 
10-16/06
2019</v>
      </c>
      <c r="E23" s="630" t="s">
        <v>149</v>
      </c>
      <c r="F23" s="629" t="str">
        <f>C10</f>
        <v>Semana 
03-09/06
2019</v>
      </c>
      <c r="G23" s="629" t="str">
        <f>D10</f>
        <v>Semana 
10-16/06
2019</v>
      </c>
      <c r="H23" s="630" t="s">
        <v>149</v>
      </c>
      <c r="I23" s="629" t="str">
        <f>C10</f>
        <v>Semana 
03-09/06
2019</v>
      </c>
      <c r="J23" s="629" t="str">
        <f>D10</f>
        <v>Semana 
10-16/06
2019</v>
      </c>
      <c r="K23" s="631" t="s">
        <v>149</v>
      </c>
    </row>
    <row r="24" spans="2:11" ht="30" customHeight="1" x14ac:dyDescent="0.25">
      <c r="B24" s="636" t="s">
        <v>474</v>
      </c>
      <c r="C24" s="637" t="s">
        <v>177</v>
      </c>
      <c r="D24" s="637" t="s">
        <v>177</v>
      </c>
      <c r="E24" s="638" t="s">
        <v>177</v>
      </c>
      <c r="F24" s="637">
        <v>1.51</v>
      </c>
      <c r="G24" s="637">
        <v>1.51</v>
      </c>
      <c r="H24" s="638">
        <f t="shared" ref="H24:H31" si="0">G24-F24</f>
        <v>0</v>
      </c>
      <c r="I24" s="637">
        <v>1.48</v>
      </c>
      <c r="J24" s="637">
        <v>1.48</v>
      </c>
      <c r="K24" s="639">
        <f t="shared" ref="K24:K31" si="1">J24-I24</f>
        <v>0</v>
      </c>
    </row>
    <row r="25" spans="2:11" ht="30" customHeight="1" x14ac:dyDescent="0.25">
      <c r="B25" s="636" t="s">
        <v>475</v>
      </c>
      <c r="C25" s="637">
        <v>1.44</v>
      </c>
      <c r="D25" s="637">
        <v>1.47</v>
      </c>
      <c r="E25" s="638">
        <f t="shared" ref="E25:E31" si="2">D25-C25</f>
        <v>3.0000000000000027E-2</v>
      </c>
      <c r="F25" s="637">
        <v>1.42</v>
      </c>
      <c r="G25" s="637">
        <v>1.45</v>
      </c>
      <c r="H25" s="638">
        <f t="shared" si="0"/>
        <v>3.0000000000000027E-2</v>
      </c>
      <c r="I25" s="637">
        <v>1.4</v>
      </c>
      <c r="J25" s="637">
        <v>1.43</v>
      </c>
      <c r="K25" s="639">
        <f t="shared" si="1"/>
        <v>3.0000000000000027E-2</v>
      </c>
    </row>
    <row r="26" spans="2:11" ht="30" customHeight="1" x14ac:dyDescent="0.25">
      <c r="B26" s="636" t="s">
        <v>476</v>
      </c>
      <c r="C26" s="637">
        <v>1.43</v>
      </c>
      <c r="D26" s="637">
        <v>1.46</v>
      </c>
      <c r="E26" s="638">
        <f t="shared" si="2"/>
        <v>3.0000000000000027E-2</v>
      </c>
      <c r="F26" s="637">
        <v>1.42</v>
      </c>
      <c r="G26" s="637">
        <v>1.45</v>
      </c>
      <c r="H26" s="638">
        <f t="shared" si="0"/>
        <v>3.0000000000000027E-2</v>
      </c>
      <c r="I26" s="637">
        <v>1.41</v>
      </c>
      <c r="J26" s="637">
        <v>1.44</v>
      </c>
      <c r="K26" s="639">
        <f t="shared" si="1"/>
        <v>3.0000000000000027E-2</v>
      </c>
    </row>
    <row r="27" spans="2:11" ht="30" customHeight="1" x14ac:dyDescent="0.25">
      <c r="B27" s="636" t="s">
        <v>477</v>
      </c>
      <c r="C27" s="637">
        <v>1.49</v>
      </c>
      <c r="D27" s="637">
        <v>1.51</v>
      </c>
      <c r="E27" s="638">
        <f t="shared" si="2"/>
        <v>2.0000000000000018E-2</v>
      </c>
      <c r="F27" s="637">
        <v>1.48</v>
      </c>
      <c r="G27" s="637">
        <v>1.5</v>
      </c>
      <c r="H27" s="638">
        <f t="shared" si="0"/>
        <v>2.0000000000000018E-2</v>
      </c>
      <c r="I27" s="637">
        <v>1.47</v>
      </c>
      <c r="J27" s="637">
        <v>1.49</v>
      </c>
      <c r="K27" s="639">
        <f t="shared" si="1"/>
        <v>2.0000000000000018E-2</v>
      </c>
    </row>
    <row r="28" spans="2:11" ht="30" customHeight="1" x14ac:dyDescent="0.25">
      <c r="B28" s="636" t="s">
        <v>478</v>
      </c>
      <c r="C28" s="637">
        <v>1.46</v>
      </c>
      <c r="D28" s="637">
        <v>1.48</v>
      </c>
      <c r="E28" s="638">
        <f t="shared" si="2"/>
        <v>2.0000000000000018E-2</v>
      </c>
      <c r="F28" s="637">
        <v>1.44</v>
      </c>
      <c r="G28" s="637">
        <v>1.46</v>
      </c>
      <c r="H28" s="638">
        <f t="shared" si="0"/>
        <v>2.0000000000000018E-2</v>
      </c>
      <c r="I28" s="637">
        <v>1.87</v>
      </c>
      <c r="J28" s="637">
        <v>1.9</v>
      </c>
      <c r="K28" s="639">
        <f t="shared" si="1"/>
        <v>2.9999999999999805E-2</v>
      </c>
    </row>
    <row r="29" spans="2:11" ht="30" customHeight="1" x14ac:dyDescent="0.25">
      <c r="B29" s="636" t="s">
        <v>479</v>
      </c>
      <c r="C29" s="637">
        <v>1.46</v>
      </c>
      <c r="D29" s="637">
        <v>1.48</v>
      </c>
      <c r="E29" s="638">
        <f t="shared" si="2"/>
        <v>2.0000000000000018E-2</v>
      </c>
      <c r="F29" s="637">
        <v>1.44</v>
      </c>
      <c r="G29" s="637">
        <v>1.48</v>
      </c>
      <c r="H29" s="638">
        <f t="shared" si="0"/>
        <v>4.0000000000000036E-2</v>
      </c>
      <c r="I29" s="637">
        <v>1.4</v>
      </c>
      <c r="J29" s="637">
        <v>1.42</v>
      </c>
      <c r="K29" s="639">
        <f t="shared" si="1"/>
        <v>2.0000000000000018E-2</v>
      </c>
    </row>
    <row r="30" spans="2:11" ht="30" customHeight="1" x14ac:dyDescent="0.25">
      <c r="B30" s="636" t="s">
        <v>480</v>
      </c>
      <c r="C30" s="637">
        <v>1.45</v>
      </c>
      <c r="D30" s="637">
        <v>1.46</v>
      </c>
      <c r="E30" s="638">
        <f t="shared" si="2"/>
        <v>1.0000000000000009E-2</v>
      </c>
      <c r="F30" s="637">
        <v>1.44</v>
      </c>
      <c r="G30" s="637">
        <v>1.46</v>
      </c>
      <c r="H30" s="638">
        <f t="shared" si="0"/>
        <v>2.0000000000000018E-2</v>
      </c>
      <c r="I30" s="637">
        <v>1.44</v>
      </c>
      <c r="J30" s="637">
        <v>1.44</v>
      </c>
      <c r="K30" s="639">
        <f t="shared" si="1"/>
        <v>0</v>
      </c>
    </row>
    <row r="31" spans="2:11" ht="30" customHeight="1" thickBot="1" x14ac:dyDescent="0.3">
      <c r="B31" s="640" t="s">
        <v>481</v>
      </c>
      <c r="C31" s="641">
        <v>1.46</v>
      </c>
      <c r="D31" s="641">
        <v>1.49</v>
      </c>
      <c r="E31" s="642">
        <f t="shared" si="2"/>
        <v>3.0000000000000027E-2</v>
      </c>
      <c r="F31" s="641">
        <v>1.42</v>
      </c>
      <c r="G31" s="641">
        <v>1.45</v>
      </c>
      <c r="H31" s="642">
        <f t="shared" si="0"/>
        <v>3.0000000000000027E-2</v>
      </c>
      <c r="I31" s="641">
        <v>1.41</v>
      </c>
      <c r="J31" s="641">
        <v>1.44</v>
      </c>
      <c r="K31" s="643">
        <f t="shared" si="1"/>
        <v>3.0000000000000027E-2</v>
      </c>
    </row>
    <row r="32" spans="2:11" x14ac:dyDescent="0.25">
      <c r="K32" s="103" t="s">
        <v>56</v>
      </c>
    </row>
    <row r="34" spans="11:11" x14ac:dyDescent="0.25">
      <c r="K34" s="266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09375" defaultRowHeight="11.4" x14ac:dyDescent="0.2"/>
  <cols>
    <col min="1" max="1" width="4.33203125" style="245" customWidth="1"/>
    <col min="2" max="2" width="40.88671875" style="245" customWidth="1"/>
    <col min="3" max="4" width="15.6640625" style="245" customWidth="1"/>
    <col min="5" max="5" width="35.109375" style="245" customWidth="1"/>
    <col min="6" max="6" width="4.109375" style="245" customWidth="1"/>
    <col min="7" max="8" width="10.6640625" style="245" customWidth="1"/>
    <col min="9" max="9" width="9.109375" style="245"/>
    <col min="10" max="10" width="9.109375" style="245" customWidth="1"/>
    <col min="11" max="16384" width="9.109375" style="245"/>
  </cols>
  <sheetData>
    <row r="2" spans="2:8" ht="13.8" x14ac:dyDescent="0.25">
      <c r="E2" s="246"/>
    </row>
    <row r="3" spans="2:8" ht="13.95" customHeight="1" thickBot="1" x14ac:dyDescent="0.25">
      <c r="B3" s="567"/>
      <c r="C3" s="567"/>
      <c r="D3" s="567"/>
      <c r="E3" s="567"/>
      <c r="F3" s="567"/>
      <c r="G3" s="567"/>
      <c r="H3" s="567"/>
    </row>
    <row r="4" spans="2:8" ht="19.95" customHeight="1" thickBot="1" x14ac:dyDescent="0.25">
      <c r="B4" s="715" t="s">
        <v>482</v>
      </c>
      <c r="C4" s="716"/>
      <c r="D4" s="716"/>
      <c r="E4" s="717"/>
      <c r="F4" s="644"/>
      <c r="G4" s="644"/>
      <c r="H4" s="567"/>
    </row>
    <row r="5" spans="2:8" ht="22.95" customHeight="1" x14ac:dyDescent="0.2">
      <c r="B5" s="750" t="s">
        <v>483</v>
      </c>
      <c r="C5" s="750"/>
      <c r="D5" s="750"/>
      <c r="E5" s="750"/>
      <c r="G5" s="567"/>
      <c r="H5" s="567"/>
    </row>
    <row r="6" spans="2:8" ht="15" customHeight="1" x14ac:dyDescent="0.2">
      <c r="B6" s="690"/>
      <c r="C6" s="690"/>
      <c r="D6" s="690"/>
      <c r="E6" s="690"/>
      <c r="F6" s="248"/>
      <c r="G6" s="645"/>
      <c r="H6" s="567"/>
    </row>
    <row r="7" spans="2:8" ht="0.9" customHeight="1" thickBot="1" x14ac:dyDescent="0.25">
      <c r="B7" s="645"/>
      <c r="C7" s="645"/>
      <c r="D7" s="645"/>
      <c r="E7" s="645"/>
      <c r="F7" s="645"/>
      <c r="G7" s="645"/>
      <c r="H7" s="567"/>
    </row>
    <row r="8" spans="2:8" ht="40.200000000000003" customHeight="1" x14ac:dyDescent="0.2">
      <c r="B8" s="646" t="s">
        <v>484</v>
      </c>
      <c r="C8" s="604" t="s">
        <v>401</v>
      </c>
      <c r="D8" s="604" t="s">
        <v>402</v>
      </c>
      <c r="E8" s="647" t="s">
        <v>211</v>
      </c>
      <c r="F8" s="567"/>
      <c r="G8" s="567"/>
      <c r="H8" s="567"/>
    </row>
    <row r="9" spans="2:8" ht="12.9" customHeight="1" x14ac:dyDescent="0.2">
      <c r="B9" s="648" t="s">
        <v>485</v>
      </c>
      <c r="C9" s="649">
        <v>68.56</v>
      </c>
      <c r="D9" s="649">
        <v>68.88</v>
      </c>
      <c r="E9" s="650">
        <f>D9-C9</f>
        <v>0.31999999999999318</v>
      </c>
      <c r="F9" s="567"/>
      <c r="G9" s="567"/>
      <c r="H9" s="567"/>
    </row>
    <row r="10" spans="2:8" ht="32.1" customHeight="1" x14ac:dyDescent="0.2">
      <c r="B10" s="651" t="s">
        <v>486</v>
      </c>
      <c r="C10" s="652"/>
      <c r="D10" s="652"/>
      <c r="E10" s="653"/>
      <c r="F10" s="567"/>
      <c r="G10" s="567"/>
      <c r="H10" s="567"/>
    </row>
    <row r="11" spans="2:8" ht="12.9" customHeight="1" x14ac:dyDescent="0.2">
      <c r="B11" s="648" t="s">
        <v>487</v>
      </c>
      <c r="C11" s="649">
        <v>132.65</v>
      </c>
      <c r="D11" s="649">
        <v>133.31</v>
      </c>
      <c r="E11" s="650">
        <f>D11-C11</f>
        <v>0.65999999999999659</v>
      </c>
      <c r="F11" s="567"/>
      <c r="G11" s="567"/>
      <c r="H11" s="567"/>
    </row>
    <row r="12" spans="2:8" ht="1.95" hidden="1" customHeight="1" x14ac:dyDescent="0.2">
      <c r="B12" s="654"/>
      <c r="C12" s="655"/>
      <c r="D12" s="655"/>
      <c r="E12" s="656"/>
      <c r="F12" s="567"/>
      <c r="G12" s="567"/>
      <c r="H12" s="567"/>
    </row>
    <row r="13" spans="2:8" ht="32.1" customHeight="1" x14ac:dyDescent="0.2">
      <c r="B13" s="651" t="s">
        <v>488</v>
      </c>
      <c r="C13" s="652"/>
      <c r="D13" s="652"/>
      <c r="E13" s="653"/>
      <c r="F13" s="567"/>
      <c r="G13" s="567"/>
      <c r="H13" s="567"/>
    </row>
    <row r="14" spans="2:8" ht="12.9" customHeight="1" x14ac:dyDescent="0.2">
      <c r="B14" s="648" t="s">
        <v>489</v>
      </c>
      <c r="C14" s="649">
        <v>265</v>
      </c>
      <c r="D14" s="649">
        <v>265</v>
      </c>
      <c r="E14" s="650">
        <f t="shared" ref="E14:E16" si="0">D14-C14</f>
        <v>0</v>
      </c>
      <c r="F14" s="567"/>
      <c r="G14" s="567"/>
      <c r="H14" s="567"/>
    </row>
    <row r="15" spans="2:8" ht="12.9" customHeight="1" x14ac:dyDescent="0.2">
      <c r="B15" s="648" t="s">
        <v>490</v>
      </c>
      <c r="C15" s="649">
        <v>330</v>
      </c>
      <c r="D15" s="649">
        <v>330</v>
      </c>
      <c r="E15" s="650">
        <f t="shared" si="0"/>
        <v>0</v>
      </c>
      <c r="F15" s="567"/>
      <c r="G15" s="567"/>
      <c r="H15" s="567"/>
    </row>
    <row r="16" spans="2:8" ht="12.9" customHeight="1" thickBot="1" x14ac:dyDescent="0.25">
      <c r="B16" s="657" t="s">
        <v>491</v>
      </c>
      <c r="C16" s="658">
        <v>301.83</v>
      </c>
      <c r="D16" s="658">
        <v>301.83</v>
      </c>
      <c r="E16" s="659">
        <f t="shared" si="0"/>
        <v>0</v>
      </c>
      <c r="F16" s="567"/>
      <c r="G16" s="567"/>
      <c r="H16" s="567"/>
    </row>
    <row r="17" spans="2:8" ht="0.9" customHeight="1" x14ac:dyDescent="0.2">
      <c r="B17" s="751"/>
      <c r="C17" s="751"/>
      <c r="D17" s="751"/>
      <c r="E17" s="751"/>
      <c r="F17" s="567"/>
      <c r="G17" s="567"/>
      <c r="H17" s="567"/>
    </row>
    <row r="18" spans="2:8" ht="21.9" customHeight="1" thickBot="1" x14ac:dyDescent="0.25">
      <c r="B18" s="660"/>
      <c r="C18" s="660"/>
      <c r="D18" s="660"/>
      <c r="E18" s="660"/>
      <c r="F18" s="567"/>
      <c r="G18" s="567"/>
      <c r="H18" s="567"/>
    </row>
    <row r="19" spans="2:8" ht="14.4" customHeight="1" thickBot="1" x14ac:dyDescent="0.25">
      <c r="B19" s="715" t="s">
        <v>492</v>
      </c>
      <c r="C19" s="716"/>
      <c r="D19" s="716"/>
      <c r="E19" s="717"/>
      <c r="F19" s="567"/>
      <c r="G19" s="567"/>
      <c r="H19" s="567"/>
    </row>
    <row r="20" spans="2:8" ht="12" customHeight="1" thickBot="1" x14ac:dyDescent="0.25">
      <c r="B20" s="752"/>
      <c r="C20" s="752"/>
      <c r="D20" s="752"/>
      <c r="E20" s="752"/>
      <c r="F20" s="567"/>
      <c r="G20" s="567"/>
      <c r="H20" s="567"/>
    </row>
    <row r="21" spans="2:8" ht="40.200000000000003" customHeight="1" x14ac:dyDescent="0.2">
      <c r="B21" s="646" t="s">
        <v>493</v>
      </c>
      <c r="C21" s="661" t="str">
        <f>C8</f>
        <v>Semana 
03-09/06
2019</v>
      </c>
      <c r="D21" s="604" t="str">
        <f>D8</f>
        <v>Semana 
10-16/06
2019</v>
      </c>
      <c r="E21" s="647" t="s">
        <v>211</v>
      </c>
      <c r="F21" s="567"/>
      <c r="G21" s="567"/>
      <c r="H21" s="567"/>
    </row>
    <row r="22" spans="2:8" ht="12.75" customHeight="1" x14ac:dyDescent="0.2">
      <c r="B22" s="648" t="s">
        <v>494</v>
      </c>
      <c r="C22" s="649">
        <v>340</v>
      </c>
      <c r="D22" s="649">
        <v>331.43</v>
      </c>
      <c r="E22" s="650">
        <f>D22-C22</f>
        <v>-8.5699999999999932</v>
      </c>
      <c r="F22" s="567"/>
      <c r="G22" s="567"/>
      <c r="H22" s="567"/>
    </row>
    <row r="23" spans="2:8" x14ac:dyDescent="0.2">
      <c r="B23" s="648" t="s">
        <v>495</v>
      </c>
      <c r="C23" s="649">
        <v>432.14</v>
      </c>
      <c r="D23" s="649">
        <v>406.43</v>
      </c>
      <c r="E23" s="650">
        <f>D23-C23</f>
        <v>-25.70999999999998</v>
      </c>
    </row>
    <row r="24" spans="2:8" ht="32.1" customHeight="1" x14ac:dyDescent="0.2">
      <c r="B24" s="651" t="s">
        <v>488</v>
      </c>
      <c r="C24" s="662"/>
      <c r="D24" s="662"/>
      <c r="E24" s="663"/>
    </row>
    <row r="25" spans="2:8" ht="14.25" customHeight="1" x14ac:dyDescent="0.2">
      <c r="B25" s="648" t="s">
        <v>496</v>
      </c>
      <c r="C25" s="649">
        <v>233.83</v>
      </c>
      <c r="D25" s="649">
        <v>226.35</v>
      </c>
      <c r="E25" s="650">
        <f>D25-C25</f>
        <v>-7.4800000000000182</v>
      </c>
    </row>
    <row r="26" spans="2:8" ht="32.1" customHeight="1" x14ac:dyDescent="0.2">
      <c r="B26" s="651" t="s">
        <v>497</v>
      </c>
      <c r="C26" s="662"/>
      <c r="D26" s="662"/>
      <c r="E26" s="664"/>
    </row>
    <row r="27" spans="2:8" ht="14.25" customHeight="1" x14ac:dyDescent="0.2">
      <c r="B27" s="648" t="s">
        <v>498</v>
      </c>
      <c r="C27" s="649">
        <v>251.92</v>
      </c>
      <c r="D27" s="649">
        <v>230.44</v>
      </c>
      <c r="E27" s="650">
        <f>D27-C27</f>
        <v>-21.47999999999999</v>
      </c>
    </row>
    <row r="28" spans="2:8" ht="32.1" customHeight="1" x14ac:dyDescent="0.2">
      <c r="B28" s="651" t="s">
        <v>499</v>
      </c>
      <c r="C28" s="665"/>
      <c r="D28" s="665"/>
      <c r="E28" s="663"/>
    </row>
    <row r="29" spans="2:8" x14ac:dyDescent="0.2">
      <c r="B29" s="648" t="s">
        <v>500</v>
      </c>
      <c r="C29" s="666" t="s">
        <v>177</v>
      </c>
      <c r="D29" s="666" t="s">
        <v>177</v>
      </c>
      <c r="E29" s="667" t="s">
        <v>177</v>
      </c>
    </row>
    <row r="30" spans="2:8" ht="27.75" customHeight="1" x14ac:dyDescent="0.2">
      <c r="B30" s="651" t="s">
        <v>501</v>
      </c>
      <c r="C30" s="665"/>
      <c r="D30" s="665"/>
      <c r="E30" s="663"/>
    </row>
    <row r="31" spans="2:8" x14ac:dyDescent="0.2">
      <c r="B31" s="648" t="s">
        <v>502</v>
      </c>
      <c r="C31" s="649">
        <v>169.99</v>
      </c>
      <c r="D31" s="649">
        <v>169.99</v>
      </c>
      <c r="E31" s="650">
        <f t="shared" ref="E31:E32" si="1">D31-C31</f>
        <v>0</v>
      </c>
    </row>
    <row r="32" spans="2:8" x14ac:dyDescent="0.2">
      <c r="B32" s="648" t="s">
        <v>503</v>
      </c>
      <c r="C32" s="649">
        <v>194.2</v>
      </c>
      <c r="D32" s="649">
        <v>194.2</v>
      </c>
      <c r="E32" s="650">
        <f t="shared" si="1"/>
        <v>0</v>
      </c>
    </row>
    <row r="33" spans="2:5" x14ac:dyDescent="0.2">
      <c r="B33" s="648" t="s">
        <v>504</v>
      </c>
      <c r="C33" s="649" t="s">
        <v>177</v>
      </c>
      <c r="D33" s="649" t="s">
        <v>177</v>
      </c>
      <c r="E33" s="650" t="s">
        <v>177</v>
      </c>
    </row>
    <row r="34" spans="2:5" ht="32.1" customHeight="1" x14ac:dyDescent="0.2">
      <c r="B34" s="651" t="s">
        <v>505</v>
      </c>
      <c r="C34" s="662"/>
      <c r="D34" s="662"/>
      <c r="E34" s="664"/>
    </row>
    <row r="35" spans="2:5" ht="16.5" customHeight="1" x14ac:dyDescent="0.2">
      <c r="B35" s="648" t="s">
        <v>506</v>
      </c>
      <c r="C35" s="649">
        <v>82.61</v>
      </c>
      <c r="D35" s="649">
        <v>82.61</v>
      </c>
      <c r="E35" s="650">
        <f>D35-C35</f>
        <v>0</v>
      </c>
    </row>
    <row r="36" spans="2:5" ht="23.25" customHeight="1" x14ac:dyDescent="0.2">
      <c r="B36" s="651" t="s">
        <v>507</v>
      </c>
      <c r="C36" s="662"/>
      <c r="D36" s="662"/>
      <c r="E36" s="664"/>
    </row>
    <row r="37" spans="2:5" ht="13.5" customHeight="1" x14ac:dyDescent="0.2">
      <c r="B37" s="648" t="s">
        <v>508</v>
      </c>
      <c r="C37" s="649">
        <v>332</v>
      </c>
      <c r="D37" s="649">
        <v>312.5</v>
      </c>
      <c r="E37" s="650">
        <f>D37-C37</f>
        <v>-19.5</v>
      </c>
    </row>
    <row r="38" spans="2:5" ht="32.1" customHeight="1" x14ac:dyDescent="0.2">
      <c r="B38" s="651" t="s">
        <v>509</v>
      </c>
      <c r="C38" s="662"/>
      <c r="D38" s="662"/>
      <c r="E38" s="663"/>
    </row>
    <row r="39" spans="2:5" ht="16.5" customHeight="1" thickBot="1" x14ac:dyDescent="0.25">
      <c r="B39" s="657" t="s">
        <v>510</v>
      </c>
      <c r="C39" s="658">
        <v>78.260000000000005</v>
      </c>
      <c r="D39" s="658">
        <v>78.260000000000005</v>
      </c>
      <c r="E39" s="659">
        <f>D39-C39</f>
        <v>0</v>
      </c>
    </row>
    <row r="40" spans="2:5" x14ac:dyDescent="0.2">
      <c r="B40" s="245" t="s">
        <v>511</v>
      </c>
    </row>
    <row r="41" spans="2:5" x14ac:dyDescent="0.2">
      <c r="C41" s="266"/>
      <c r="D41" s="266"/>
      <c r="E41" s="266"/>
    </row>
    <row r="42" spans="2:5" ht="13.2" customHeight="1" thickBot="1" x14ac:dyDescent="0.25">
      <c r="B42" s="266"/>
      <c r="C42" s="266"/>
      <c r="D42" s="266"/>
      <c r="E42" s="266"/>
    </row>
    <row r="43" spans="2:5" x14ac:dyDescent="0.2">
      <c r="B43" s="668"/>
      <c r="C43" s="538"/>
      <c r="D43" s="538"/>
      <c r="E43" s="669"/>
    </row>
    <row r="44" spans="2:5" x14ac:dyDescent="0.2">
      <c r="B44" s="561"/>
      <c r="E44" s="670"/>
    </row>
    <row r="45" spans="2:5" ht="12.75" customHeight="1" x14ac:dyDescent="0.2">
      <c r="B45" s="744" t="s">
        <v>512</v>
      </c>
      <c r="C45" s="745"/>
      <c r="D45" s="745"/>
      <c r="E45" s="746"/>
    </row>
    <row r="46" spans="2:5" ht="18" customHeight="1" x14ac:dyDescent="0.2">
      <c r="B46" s="744"/>
      <c r="C46" s="745"/>
      <c r="D46" s="745"/>
      <c r="E46" s="746"/>
    </row>
    <row r="47" spans="2:5" x14ac:dyDescent="0.2">
      <c r="B47" s="561"/>
      <c r="E47" s="670"/>
    </row>
    <row r="48" spans="2:5" ht="13.8" x14ac:dyDescent="0.25">
      <c r="B48" s="747" t="s">
        <v>513</v>
      </c>
      <c r="C48" s="748"/>
      <c r="D48" s="748"/>
      <c r="E48" s="749"/>
    </row>
    <row r="49" spans="2:5" x14ac:dyDescent="0.2">
      <c r="B49" s="561"/>
      <c r="E49" s="670"/>
    </row>
    <row r="50" spans="2:5" x14ac:dyDescent="0.2">
      <c r="B50" s="561"/>
      <c r="E50" s="670"/>
    </row>
    <row r="51" spans="2:5" ht="12" thickBot="1" x14ac:dyDescent="0.25">
      <c r="B51" s="671"/>
      <c r="C51" s="556"/>
      <c r="D51" s="556"/>
      <c r="E51" s="672"/>
    </row>
    <row r="54" spans="2:5" x14ac:dyDescent="0.2">
      <c r="E54" s="103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view="pageBreakPreview" zoomScale="90" zoomScaleNormal="80" zoomScaleSheetLayoutView="90" workbookViewId="0">
      <selection activeCell="B1" sqref="B1"/>
    </sheetView>
  </sheetViews>
  <sheetFormatPr baseColWidth="10" defaultColWidth="11.5546875" defaultRowHeight="13.8" x14ac:dyDescent="0.25"/>
  <cols>
    <col min="1" max="1" width="3.109375" style="1" customWidth="1"/>
    <col min="2" max="2" width="9.33203125" style="1" customWidth="1"/>
    <col min="3" max="3" width="58.88671875" style="1" customWidth="1"/>
    <col min="4" max="5" width="17.33203125" style="1" customWidth="1"/>
    <col min="6" max="6" width="15.109375" style="1" customWidth="1"/>
    <col min="7" max="7" width="13.33203125" style="1" customWidth="1"/>
    <col min="8" max="8" width="7.88671875" style="1" customWidth="1"/>
    <col min="9" max="9" width="10.5546875" style="1" customWidth="1"/>
    <col min="10" max="16384" width="11.5546875" style="1"/>
  </cols>
  <sheetData>
    <row r="1" spans="2:7" ht="14.25" customHeight="1" x14ac:dyDescent="0.25"/>
    <row r="2" spans="2:7" ht="17.25" customHeight="1" x14ac:dyDescent="0.3">
      <c r="B2" s="675" t="s">
        <v>0</v>
      </c>
      <c r="C2" s="675"/>
      <c r="D2" s="675"/>
      <c r="E2" s="675"/>
      <c r="F2" s="675"/>
      <c r="G2" s="2"/>
    </row>
    <row r="3" spans="2:7" ht="4.5" customHeight="1" x14ac:dyDescent="0.3">
      <c r="B3" s="3"/>
      <c r="C3" s="3"/>
      <c r="D3" s="3"/>
      <c r="E3" s="3"/>
      <c r="F3" s="3"/>
      <c r="G3" s="2"/>
    </row>
    <row r="4" spans="2:7" ht="17.25" customHeight="1" x14ac:dyDescent="0.25">
      <c r="B4" s="676" t="s">
        <v>1</v>
      </c>
      <c r="C4" s="676"/>
      <c r="D4" s="676"/>
      <c r="E4" s="676"/>
      <c r="F4" s="676"/>
      <c r="G4" s="676"/>
    </row>
    <row r="5" spans="2:7" ht="10.5" customHeight="1" thickBot="1" x14ac:dyDescent="0.3">
      <c r="B5" s="4"/>
      <c r="C5" s="4"/>
      <c r="D5" s="4"/>
      <c r="E5" s="4"/>
      <c r="F5" s="4"/>
      <c r="G5" s="4"/>
    </row>
    <row r="6" spans="2:7" ht="18.600000000000001" customHeight="1" thickBot="1" x14ac:dyDescent="0.3">
      <c r="B6" s="677" t="s">
        <v>2</v>
      </c>
      <c r="C6" s="678"/>
      <c r="D6" s="678"/>
      <c r="E6" s="678"/>
      <c r="F6" s="678"/>
      <c r="G6" s="679"/>
    </row>
    <row r="7" spans="2:7" ht="15" customHeight="1" x14ac:dyDescent="0.25">
      <c r="B7" s="5"/>
      <c r="C7" s="6" t="s">
        <v>3</v>
      </c>
      <c r="D7" s="7"/>
      <c r="E7" s="7"/>
      <c r="F7" s="8" t="s">
        <v>4</v>
      </c>
      <c r="G7" s="9" t="s">
        <v>4</v>
      </c>
    </row>
    <row r="8" spans="2:7" ht="15" customHeight="1" x14ac:dyDescent="0.25">
      <c r="B8" s="10"/>
      <c r="C8" s="11" t="s">
        <v>5</v>
      </c>
      <c r="D8" s="12" t="s">
        <v>6</v>
      </c>
      <c r="E8" s="12" t="s">
        <v>7</v>
      </c>
      <c r="F8" s="13" t="s">
        <v>8</v>
      </c>
      <c r="G8" s="14" t="s">
        <v>8</v>
      </c>
    </row>
    <row r="9" spans="2:7" ht="15" customHeight="1" thickBot="1" x14ac:dyDescent="0.3">
      <c r="B9" s="15"/>
      <c r="C9" s="16"/>
      <c r="D9" s="17" t="s">
        <v>9</v>
      </c>
      <c r="E9" s="17" t="s">
        <v>10</v>
      </c>
      <c r="F9" s="18" t="s">
        <v>11</v>
      </c>
      <c r="G9" s="19" t="s">
        <v>12</v>
      </c>
    </row>
    <row r="10" spans="2:7" ht="19.95" customHeight="1" thickBot="1" x14ac:dyDescent="0.3">
      <c r="B10" s="20"/>
      <c r="C10" s="21" t="s">
        <v>13</v>
      </c>
      <c r="D10" s="22"/>
      <c r="E10" s="22"/>
      <c r="F10" s="23"/>
      <c r="G10" s="24"/>
    </row>
    <row r="11" spans="2:7" ht="19.95" customHeight="1" x14ac:dyDescent="0.25">
      <c r="B11" s="25" t="s">
        <v>14</v>
      </c>
      <c r="C11" s="26" t="s">
        <v>15</v>
      </c>
      <c r="D11" s="27">
        <v>193.97</v>
      </c>
      <c r="E11" s="27">
        <v>192.29</v>
      </c>
      <c r="F11" s="28">
        <v>-1.6800000000000068</v>
      </c>
      <c r="G11" s="29">
        <v>-0.8661133164922461</v>
      </c>
    </row>
    <row r="12" spans="2:7" ht="19.95" customHeight="1" x14ac:dyDescent="0.25">
      <c r="B12" s="30" t="s">
        <v>14</v>
      </c>
      <c r="C12" s="31" t="s">
        <v>16</v>
      </c>
      <c r="D12" s="32">
        <v>210.38</v>
      </c>
      <c r="E12" s="32">
        <v>211.79</v>
      </c>
      <c r="F12" s="33">
        <v>1.4099999999999966</v>
      </c>
      <c r="G12" s="34">
        <v>0.67021579998099412</v>
      </c>
    </row>
    <row r="13" spans="2:7" ht="19.95" customHeight="1" x14ac:dyDescent="0.25">
      <c r="B13" s="30" t="s">
        <v>14</v>
      </c>
      <c r="C13" s="31" t="s">
        <v>17</v>
      </c>
      <c r="D13" s="32">
        <v>178.85</v>
      </c>
      <c r="E13" s="32">
        <v>178.37</v>
      </c>
      <c r="F13" s="33">
        <v>-0.47999999999998977</v>
      </c>
      <c r="G13" s="34">
        <v>-0.26838132513279334</v>
      </c>
    </row>
    <row r="14" spans="2:7" ht="19.95" customHeight="1" x14ac:dyDescent="0.25">
      <c r="B14" s="30" t="s">
        <v>14</v>
      </c>
      <c r="C14" s="31" t="s">
        <v>18</v>
      </c>
      <c r="D14" s="32">
        <v>188.46</v>
      </c>
      <c r="E14" s="32">
        <v>189.52</v>
      </c>
      <c r="F14" s="33">
        <v>1.0600000000000023</v>
      </c>
      <c r="G14" s="34">
        <v>0.56245357104955929</v>
      </c>
    </row>
    <row r="15" spans="2:7" ht="19.95" customHeight="1" x14ac:dyDescent="0.25">
      <c r="B15" s="30" t="s">
        <v>14</v>
      </c>
      <c r="C15" s="31" t="s">
        <v>19</v>
      </c>
      <c r="D15" s="32">
        <v>183.37</v>
      </c>
      <c r="E15" s="32">
        <v>183.49</v>
      </c>
      <c r="F15" s="33">
        <v>0.12000000000000455</v>
      </c>
      <c r="G15" s="34">
        <v>6.5441457163103678E-2</v>
      </c>
    </row>
    <row r="16" spans="2:7" ht="19.95" customHeight="1" x14ac:dyDescent="0.25">
      <c r="B16" s="35" t="s">
        <v>20</v>
      </c>
      <c r="C16" s="31" t="s">
        <v>21</v>
      </c>
      <c r="D16" s="32">
        <v>324.13</v>
      </c>
      <c r="E16" s="32">
        <v>324.13</v>
      </c>
      <c r="F16" s="33">
        <v>0</v>
      </c>
      <c r="G16" s="34">
        <v>0</v>
      </c>
    </row>
    <row r="17" spans="2:13" ht="19.95" customHeight="1" x14ac:dyDescent="0.25">
      <c r="B17" s="35" t="s">
        <v>20</v>
      </c>
      <c r="C17" s="31" t="s">
        <v>22</v>
      </c>
      <c r="D17" s="32">
        <v>524.9</v>
      </c>
      <c r="E17" s="32">
        <v>524.9</v>
      </c>
      <c r="F17" s="33">
        <v>0</v>
      </c>
      <c r="G17" s="34">
        <v>0</v>
      </c>
    </row>
    <row r="18" spans="2:13" ht="19.95" customHeight="1" thickBot="1" x14ac:dyDescent="0.3">
      <c r="B18" s="35" t="s">
        <v>20</v>
      </c>
      <c r="C18" s="31" t="s">
        <v>23</v>
      </c>
      <c r="D18" s="32">
        <v>624.73</v>
      </c>
      <c r="E18" s="36">
        <v>624.73</v>
      </c>
      <c r="F18" s="33">
        <v>0</v>
      </c>
      <c r="G18" s="34">
        <v>0</v>
      </c>
    </row>
    <row r="19" spans="2:13" ht="19.95" customHeight="1" thickBot="1" x14ac:dyDescent="0.3">
      <c r="B19" s="37"/>
      <c r="C19" s="38" t="s">
        <v>24</v>
      </c>
      <c r="D19" s="39"/>
      <c r="E19" s="39"/>
      <c r="F19" s="40"/>
      <c r="G19" s="41"/>
    </row>
    <row r="20" spans="2:13" ht="19.95" customHeight="1" x14ac:dyDescent="0.25">
      <c r="B20" s="30" t="s">
        <v>14</v>
      </c>
      <c r="C20" s="42" t="s">
        <v>25</v>
      </c>
      <c r="D20" s="43">
        <v>179.71639400282751</v>
      </c>
      <c r="E20" s="43">
        <v>178.30520395920371</v>
      </c>
      <c r="F20" s="33">
        <v>-1.4111900436238045</v>
      </c>
      <c r="G20" s="44">
        <v>-0.78523167096352608</v>
      </c>
    </row>
    <row r="21" spans="2:13" ht="19.95" customHeight="1" x14ac:dyDescent="0.25">
      <c r="B21" s="30" t="s">
        <v>14</v>
      </c>
      <c r="C21" s="45" t="s">
        <v>26</v>
      </c>
      <c r="D21" s="43">
        <v>308.07459195847701</v>
      </c>
      <c r="E21" s="43">
        <v>308.07459195847701</v>
      </c>
      <c r="F21" s="33">
        <v>0</v>
      </c>
      <c r="G21" s="44">
        <v>0</v>
      </c>
    </row>
    <row r="22" spans="2:13" ht="19.95" customHeight="1" x14ac:dyDescent="0.25">
      <c r="B22" s="30" t="s">
        <v>14</v>
      </c>
      <c r="C22" s="45" t="s">
        <v>27</v>
      </c>
      <c r="D22" s="43">
        <v>395.02407890707912</v>
      </c>
      <c r="E22" s="43">
        <v>395.02407890707912</v>
      </c>
      <c r="F22" s="33">
        <v>0</v>
      </c>
      <c r="G22" s="44">
        <v>0</v>
      </c>
    </row>
    <row r="23" spans="2:13" ht="19.95" customHeight="1" x14ac:dyDescent="0.25">
      <c r="B23" s="35" t="s">
        <v>20</v>
      </c>
      <c r="C23" s="45" t="s">
        <v>28</v>
      </c>
      <c r="D23" s="43">
        <v>314.77406975614502</v>
      </c>
      <c r="E23" s="43">
        <v>314.91715243369288</v>
      </c>
      <c r="F23" s="33">
        <v>0.1430826775478522</v>
      </c>
      <c r="G23" s="44">
        <v>4.545567481422097E-2</v>
      </c>
    </row>
    <row r="24" spans="2:13" ht="19.95" customHeight="1" thickBot="1" x14ac:dyDescent="0.3">
      <c r="B24" s="35" t="s">
        <v>20</v>
      </c>
      <c r="C24" s="46" t="s">
        <v>29</v>
      </c>
      <c r="D24" s="32">
        <v>203.89521774130941</v>
      </c>
      <c r="E24" s="32">
        <v>212.39403033236525</v>
      </c>
      <c r="F24" s="33">
        <v>8.4988125910558381</v>
      </c>
      <c r="G24" s="44">
        <v>4.1682255646812933</v>
      </c>
    </row>
    <row r="25" spans="2:13" ht="19.95" customHeight="1" thickBot="1" x14ac:dyDescent="0.3">
      <c r="B25" s="47"/>
      <c r="C25" s="48" t="s">
        <v>30</v>
      </c>
      <c r="D25" s="49"/>
      <c r="E25" s="49"/>
      <c r="F25" s="50"/>
      <c r="G25" s="51"/>
    </row>
    <row r="26" spans="2:13" ht="19.95" customHeight="1" x14ac:dyDescent="0.25">
      <c r="B26" s="25" t="s">
        <v>31</v>
      </c>
      <c r="C26" s="52" t="s">
        <v>32</v>
      </c>
      <c r="D26" s="53">
        <v>26.836969455949781</v>
      </c>
      <c r="E26" s="53">
        <v>26.695097272165704</v>
      </c>
      <c r="F26" s="54">
        <v>-0.14187218378407707</v>
      </c>
      <c r="G26" s="55">
        <v>-0.52864457746224502</v>
      </c>
    </row>
    <row r="27" spans="2:13" ht="19.95" customHeight="1" x14ac:dyDescent="0.25">
      <c r="B27" s="30" t="s">
        <v>31</v>
      </c>
      <c r="C27" s="56" t="s">
        <v>33</v>
      </c>
      <c r="D27" s="57">
        <v>39.770231155685281</v>
      </c>
      <c r="E27" s="57">
        <v>40.557545972766505</v>
      </c>
      <c r="F27" s="58">
        <v>0.78731481708122431</v>
      </c>
      <c r="G27" s="44">
        <v>1.9796586396472975</v>
      </c>
    </row>
    <row r="28" spans="2:13" ht="19.95" customHeight="1" x14ac:dyDescent="0.25">
      <c r="B28" s="59" t="s">
        <v>31</v>
      </c>
      <c r="C28" s="60" t="s">
        <v>34</v>
      </c>
      <c r="D28" s="61" t="s">
        <v>35</v>
      </c>
      <c r="E28" s="61" t="s">
        <v>36</v>
      </c>
      <c r="F28" s="33">
        <v>0</v>
      </c>
      <c r="G28" s="62">
        <v>0</v>
      </c>
    </row>
    <row r="29" spans="2:13" ht="19.95" customHeight="1" thickBot="1" x14ac:dyDescent="0.3">
      <c r="B29" s="63" t="s">
        <v>31</v>
      </c>
      <c r="C29" s="64" t="s">
        <v>37</v>
      </c>
      <c r="D29" s="65" t="s">
        <v>38</v>
      </c>
      <c r="E29" s="65" t="s">
        <v>39</v>
      </c>
      <c r="F29" s="33">
        <v>9.1899999999999977</v>
      </c>
      <c r="G29" s="34">
        <v>-6.4513864513864405</v>
      </c>
    </row>
    <row r="30" spans="2:13" ht="19.95" customHeight="1" thickBot="1" x14ac:dyDescent="0.3">
      <c r="B30" s="66"/>
      <c r="C30" s="67" t="s">
        <v>40</v>
      </c>
      <c r="D30" s="68"/>
      <c r="E30" s="68"/>
      <c r="F30" s="69"/>
      <c r="G30" s="70"/>
    </row>
    <row r="31" spans="2:13" s="72" customFormat="1" ht="19.95" customHeight="1" x14ac:dyDescent="0.25">
      <c r="B31" s="71" t="s">
        <v>41</v>
      </c>
      <c r="C31" s="52" t="s">
        <v>42</v>
      </c>
      <c r="D31" s="27">
        <v>219.14671618662072</v>
      </c>
      <c r="E31" s="27">
        <v>220.64174329705341</v>
      </c>
      <c r="F31" s="28">
        <v>1.4950271104326873</v>
      </c>
      <c r="G31" s="55">
        <v>0.68220374753849455</v>
      </c>
      <c r="I31" s="1"/>
      <c r="J31" s="1"/>
      <c r="K31" s="1"/>
      <c r="L31" s="1"/>
      <c r="M31" s="1"/>
    </row>
    <row r="32" spans="2:13" ht="19.95" customHeight="1" x14ac:dyDescent="0.25">
      <c r="B32" s="35" t="s">
        <v>41</v>
      </c>
      <c r="C32" s="56" t="s">
        <v>43</v>
      </c>
      <c r="D32" s="32">
        <v>197.49477773996151</v>
      </c>
      <c r="E32" s="32">
        <v>196.94833562556641</v>
      </c>
      <c r="F32" s="33">
        <v>-0.54644211439509149</v>
      </c>
      <c r="G32" s="44">
        <v>-0.2766868676976344</v>
      </c>
    </row>
    <row r="33" spans="2:12" ht="19.95" customHeight="1" x14ac:dyDescent="0.25">
      <c r="B33" s="35" t="s">
        <v>41</v>
      </c>
      <c r="C33" s="56" t="s">
        <v>44</v>
      </c>
      <c r="D33" s="32">
        <v>186.57474336762155</v>
      </c>
      <c r="E33" s="32">
        <v>188.11595498833239</v>
      </c>
      <c r="F33" s="73">
        <v>1.5412116207108397</v>
      </c>
      <c r="G33" s="34">
        <v>0.82605587063521568</v>
      </c>
    </row>
    <row r="34" spans="2:12" ht="19.95" customHeight="1" x14ac:dyDescent="0.25">
      <c r="B34" s="35" t="s">
        <v>41</v>
      </c>
      <c r="C34" s="56" t="s">
        <v>45</v>
      </c>
      <c r="D34" s="32">
        <v>193.5</v>
      </c>
      <c r="E34" s="32">
        <v>193.625</v>
      </c>
      <c r="F34" s="33">
        <v>0.125</v>
      </c>
      <c r="G34" s="34">
        <v>6.459948320413389E-2</v>
      </c>
    </row>
    <row r="35" spans="2:12" ht="19.95" customHeight="1" x14ac:dyDescent="0.25">
      <c r="B35" s="35" t="s">
        <v>41</v>
      </c>
      <c r="C35" s="56" t="s">
        <v>46</v>
      </c>
      <c r="D35" s="32">
        <v>76.166666666666671</v>
      </c>
      <c r="E35" s="32">
        <v>76.166666666666671</v>
      </c>
      <c r="F35" s="33">
        <v>0</v>
      </c>
      <c r="G35" s="34">
        <v>0</v>
      </c>
    </row>
    <row r="36" spans="2:12" ht="19.95" customHeight="1" x14ac:dyDescent="0.25">
      <c r="B36" s="35" t="s">
        <v>41</v>
      </c>
      <c r="C36" s="56" t="s">
        <v>47</v>
      </c>
      <c r="D36" s="32">
        <v>108.33333333333333</v>
      </c>
      <c r="E36" s="32">
        <v>108.33333333333333</v>
      </c>
      <c r="F36" s="33">
        <v>0</v>
      </c>
      <c r="G36" s="34">
        <v>0</v>
      </c>
    </row>
    <row r="37" spans="2:12" ht="19.95" customHeight="1" thickBot="1" x14ac:dyDescent="0.3">
      <c r="B37" s="74" t="s">
        <v>41</v>
      </c>
      <c r="C37" s="75" t="s">
        <v>48</v>
      </c>
      <c r="D37" s="76">
        <v>74.281666666666666</v>
      </c>
      <c r="E37" s="76">
        <v>74.281666666666666</v>
      </c>
      <c r="F37" s="77">
        <v>0</v>
      </c>
      <c r="G37" s="78">
        <v>0</v>
      </c>
    </row>
    <row r="38" spans="2:12" ht="19.95" customHeight="1" x14ac:dyDescent="0.25">
      <c r="B38" s="79" t="s">
        <v>49</v>
      </c>
      <c r="C38" s="80"/>
      <c r="F38" s="80"/>
      <c r="G38" s="80"/>
      <c r="L38" s="81"/>
    </row>
    <row r="39" spans="2:12" ht="15" customHeight="1" x14ac:dyDescent="0.25">
      <c r="B39" s="82" t="s">
        <v>50</v>
      </c>
      <c r="C39" s="80"/>
      <c r="D39" s="80"/>
      <c r="E39" s="80"/>
      <c r="F39" s="80"/>
      <c r="G39" s="80"/>
      <c r="L39" s="81"/>
    </row>
    <row r="40" spans="2:12" ht="15" customHeight="1" x14ac:dyDescent="0.25">
      <c r="B40" s="1" t="s">
        <v>51</v>
      </c>
      <c r="C40" s="83"/>
      <c r="D40" s="84"/>
      <c r="E40" s="84"/>
      <c r="F40" s="80"/>
      <c r="L40" s="81"/>
    </row>
    <row r="41" spans="2:12" ht="15" customHeight="1" x14ac:dyDescent="0.25">
      <c r="B41" s="1" t="s">
        <v>52</v>
      </c>
      <c r="C41" s="80"/>
      <c r="D41" s="84"/>
      <c r="E41" s="80"/>
      <c r="F41" s="80"/>
      <c r="L41" s="81"/>
    </row>
    <row r="42" spans="2:12" ht="15" customHeight="1" x14ac:dyDescent="0.25">
      <c r="B42" s="1" t="s">
        <v>53</v>
      </c>
      <c r="C42" s="80"/>
      <c r="D42" s="84"/>
      <c r="E42" s="80"/>
      <c r="F42" s="80"/>
      <c r="L42" s="81"/>
    </row>
    <row r="43" spans="2:12" ht="15" customHeight="1" x14ac:dyDescent="0.25">
      <c r="B43" s="1" t="s">
        <v>54</v>
      </c>
      <c r="C43" s="80"/>
      <c r="D43" s="84"/>
      <c r="E43" s="80"/>
      <c r="F43" s="80"/>
      <c r="L43" s="81"/>
    </row>
    <row r="44" spans="2:12" ht="7.5" customHeight="1" x14ac:dyDescent="0.25">
      <c r="B44" s="82"/>
      <c r="G44" s="85"/>
      <c r="L44" s="81"/>
    </row>
    <row r="45" spans="2:12" ht="23.25" customHeight="1" x14ac:dyDescent="0.3">
      <c r="B45" s="680" t="s">
        <v>55</v>
      </c>
      <c r="C45" s="680"/>
      <c r="D45" s="680"/>
      <c r="E45" s="680"/>
      <c r="F45" s="680"/>
      <c r="G45" s="680"/>
      <c r="L45" s="81"/>
    </row>
    <row r="46" spans="2:12" ht="39" customHeight="1" x14ac:dyDescent="0.25">
      <c r="I46" s="86"/>
    </row>
    <row r="47" spans="2:12" ht="18.75" customHeight="1" x14ac:dyDescent="0.25">
      <c r="I47" s="86"/>
    </row>
    <row r="48" spans="2:12" ht="18.75" customHeight="1" x14ac:dyDescent="0.25">
      <c r="I48" s="86"/>
    </row>
    <row r="49" spans="2:12" ht="13.5" customHeight="1" x14ac:dyDescent="0.25">
      <c r="I49" s="86"/>
    </row>
    <row r="50" spans="2:12" ht="15" customHeight="1" x14ac:dyDescent="0.25">
      <c r="B50" s="87"/>
      <c r="C50" s="87"/>
      <c r="D50" s="88"/>
      <c r="E50" s="88"/>
      <c r="F50" s="87"/>
      <c r="G50" s="87"/>
    </row>
    <row r="51" spans="2:12" ht="11.25" customHeight="1" x14ac:dyDescent="0.25">
      <c r="B51" s="87"/>
      <c r="C51" s="87"/>
      <c r="D51" s="87"/>
      <c r="E51" s="87"/>
      <c r="F51" s="87"/>
      <c r="G51" s="87"/>
    </row>
    <row r="52" spans="2:12" ht="13.5" customHeight="1" x14ac:dyDescent="0.25">
      <c r="B52" s="87"/>
      <c r="C52" s="87"/>
      <c r="D52" s="89"/>
      <c r="E52" s="89"/>
      <c r="F52" s="90"/>
      <c r="G52" s="90"/>
      <c r="L52" s="72"/>
    </row>
    <row r="53" spans="2:12" ht="15" customHeight="1" x14ac:dyDescent="0.25">
      <c r="B53" s="91"/>
      <c r="C53" s="92"/>
      <c r="D53" s="93"/>
      <c r="E53" s="93"/>
      <c r="F53" s="94"/>
      <c r="G53" s="93"/>
      <c r="L53" s="72"/>
    </row>
    <row r="54" spans="2:12" ht="15" customHeight="1" x14ac:dyDescent="0.25">
      <c r="B54" s="91"/>
      <c r="C54" s="92"/>
      <c r="D54" s="93"/>
      <c r="E54" s="93"/>
      <c r="F54" s="94"/>
      <c r="G54" s="93"/>
      <c r="L54" s="72"/>
    </row>
    <row r="55" spans="2:12" ht="15" customHeight="1" x14ac:dyDescent="0.25">
      <c r="B55" s="91"/>
      <c r="C55" s="92"/>
      <c r="D55" s="93"/>
      <c r="E55" s="93"/>
      <c r="F55" s="94"/>
      <c r="G55" s="93"/>
      <c r="L55" s="72"/>
    </row>
    <row r="56" spans="2:12" ht="15" customHeight="1" x14ac:dyDescent="0.25">
      <c r="B56" s="91"/>
      <c r="C56" s="92"/>
      <c r="D56" s="93"/>
      <c r="E56" s="93"/>
      <c r="F56" s="94"/>
      <c r="G56" s="95"/>
    </row>
    <row r="57" spans="2:12" ht="15" customHeight="1" x14ac:dyDescent="0.25">
      <c r="B57" s="91"/>
      <c r="C57" s="96"/>
      <c r="D57" s="93"/>
      <c r="E57" s="93"/>
      <c r="F57" s="94"/>
      <c r="G57" s="95"/>
      <c r="I57" s="97"/>
    </row>
    <row r="58" spans="2:12" ht="15" customHeight="1" x14ac:dyDescent="0.25">
      <c r="B58" s="91"/>
      <c r="C58" s="96"/>
      <c r="D58" s="93"/>
      <c r="E58" s="93"/>
      <c r="F58" s="94"/>
      <c r="G58" s="95"/>
      <c r="H58" s="97"/>
      <c r="I58" s="98"/>
    </row>
    <row r="59" spans="2:12" ht="15" customHeight="1" x14ac:dyDescent="0.25">
      <c r="B59" s="99"/>
      <c r="C59" s="96"/>
      <c r="D59" s="93"/>
      <c r="E59" s="93"/>
      <c r="F59" s="94"/>
      <c r="H59" s="97"/>
      <c r="I59" s="98"/>
      <c r="J59" s="100"/>
    </row>
    <row r="60" spans="2:12" ht="15" customHeight="1" x14ac:dyDescent="0.25">
      <c r="B60" s="91"/>
      <c r="C60" s="96"/>
      <c r="D60" s="93"/>
      <c r="E60" s="93"/>
      <c r="F60" s="94"/>
      <c r="G60" s="93"/>
      <c r="H60" s="98"/>
    </row>
    <row r="61" spans="2:12" ht="15" customHeight="1" x14ac:dyDescent="0.25">
      <c r="B61" s="91"/>
      <c r="C61" s="96"/>
      <c r="D61" s="93"/>
      <c r="E61" s="93"/>
      <c r="F61" s="94"/>
      <c r="G61" s="93"/>
      <c r="H61" s="97"/>
    </row>
    <row r="62" spans="2:12" ht="15" customHeight="1" x14ac:dyDescent="0.25">
      <c r="B62" s="91"/>
      <c r="C62" s="96"/>
      <c r="D62" s="93"/>
      <c r="E62" s="93"/>
      <c r="F62" s="94"/>
      <c r="H62" s="98"/>
      <c r="I62" s="98"/>
    </row>
    <row r="63" spans="2:12" ht="15" customHeight="1" x14ac:dyDescent="0.25">
      <c r="B63" s="91"/>
      <c r="C63" s="101"/>
      <c r="D63" s="93"/>
      <c r="E63" s="93"/>
      <c r="F63" s="94"/>
      <c r="I63" s="98"/>
      <c r="K63" s="100"/>
    </row>
    <row r="64" spans="2:12" ht="15" customHeight="1" x14ac:dyDescent="0.25">
      <c r="B64" s="91"/>
      <c r="C64" s="102"/>
      <c r="D64" s="93"/>
      <c r="E64" s="93"/>
      <c r="F64" s="94"/>
      <c r="G64" s="103" t="s">
        <v>56</v>
      </c>
    </row>
    <row r="65" spans="2:8" ht="15" customHeight="1" x14ac:dyDescent="0.25">
      <c r="B65" s="91"/>
      <c r="C65" s="102"/>
      <c r="D65" s="93"/>
      <c r="E65" s="93"/>
      <c r="F65" s="94"/>
    </row>
    <row r="66" spans="2:8" ht="15" customHeight="1" x14ac:dyDescent="0.25">
      <c r="B66" s="91"/>
      <c r="C66" s="102"/>
      <c r="D66" s="93"/>
      <c r="E66" s="93"/>
      <c r="F66" s="94"/>
    </row>
    <row r="67" spans="2:8" ht="15" customHeight="1" x14ac:dyDescent="0.25">
      <c r="B67" s="91"/>
      <c r="C67" s="102"/>
      <c r="D67" s="93"/>
      <c r="E67" s="93"/>
      <c r="F67" s="94"/>
      <c r="G67" s="93"/>
    </row>
    <row r="68" spans="2:8" ht="15" customHeight="1" x14ac:dyDescent="0.25">
      <c r="B68" s="91"/>
      <c r="C68" s="96"/>
      <c r="D68" s="104"/>
      <c r="E68" s="104"/>
      <c r="F68" s="94"/>
      <c r="H68" s="98"/>
    </row>
    <row r="69" spans="2:8" ht="15" customHeight="1" x14ac:dyDescent="0.25">
      <c r="B69" s="91"/>
      <c r="C69" s="105"/>
      <c r="D69" s="93"/>
      <c r="E69" s="93"/>
      <c r="F69" s="94"/>
      <c r="G69" s="93"/>
    </row>
    <row r="70" spans="2:8" ht="15" customHeight="1" x14ac:dyDescent="0.25">
      <c r="B70" s="106"/>
      <c r="C70" s="105"/>
      <c r="D70" s="107"/>
      <c r="E70" s="107"/>
      <c r="F70" s="94"/>
      <c r="G70" s="108"/>
    </row>
    <row r="71" spans="2:8" ht="15" customHeight="1" x14ac:dyDescent="0.25">
      <c r="B71" s="106"/>
      <c r="C71" s="105"/>
      <c r="D71" s="93"/>
      <c r="E71" s="93"/>
      <c r="F71" s="94"/>
      <c r="G71" s="93"/>
    </row>
    <row r="72" spans="2:8" ht="15" customHeight="1" x14ac:dyDescent="0.25">
      <c r="B72" s="106"/>
      <c r="C72" s="105"/>
      <c r="D72" s="681"/>
      <c r="E72" s="681"/>
      <c r="F72" s="681"/>
      <c r="G72" s="681"/>
    </row>
    <row r="73" spans="2:8" ht="12" customHeight="1" x14ac:dyDescent="0.25">
      <c r="B73" s="105"/>
      <c r="C73" s="109"/>
      <c r="D73" s="109"/>
      <c r="E73" s="109"/>
      <c r="F73" s="109"/>
      <c r="G73" s="109"/>
    </row>
    <row r="74" spans="2:8" ht="15" customHeight="1" x14ac:dyDescent="0.25">
      <c r="B74" s="110"/>
      <c r="C74" s="109"/>
      <c r="D74" s="109"/>
      <c r="E74" s="109"/>
      <c r="F74" s="109"/>
      <c r="G74" s="109"/>
    </row>
    <row r="75" spans="2:8" ht="13.5" customHeight="1" x14ac:dyDescent="0.25">
      <c r="B75" s="110"/>
      <c r="C75" s="88"/>
      <c r="D75" s="88"/>
      <c r="E75" s="88"/>
      <c r="F75" s="88"/>
      <c r="G75" s="88"/>
      <c r="H75" s="98"/>
    </row>
    <row r="76" spans="2:8" x14ac:dyDescent="0.25">
      <c r="B76" s="82"/>
    </row>
    <row r="77" spans="2:8" ht="11.25" customHeight="1" x14ac:dyDescent="0.25">
      <c r="B77" s="72"/>
      <c r="C77" s="72"/>
      <c r="D77" s="72"/>
    </row>
    <row r="79" spans="2:8" x14ac:dyDescent="0.25">
      <c r="E79" s="111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7">
    <cfRule type="cellIs" dxfId="37" priority="9" stopIfTrue="1" operator="lessThan">
      <formula>0</formula>
    </cfRule>
    <cfRule type="cellIs" dxfId="36" priority="10" stopIfTrue="1" operator="greaterThanOrEqual">
      <formula>0</formula>
    </cfRule>
  </conditionalFormatting>
  <conditionalFormatting sqref="G26">
    <cfRule type="cellIs" dxfId="35" priority="7" stopIfTrue="1" operator="lessThan">
      <formula>0</formula>
    </cfRule>
    <cfRule type="cellIs" dxfId="34" priority="8" stopIfTrue="1" operator="greaterThanOrEqual">
      <formula>0</formula>
    </cfRule>
  </conditionalFormatting>
  <conditionalFormatting sqref="G27">
    <cfRule type="cellIs" dxfId="33" priority="5" stopIfTrue="1" operator="lessThan">
      <formula>0</formula>
    </cfRule>
    <cfRule type="cellIs" dxfId="32" priority="6" stopIfTrue="1" operator="greaterThanOrEqual">
      <formula>0</formula>
    </cfRule>
  </conditionalFormatting>
  <conditionalFormatting sqref="G30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G28:G29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3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175260</xdr:colOff>
                <xdr:row>45</xdr:row>
                <xdr:rowOff>289560</xdr:rowOff>
              </from>
              <to>
                <xdr:col>6</xdr:col>
                <xdr:colOff>769620</xdr:colOff>
                <xdr:row>61</xdr:row>
                <xdr:rowOff>144780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3"/>
  <sheetViews>
    <sheetView showGridLines="0" zoomScale="80" zoomScaleNormal="80" zoomScaleSheetLayoutView="90" workbookViewId="0"/>
  </sheetViews>
  <sheetFormatPr baseColWidth="10" defaultColWidth="11.5546875" defaultRowHeight="12.6" x14ac:dyDescent="0.2"/>
  <cols>
    <col min="1" max="1" width="3.109375" style="112" customWidth="1"/>
    <col min="2" max="2" width="9.33203125" style="112" customWidth="1"/>
    <col min="3" max="3" width="58.88671875" style="112" customWidth="1"/>
    <col min="4" max="4" width="17.33203125" style="112" customWidth="1"/>
    <col min="5" max="5" width="18.109375" style="112" customWidth="1"/>
    <col min="6" max="6" width="15.109375" style="112" customWidth="1"/>
    <col min="7" max="7" width="13.33203125" style="112" customWidth="1"/>
    <col min="8" max="8" width="3.109375" style="112" customWidth="1"/>
    <col min="9" max="9" width="10.5546875" style="112" customWidth="1"/>
    <col min="10" max="16384" width="11.5546875" style="112"/>
  </cols>
  <sheetData>
    <row r="1" spans="2:10" ht="14.25" customHeight="1" x14ac:dyDescent="0.2"/>
    <row r="2" spans="2:10" ht="21" customHeight="1" thickBot="1" x14ac:dyDescent="0.25">
      <c r="B2" s="113"/>
      <c r="C2" s="113"/>
      <c r="D2" s="113"/>
      <c r="E2" s="113"/>
      <c r="F2" s="113"/>
      <c r="G2" s="113"/>
    </row>
    <row r="3" spans="2:10" ht="21" customHeight="1" thickBot="1" x14ac:dyDescent="0.25">
      <c r="B3" s="677" t="s">
        <v>57</v>
      </c>
      <c r="C3" s="678"/>
      <c r="D3" s="678"/>
      <c r="E3" s="678"/>
      <c r="F3" s="678"/>
      <c r="G3" s="679"/>
    </row>
    <row r="4" spans="2:10" ht="20.100000000000001" customHeight="1" x14ac:dyDescent="0.25">
      <c r="B4" s="5"/>
      <c r="C4" s="6" t="s">
        <v>3</v>
      </c>
      <c r="D4" s="7"/>
      <c r="E4" s="7"/>
      <c r="F4" s="8" t="s">
        <v>4</v>
      </c>
      <c r="G4" s="9" t="s">
        <v>4</v>
      </c>
    </row>
    <row r="5" spans="2:10" ht="20.100000000000001" customHeight="1" x14ac:dyDescent="0.2">
      <c r="B5" s="10"/>
      <c r="C5" s="11" t="s">
        <v>5</v>
      </c>
      <c r="D5" s="12" t="s">
        <v>6</v>
      </c>
      <c r="E5" s="12" t="s">
        <v>7</v>
      </c>
      <c r="F5" s="13" t="s">
        <v>8</v>
      </c>
      <c r="G5" s="14" t="s">
        <v>8</v>
      </c>
    </row>
    <row r="6" spans="2:10" ht="15" customHeight="1" thickBot="1" x14ac:dyDescent="0.3">
      <c r="B6" s="15"/>
      <c r="C6" s="16"/>
      <c r="D6" s="17" t="s">
        <v>58</v>
      </c>
      <c r="E6" s="17" t="s">
        <v>59</v>
      </c>
      <c r="F6" s="18" t="s">
        <v>11</v>
      </c>
      <c r="G6" s="19" t="s">
        <v>12</v>
      </c>
    </row>
    <row r="7" spans="2:10" ht="20.100000000000001" customHeight="1" thickBot="1" x14ac:dyDescent="0.25">
      <c r="B7" s="47"/>
      <c r="C7" s="114" t="s">
        <v>60</v>
      </c>
      <c r="D7" s="115"/>
      <c r="E7" s="115"/>
      <c r="F7" s="116"/>
      <c r="G7" s="117"/>
    </row>
    <row r="8" spans="2:10" ht="20.100000000000001" customHeight="1" x14ac:dyDescent="0.2">
      <c r="B8" s="118" t="s">
        <v>20</v>
      </c>
      <c r="C8" s="119" t="s">
        <v>61</v>
      </c>
      <c r="D8" s="120">
        <v>35.536007018423362</v>
      </c>
      <c r="E8" s="120">
        <v>35.050607845594683</v>
      </c>
      <c r="F8" s="121">
        <f t="shared" ref="F8:F18" si="0">E8-D8</f>
        <v>-0.48539917282867862</v>
      </c>
      <c r="G8" s="122">
        <f t="shared" ref="G8:G18" si="1">(E8*100/D8)-100</f>
        <v>-1.365936168847071</v>
      </c>
      <c r="J8" s="123"/>
    </row>
    <row r="9" spans="2:10" ht="20.100000000000001" customHeight="1" x14ac:dyDescent="0.2">
      <c r="B9" s="118" t="s">
        <v>20</v>
      </c>
      <c r="C9" s="119" t="s">
        <v>62</v>
      </c>
      <c r="D9" s="120">
        <v>11.65799152685271</v>
      </c>
      <c r="E9" s="120">
        <v>12.410632699135354</v>
      </c>
      <c r="F9" s="121">
        <f t="shared" si="0"/>
        <v>0.75264117228264382</v>
      </c>
      <c r="G9" s="122">
        <f t="shared" si="1"/>
        <v>6.4560106305535498</v>
      </c>
      <c r="J9" s="123"/>
    </row>
    <row r="10" spans="2:10" ht="20.100000000000001" customHeight="1" x14ac:dyDescent="0.2">
      <c r="B10" s="118" t="s">
        <v>20</v>
      </c>
      <c r="C10" s="119" t="s">
        <v>63</v>
      </c>
      <c r="D10" s="120">
        <v>35</v>
      </c>
      <c r="E10" s="120">
        <v>35</v>
      </c>
      <c r="F10" s="121">
        <f t="shared" si="0"/>
        <v>0</v>
      </c>
      <c r="G10" s="122">
        <f t="shared" si="1"/>
        <v>0</v>
      </c>
      <c r="J10" s="123"/>
    </row>
    <row r="11" spans="2:10" ht="20.100000000000001" customHeight="1" x14ac:dyDescent="0.2">
      <c r="B11" s="118" t="s">
        <v>20</v>
      </c>
      <c r="C11" s="119" t="s">
        <v>64</v>
      </c>
      <c r="D11" s="120">
        <v>239.83289221218959</v>
      </c>
      <c r="E11" s="120">
        <v>240.51499999999999</v>
      </c>
      <c r="F11" s="121">
        <f>E11-D11</f>
        <v>0.68210778781039494</v>
      </c>
      <c r="G11" s="122">
        <f>(E11*100/D11)-100</f>
        <v>0.28440960767254353</v>
      </c>
      <c r="J11" s="123"/>
    </row>
    <row r="12" spans="2:10" ht="20.100000000000001" customHeight="1" x14ac:dyDescent="0.2">
      <c r="B12" s="118" t="s">
        <v>20</v>
      </c>
      <c r="C12" s="119" t="s">
        <v>65</v>
      </c>
      <c r="D12" s="120">
        <v>51.520044021917286</v>
      </c>
      <c r="E12" s="120">
        <v>63.179334675845688</v>
      </c>
      <c r="F12" s="121">
        <f t="shared" ref="F12:F15" si="2">E12-D12</f>
        <v>11.659290653928402</v>
      </c>
      <c r="G12" s="122">
        <f t="shared" ref="G12:G15" si="3">(E12*100/D12)-100</f>
        <v>22.630591404324861</v>
      </c>
      <c r="J12" s="123"/>
    </row>
    <row r="13" spans="2:10" ht="20.100000000000001" customHeight="1" x14ac:dyDescent="0.2">
      <c r="B13" s="118" t="s">
        <v>20</v>
      </c>
      <c r="C13" s="119" t="s">
        <v>66</v>
      </c>
      <c r="D13" s="120">
        <v>179.94502906513773</v>
      </c>
      <c r="E13" s="120">
        <v>164.77067075436636</v>
      </c>
      <c r="F13" s="121">
        <f t="shared" si="2"/>
        <v>-15.174358310771368</v>
      </c>
      <c r="G13" s="122">
        <f t="shared" si="3"/>
        <v>-8.4327743809352143</v>
      </c>
      <c r="J13" s="123"/>
    </row>
    <row r="14" spans="2:10" ht="20.100000000000001" customHeight="1" x14ac:dyDescent="0.2">
      <c r="B14" s="118" t="s">
        <v>20</v>
      </c>
      <c r="C14" s="119" t="s">
        <v>67</v>
      </c>
      <c r="D14" s="120">
        <v>58.399118057878177</v>
      </c>
      <c r="E14" s="120">
        <v>74.496702875622304</v>
      </c>
      <c r="F14" s="121">
        <f t="shared" si="2"/>
        <v>16.097584817744128</v>
      </c>
      <c r="G14" s="122">
        <f t="shared" si="3"/>
        <v>27.564773840916814</v>
      </c>
      <c r="J14" s="123"/>
    </row>
    <row r="15" spans="2:10" ht="20.100000000000001" customHeight="1" x14ac:dyDescent="0.2">
      <c r="B15" s="118" t="s">
        <v>20</v>
      </c>
      <c r="C15" s="119" t="s">
        <v>68</v>
      </c>
      <c r="D15" s="120">
        <v>57.822775881500554</v>
      </c>
      <c r="E15" s="120">
        <v>59.091798945201944</v>
      </c>
      <c r="F15" s="121">
        <f t="shared" si="2"/>
        <v>1.2690230637013897</v>
      </c>
      <c r="G15" s="122">
        <f t="shared" si="3"/>
        <v>2.1946768282139715</v>
      </c>
      <c r="J15" s="123"/>
    </row>
    <row r="16" spans="2:10" ht="20.100000000000001" customHeight="1" x14ac:dyDescent="0.2">
      <c r="B16" s="118" t="s">
        <v>20</v>
      </c>
      <c r="C16" s="119" t="s">
        <v>69</v>
      </c>
      <c r="D16" s="120">
        <v>278</v>
      </c>
      <c r="E16" s="120">
        <v>221.5</v>
      </c>
      <c r="F16" s="121">
        <f>E16-D16</f>
        <v>-56.5</v>
      </c>
      <c r="G16" s="122">
        <f>(E16*100/D16)-100</f>
        <v>-20.323741007194243</v>
      </c>
      <c r="J16" s="123"/>
    </row>
    <row r="17" spans="2:10" ht="20.100000000000001" customHeight="1" x14ac:dyDescent="0.2">
      <c r="B17" s="118" t="s">
        <v>20</v>
      </c>
      <c r="C17" s="119" t="s">
        <v>70</v>
      </c>
      <c r="D17" s="120">
        <v>95.356530685354784</v>
      </c>
      <c r="E17" s="120">
        <v>86.025542171372265</v>
      </c>
      <c r="F17" s="121">
        <f>E17-D17</f>
        <v>-9.3309885139825184</v>
      </c>
      <c r="G17" s="122">
        <f>(E17*100/D17)-100</f>
        <v>-9.7853691267058593</v>
      </c>
      <c r="J17" s="123"/>
    </row>
    <row r="18" spans="2:10" ht="20.100000000000001" customHeight="1" thickBot="1" x14ac:dyDescent="0.25">
      <c r="B18" s="118" t="s">
        <v>20</v>
      </c>
      <c r="C18" s="119" t="s">
        <v>71</v>
      </c>
      <c r="D18" s="120">
        <v>25.89</v>
      </c>
      <c r="E18" s="120">
        <v>26.69</v>
      </c>
      <c r="F18" s="121">
        <f t="shared" si="0"/>
        <v>0.80000000000000071</v>
      </c>
      <c r="G18" s="122">
        <f t="shared" si="1"/>
        <v>3.0899961375048264</v>
      </c>
      <c r="J18" s="123"/>
    </row>
    <row r="19" spans="2:10" ht="20.100000000000001" customHeight="1" thickBot="1" x14ac:dyDescent="0.25">
      <c r="B19" s="47"/>
      <c r="C19" s="114" t="s">
        <v>72</v>
      </c>
      <c r="D19" s="124"/>
      <c r="E19" s="124"/>
      <c r="F19" s="125"/>
      <c r="G19" s="126"/>
    </row>
    <row r="20" spans="2:10" ht="20.100000000000001" customHeight="1" x14ac:dyDescent="0.2">
      <c r="B20" s="127" t="s">
        <v>20</v>
      </c>
      <c r="C20" s="128" t="s">
        <v>73</v>
      </c>
      <c r="D20" s="129">
        <v>46.161843416370104</v>
      </c>
      <c r="E20" s="129">
        <v>45.194448398576512</v>
      </c>
      <c r="F20" s="54">
        <f>E20-D20</f>
        <v>-0.96739501779359216</v>
      </c>
      <c r="G20" s="130">
        <f>(E20*100/D20)-100</f>
        <v>-2.0956594152185204</v>
      </c>
    </row>
    <row r="21" spans="2:10" ht="20.100000000000001" customHeight="1" x14ac:dyDescent="0.2">
      <c r="B21" s="131" t="s">
        <v>20</v>
      </c>
      <c r="C21" s="132" t="s">
        <v>74</v>
      </c>
      <c r="D21" s="133">
        <v>158.21611867043848</v>
      </c>
      <c r="E21" s="133">
        <v>142.17257469306651</v>
      </c>
      <c r="F21" s="134">
        <f>E21-D21</f>
        <v>-16.043543977371968</v>
      </c>
      <c r="G21" s="135">
        <f>(E21*100/D21)-100</f>
        <v>-10.140271492053472</v>
      </c>
    </row>
    <row r="22" spans="2:10" ht="20.100000000000001" customHeight="1" x14ac:dyDescent="0.2">
      <c r="B22" s="131" t="s">
        <v>20</v>
      </c>
      <c r="C22" s="132" t="s">
        <v>75</v>
      </c>
      <c r="D22" s="133">
        <v>38.135801626624286</v>
      </c>
      <c r="E22" s="133">
        <v>31.808948303262596</v>
      </c>
      <c r="F22" s="134">
        <f t="shared" ref="F22:F31" si="4">E22-D22</f>
        <v>-6.3268533233616893</v>
      </c>
      <c r="G22" s="135">
        <f t="shared" ref="G22:G31" si="5">(E22*100/D22)-100</f>
        <v>-16.590324717193397</v>
      </c>
    </row>
    <row r="23" spans="2:10" ht="20.100000000000001" customHeight="1" x14ac:dyDescent="0.2">
      <c r="B23" s="131" t="s">
        <v>20</v>
      </c>
      <c r="C23" s="132" t="s">
        <v>76</v>
      </c>
      <c r="D23" s="133">
        <v>38.023921028466475</v>
      </c>
      <c r="E23" s="133">
        <v>38.066989883157589</v>
      </c>
      <c r="F23" s="134">
        <f t="shared" si="4"/>
        <v>4.3068854691114211E-2</v>
      </c>
      <c r="G23" s="135">
        <f t="shared" si="5"/>
        <v>0.11326778913429791</v>
      </c>
    </row>
    <row r="24" spans="2:10" ht="20.100000000000001" customHeight="1" x14ac:dyDescent="0.2">
      <c r="B24" s="131" t="s">
        <v>20</v>
      </c>
      <c r="C24" s="132" t="s">
        <v>77</v>
      </c>
      <c r="D24" s="133">
        <v>49.586044738179964</v>
      </c>
      <c r="E24" s="133">
        <v>49.289534259729976</v>
      </c>
      <c r="F24" s="134">
        <f t="shared" si="4"/>
        <v>-0.29651047844998857</v>
      </c>
      <c r="G24" s="135">
        <f t="shared" si="5"/>
        <v>-0.597971626927702</v>
      </c>
    </row>
    <row r="25" spans="2:10" ht="20.100000000000001" customHeight="1" x14ac:dyDescent="0.2">
      <c r="B25" s="131" t="s">
        <v>20</v>
      </c>
      <c r="C25" s="132" t="s">
        <v>78</v>
      </c>
      <c r="D25" s="133">
        <v>144.32793723668576</v>
      </c>
      <c r="E25" s="133">
        <v>138.6658744733715</v>
      </c>
      <c r="F25" s="134">
        <f t="shared" si="4"/>
        <v>-5.6620627633142533</v>
      </c>
      <c r="G25" s="135">
        <f t="shared" si="5"/>
        <v>-3.9230538949842781</v>
      </c>
    </row>
    <row r="26" spans="2:10" ht="20.100000000000001" customHeight="1" x14ac:dyDescent="0.2">
      <c r="B26" s="131" t="s">
        <v>20</v>
      </c>
      <c r="C26" s="132" t="s">
        <v>79</v>
      </c>
      <c r="D26" s="133">
        <v>247.09974496877166</v>
      </c>
      <c r="E26" s="133">
        <v>269.49536086051353</v>
      </c>
      <c r="F26" s="134">
        <f t="shared" si="4"/>
        <v>22.395615891741869</v>
      </c>
      <c r="G26" s="135">
        <f t="shared" si="5"/>
        <v>9.0633909373610351</v>
      </c>
    </row>
    <row r="27" spans="2:10" ht="20.100000000000001" customHeight="1" x14ac:dyDescent="0.2">
      <c r="B27" s="131" t="s">
        <v>20</v>
      </c>
      <c r="C27" s="132" t="s">
        <v>80</v>
      </c>
      <c r="D27" s="133">
        <v>79.517723700207625</v>
      </c>
      <c r="E27" s="133">
        <v>88.758861850103813</v>
      </c>
      <c r="F27" s="134">
        <f t="shared" si="4"/>
        <v>9.2411381498961873</v>
      </c>
      <c r="G27" s="135">
        <f t="shared" si="5"/>
        <v>11.621482255624557</v>
      </c>
    </row>
    <row r="28" spans="2:10" ht="20.100000000000001" customHeight="1" x14ac:dyDescent="0.2">
      <c r="B28" s="131" t="s">
        <v>20</v>
      </c>
      <c r="C28" s="132" t="s">
        <v>81</v>
      </c>
      <c r="D28" s="133">
        <v>188.16283587380363</v>
      </c>
      <c r="E28" s="133">
        <v>190.38356788372914</v>
      </c>
      <c r="F28" s="134">
        <f t="shared" si="4"/>
        <v>2.2207320099255128</v>
      </c>
      <c r="G28" s="135">
        <f t="shared" si="5"/>
        <v>1.1802181868766723</v>
      </c>
    </row>
    <row r="29" spans="2:10" ht="20.100000000000001" customHeight="1" x14ac:dyDescent="0.2">
      <c r="B29" s="131" t="s">
        <v>20</v>
      </c>
      <c r="C29" s="132" t="s">
        <v>82</v>
      </c>
      <c r="D29" s="133">
        <v>21.915572399558737</v>
      </c>
      <c r="E29" s="133">
        <v>22.365129354827232</v>
      </c>
      <c r="F29" s="134">
        <f t="shared" si="4"/>
        <v>0.44955695526849482</v>
      </c>
      <c r="G29" s="135">
        <f t="shared" si="5"/>
        <v>2.0513128613403069</v>
      </c>
    </row>
    <row r="30" spans="2:10" ht="20.100000000000001" customHeight="1" x14ac:dyDescent="0.2">
      <c r="B30" s="131" t="s">
        <v>20</v>
      </c>
      <c r="C30" s="132" t="s">
        <v>83</v>
      </c>
      <c r="D30" s="133">
        <v>50.569693017427952</v>
      </c>
      <c r="E30" s="133">
        <v>54.732960302995792</v>
      </c>
      <c r="F30" s="134">
        <f>E30-D30</f>
        <v>4.1632672855678408</v>
      </c>
      <c r="G30" s="135">
        <f>(E30*100/D30)-100</f>
        <v>8.2327319727510258</v>
      </c>
    </row>
    <row r="31" spans="2:10" ht="20.100000000000001" customHeight="1" x14ac:dyDescent="0.2">
      <c r="B31" s="131" t="s">
        <v>20</v>
      </c>
      <c r="C31" s="132" t="s">
        <v>84</v>
      </c>
      <c r="D31" s="133">
        <v>28.241015900233823</v>
      </c>
      <c r="E31" s="133">
        <v>30.093946479605094</v>
      </c>
      <c r="F31" s="134">
        <f t="shared" si="4"/>
        <v>1.8529305793712716</v>
      </c>
      <c r="G31" s="135">
        <f t="shared" si="5"/>
        <v>6.5611328782118221</v>
      </c>
    </row>
    <row r="32" spans="2:10" ht="20.100000000000001" customHeight="1" x14ac:dyDescent="0.2">
      <c r="B32" s="131" t="s">
        <v>20</v>
      </c>
      <c r="C32" s="132" t="s">
        <v>85</v>
      </c>
      <c r="D32" s="133">
        <v>64.971490882928251</v>
      </c>
      <c r="E32" s="133">
        <v>62.283787125930246</v>
      </c>
      <c r="F32" s="134">
        <f>E32-D32</f>
        <v>-2.6877037569980047</v>
      </c>
      <c r="G32" s="135">
        <f>(E32*100/D32)-100</f>
        <v>-4.1367432399557487</v>
      </c>
    </row>
    <row r="33" spans="2:10" ht="20.100000000000001" customHeight="1" x14ac:dyDescent="0.2">
      <c r="B33" s="131" t="s">
        <v>20</v>
      </c>
      <c r="C33" s="132" t="s">
        <v>86</v>
      </c>
      <c r="D33" s="133">
        <v>19</v>
      </c>
      <c r="E33" s="133">
        <v>20.999999999999996</v>
      </c>
      <c r="F33" s="134">
        <f>E33-D33</f>
        <v>1.9999999999999964</v>
      </c>
      <c r="G33" s="135">
        <f>(E33*100/D33)-100</f>
        <v>10.526315789473657</v>
      </c>
    </row>
    <row r="34" spans="2:10" ht="20.100000000000001" customHeight="1" x14ac:dyDescent="0.2">
      <c r="B34" s="131" t="s">
        <v>20</v>
      </c>
      <c r="C34" s="132" t="s">
        <v>87</v>
      </c>
      <c r="D34" s="133">
        <v>55.818796910324039</v>
      </c>
      <c r="E34" s="133">
        <v>59.251539814117059</v>
      </c>
      <c r="F34" s="134">
        <f>E34-D34</f>
        <v>3.4327429037930202</v>
      </c>
      <c r="G34" s="135">
        <f>(E34*100/D34)-100</f>
        <v>6.1497973689900789</v>
      </c>
    </row>
    <row r="35" spans="2:10" ht="20.100000000000001" customHeight="1" x14ac:dyDescent="0.2">
      <c r="B35" s="131" t="s">
        <v>20</v>
      </c>
      <c r="C35" s="132" t="s">
        <v>88</v>
      </c>
      <c r="D35" s="133">
        <v>55.750000000000014</v>
      </c>
      <c r="E35" s="133">
        <v>55.750000000000014</v>
      </c>
      <c r="F35" s="134">
        <f>E35-D35</f>
        <v>0</v>
      </c>
      <c r="G35" s="135">
        <f>(E35*100/D35)-100</f>
        <v>0</v>
      </c>
    </row>
    <row r="36" spans="2:10" ht="20.100000000000001" customHeight="1" thickBot="1" x14ac:dyDescent="0.25">
      <c r="B36" s="136" t="s">
        <v>20</v>
      </c>
      <c r="C36" s="137" t="s">
        <v>89</v>
      </c>
      <c r="D36" s="138">
        <v>35.166524306814331</v>
      </c>
      <c r="E36" s="138">
        <v>32.885460973831819</v>
      </c>
      <c r="F36" s="139">
        <f>E36-D36</f>
        <v>-2.2810633329825123</v>
      </c>
      <c r="G36" s="140">
        <f>(E36*100/D36)-100</f>
        <v>-6.4864622761155317</v>
      </c>
    </row>
    <row r="37" spans="2:10" ht="15" customHeight="1" x14ac:dyDescent="0.2">
      <c r="B37" s="79" t="s">
        <v>49</v>
      </c>
      <c r="C37" s="141"/>
      <c r="F37" s="141"/>
      <c r="G37" s="141"/>
      <c r="J37" s="142"/>
    </row>
    <row r="38" spans="2:10" ht="15" customHeight="1" x14ac:dyDescent="0.2">
      <c r="B38" s="82" t="s">
        <v>90</v>
      </c>
      <c r="C38" s="80"/>
      <c r="D38" s="141"/>
      <c r="E38" s="141"/>
      <c r="F38" s="141"/>
      <c r="G38" s="141"/>
    </row>
    <row r="39" spans="2:10" ht="9.75" customHeight="1" x14ac:dyDescent="0.2">
      <c r="B39" s="143"/>
      <c r="D39" s="141"/>
      <c r="E39" s="144"/>
      <c r="F39" s="141"/>
      <c r="G39" s="141"/>
    </row>
    <row r="40" spans="2:10" s="141" customFormat="1" ht="38.25" customHeight="1" x14ac:dyDescent="0.3">
      <c r="B40" s="682" t="s">
        <v>55</v>
      </c>
      <c r="C40" s="682"/>
      <c r="D40" s="682"/>
      <c r="E40" s="682"/>
      <c r="F40" s="682"/>
      <c r="G40" s="682"/>
    </row>
    <row r="42" spans="2:10" ht="39" customHeight="1" x14ac:dyDescent="0.2">
      <c r="I42" s="145"/>
    </row>
    <row r="43" spans="2:10" ht="18.75" customHeight="1" x14ac:dyDescent="0.2">
      <c r="I43" s="145"/>
    </row>
    <row r="44" spans="2:10" ht="18.75" customHeight="1" x14ac:dyDescent="0.2">
      <c r="I44" s="145"/>
    </row>
    <row r="45" spans="2:10" ht="13.5" customHeight="1" x14ac:dyDescent="0.2">
      <c r="I45" s="145"/>
    </row>
    <row r="46" spans="2:10" ht="15" customHeight="1" x14ac:dyDescent="0.2">
      <c r="B46" s="146"/>
      <c r="C46" s="147"/>
      <c r="D46" s="148"/>
      <c r="E46" s="148"/>
      <c r="F46" s="146"/>
      <c r="G46" s="146"/>
    </row>
    <row r="47" spans="2:10" ht="11.25" customHeight="1" x14ac:dyDescent="0.2">
      <c r="B47" s="146"/>
      <c r="C47" s="147"/>
      <c r="D47" s="146"/>
      <c r="E47" s="146"/>
      <c r="F47" s="146"/>
      <c r="G47" s="146"/>
    </row>
    <row r="48" spans="2:10" ht="13.5" customHeight="1" x14ac:dyDescent="0.2">
      <c r="B48" s="146"/>
      <c r="C48" s="146"/>
      <c r="D48" s="149"/>
      <c r="E48" s="149"/>
      <c r="F48" s="150"/>
      <c r="G48" s="150"/>
    </row>
    <row r="49" spans="2:10" ht="6" customHeight="1" x14ac:dyDescent="0.2">
      <c r="B49" s="151"/>
      <c r="C49" s="152"/>
      <c r="D49" s="153"/>
      <c r="E49" s="153"/>
      <c r="F49" s="154"/>
      <c r="G49" s="153"/>
    </row>
    <row r="50" spans="2:10" ht="15" customHeight="1" x14ac:dyDescent="0.2">
      <c r="B50" s="151"/>
      <c r="C50" s="152"/>
      <c r="D50" s="153"/>
      <c r="E50" s="153"/>
      <c r="F50" s="154"/>
      <c r="G50" s="153"/>
    </row>
    <row r="51" spans="2:10" ht="15" customHeight="1" x14ac:dyDescent="0.2">
      <c r="B51" s="151"/>
      <c r="C51" s="152"/>
      <c r="D51" s="153"/>
      <c r="E51" s="153"/>
      <c r="F51" s="154"/>
      <c r="G51" s="153"/>
    </row>
    <row r="52" spans="2:10" ht="15" customHeight="1" x14ac:dyDescent="0.2">
      <c r="B52" s="151"/>
      <c r="C52" s="152"/>
      <c r="D52" s="153"/>
      <c r="E52" s="153"/>
      <c r="F52" s="154"/>
      <c r="G52" s="155"/>
    </row>
    <row r="53" spans="2:10" ht="15" customHeight="1" x14ac:dyDescent="0.2">
      <c r="B53" s="151"/>
      <c r="C53" s="156"/>
      <c r="D53" s="153"/>
      <c r="E53" s="153"/>
      <c r="F53" s="154"/>
      <c r="G53" s="155"/>
      <c r="I53" s="157"/>
    </row>
    <row r="54" spans="2:10" ht="15" customHeight="1" x14ac:dyDescent="0.2">
      <c r="B54" s="151"/>
      <c r="C54" s="156"/>
      <c r="D54" s="153"/>
      <c r="E54" s="153"/>
      <c r="F54" s="154"/>
      <c r="G54" s="155"/>
      <c r="H54" s="157"/>
      <c r="I54" s="158"/>
    </row>
    <row r="55" spans="2:10" ht="15" customHeight="1" x14ac:dyDescent="0.2">
      <c r="B55" s="159"/>
      <c r="C55" s="156"/>
      <c r="D55" s="153"/>
      <c r="E55" s="153"/>
      <c r="F55" s="154"/>
      <c r="G55" s="155"/>
      <c r="H55" s="157"/>
      <c r="I55" s="158"/>
      <c r="J55" s="123"/>
    </row>
    <row r="56" spans="2:10" ht="15" customHeight="1" x14ac:dyDescent="0.2">
      <c r="B56" s="151"/>
      <c r="C56" s="156"/>
      <c r="D56" s="153"/>
      <c r="E56" s="153"/>
      <c r="F56" s="154"/>
      <c r="G56" s="153"/>
      <c r="H56" s="158"/>
    </row>
    <row r="57" spans="2:10" ht="15" customHeight="1" x14ac:dyDescent="0.2">
      <c r="B57" s="151"/>
      <c r="C57" s="156"/>
      <c r="D57" s="153"/>
      <c r="E57" s="153"/>
      <c r="F57" s="154"/>
      <c r="G57" s="153"/>
      <c r="H57" s="157"/>
    </row>
    <row r="58" spans="2:10" ht="15" customHeight="1" x14ac:dyDescent="0.25">
      <c r="B58" s="151"/>
      <c r="C58" s="156"/>
      <c r="D58" s="153"/>
      <c r="E58" s="153"/>
      <c r="F58" s="154"/>
      <c r="G58" s="153"/>
      <c r="H58" s="98"/>
      <c r="I58" s="158"/>
    </row>
    <row r="59" spans="2:10" ht="15" customHeight="1" x14ac:dyDescent="0.2">
      <c r="B59" s="151"/>
      <c r="C59" s="160"/>
      <c r="D59" s="153"/>
      <c r="E59" s="153"/>
      <c r="F59" s="154"/>
      <c r="I59" s="158"/>
    </row>
    <row r="60" spans="2:10" ht="15" customHeight="1" x14ac:dyDescent="0.2">
      <c r="B60" s="151"/>
      <c r="C60" s="161"/>
      <c r="D60" s="153"/>
      <c r="E60" s="153"/>
      <c r="F60" s="154"/>
    </row>
    <row r="61" spans="2:10" ht="15" customHeight="1" x14ac:dyDescent="0.2">
      <c r="B61" s="151"/>
      <c r="C61" s="161"/>
      <c r="D61" s="153"/>
      <c r="E61" s="153"/>
      <c r="F61" s="154"/>
      <c r="G61" s="103" t="s">
        <v>56</v>
      </c>
    </row>
    <row r="62" spans="2:10" ht="15" customHeight="1" x14ac:dyDescent="0.2">
      <c r="B62" s="151"/>
      <c r="C62" s="161"/>
      <c r="D62" s="153"/>
      <c r="E62" s="153"/>
      <c r="F62" s="154"/>
      <c r="G62" s="153"/>
    </row>
    <row r="63" spans="2:10" ht="15" customHeight="1" x14ac:dyDescent="0.2">
      <c r="B63" s="151"/>
      <c r="C63" s="161"/>
      <c r="D63" s="153"/>
      <c r="E63" s="153"/>
      <c r="F63" s="154"/>
    </row>
    <row r="64" spans="2:10" ht="15" customHeight="1" x14ac:dyDescent="0.2">
      <c r="B64" s="151"/>
      <c r="C64" s="156"/>
      <c r="D64" s="162"/>
      <c r="E64" s="162"/>
      <c r="F64" s="154"/>
      <c r="H64" s="158"/>
    </row>
    <row r="65" spans="2:8" ht="15" customHeight="1" x14ac:dyDescent="0.2">
      <c r="B65" s="151"/>
      <c r="C65" s="163"/>
      <c r="D65" s="153"/>
      <c r="E65" s="153"/>
      <c r="F65" s="154"/>
      <c r="G65" s="153"/>
    </row>
    <row r="66" spans="2:8" ht="15" customHeight="1" x14ac:dyDescent="0.2">
      <c r="B66" s="164"/>
      <c r="C66" s="163"/>
      <c r="D66" s="165"/>
      <c r="E66" s="165"/>
      <c r="F66" s="154"/>
    </row>
    <row r="67" spans="2:8" ht="15" customHeight="1" x14ac:dyDescent="0.2">
      <c r="B67" s="164"/>
      <c r="C67" s="163"/>
      <c r="D67" s="153"/>
      <c r="E67" s="153"/>
      <c r="F67" s="154"/>
      <c r="G67" s="153"/>
    </row>
    <row r="68" spans="2:8" ht="15" customHeight="1" x14ac:dyDescent="0.2">
      <c r="B68" s="164"/>
      <c r="C68" s="163"/>
      <c r="D68" s="683"/>
      <c r="E68" s="683"/>
      <c r="F68" s="683"/>
      <c r="G68" s="683"/>
    </row>
    <row r="69" spans="2:8" ht="12" customHeight="1" x14ac:dyDescent="0.2">
      <c r="B69" s="163"/>
      <c r="C69" s="166"/>
      <c r="D69" s="166"/>
      <c r="E69" s="166"/>
      <c r="F69" s="166"/>
      <c r="G69" s="166"/>
    </row>
    <row r="70" spans="2:8" ht="15" customHeight="1" x14ac:dyDescent="0.2">
      <c r="B70" s="167"/>
      <c r="C70" s="166"/>
      <c r="D70" s="166"/>
      <c r="E70" s="166"/>
      <c r="F70" s="166"/>
      <c r="G70" s="166"/>
    </row>
    <row r="71" spans="2:8" ht="13.5" customHeight="1" x14ac:dyDescent="0.25">
      <c r="B71" s="167"/>
      <c r="C71" s="168"/>
      <c r="D71" s="168"/>
      <c r="E71" s="168"/>
      <c r="F71" s="168"/>
      <c r="G71" s="168"/>
      <c r="H71" s="98"/>
    </row>
    <row r="72" spans="2:8" x14ac:dyDescent="0.2">
      <c r="B72" s="169"/>
    </row>
    <row r="73" spans="2:8" ht="11.25" customHeight="1" x14ac:dyDescent="0.2">
      <c r="B73" s="170"/>
      <c r="C73" s="170"/>
      <c r="D73" s="170"/>
    </row>
  </sheetData>
  <mergeCells count="3">
    <mergeCell ref="B3:G3"/>
    <mergeCell ref="B40:G40"/>
    <mergeCell ref="D68:G68"/>
  </mergeCells>
  <conditionalFormatting sqref="G49:G58 G18:G20 G22:G25 G7:G9 G67 G65 G62 G28 G30:G32 G34:G36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10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11:G13 G15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27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26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17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21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29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14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16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33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30480</xdr:colOff>
                <xdr:row>39</xdr:row>
                <xdr:rowOff>342900</xdr:rowOff>
              </from>
              <to>
                <xdr:col>6</xdr:col>
                <xdr:colOff>838200</xdr:colOff>
                <xdr:row>59</xdr:row>
                <xdr:rowOff>121920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view="pageBreakPreview" zoomScale="90" zoomScaleNormal="100" zoomScaleSheetLayoutView="90" zoomScalePageLayoutView="75" workbookViewId="0"/>
  </sheetViews>
  <sheetFormatPr baseColWidth="10" defaultColWidth="11.5546875" defaultRowHeight="10.199999999999999" x14ac:dyDescent="0.2"/>
  <cols>
    <col min="1" max="1" width="1.88671875" style="111" customWidth="1"/>
    <col min="2" max="2" width="5.33203125" style="111" customWidth="1"/>
    <col min="3" max="3" width="66.33203125" style="111" customWidth="1"/>
    <col min="4" max="4" width="15.44140625" style="111" customWidth="1"/>
    <col min="5" max="5" width="13.6640625" style="111" customWidth="1"/>
    <col min="6" max="6" width="12" style="111" customWidth="1"/>
    <col min="7" max="7" width="12.44140625" style="111" customWidth="1"/>
    <col min="8" max="8" width="10.5546875" style="111" customWidth="1"/>
    <col min="9" max="16384" width="11.5546875" style="111"/>
  </cols>
  <sheetData>
    <row r="1" spans="1:7" ht="10.5" customHeight="1" x14ac:dyDescent="0.25">
      <c r="G1" s="2"/>
    </row>
    <row r="2" spans="1:7" ht="15.6" customHeight="1" x14ac:dyDescent="0.2">
      <c r="B2" s="676" t="s">
        <v>91</v>
      </c>
      <c r="C2" s="676"/>
      <c r="D2" s="676"/>
      <c r="E2" s="676"/>
      <c r="F2" s="676"/>
      <c r="G2" s="676"/>
    </row>
    <row r="3" spans="1:7" ht="15.6" customHeight="1" thickBot="1" x14ac:dyDescent="0.25">
      <c r="B3" s="4"/>
      <c r="C3" s="4"/>
      <c r="D3" s="4"/>
      <c r="E3" s="4"/>
      <c r="F3" s="4"/>
      <c r="G3" s="4"/>
    </row>
    <row r="4" spans="1:7" ht="16.5" customHeight="1" thickBot="1" x14ac:dyDescent="0.25">
      <c r="A4" s="171"/>
      <c r="B4" s="677" t="s">
        <v>92</v>
      </c>
      <c r="C4" s="678"/>
      <c r="D4" s="678"/>
      <c r="E4" s="678"/>
      <c r="F4" s="678"/>
      <c r="G4" s="679"/>
    </row>
    <row r="5" spans="1:7" ht="12" customHeight="1" x14ac:dyDescent="0.2">
      <c r="B5" s="172"/>
      <c r="C5" s="173" t="s">
        <v>93</v>
      </c>
      <c r="D5" s="174"/>
      <c r="E5" s="174"/>
      <c r="F5" s="175" t="s">
        <v>4</v>
      </c>
      <c r="G5" s="176" t="s">
        <v>4</v>
      </c>
    </row>
    <row r="6" spans="1:7" ht="10.5" customHeight="1" x14ac:dyDescent="0.2">
      <c r="B6" s="177"/>
      <c r="C6" s="178" t="s">
        <v>5</v>
      </c>
      <c r="D6" s="179" t="s">
        <v>6</v>
      </c>
      <c r="E6" s="179" t="s">
        <v>7</v>
      </c>
      <c r="F6" s="180" t="s">
        <v>8</v>
      </c>
      <c r="G6" s="181" t="s">
        <v>8</v>
      </c>
    </row>
    <row r="7" spans="1:7" ht="12" customHeight="1" thickBot="1" x14ac:dyDescent="0.25">
      <c r="B7" s="182"/>
      <c r="C7" s="183"/>
      <c r="D7" s="184" t="s">
        <v>94</v>
      </c>
      <c r="E7" s="184" t="s">
        <v>95</v>
      </c>
      <c r="F7" s="185" t="s">
        <v>11</v>
      </c>
      <c r="G7" s="186" t="s">
        <v>12</v>
      </c>
    </row>
    <row r="8" spans="1:7" ht="14.25" customHeight="1" thickBot="1" x14ac:dyDescent="0.25">
      <c r="B8" s="187"/>
      <c r="C8" s="188" t="s">
        <v>96</v>
      </c>
      <c r="D8" s="189"/>
      <c r="E8" s="189"/>
      <c r="F8" s="190"/>
      <c r="G8" s="191"/>
    </row>
    <row r="9" spans="1:7" ht="15" customHeight="1" x14ac:dyDescent="0.2">
      <c r="B9" s="192" t="s">
        <v>97</v>
      </c>
      <c r="C9" s="193" t="s">
        <v>98</v>
      </c>
      <c r="D9" s="194">
        <v>381.91</v>
      </c>
      <c r="E9" s="194">
        <v>379.91</v>
      </c>
      <c r="F9" s="195">
        <f>E9-D9</f>
        <v>-2</v>
      </c>
      <c r="G9" s="196">
        <f>(E9*100/D9)-100</f>
        <v>-0.52368359037470213</v>
      </c>
    </row>
    <row r="10" spans="1:7" ht="15" customHeight="1" x14ac:dyDescent="0.2">
      <c r="B10" s="197" t="s">
        <v>97</v>
      </c>
      <c r="C10" s="198" t="s">
        <v>99</v>
      </c>
      <c r="D10" s="199">
        <v>365.8</v>
      </c>
      <c r="E10" s="199">
        <v>363.47</v>
      </c>
      <c r="F10" s="200">
        <f>E10-D10</f>
        <v>-2.3299999999999841</v>
      </c>
      <c r="G10" s="201">
        <f>(E10*100/D10)-100</f>
        <v>-0.63696008747949406</v>
      </c>
    </row>
    <row r="11" spans="1:7" ht="15" customHeight="1" x14ac:dyDescent="0.2">
      <c r="B11" s="197" t="s">
        <v>97</v>
      </c>
      <c r="C11" s="198" t="s">
        <v>100</v>
      </c>
      <c r="D11" s="199">
        <v>385.34</v>
      </c>
      <c r="E11" s="199">
        <v>380.96</v>
      </c>
      <c r="F11" s="200">
        <f>E11-D11</f>
        <v>-4.3799999999999955</v>
      </c>
      <c r="G11" s="201">
        <f>(E11*100/D11)-100</f>
        <v>-1.1366585353194552</v>
      </c>
    </row>
    <row r="12" spans="1:7" ht="15" customHeight="1" thickBot="1" x14ac:dyDescent="0.25">
      <c r="B12" s="197" t="s">
        <v>97</v>
      </c>
      <c r="C12" s="198" t="s">
        <v>101</v>
      </c>
      <c r="D12" s="199">
        <v>196.3</v>
      </c>
      <c r="E12" s="199">
        <v>195.22</v>
      </c>
      <c r="F12" s="200">
        <f>E12-D12</f>
        <v>-1.0800000000000125</v>
      </c>
      <c r="G12" s="202">
        <f>(E12*100/D12)-100</f>
        <v>-0.55017829852268108</v>
      </c>
    </row>
    <row r="13" spans="1:7" ht="12" customHeight="1" thickBot="1" x14ac:dyDescent="0.25">
      <c r="B13" s="203"/>
      <c r="C13" s="204" t="s">
        <v>102</v>
      </c>
      <c r="D13" s="205"/>
      <c r="E13" s="205"/>
      <c r="F13" s="206"/>
      <c r="G13" s="207"/>
    </row>
    <row r="14" spans="1:7" ht="15" customHeight="1" x14ac:dyDescent="0.2">
      <c r="B14" s="197" t="s">
        <v>97</v>
      </c>
      <c r="C14" s="208" t="s">
        <v>103</v>
      </c>
      <c r="D14" s="199">
        <v>528.33000000000004</v>
      </c>
      <c r="E14" s="199">
        <v>520.92999999999995</v>
      </c>
      <c r="F14" s="200">
        <f>E14-D14</f>
        <v>-7.4000000000000909</v>
      </c>
      <c r="G14" s="202">
        <f>(E14*100/D14)-100</f>
        <v>-1.4006397516703828</v>
      </c>
    </row>
    <row r="15" spans="1:7" ht="15" customHeight="1" x14ac:dyDescent="0.2">
      <c r="B15" s="197" t="s">
        <v>97</v>
      </c>
      <c r="C15" s="208" t="s">
        <v>104</v>
      </c>
      <c r="D15" s="199">
        <v>509.86</v>
      </c>
      <c r="E15" s="199">
        <v>502.43</v>
      </c>
      <c r="F15" s="200">
        <f>E15-D15</f>
        <v>-7.4300000000000068</v>
      </c>
      <c r="G15" s="202">
        <f>(E15*100/D15)-100</f>
        <v>-1.457262778017494</v>
      </c>
    </row>
    <row r="16" spans="1:7" ht="15" customHeight="1" x14ac:dyDescent="0.2">
      <c r="B16" s="197" t="s">
        <v>97</v>
      </c>
      <c r="C16" s="208" t="s">
        <v>105</v>
      </c>
      <c r="D16" s="199">
        <v>527.51</v>
      </c>
      <c r="E16" s="199">
        <v>520.09</v>
      </c>
      <c r="F16" s="200">
        <f>E16-D16</f>
        <v>-7.4199999999999591</v>
      </c>
      <c r="G16" s="202">
        <f>(E16*100/D16)-100</f>
        <v>-1.4066084055278623</v>
      </c>
    </row>
    <row r="17" spans="2:8" ht="15" customHeight="1" thickBot="1" x14ac:dyDescent="0.25">
      <c r="B17" s="197" t="s">
        <v>97</v>
      </c>
      <c r="C17" s="208" t="s">
        <v>106</v>
      </c>
      <c r="D17" s="199">
        <v>492.2</v>
      </c>
      <c r="E17" s="199">
        <v>484.77</v>
      </c>
      <c r="F17" s="200">
        <f>E17-D17</f>
        <v>-7.4300000000000068</v>
      </c>
      <c r="G17" s="202">
        <f>(E17*100/D17)-100</f>
        <v>-1.5095489638358401</v>
      </c>
      <c r="H17" s="209"/>
    </row>
    <row r="18" spans="2:8" ht="11.25" customHeight="1" thickBot="1" x14ac:dyDescent="0.25">
      <c r="B18" s="203"/>
      <c r="C18" s="210" t="s">
        <v>107</v>
      </c>
      <c r="D18" s="205"/>
      <c r="E18" s="205"/>
      <c r="F18" s="206"/>
      <c r="G18" s="207"/>
    </row>
    <row r="19" spans="2:8" ht="15" customHeight="1" x14ac:dyDescent="0.2">
      <c r="B19" s="211" t="s">
        <v>97</v>
      </c>
      <c r="C19" s="208" t="s">
        <v>108</v>
      </c>
      <c r="D19" s="199">
        <v>177.93</v>
      </c>
      <c r="E19" s="199">
        <v>181.51</v>
      </c>
      <c r="F19" s="200">
        <f>E19-D19</f>
        <v>3.5799999999999841</v>
      </c>
      <c r="G19" s="202">
        <f>(E19*100/D19)-100</f>
        <v>2.0120272017085341</v>
      </c>
    </row>
    <row r="20" spans="2:8" ht="15" customHeight="1" x14ac:dyDescent="0.2">
      <c r="B20" s="197" t="s">
        <v>97</v>
      </c>
      <c r="C20" s="208" t="s">
        <v>109</v>
      </c>
      <c r="D20" s="199">
        <v>175.73</v>
      </c>
      <c r="E20" s="199">
        <v>177.28</v>
      </c>
      <c r="F20" s="212">
        <f>E20-D20</f>
        <v>1.5500000000000114</v>
      </c>
      <c r="G20" s="201">
        <f>(E20*100/D20)-100</f>
        <v>0.8820349399647256</v>
      </c>
    </row>
    <row r="21" spans="2:8" ht="15" customHeight="1" x14ac:dyDescent="0.2">
      <c r="B21" s="197" t="s">
        <v>97</v>
      </c>
      <c r="C21" s="208" t="s">
        <v>110</v>
      </c>
      <c r="D21" s="199">
        <v>172.28</v>
      </c>
      <c r="E21" s="199">
        <v>173.12</v>
      </c>
      <c r="F21" s="200">
        <f>E21-D21</f>
        <v>0.84000000000000341</v>
      </c>
      <c r="G21" s="201">
        <f>(E21*100/D21)-100</f>
        <v>0.48757836080798711</v>
      </c>
    </row>
    <row r="22" spans="2:8" ht="15" customHeight="1" x14ac:dyDescent="0.2">
      <c r="B22" s="197" t="s">
        <v>97</v>
      </c>
      <c r="C22" s="208" t="s">
        <v>111</v>
      </c>
      <c r="D22" s="199">
        <v>167.82</v>
      </c>
      <c r="E22" s="199">
        <v>166.55</v>
      </c>
      <c r="F22" s="200">
        <f>E22-D22</f>
        <v>-1.2699999999999818</v>
      </c>
      <c r="G22" s="201">
        <f>(E22*100/D22)-100</f>
        <v>-0.7567631986652259</v>
      </c>
      <c r="H22" s="209"/>
    </row>
    <row r="23" spans="2:8" ht="15" customHeight="1" thickBot="1" x14ac:dyDescent="0.25">
      <c r="B23" s="197" t="s">
        <v>97</v>
      </c>
      <c r="C23" s="213" t="s">
        <v>112</v>
      </c>
      <c r="D23" s="199">
        <v>60.37</v>
      </c>
      <c r="E23" s="199">
        <v>60.37</v>
      </c>
      <c r="F23" s="212">
        <f>E23-D23</f>
        <v>0</v>
      </c>
      <c r="G23" s="201">
        <f>(E23*100/D23)-100</f>
        <v>0</v>
      </c>
    </row>
    <row r="24" spans="2:8" ht="18" customHeight="1" thickBot="1" x14ac:dyDescent="0.25">
      <c r="B24" s="203"/>
      <c r="C24" s="210" t="s">
        <v>113</v>
      </c>
      <c r="D24" s="205"/>
      <c r="E24" s="205"/>
      <c r="F24" s="206"/>
      <c r="G24" s="214"/>
    </row>
    <row r="25" spans="2:8" ht="13.5" customHeight="1" x14ac:dyDescent="0.2">
      <c r="B25" s="215" t="s">
        <v>114</v>
      </c>
      <c r="C25" s="216" t="s">
        <v>115</v>
      </c>
      <c r="D25" s="217">
        <v>167.27</v>
      </c>
      <c r="E25" s="217">
        <v>167.54</v>
      </c>
      <c r="F25" s="218">
        <f>E25-D25</f>
        <v>0.26999999999998181</v>
      </c>
      <c r="G25" s="219">
        <f>(E25*100/D25)-100</f>
        <v>0.16141567525556866</v>
      </c>
    </row>
    <row r="26" spans="2:8" ht="15" customHeight="1" x14ac:dyDescent="0.2">
      <c r="B26" s="215" t="s">
        <v>114</v>
      </c>
      <c r="C26" s="216" t="s">
        <v>116</v>
      </c>
      <c r="D26" s="217">
        <v>164.87</v>
      </c>
      <c r="E26" s="217">
        <v>165.28</v>
      </c>
      <c r="F26" s="218">
        <f>E26-D26</f>
        <v>0.40999999999999659</v>
      </c>
      <c r="G26" s="219">
        <f>(E26*100/D26)-100</f>
        <v>0.24868077879541772</v>
      </c>
    </row>
    <row r="27" spans="2:8" ht="15" customHeight="1" thickBot="1" x14ac:dyDescent="0.25">
      <c r="B27" s="215" t="s">
        <v>114</v>
      </c>
      <c r="C27" s="216" t="s">
        <v>117</v>
      </c>
      <c r="D27" s="217">
        <v>167.61</v>
      </c>
      <c r="E27" s="217">
        <v>167.86</v>
      </c>
      <c r="F27" s="218">
        <f>E27-D27</f>
        <v>0.25</v>
      </c>
      <c r="G27" s="219">
        <f>(E27*100/D27)-100</f>
        <v>0.1491557782948405</v>
      </c>
    </row>
    <row r="28" spans="2:8" ht="12" customHeight="1" thickBot="1" x14ac:dyDescent="0.25">
      <c r="B28" s="203"/>
      <c r="C28" s="220" t="s">
        <v>118</v>
      </c>
      <c r="D28" s="205"/>
      <c r="E28" s="205"/>
      <c r="F28" s="206"/>
      <c r="G28" s="214"/>
    </row>
    <row r="29" spans="2:8" ht="15" customHeight="1" x14ac:dyDescent="0.2">
      <c r="B29" s="215" t="s">
        <v>119</v>
      </c>
      <c r="C29" s="216" t="s">
        <v>120</v>
      </c>
      <c r="D29" s="217">
        <v>80.680000000000007</v>
      </c>
      <c r="E29" s="217">
        <v>80.89</v>
      </c>
      <c r="F29" s="218">
        <f>E29-D29</f>
        <v>0.20999999999999375</v>
      </c>
      <c r="G29" s="219">
        <f>(E29*100/D29)-100</f>
        <v>0.26028755577588925</v>
      </c>
    </row>
    <row r="30" spans="2:8" ht="15" customHeight="1" x14ac:dyDescent="0.2">
      <c r="B30" s="215" t="s">
        <v>119</v>
      </c>
      <c r="C30" s="221" t="s">
        <v>121</v>
      </c>
      <c r="D30" s="222">
        <v>0.65</v>
      </c>
      <c r="E30" s="222">
        <v>0.66</v>
      </c>
      <c r="F30" s="218">
        <f>E30-D30</f>
        <v>1.0000000000000009E-2</v>
      </c>
      <c r="G30" s="219">
        <f>(E30*100/D30)-100</f>
        <v>1.538461538461533</v>
      </c>
    </row>
    <row r="31" spans="2:8" ht="15" customHeight="1" thickBot="1" x14ac:dyDescent="0.25">
      <c r="B31" s="215" t="s">
        <v>119</v>
      </c>
      <c r="C31" s="223" t="s">
        <v>122</v>
      </c>
      <c r="D31" s="224">
        <v>0.56999999999999995</v>
      </c>
      <c r="E31" s="224">
        <v>0.56999999999999995</v>
      </c>
      <c r="F31" s="218">
        <f>E31-D31</f>
        <v>0</v>
      </c>
      <c r="G31" s="219">
        <f>(E31*100/D31)-100</f>
        <v>0</v>
      </c>
    </row>
    <row r="32" spans="2:8" ht="11.25" customHeight="1" thickBot="1" x14ac:dyDescent="0.25">
      <c r="B32" s="203"/>
      <c r="C32" s="210" t="s">
        <v>123</v>
      </c>
      <c r="D32" s="205"/>
      <c r="E32" s="205"/>
      <c r="F32" s="206"/>
      <c r="G32" s="214"/>
    </row>
    <row r="33" spans="2:8" ht="15" customHeight="1" thickBot="1" x14ac:dyDescent="0.25">
      <c r="B33" s="225" t="s">
        <v>124</v>
      </c>
      <c r="C33" s="223" t="s">
        <v>125</v>
      </c>
      <c r="D33" s="217">
        <v>189.23</v>
      </c>
      <c r="E33" s="217">
        <v>189.23</v>
      </c>
      <c r="F33" s="218">
        <f>E33-D33</f>
        <v>0</v>
      </c>
      <c r="G33" s="219">
        <f>(E33*100/D33)-100</f>
        <v>0</v>
      </c>
    </row>
    <row r="34" spans="2:8" ht="12.75" customHeight="1" thickBot="1" x14ac:dyDescent="0.25">
      <c r="B34" s="226"/>
      <c r="C34" s="210" t="s">
        <v>126</v>
      </c>
      <c r="D34" s="205"/>
      <c r="E34" s="205"/>
      <c r="F34" s="206"/>
      <c r="G34" s="214"/>
    </row>
    <row r="35" spans="2:8" ht="15" customHeight="1" thickBot="1" x14ac:dyDescent="0.25">
      <c r="B35" s="227" t="s">
        <v>127</v>
      </c>
      <c r="C35" s="228" t="s">
        <v>128</v>
      </c>
      <c r="D35" s="229">
        <v>76.180000000000007</v>
      </c>
      <c r="E35" s="229">
        <v>74.72</v>
      </c>
      <c r="F35" s="230">
        <f>E35-D35</f>
        <v>-1.460000000000008</v>
      </c>
      <c r="G35" s="231">
        <f>((E35*100)/D35)-100</f>
        <v>-1.9165135206090866</v>
      </c>
    </row>
    <row r="36" spans="2:8" ht="15" customHeight="1" thickBot="1" x14ac:dyDescent="0.25">
      <c r="B36" s="232" t="s">
        <v>129</v>
      </c>
      <c r="C36" s="233" t="s">
        <v>130</v>
      </c>
      <c r="D36" s="684" t="s">
        <v>131</v>
      </c>
      <c r="E36" s="685"/>
      <c r="F36" s="685"/>
      <c r="G36" s="686"/>
    </row>
    <row r="37" spans="2:8" ht="11.25" customHeight="1" thickBot="1" x14ac:dyDescent="0.25">
      <c r="B37" s="226"/>
      <c r="C37" s="210" t="s">
        <v>132</v>
      </c>
      <c r="D37" s="205"/>
      <c r="E37" s="205"/>
      <c r="F37" s="206"/>
      <c r="G37" s="214"/>
    </row>
    <row r="38" spans="2:8" ht="15" customHeight="1" thickBot="1" x14ac:dyDescent="0.25">
      <c r="B38" s="232" t="s">
        <v>133</v>
      </c>
      <c r="C38" s="233" t="s">
        <v>134</v>
      </c>
      <c r="D38" s="684" t="s">
        <v>135</v>
      </c>
      <c r="E38" s="685"/>
      <c r="F38" s="685"/>
      <c r="G38" s="686"/>
    </row>
    <row r="39" spans="2:8" ht="10.5" customHeight="1" x14ac:dyDescent="0.2">
      <c r="B39" s="234" t="s">
        <v>136</v>
      </c>
      <c r="C39" s="171"/>
      <c r="D39" s="171"/>
      <c r="E39" s="171"/>
      <c r="F39" s="171"/>
      <c r="G39" s="171"/>
    </row>
    <row r="40" spans="2:8" ht="10.5" customHeight="1" x14ac:dyDescent="0.2">
      <c r="B40" s="169" t="s">
        <v>137</v>
      </c>
      <c r="C40" s="171"/>
      <c r="D40" s="171"/>
      <c r="E40" s="171"/>
      <c r="F40" s="171"/>
      <c r="G40" s="171"/>
    </row>
    <row r="41" spans="2:8" ht="12" customHeight="1" x14ac:dyDescent="0.2">
      <c r="B41" s="169" t="s">
        <v>138</v>
      </c>
      <c r="C41" s="171"/>
      <c r="D41" s="171"/>
      <c r="E41" s="171"/>
      <c r="F41" s="171"/>
      <c r="G41" s="171"/>
    </row>
    <row r="42" spans="2:8" ht="26.25" customHeight="1" x14ac:dyDescent="0.2">
      <c r="B42" s="169"/>
      <c r="C42" s="171"/>
      <c r="D42" s="171"/>
      <c r="E42" s="171"/>
      <c r="F42" s="171"/>
      <c r="G42" s="171"/>
    </row>
    <row r="43" spans="2:8" ht="21.75" customHeight="1" x14ac:dyDescent="0.3">
      <c r="B43" s="687" t="s">
        <v>55</v>
      </c>
      <c r="C43" s="687"/>
      <c r="D43" s="687"/>
      <c r="E43" s="687"/>
      <c r="F43" s="687"/>
      <c r="G43" s="687"/>
    </row>
    <row r="44" spans="2:8" ht="15" customHeight="1" x14ac:dyDescent="0.2"/>
    <row r="45" spans="2:8" ht="15" customHeight="1" x14ac:dyDescent="0.2"/>
    <row r="46" spans="2:8" ht="15" customHeight="1" x14ac:dyDescent="0.2"/>
    <row r="47" spans="2:8" ht="15" customHeight="1" x14ac:dyDescent="0.2"/>
    <row r="48" spans="2:8" ht="71.25" customHeight="1" x14ac:dyDescent="0.2">
      <c r="H48" s="235"/>
    </row>
    <row r="49" spans="2:11" ht="39" customHeight="1" x14ac:dyDescent="0.2">
      <c r="H49" s="235"/>
    </row>
    <row r="50" spans="2:11" ht="18.75" customHeight="1" x14ac:dyDescent="0.2">
      <c r="H50" s="235"/>
    </row>
    <row r="51" spans="2:11" ht="18.75" customHeight="1" x14ac:dyDescent="0.2">
      <c r="H51" s="235"/>
    </row>
    <row r="52" spans="2:11" ht="13.5" customHeight="1" x14ac:dyDescent="0.2">
      <c r="H52" s="235"/>
    </row>
    <row r="53" spans="2:11" ht="15" customHeight="1" x14ac:dyDescent="0.2">
      <c r="B53" s="236"/>
      <c r="C53" s="236"/>
      <c r="D53" s="237"/>
      <c r="E53" s="237"/>
      <c r="F53" s="236"/>
      <c r="G53" s="236"/>
    </row>
    <row r="54" spans="2:11" ht="11.25" customHeight="1" x14ac:dyDescent="0.2">
      <c r="B54" s="236"/>
      <c r="C54" s="236"/>
      <c r="D54" s="236"/>
      <c r="E54" s="236"/>
      <c r="F54" s="236"/>
    </row>
    <row r="55" spans="2:11" ht="13.5" customHeight="1" x14ac:dyDescent="0.2">
      <c r="B55" s="236"/>
      <c r="C55" s="236"/>
      <c r="D55" s="238"/>
      <c r="E55" s="238"/>
      <c r="F55" s="239"/>
      <c r="G55" s="239"/>
      <c r="K55" s="240"/>
    </row>
    <row r="56" spans="2:11" ht="15" customHeight="1" x14ac:dyDescent="0.2">
      <c r="B56" s="241"/>
      <c r="C56" s="242"/>
      <c r="D56" s="243"/>
      <c r="E56" s="243"/>
      <c r="F56" s="244"/>
      <c r="K56" s="240"/>
    </row>
    <row r="57" spans="2:11" ht="15" customHeight="1" x14ac:dyDescent="0.2">
      <c r="B57" s="241"/>
      <c r="C57" s="242"/>
      <c r="D57" s="243"/>
      <c r="E57" s="243"/>
      <c r="F57" s="244"/>
      <c r="G57" s="243"/>
      <c r="K57" s="240"/>
    </row>
    <row r="58" spans="2:11" ht="15" customHeight="1" x14ac:dyDescent="0.2">
      <c r="B58" s="241"/>
      <c r="C58" s="242"/>
      <c r="D58" s="243"/>
      <c r="E58" s="243"/>
      <c r="F58" s="244"/>
      <c r="G58" s="243"/>
      <c r="K58" s="240"/>
    </row>
    <row r="59" spans="2:11" ht="15" customHeight="1" x14ac:dyDescent="0.2">
      <c r="B59" s="241"/>
      <c r="C59" s="242"/>
      <c r="D59" s="243"/>
      <c r="E59" s="243"/>
      <c r="F59" s="244"/>
    </row>
    <row r="65" spans="7:7" x14ac:dyDescent="0.2">
      <c r="G65" s="103" t="s">
        <v>56</v>
      </c>
    </row>
  </sheetData>
  <mergeCells count="5">
    <mergeCell ref="B2:G2"/>
    <mergeCell ref="B4:G4"/>
    <mergeCell ref="D36:G36"/>
    <mergeCell ref="D38:G38"/>
    <mergeCell ref="B43:G43"/>
  </mergeCells>
  <conditionalFormatting sqref="G57:G58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8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0</xdr:col>
                <xdr:colOff>99060</xdr:colOff>
                <xdr:row>44</xdr:row>
                <xdr:rowOff>114300</xdr:rowOff>
              </from>
              <to>
                <xdr:col>6</xdr:col>
                <xdr:colOff>685800</xdr:colOff>
                <xdr:row>62</xdr:row>
                <xdr:rowOff>83820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9"/>
  <sheetViews>
    <sheetView showGridLines="0" zoomScaleNormal="100" zoomScaleSheetLayoutView="90" workbookViewId="0"/>
  </sheetViews>
  <sheetFormatPr baseColWidth="10" defaultColWidth="8.88671875" defaultRowHeight="11.4" x14ac:dyDescent="0.2"/>
  <cols>
    <col min="1" max="1" width="2.6640625" style="245" customWidth="1"/>
    <col min="2" max="2" width="26.109375" style="245" customWidth="1"/>
    <col min="3" max="3" width="27.109375" style="245" customWidth="1"/>
    <col min="4" max="4" width="16.5546875" style="245" customWidth="1"/>
    <col min="5" max="5" width="15" style="245" customWidth="1"/>
    <col min="6" max="6" width="13.5546875" style="245" customWidth="1"/>
    <col min="7" max="7" width="6.109375" style="245" customWidth="1"/>
    <col min="8" max="16384" width="8.88671875" style="245"/>
  </cols>
  <sheetData>
    <row r="1" spans="2:7" ht="19.95" customHeight="1" x14ac:dyDescent="0.25">
      <c r="G1" s="246"/>
    </row>
    <row r="2" spans="2:7" ht="36.75" customHeight="1" x14ac:dyDescent="0.3">
      <c r="B2" s="688" t="s">
        <v>139</v>
      </c>
      <c r="C2" s="688"/>
      <c r="D2" s="688"/>
      <c r="E2" s="688"/>
      <c r="F2" s="688"/>
    </row>
    <row r="3" spans="2:7" ht="14.25" customHeight="1" x14ac:dyDescent="0.3">
      <c r="B3" s="247"/>
      <c r="C3" s="247"/>
      <c r="D3" s="247"/>
      <c r="E3" s="247"/>
      <c r="F3" s="247"/>
    </row>
    <row r="4" spans="2:7" ht="19.95" customHeight="1" x14ac:dyDescent="0.2">
      <c r="B4" s="676" t="s">
        <v>140</v>
      </c>
      <c r="C4" s="676"/>
      <c r="D4" s="676"/>
      <c r="E4" s="676"/>
      <c r="F4" s="676"/>
    </row>
    <row r="5" spans="2:7" ht="15.75" customHeight="1" thickBot="1" x14ac:dyDescent="0.25">
      <c r="B5" s="4"/>
      <c r="C5" s="4"/>
      <c r="D5" s="4"/>
      <c r="E5" s="4"/>
      <c r="F5" s="4"/>
    </row>
    <row r="6" spans="2:7" ht="19.95" customHeight="1" thickBot="1" x14ac:dyDescent="0.25">
      <c r="B6" s="677" t="s">
        <v>141</v>
      </c>
      <c r="C6" s="678"/>
      <c r="D6" s="678"/>
      <c r="E6" s="678"/>
      <c r="F6" s="679"/>
    </row>
    <row r="7" spans="2:7" ht="12" customHeight="1" x14ac:dyDescent="0.2">
      <c r="B7" s="689" t="s">
        <v>142</v>
      </c>
      <c r="C7" s="689"/>
      <c r="D7" s="689"/>
      <c r="E7" s="689"/>
      <c r="F7" s="689"/>
      <c r="G7" s="248"/>
    </row>
    <row r="8" spans="2:7" ht="19.95" customHeight="1" x14ac:dyDescent="0.2">
      <c r="B8" s="690" t="s">
        <v>143</v>
      </c>
      <c r="C8" s="690"/>
      <c r="D8" s="690"/>
      <c r="E8" s="690"/>
      <c r="F8" s="690"/>
      <c r="G8" s="248"/>
    </row>
    <row r="9" spans="2:7" ht="19.95" customHeight="1" x14ac:dyDescent="0.2">
      <c r="B9" s="691" t="s">
        <v>144</v>
      </c>
      <c r="C9" s="691"/>
      <c r="D9" s="691"/>
      <c r="E9" s="691"/>
      <c r="F9" s="691"/>
    </row>
    <row r="10" spans="2:7" ht="19.95" customHeight="1" thickBot="1" x14ac:dyDescent="0.25"/>
    <row r="11" spans="2:7" ht="39" customHeight="1" thickBot="1" x14ac:dyDescent="0.25">
      <c r="B11" s="249" t="s">
        <v>145</v>
      </c>
      <c r="C11" s="250" t="s">
        <v>146</v>
      </c>
      <c r="D11" s="250" t="s">
        <v>147</v>
      </c>
      <c r="E11" s="250" t="s">
        <v>148</v>
      </c>
      <c r="F11" s="250" t="s">
        <v>149</v>
      </c>
    </row>
    <row r="12" spans="2:7" ht="15" customHeight="1" x14ac:dyDescent="0.2">
      <c r="B12" s="251" t="s">
        <v>150</v>
      </c>
      <c r="C12" s="252" t="s">
        <v>151</v>
      </c>
      <c r="D12" s="253">
        <v>190</v>
      </c>
      <c r="E12" s="253">
        <v>190</v>
      </c>
      <c r="F12" s="254">
        <v>0</v>
      </c>
    </row>
    <row r="13" spans="2:7" ht="15" customHeight="1" x14ac:dyDescent="0.2">
      <c r="B13" s="255"/>
      <c r="C13" s="256" t="s">
        <v>152</v>
      </c>
      <c r="D13" s="257">
        <v>190</v>
      </c>
      <c r="E13" s="257">
        <v>190</v>
      </c>
      <c r="F13" s="258">
        <v>0</v>
      </c>
    </row>
    <row r="14" spans="2:7" ht="15" customHeight="1" x14ac:dyDescent="0.2">
      <c r="B14" s="259"/>
      <c r="C14" s="256" t="s">
        <v>153</v>
      </c>
      <c r="D14" s="257">
        <v>208</v>
      </c>
      <c r="E14" s="257">
        <v>206</v>
      </c>
      <c r="F14" s="258">
        <v>-2</v>
      </c>
    </row>
    <row r="15" spans="2:7" ht="15" customHeight="1" x14ac:dyDescent="0.2">
      <c r="B15" s="259"/>
      <c r="C15" s="256" t="s">
        <v>154</v>
      </c>
      <c r="D15" s="257">
        <v>189</v>
      </c>
      <c r="E15" s="257">
        <v>185.8</v>
      </c>
      <c r="F15" s="258">
        <v>-3.1999999999999886</v>
      </c>
    </row>
    <row r="16" spans="2:7" ht="15" customHeight="1" x14ac:dyDescent="0.2">
      <c r="B16" s="259"/>
      <c r="C16" s="256" t="s">
        <v>155</v>
      </c>
      <c r="D16" s="257">
        <v>220</v>
      </c>
      <c r="E16" s="257">
        <v>200</v>
      </c>
      <c r="F16" s="258">
        <v>-20</v>
      </c>
    </row>
    <row r="17" spans="2:6" ht="15" customHeight="1" x14ac:dyDescent="0.2">
      <c r="B17" s="259"/>
      <c r="C17" s="256" t="s">
        <v>156</v>
      </c>
      <c r="D17" s="257">
        <v>187</v>
      </c>
      <c r="E17" s="257">
        <v>187</v>
      </c>
      <c r="F17" s="258">
        <v>0</v>
      </c>
    </row>
    <row r="18" spans="2:6" ht="15" customHeight="1" x14ac:dyDescent="0.2">
      <c r="B18" s="259"/>
      <c r="C18" s="256" t="s">
        <v>157</v>
      </c>
      <c r="D18" s="257">
        <v>191</v>
      </c>
      <c r="E18" s="257">
        <v>192</v>
      </c>
      <c r="F18" s="258">
        <v>1</v>
      </c>
    </row>
    <row r="19" spans="2:6" ht="15" customHeight="1" x14ac:dyDescent="0.2">
      <c r="B19" s="259"/>
      <c r="C19" s="256" t="s">
        <v>158</v>
      </c>
      <c r="D19" s="257">
        <v>191.2</v>
      </c>
      <c r="E19" s="257">
        <v>191.2</v>
      </c>
      <c r="F19" s="258">
        <v>0</v>
      </c>
    </row>
    <row r="20" spans="2:6" ht="15" customHeight="1" x14ac:dyDescent="0.2">
      <c r="B20" s="259"/>
      <c r="C20" s="256" t="s">
        <v>159</v>
      </c>
      <c r="D20" s="257">
        <v>190</v>
      </c>
      <c r="E20" s="257">
        <v>190</v>
      </c>
      <c r="F20" s="258">
        <v>0</v>
      </c>
    </row>
    <row r="21" spans="2:6" ht="15" customHeight="1" x14ac:dyDescent="0.2">
      <c r="B21" s="259"/>
      <c r="C21" s="256" t="s">
        <v>160</v>
      </c>
      <c r="D21" s="257">
        <v>187</v>
      </c>
      <c r="E21" s="257">
        <v>187</v>
      </c>
      <c r="F21" s="258">
        <v>0</v>
      </c>
    </row>
    <row r="22" spans="2:6" ht="15" customHeight="1" x14ac:dyDescent="0.2">
      <c r="B22" s="259"/>
      <c r="C22" s="256" t="s">
        <v>161</v>
      </c>
      <c r="D22" s="257">
        <v>208</v>
      </c>
      <c r="E22" s="257">
        <v>208</v>
      </c>
      <c r="F22" s="258">
        <v>0</v>
      </c>
    </row>
    <row r="23" spans="2:6" ht="15" customHeight="1" x14ac:dyDescent="0.2">
      <c r="B23" s="259"/>
      <c r="C23" s="256" t="s">
        <v>162</v>
      </c>
      <c r="D23" s="257">
        <v>193</v>
      </c>
      <c r="E23" s="257">
        <v>190</v>
      </c>
      <c r="F23" s="258">
        <v>-3</v>
      </c>
    </row>
    <row r="24" spans="2:6" ht="15" customHeight="1" x14ac:dyDescent="0.2">
      <c r="B24" s="259"/>
      <c r="C24" s="256" t="s">
        <v>163</v>
      </c>
      <c r="D24" s="257">
        <v>191</v>
      </c>
      <c r="E24" s="257">
        <v>191.2</v>
      </c>
      <c r="F24" s="258">
        <v>0.19999999999998863</v>
      </c>
    </row>
    <row r="25" spans="2:6" ht="15" customHeight="1" x14ac:dyDescent="0.2">
      <c r="B25" s="259"/>
      <c r="C25" s="256" t="s">
        <v>164</v>
      </c>
      <c r="D25" s="257">
        <v>204</v>
      </c>
      <c r="E25" s="257">
        <v>198</v>
      </c>
      <c r="F25" s="258">
        <v>-6</v>
      </c>
    </row>
    <row r="26" spans="2:6" ht="15" customHeight="1" x14ac:dyDescent="0.2">
      <c r="B26" s="259"/>
      <c r="C26" s="256" t="s">
        <v>165</v>
      </c>
      <c r="D26" s="257">
        <v>191.6</v>
      </c>
      <c r="E26" s="257">
        <v>191.8</v>
      </c>
      <c r="F26" s="258">
        <v>0.20000000000001705</v>
      </c>
    </row>
    <row r="27" spans="2:6" ht="15" customHeight="1" x14ac:dyDescent="0.2">
      <c r="B27" s="259"/>
      <c r="C27" s="256" t="s">
        <v>166</v>
      </c>
      <c r="D27" s="257">
        <v>195.6</v>
      </c>
      <c r="E27" s="257">
        <v>195.6</v>
      </c>
      <c r="F27" s="258">
        <v>0</v>
      </c>
    </row>
    <row r="28" spans="2:6" ht="15" customHeight="1" x14ac:dyDescent="0.2">
      <c r="B28" s="259"/>
      <c r="C28" s="256" t="s">
        <v>167</v>
      </c>
      <c r="D28" s="257">
        <v>220</v>
      </c>
      <c r="E28" s="257">
        <v>200</v>
      </c>
      <c r="F28" s="258">
        <v>-20</v>
      </c>
    </row>
    <row r="29" spans="2:6" ht="15" customHeight="1" x14ac:dyDescent="0.2">
      <c r="B29" s="259"/>
      <c r="C29" s="256" t="s">
        <v>168</v>
      </c>
      <c r="D29" s="257">
        <v>190</v>
      </c>
      <c r="E29" s="257">
        <v>188.4</v>
      </c>
      <c r="F29" s="258">
        <v>-1.5999999999999943</v>
      </c>
    </row>
    <row r="30" spans="2:6" ht="15" customHeight="1" x14ac:dyDescent="0.2">
      <c r="B30" s="259"/>
      <c r="C30" s="256" t="s">
        <v>169</v>
      </c>
      <c r="D30" s="257">
        <v>200</v>
      </c>
      <c r="E30" s="257">
        <v>200</v>
      </c>
      <c r="F30" s="258">
        <v>0</v>
      </c>
    </row>
    <row r="31" spans="2:6" ht="15" customHeight="1" x14ac:dyDescent="0.2">
      <c r="B31" s="259"/>
      <c r="C31" s="256" t="s">
        <v>170</v>
      </c>
      <c r="D31" s="257">
        <v>188.6</v>
      </c>
      <c r="E31" s="257">
        <v>190.2</v>
      </c>
      <c r="F31" s="258">
        <v>1.5999999999999943</v>
      </c>
    </row>
    <row r="32" spans="2:6" ht="15" customHeight="1" x14ac:dyDescent="0.2">
      <c r="B32" s="259"/>
      <c r="C32" s="256" t="s">
        <v>171</v>
      </c>
      <c r="D32" s="257">
        <v>190.8</v>
      </c>
      <c r="E32" s="257">
        <v>191.2</v>
      </c>
      <c r="F32" s="258">
        <v>0.39999999999997726</v>
      </c>
    </row>
    <row r="33" spans="2:6" ht="15" customHeight="1" thickBot="1" x14ac:dyDescent="0.25">
      <c r="B33" s="260"/>
      <c r="C33" s="261" t="s">
        <v>172</v>
      </c>
      <c r="D33" s="262">
        <v>187</v>
      </c>
      <c r="E33" s="262">
        <v>187</v>
      </c>
      <c r="F33" s="263">
        <v>0</v>
      </c>
    </row>
    <row r="34" spans="2:6" ht="15" customHeight="1" x14ac:dyDescent="0.2">
      <c r="B34" s="264" t="s">
        <v>173</v>
      </c>
      <c r="C34" s="252" t="s">
        <v>155</v>
      </c>
      <c r="D34" s="253">
        <v>210</v>
      </c>
      <c r="E34" s="253">
        <v>210</v>
      </c>
      <c r="F34" s="254">
        <v>0</v>
      </c>
    </row>
    <row r="35" spans="2:6" ht="15" customHeight="1" x14ac:dyDescent="0.2">
      <c r="B35" s="265"/>
      <c r="C35" s="245" t="s">
        <v>174</v>
      </c>
      <c r="D35" s="257">
        <v>205</v>
      </c>
      <c r="E35" s="257">
        <v>210</v>
      </c>
      <c r="F35" s="258">
        <v>5</v>
      </c>
    </row>
    <row r="36" spans="2:6" ht="15" customHeight="1" thickBot="1" x14ac:dyDescent="0.25">
      <c r="B36" s="260"/>
      <c r="C36" s="261" t="s">
        <v>167</v>
      </c>
      <c r="D36" s="262">
        <v>210</v>
      </c>
      <c r="E36" s="262">
        <v>210</v>
      </c>
      <c r="F36" s="263">
        <v>0</v>
      </c>
    </row>
    <row r="37" spans="2:6" x14ac:dyDescent="0.2">
      <c r="F37" s="103" t="s">
        <v>56</v>
      </c>
    </row>
    <row r="39" spans="2:6" x14ac:dyDescent="0.2">
      <c r="F39" s="266"/>
    </row>
  </sheetData>
  <mergeCells count="6">
    <mergeCell ref="B9:F9"/>
    <mergeCell ref="B2:F2"/>
    <mergeCell ref="B4:F4"/>
    <mergeCell ref="B6:F6"/>
    <mergeCell ref="B7:F7"/>
    <mergeCell ref="B8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zoomScaleNormal="100" zoomScaleSheetLayoutView="79" workbookViewId="0">
      <selection activeCell="A4" sqref="A4"/>
    </sheetView>
  </sheetViews>
  <sheetFormatPr baseColWidth="10" defaultColWidth="8.88671875" defaultRowHeight="11.4" x14ac:dyDescent="0.2"/>
  <cols>
    <col min="1" max="1" width="2.6640625" style="245" customWidth="1"/>
    <col min="2" max="2" width="26.109375" style="245" customWidth="1"/>
    <col min="3" max="3" width="25.5546875" style="245" customWidth="1"/>
    <col min="4" max="4" width="14.6640625" style="245" bestFit="1" customWidth="1"/>
    <col min="5" max="5" width="15.109375" style="245" customWidth="1"/>
    <col min="6" max="6" width="14.44140625" style="245" customWidth="1"/>
    <col min="7" max="7" width="2.44140625" style="245" customWidth="1"/>
    <col min="8" max="16384" width="8.88671875" style="245"/>
  </cols>
  <sheetData>
    <row r="1" spans="1:7" ht="19.95" customHeight="1" x14ac:dyDescent="0.25">
      <c r="F1" s="246"/>
    </row>
    <row r="2" spans="1:7" ht="19.95" customHeight="1" thickBot="1" x14ac:dyDescent="0.25"/>
    <row r="3" spans="1:7" ht="19.95" customHeight="1" thickBot="1" x14ac:dyDescent="0.25">
      <c r="A3" s="267"/>
      <c r="B3" s="677" t="s">
        <v>175</v>
      </c>
      <c r="C3" s="678"/>
      <c r="D3" s="678"/>
      <c r="E3" s="678"/>
      <c r="F3" s="679"/>
      <c r="G3" s="267"/>
    </row>
    <row r="4" spans="1:7" ht="12" customHeight="1" x14ac:dyDescent="0.2">
      <c r="B4" s="689" t="s">
        <v>142</v>
      </c>
      <c r="C4" s="689"/>
      <c r="D4" s="689"/>
      <c r="E4" s="689"/>
      <c r="F4" s="689"/>
      <c r="G4" s="248"/>
    </row>
    <row r="5" spans="1:7" ht="19.95" customHeight="1" x14ac:dyDescent="0.2">
      <c r="B5" s="692" t="s">
        <v>143</v>
      </c>
      <c r="C5" s="692"/>
      <c r="D5" s="692"/>
      <c r="E5" s="692"/>
      <c r="F5" s="692"/>
      <c r="G5" s="248"/>
    </row>
    <row r="6" spans="1:7" ht="19.95" customHeight="1" x14ac:dyDescent="0.2">
      <c r="B6" s="691" t="s">
        <v>144</v>
      </c>
      <c r="C6" s="691"/>
      <c r="D6" s="691"/>
      <c r="E6" s="691"/>
      <c r="F6" s="691"/>
    </row>
    <row r="7" spans="1:7" ht="19.95" customHeight="1" thickBot="1" x14ac:dyDescent="0.25"/>
    <row r="8" spans="1:7" ht="39" customHeight="1" thickBot="1" x14ac:dyDescent="0.25">
      <c r="B8" s="249" t="s">
        <v>145</v>
      </c>
      <c r="C8" s="250" t="s">
        <v>146</v>
      </c>
      <c r="D8" s="268" t="s">
        <v>147</v>
      </c>
      <c r="E8" s="268" t="s">
        <v>148</v>
      </c>
      <c r="F8" s="250" t="s">
        <v>149</v>
      </c>
    </row>
    <row r="9" spans="1:7" ht="15" customHeight="1" x14ac:dyDescent="0.2">
      <c r="B9" s="251" t="s">
        <v>176</v>
      </c>
      <c r="C9" s="252" t="s">
        <v>151</v>
      </c>
      <c r="D9" s="253">
        <v>175.6</v>
      </c>
      <c r="E9" s="253">
        <v>175.6</v>
      </c>
      <c r="F9" s="254">
        <v>0</v>
      </c>
    </row>
    <row r="10" spans="1:7" ht="15" customHeight="1" x14ac:dyDescent="0.2">
      <c r="B10" s="255"/>
      <c r="C10" s="256" t="s">
        <v>152</v>
      </c>
      <c r="D10" s="257">
        <v>182</v>
      </c>
      <c r="E10" s="257">
        <v>182</v>
      </c>
      <c r="F10" s="258">
        <v>0</v>
      </c>
    </row>
    <row r="11" spans="1:7" ht="15" customHeight="1" x14ac:dyDescent="0.2">
      <c r="B11" s="259"/>
      <c r="C11" s="256" t="s">
        <v>154</v>
      </c>
      <c r="D11" s="257">
        <v>178</v>
      </c>
      <c r="E11" s="257">
        <v>176</v>
      </c>
      <c r="F11" s="258">
        <v>-2</v>
      </c>
    </row>
    <row r="12" spans="1:7" ht="15" customHeight="1" x14ac:dyDescent="0.2">
      <c r="B12" s="259"/>
      <c r="C12" s="269" t="s">
        <v>155</v>
      </c>
      <c r="D12" s="257" t="s">
        <v>177</v>
      </c>
      <c r="E12" s="257">
        <v>180</v>
      </c>
      <c r="F12" s="258" t="s">
        <v>177</v>
      </c>
    </row>
    <row r="13" spans="1:7" ht="15" customHeight="1" x14ac:dyDescent="0.2">
      <c r="B13" s="259"/>
      <c r="C13" s="245" t="s">
        <v>178</v>
      </c>
      <c r="D13" s="257">
        <v>179.2</v>
      </c>
      <c r="E13" s="257">
        <v>178.8</v>
      </c>
      <c r="F13" s="258">
        <v>-0.39999999999997726</v>
      </c>
    </row>
    <row r="14" spans="1:7" ht="15" customHeight="1" x14ac:dyDescent="0.2">
      <c r="B14" s="259"/>
      <c r="C14" s="245" t="s">
        <v>174</v>
      </c>
      <c r="D14" s="257">
        <v>175</v>
      </c>
      <c r="E14" s="257">
        <v>176</v>
      </c>
      <c r="F14" s="258">
        <v>1</v>
      </c>
    </row>
    <row r="15" spans="1:7" ht="15" customHeight="1" x14ac:dyDescent="0.2">
      <c r="B15" s="259"/>
      <c r="C15" s="256" t="s">
        <v>179</v>
      </c>
      <c r="D15" s="257">
        <v>190</v>
      </c>
      <c r="E15" s="257">
        <v>180</v>
      </c>
      <c r="F15" s="258">
        <v>-10</v>
      </c>
    </row>
    <row r="16" spans="1:7" ht="15" customHeight="1" x14ac:dyDescent="0.2">
      <c r="B16" s="259"/>
      <c r="C16" s="256" t="s">
        <v>180</v>
      </c>
      <c r="D16" s="257">
        <v>177</v>
      </c>
      <c r="E16" s="257">
        <v>177</v>
      </c>
      <c r="F16" s="258">
        <v>0</v>
      </c>
    </row>
    <row r="17" spans="2:6" ht="15" customHeight="1" x14ac:dyDescent="0.2">
      <c r="B17" s="259"/>
      <c r="C17" s="256" t="s">
        <v>181</v>
      </c>
      <c r="D17" s="257">
        <v>182</v>
      </c>
      <c r="E17" s="257">
        <v>180</v>
      </c>
      <c r="F17" s="258">
        <v>-2</v>
      </c>
    </row>
    <row r="18" spans="2:6" ht="15" customHeight="1" x14ac:dyDescent="0.2">
      <c r="B18" s="259"/>
      <c r="C18" s="256" t="s">
        <v>156</v>
      </c>
      <c r="D18" s="257">
        <v>173.8</v>
      </c>
      <c r="E18" s="257">
        <v>173.8</v>
      </c>
      <c r="F18" s="258">
        <v>0</v>
      </c>
    </row>
    <row r="19" spans="2:6" ht="15" customHeight="1" x14ac:dyDescent="0.2">
      <c r="B19" s="259"/>
      <c r="C19" s="256" t="s">
        <v>157</v>
      </c>
      <c r="D19" s="257">
        <v>172</v>
      </c>
      <c r="E19" s="257">
        <v>173</v>
      </c>
      <c r="F19" s="258">
        <v>1</v>
      </c>
    </row>
    <row r="20" spans="2:6" ht="15" customHeight="1" x14ac:dyDescent="0.2">
      <c r="B20" s="259"/>
      <c r="C20" s="256" t="s">
        <v>158</v>
      </c>
      <c r="D20" s="257">
        <v>184</v>
      </c>
      <c r="E20" s="257">
        <v>184</v>
      </c>
      <c r="F20" s="258">
        <v>0</v>
      </c>
    </row>
    <row r="21" spans="2:6" ht="15" customHeight="1" x14ac:dyDescent="0.2">
      <c r="B21" s="259"/>
      <c r="C21" s="256" t="s">
        <v>159</v>
      </c>
      <c r="D21" s="257">
        <v>171</v>
      </c>
      <c r="E21" s="257">
        <v>171</v>
      </c>
      <c r="F21" s="258">
        <v>0</v>
      </c>
    </row>
    <row r="22" spans="2:6" ht="15" customHeight="1" x14ac:dyDescent="0.2">
      <c r="B22" s="259"/>
      <c r="C22" s="256" t="s">
        <v>161</v>
      </c>
      <c r="D22" s="257">
        <v>188</v>
      </c>
      <c r="E22" s="257">
        <v>188</v>
      </c>
      <c r="F22" s="258">
        <v>0</v>
      </c>
    </row>
    <row r="23" spans="2:6" ht="15" customHeight="1" x14ac:dyDescent="0.2">
      <c r="B23" s="259"/>
      <c r="C23" s="256" t="s">
        <v>163</v>
      </c>
      <c r="D23" s="257">
        <v>182</v>
      </c>
      <c r="E23" s="257">
        <v>182</v>
      </c>
      <c r="F23" s="258">
        <v>0</v>
      </c>
    </row>
    <row r="24" spans="2:6" ht="15" customHeight="1" x14ac:dyDescent="0.2">
      <c r="B24" s="259"/>
      <c r="C24" s="256" t="s">
        <v>165</v>
      </c>
      <c r="D24" s="257">
        <v>185</v>
      </c>
      <c r="E24" s="257">
        <v>185</v>
      </c>
      <c r="F24" s="258">
        <v>0</v>
      </c>
    </row>
    <row r="25" spans="2:6" ht="15" customHeight="1" x14ac:dyDescent="0.2">
      <c r="B25" s="259"/>
      <c r="C25" s="256" t="s">
        <v>166</v>
      </c>
      <c r="D25" s="257">
        <v>185</v>
      </c>
      <c r="E25" s="257">
        <v>185</v>
      </c>
      <c r="F25" s="258">
        <v>0</v>
      </c>
    </row>
    <row r="26" spans="2:6" ht="15" customHeight="1" x14ac:dyDescent="0.2">
      <c r="B26" s="259"/>
      <c r="C26" s="256" t="s">
        <v>168</v>
      </c>
      <c r="D26" s="257">
        <v>175</v>
      </c>
      <c r="E26" s="257">
        <v>174</v>
      </c>
      <c r="F26" s="258">
        <v>-1</v>
      </c>
    </row>
    <row r="27" spans="2:6" ht="15" customHeight="1" x14ac:dyDescent="0.2">
      <c r="B27" s="259"/>
      <c r="C27" s="256" t="s">
        <v>182</v>
      </c>
      <c r="D27" s="257">
        <v>175</v>
      </c>
      <c r="E27" s="257">
        <v>175</v>
      </c>
      <c r="F27" s="258">
        <v>0</v>
      </c>
    </row>
    <row r="28" spans="2:6" ht="15" customHeight="1" x14ac:dyDescent="0.2">
      <c r="B28" s="259"/>
      <c r="C28" s="256" t="s">
        <v>183</v>
      </c>
      <c r="D28" s="257">
        <v>184</v>
      </c>
      <c r="E28" s="257">
        <v>184.4</v>
      </c>
      <c r="F28" s="258">
        <v>0.40000000000000568</v>
      </c>
    </row>
    <row r="29" spans="2:6" ht="15" customHeight="1" x14ac:dyDescent="0.2">
      <c r="B29" s="259"/>
      <c r="C29" s="256" t="s">
        <v>170</v>
      </c>
      <c r="D29" s="257">
        <v>182</v>
      </c>
      <c r="E29" s="257">
        <v>182</v>
      </c>
      <c r="F29" s="258">
        <v>0</v>
      </c>
    </row>
    <row r="30" spans="2:6" ht="15" customHeight="1" x14ac:dyDescent="0.2">
      <c r="B30" s="259"/>
      <c r="C30" s="256" t="s">
        <v>171</v>
      </c>
      <c r="D30" s="257">
        <v>184</v>
      </c>
      <c r="E30" s="257">
        <v>184</v>
      </c>
      <c r="F30" s="258">
        <v>0</v>
      </c>
    </row>
    <row r="31" spans="2:6" ht="15" customHeight="1" thickBot="1" x14ac:dyDescent="0.25">
      <c r="B31" s="260"/>
      <c r="C31" s="260" t="s">
        <v>172</v>
      </c>
      <c r="D31" s="262">
        <v>175</v>
      </c>
      <c r="E31" s="262">
        <v>175</v>
      </c>
      <c r="F31" s="263">
        <v>0</v>
      </c>
    </row>
    <row r="32" spans="2:6" ht="15" customHeight="1" x14ac:dyDescent="0.2">
      <c r="B32" s="264" t="s">
        <v>184</v>
      </c>
      <c r="C32" s="252" t="s">
        <v>151</v>
      </c>
      <c r="D32" s="253">
        <v>200</v>
      </c>
      <c r="E32" s="253">
        <v>200</v>
      </c>
      <c r="F32" s="254">
        <v>0</v>
      </c>
    </row>
    <row r="33" spans="2:6" ht="15" customHeight="1" x14ac:dyDescent="0.2">
      <c r="B33" s="259"/>
      <c r="C33" s="256" t="s">
        <v>154</v>
      </c>
      <c r="D33" s="257">
        <v>184.6</v>
      </c>
      <c r="E33" s="257">
        <v>183</v>
      </c>
      <c r="F33" s="258">
        <v>-1.5999999999999943</v>
      </c>
    </row>
    <row r="34" spans="2:6" ht="15" customHeight="1" x14ac:dyDescent="0.2">
      <c r="B34" s="259"/>
      <c r="C34" s="256" t="s">
        <v>178</v>
      </c>
      <c r="D34" s="257">
        <v>192.6</v>
      </c>
      <c r="E34" s="257">
        <v>192</v>
      </c>
      <c r="F34" s="258">
        <v>-0.59999999999999432</v>
      </c>
    </row>
    <row r="35" spans="2:6" ht="15" customHeight="1" x14ac:dyDescent="0.2">
      <c r="B35" s="259"/>
      <c r="C35" s="256" t="s">
        <v>180</v>
      </c>
      <c r="D35" s="257">
        <v>200</v>
      </c>
      <c r="E35" s="257">
        <v>200</v>
      </c>
      <c r="F35" s="258">
        <v>0</v>
      </c>
    </row>
    <row r="36" spans="2:6" ht="15" customHeight="1" x14ac:dyDescent="0.2">
      <c r="B36" s="259"/>
      <c r="C36" s="256" t="s">
        <v>156</v>
      </c>
      <c r="D36" s="257">
        <v>181.8</v>
      </c>
      <c r="E36" s="257">
        <v>183.4</v>
      </c>
      <c r="F36" s="258">
        <v>1.5999999999999943</v>
      </c>
    </row>
    <row r="37" spans="2:6" ht="15" customHeight="1" x14ac:dyDescent="0.2">
      <c r="B37" s="259"/>
      <c r="C37" s="256" t="s">
        <v>157</v>
      </c>
      <c r="D37" s="257">
        <v>185</v>
      </c>
      <c r="E37" s="257">
        <v>185</v>
      </c>
      <c r="F37" s="258">
        <v>0</v>
      </c>
    </row>
    <row r="38" spans="2:6" ht="15" customHeight="1" x14ac:dyDescent="0.2">
      <c r="B38" s="259"/>
      <c r="C38" s="256" t="s">
        <v>159</v>
      </c>
      <c r="D38" s="257">
        <v>196</v>
      </c>
      <c r="E38" s="257">
        <v>196</v>
      </c>
      <c r="F38" s="258">
        <v>0</v>
      </c>
    </row>
    <row r="39" spans="2:6" ht="15" customHeight="1" x14ac:dyDescent="0.2">
      <c r="B39" s="259"/>
      <c r="C39" s="256" t="s">
        <v>160</v>
      </c>
      <c r="D39" s="257">
        <v>195</v>
      </c>
      <c r="E39" s="257">
        <v>210</v>
      </c>
      <c r="F39" s="258">
        <v>15</v>
      </c>
    </row>
    <row r="40" spans="2:6" ht="15" customHeight="1" x14ac:dyDescent="0.2">
      <c r="B40" s="259"/>
      <c r="C40" s="256" t="s">
        <v>162</v>
      </c>
      <c r="D40" s="257">
        <v>190</v>
      </c>
      <c r="E40" s="257">
        <v>190</v>
      </c>
      <c r="F40" s="258">
        <v>0</v>
      </c>
    </row>
    <row r="41" spans="2:6" ht="15" customHeight="1" x14ac:dyDescent="0.2">
      <c r="B41" s="259"/>
      <c r="C41" s="256" t="s">
        <v>163</v>
      </c>
      <c r="D41" s="257">
        <v>186.4</v>
      </c>
      <c r="E41" s="257">
        <v>185.8</v>
      </c>
      <c r="F41" s="258">
        <v>-0.59999999999999432</v>
      </c>
    </row>
    <row r="42" spans="2:6" ht="15" customHeight="1" x14ac:dyDescent="0.2">
      <c r="B42" s="259"/>
      <c r="C42" s="256" t="s">
        <v>165</v>
      </c>
      <c r="D42" s="257">
        <v>191</v>
      </c>
      <c r="E42" s="257">
        <v>191</v>
      </c>
      <c r="F42" s="258">
        <v>0</v>
      </c>
    </row>
    <row r="43" spans="2:6" ht="15" customHeight="1" x14ac:dyDescent="0.2">
      <c r="B43" s="259"/>
      <c r="C43" s="256" t="s">
        <v>166</v>
      </c>
      <c r="D43" s="257">
        <v>191</v>
      </c>
      <c r="E43" s="257">
        <v>191</v>
      </c>
      <c r="F43" s="258">
        <v>0</v>
      </c>
    </row>
    <row r="44" spans="2:6" ht="15" customHeight="1" x14ac:dyDescent="0.2">
      <c r="B44" s="259"/>
      <c r="C44" s="256" t="s">
        <v>168</v>
      </c>
      <c r="D44" s="257">
        <v>184</v>
      </c>
      <c r="E44" s="257">
        <v>183</v>
      </c>
      <c r="F44" s="258">
        <v>-1</v>
      </c>
    </row>
    <row r="45" spans="2:6" ht="15" customHeight="1" x14ac:dyDescent="0.2">
      <c r="B45" s="259"/>
      <c r="C45" s="256" t="s">
        <v>182</v>
      </c>
      <c r="D45" s="257">
        <v>178</v>
      </c>
      <c r="E45" s="257">
        <v>192</v>
      </c>
      <c r="F45" s="258">
        <v>14</v>
      </c>
    </row>
    <row r="46" spans="2:6" ht="15" customHeight="1" x14ac:dyDescent="0.2">
      <c r="B46" s="259"/>
      <c r="C46" s="256" t="s">
        <v>183</v>
      </c>
      <c r="D46" s="257">
        <v>197</v>
      </c>
      <c r="E46" s="257">
        <v>197</v>
      </c>
      <c r="F46" s="258">
        <v>0</v>
      </c>
    </row>
    <row r="47" spans="2:6" ht="15" customHeight="1" x14ac:dyDescent="0.2">
      <c r="B47" s="259"/>
      <c r="C47" s="256" t="s">
        <v>170</v>
      </c>
      <c r="D47" s="257">
        <v>178.7</v>
      </c>
      <c r="E47" s="257">
        <v>185.1</v>
      </c>
      <c r="F47" s="258">
        <v>6.4000000000000057</v>
      </c>
    </row>
    <row r="48" spans="2:6" ht="15" customHeight="1" x14ac:dyDescent="0.2">
      <c r="B48" s="259"/>
      <c r="C48" s="256" t="s">
        <v>171</v>
      </c>
      <c r="D48" s="257">
        <v>191</v>
      </c>
      <c r="E48" s="257">
        <v>191</v>
      </c>
      <c r="F48" s="258">
        <v>0</v>
      </c>
    </row>
    <row r="49" spans="2:6" ht="15" customHeight="1" thickBot="1" x14ac:dyDescent="0.25">
      <c r="B49" s="260"/>
      <c r="C49" s="260" t="s">
        <v>172</v>
      </c>
      <c r="D49" s="262">
        <v>180</v>
      </c>
      <c r="E49" s="262" t="s">
        <v>177</v>
      </c>
      <c r="F49" s="263" t="s">
        <v>177</v>
      </c>
    </row>
    <row r="50" spans="2:6" x14ac:dyDescent="0.2">
      <c r="F50" s="103" t="s">
        <v>56</v>
      </c>
    </row>
    <row r="52" spans="2:6" x14ac:dyDescent="0.2">
      <c r="F52" s="266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8671875" defaultRowHeight="11.4" x14ac:dyDescent="0.2"/>
  <cols>
    <col min="1" max="1" width="2.6640625" style="245" customWidth="1"/>
    <col min="2" max="2" width="35" style="245" customWidth="1"/>
    <col min="3" max="3" width="25.5546875" style="245" customWidth="1"/>
    <col min="4" max="4" width="14.6640625" style="245" customWidth="1"/>
    <col min="5" max="5" width="15.6640625" style="245" customWidth="1"/>
    <col min="6" max="6" width="13.109375" style="245" customWidth="1"/>
    <col min="7" max="7" width="4.88671875" style="245" customWidth="1"/>
    <col min="8" max="16384" width="8.88671875" style="245"/>
  </cols>
  <sheetData>
    <row r="1" spans="2:7" ht="19.95" customHeight="1" x14ac:dyDescent="0.2"/>
    <row r="2" spans="2:7" ht="19.95" customHeight="1" thickBot="1" x14ac:dyDescent="0.25"/>
    <row r="3" spans="2:7" ht="19.95" customHeight="1" thickBot="1" x14ac:dyDescent="0.25">
      <c r="B3" s="677" t="s">
        <v>185</v>
      </c>
      <c r="C3" s="678"/>
      <c r="D3" s="678"/>
      <c r="E3" s="678"/>
      <c r="F3" s="679"/>
    </row>
    <row r="4" spans="2:7" ht="12" customHeight="1" x14ac:dyDescent="0.2">
      <c r="B4" s="689" t="s">
        <v>142</v>
      </c>
      <c r="C4" s="689"/>
      <c r="D4" s="689"/>
      <c r="E4" s="689"/>
      <c r="F4" s="689"/>
      <c r="G4" s="248"/>
    </row>
    <row r="5" spans="2:7" ht="30" customHeight="1" x14ac:dyDescent="0.2">
      <c r="B5" s="693" t="s">
        <v>186</v>
      </c>
      <c r="C5" s="693"/>
      <c r="D5" s="693"/>
      <c r="E5" s="693"/>
      <c r="F5" s="693"/>
      <c r="G5" s="248"/>
    </row>
    <row r="6" spans="2:7" ht="19.95" customHeight="1" x14ac:dyDescent="0.2">
      <c r="B6" s="691" t="s">
        <v>187</v>
      </c>
      <c r="C6" s="691"/>
      <c r="D6" s="691"/>
      <c r="E6" s="691"/>
      <c r="F6" s="691"/>
    </row>
    <row r="7" spans="2:7" ht="19.95" customHeight="1" x14ac:dyDescent="0.2">
      <c r="B7" s="691" t="s">
        <v>188</v>
      </c>
      <c r="C7" s="691"/>
      <c r="D7" s="691"/>
      <c r="E7" s="691"/>
      <c r="F7" s="691"/>
    </row>
    <row r="8" spans="2:7" ht="19.95" customHeight="1" thickBot="1" x14ac:dyDescent="0.25"/>
    <row r="9" spans="2:7" ht="39" customHeight="1" thickBot="1" x14ac:dyDescent="0.25">
      <c r="B9" s="249" t="s">
        <v>145</v>
      </c>
      <c r="C9" s="250" t="s">
        <v>146</v>
      </c>
      <c r="D9" s="268" t="s">
        <v>147</v>
      </c>
      <c r="E9" s="268" t="s">
        <v>148</v>
      </c>
      <c r="F9" s="250" t="s">
        <v>149</v>
      </c>
    </row>
    <row r="10" spans="2:7" ht="15" customHeight="1" x14ac:dyDescent="0.2">
      <c r="B10" s="251" t="s">
        <v>189</v>
      </c>
      <c r="C10" s="252" t="s">
        <v>151</v>
      </c>
      <c r="D10" s="253">
        <v>180</v>
      </c>
      <c r="E10" s="253">
        <v>180.8</v>
      </c>
      <c r="F10" s="254">
        <v>0.80000000000001137</v>
      </c>
    </row>
    <row r="11" spans="2:7" ht="15" customHeight="1" x14ac:dyDescent="0.2">
      <c r="B11" s="255"/>
      <c r="C11" s="256" t="s">
        <v>190</v>
      </c>
      <c r="D11" s="257">
        <v>184</v>
      </c>
      <c r="E11" s="257">
        <v>184</v>
      </c>
      <c r="F11" s="258">
        <v>0</v>
      </c>
    </row>
    <row r="12" spans="2:7" ht="15" customHeight="1" x14ac:dyDescent="0.2">
      <c r="B12" s="259"/>
      <c r="C12" s="256" t="s">
        <v>191</v>
      </c>
      <c r="D12" s="257">
        <v>184</v>
      </c>
      <c r="E12" s="257">
        <v>184</v>
      </c>
      <c r="F12" s="258">
        <v>0</v>
      </c>
    </row>
    <row r="13" spans="2:7" ht="15" customHeight="1" x14ac:dyDescent="0.2">
      <c r="B13" s="259"/>
      <c r="C13" s="256" t="s">
        <v>178</v>
      </c>
      <c r="D13" s="257">
        <v>188.4</v>
      </c>
      <c r="E13" s="257">
        <v>188.6</v>
      </c>
      <c r="F13" s="258">
        <v>0.19999999999998863</v>
      </c>
    </row>
    <row r="14" spans="2:7" ht="15" customHeight="1" x14ac:dyDescent="0.2">
      <c r="B14" s="259"/>
      <c r="C14" s="245" t="s">
        <v>174</v>
      </c>
      <c r="D14" s="257">
        <v>185</v>
      </c>
      <c r="E14" s="257">
        <v>182</v>
      </c>
      <c r="F14" s="258">
        <v>-3</v>
      </c>
    </row>
    <row r="15" spans="2:7" ht="15" customHeight="1" x14ac:dyDescent="0.2">
      <c r="B15" s="259"/>
      <c r="C15" s="256" t="s">
        <v>179</v>
      </c>
      <c r="D15" s="257">
        <v>180</v>
      </c>
      <c r="E15" s="257">
        <v>180</v>
      </c>
      <c r="F15" s="258">
        <v>0</v>
      </c>
    </row>
    <row r="16" spans="2:7" ht="15" customHeight="1" x14ac:dyDescent="0.2">
      <c r="B16" s="259"/>
      <c r="C16" s="256" t="s">
        <v>192</v>
      </c>
      <c r="D16" s="257">
        <v>193</v>
      </c>
      <c r="E16" s="257">
        <v>189</v>
      </c>
      <c r="F16" s="258">
        <v>-4</v>
      </c>
    </row>
    <row r="17" spans="2:6" ht="15" customHeight="1" x14ac:dyDescent="0.2">
      <c r="B17" s="259"/>
      <c r="C17" s="256" t="s">
        <v>157</v>
      </c>
      <c r="D17" s="257">
        <v>181</v>
      </c>
      <c r="E17" s="257">
        <v>182</v>
      </c>
      <c r="F17" s="258">
        <v>1</v>
      </c>
    </row>
    <row r="18" spans="2:6" ht="15" customHeight="1" x14ac:dyDescent="0.2">
      <c r="B18" s="259"/>
      <c r="C18" s="256" t="s">
        <v>158</v>
      </c>
      <c r="D18" s="257">
        <v>180.8</v>
      </c>
      <c r="E18" s="257">
        <v>180.8</v>
      </c>
      <c r="F18" s="258">
        <v>0</v>
      </c>
    </row>
    <row r="19" spans="2:6" ht="15" customHeight="1" x14ac:dyDescent="0.2">
      <c r="B19" s="259"/>
      <c r="C19" s="256" t="s">
        <v>193</v>
      </c>
      <c r="D19" s="257">
        <v>181</v>
      </c>
      <c r="E19" s="257">
        <v>181</v>
      </c>
      <c r="F19" s="258">
        <v>0</v>
      </c>
    </row>
    <row r="20" spans="2:6" ht="15" customHeight="1" x14ac:dyDescent="0.2">
      <c r="B20" s="259"/>
      <c r="C20" s="256" t="s">
        <v>160</v>
      </c>
      <c r="D20" s="257">
        <v>190</v>
      </c>
      <c r="E20" s="257">
        <v>190</v>
      </c>
      <c r="F20" s="258">
        <v>0</v>
      </c>
    </row>
    <row r="21" spans="2:6" ht="15" customHeight="1" x14ac:dyDescent="0.2">
      <c r="B21" s="259"/>
      <c r="C21" s="256" t="s">
        <v>162</v>
      </c>
      <c r="D21" s="257">
        <v>186</v>
      </c>
      <c r="E21" s="257">
        <v>188</v>
      </c>
      <c r="F21" s="258">
        <v>2</v>
      </c>
    </row>
    <row r="22" spans="2:6" ht="15" customHeight="1" x14ac:dyDescent="0.2">
      <c r="B22" s="259"/>
      <c r="C22" s="256" t="s">
        <v>164</v>
      </c>
      <c r="D22" s="257">
        <v>186</v>
      </c>
      <c r="E22" s="257">
        <v>180</v>
      </c>
      <c r="F22" s="258">
        <v>-6</v>
      </c>
    </row>
    <row r="23" spans="2:6" ht="15" customHeight="1" x14ac:dyDescent="0.2">
      <c r="B23" s="259"/>
      <c r="C23" s="256" t="s">
        <v>165</v>
      </c>
      <c r="D23" s="257">
        <v>192</v>
      </c>
      <c r="E23" s="257">
        <v>192</v>
      </c>
      <c r="F23" s="258">
        <v>0</v>
      </c>
    </row>
    <row r="24" spans="2:6" ht="15" customHeight="1" x14ac:dyDescent="0.2">
      <c r="B24" s="259"/>
      <c r="C24" s="256" t="s">
        <v>167</v>
      </c>
      <c r="D24" s="257">
        <v>188</v>
      </c>
      <c r="E24" s="257">
        <v>188</v>
      </c>
      <c r="F24" s="258">
        <v>0</v>
      </c>
    </row>
    <row r="25" spans="2:6" ht="15" customHeight="1" x14ac:dyDescent="0.2">
      <c r="B25" s="259"/>
      <c r="C25" s="256" t="s">
        <v>183</v>
      </c>
      <c r="D25" s="257">
        <v>188</v>
      </c>
      <c r="E25" s="257">
        <v>188.4</v>
      </c>
      <c r="F25" s="258">
        <v>0.40000000000000568</v>
      </c>
    </row>
    <row r="26" spans="2:6" ht="15" customHeight="1" x14ac:dyDescent="0.2">
      <c r="B26" s="259"/>
      <c r="C26" s="256" t="s">
        <v>170</v>
      </c>
      <c r="D26" s="257">
        <v>184</v>
      </c>
      <c r="E26" s="257">
        <v>185</v>
      </c>
      <c r="F26" s="258">
        <v>1</v>
      </c>
    </row>
    <row r="27" spans="2:6" ht="15" customHeight="1" x14ac:dyDescent="0.2">
      <c r="B27" s="259"/>
      <c r="C27" s="256" t="s">
        <v>171</v>
      </c>
      <c r="D27" s="257">
        <v>183</v>
      </c>
      <c r="E27" s="257">
        <v>183</v>
      </c>
      <c r="F27" s="258">
        <v>0</v>
      </c>
    </row>
    <row r="28" spans="2:6" ht="15" customHeight="1" thickBot="1" x14ac:dyDescent="0.25">
      <c r="B28" s="259"/>
      <c r="C28" s="256" t="s">
        <v>172</v>
      </c>
      <c r="D28" s="257">
        <v>178</v>
      </c>
      <c r="E28" s="257">
        <v>178</v>
      </c>
      <c r="F28" s="258">
        <v>0</v>
      </c>
    </row>
    <row r="29" spans="2:6" ht="15" customHeight="1" x14ac:dyDescent="0.2">
      <c r="B29" s="251" t="s">
        <v>194</v>
      </c>
      <c r="C29" s="252" t="s">
        <v>190</v>
      </c>
      <c r="D29" s="253">
        <v>297</v>
      </c>
      <c r="E29" s="253">
        <v>297</v>
      </c>
      <c r="F29" s="254">
        <v>0</v>
      </c>
    </row>
    <row r="30" spans="2:6" ht="15" customHeight="1" x14ac:dyDescent="0.2">
      <c r="B30" s="259"/>
      <c r="C30" s="256" t="s">
        <v>167</v>
      </c>
      <c r="D30" s="257">
        <v>331</v>
      </c>
      <c r="E30" s="257">
        <v>331</v>
      </c>
      <c r="F30" s="258">
        <v>0</v>
      </c>
    </row>
    <row r="31" spans="2:6" ht="15" customHeight="1" thickBot="1" x14ac:dyDescent="0.25">
      <c r="B31" s="259"/>
      <c r="C31" s="261" t="s">
        <v>195</v>
      </c>
      <c r="D31" s="262">
        <v>260</v>
      </c>
      <c r="E31" s="262">
        <v>260</v>
      </c>
      <c r="F31" s="263">
        <v>0</v>
      </c>
    </row>
    <row r="32" spans="2:6" ht="15" customHeight="1" x14ac:dyDescent="0.2">
      <c r="B32" s="264" t="s">
        <v>196</v>
      </c>
      <c r="C32" s="252" t="s">
        <v>190</v>
      </c>
      <c r="D32" s="253">
        <v>307</v>
      </c>
      <c r="E32" s="253">
        <v>307</v>
      </c>
      <c r="F32" s="254">
        <v>0</v>
      </c>
    </row>
    <row r="33" spans="2:6" ht="15" customHeight="1" x14ac:dyDescent="0.2">
      <c r="B33" s="259"/>
      <c r="C33" s="256" t="s">
        <v>167</v>
      </c>
      <c r="D33" s="257">
        <v>341</v>
      </c>
      <c r="E33" s="257">
        <v>341</v>
      </c>
      <c r="F33" s="258">
        <v>0</v>
      </c>
    </row>
    <row r="34" spans="2:6" ht="15" customHeight="1" thickBot="1" x14ac:dyDescent="0.25">
      <c r="B34" s="260"/>
      <c r="C34" s="261" t="s">
        <v>195</v>
      </c>
      <c r="D34" s="262">
        <v>355</v>
      </c>
      <c r="E34" s="262">
        <v>355</v>
      </c>
      <c r="F34" s="263">
        <v>0</v>
      </c>
    </row>
    <row r="35" spans="2:6" ht="15" customHeight="1" x14ac:dyDescent="0.2">
      <c r="B35" s="264" t="s">
        <v>197</v>
      </c>
      <c r="C35" s="256" t="s">
        <v>198</v>
      </c>
      <c r="D35" s="257">
        <v>490</v>
      </c>
      <c r="E35" s="257">
        <v>490</v>
      </c>
      <c r="F35" s="258">
        <v>0</v>
      </c>
    </row>
    <row r="36" spans="2:6" ht="15" customHeight="1" thickBot="1" x14ac:dyDescent="0.25">
      <c r="B36" s="259"/>
      <c r="C36" s="261" t="s">
        <v>195</v>
      </c>
      <c r="D36" s="262">
        <v>557.5</v>
      </c>
      <c r="E36" s="262">
        <v>557.5</v>
      </c>
      <c r="F36" s="263">
        <v>0</v>
      </c>
    </row>
    <row r="37" spans="2:6" ht="15" customHeight="1" x14ac:dyDescent="0.2">
      <c r="B37" s="264" t="s">
        <v>199</v>
      </c>
      <c r="C37" s="252" t="s">
        <v>190</v>
      </c>
      <c r="D37" s="253">
        <v>600</v>
      </c>
      <c r="E37" s="253">
        <v>600</v>
      </c>
      <c r="F37" s="254">
        <v>0</v>
      </c>
    </row>
    <row r="38" spans="2:6" ht="15" customHeight="1" x14ac:dyDescent="0.2">
      <c r="B38" s="259"/>
      <c r="C38" s="256" t="s">
        <v>198</v>
      </c>
      <c r="D38" s="257">
        <v>500</v>
      </c>
      <c r="E38" s="257">
        <v>500</v>
      </c>
      <c r="F38" s="258">
        <v>0</v>
      </c>
    </row>
    <row r="39" spans="2:6" ht="15" customHeight="1" thickBot="1" x14ac:dyDescent="0.25">
      <c r="B39" s="260"/>
      <c r="C39" s="261" t="s">
        <v>195</v>
      </c>
      <c r="D39" s="262">
        <v>572.5</v>
      </c>
      <c r="E39" s="262">
        <v>572.5</v>
      </c>
      <c r="F39" s="263">
        <v>0</v>
      </c>
    </row>
    <row r="40" spans="2:6" ht="15" customHeight="1" x14ac:dyDescent="0.2">
      <c r="B40" s="264" t="s">
        <v>200</v>
      </c>
      <c r="C40" s="252" t="s">
        <v>190</v>
      </c>
      <c r="D40" s="253">
        <v>655</v>
      </c>
      <c r="E40" s="253">
        <v>655</v>
      </c>
      <c r="F40" s="258">
        <v>0</v>
      </c>
    </row>
    <row r="41" spans="2:6" ht="15" customHeight="1" x14ac:dyDescent="0.2">
      <c r="B41" s="265"/>
      <c r="C41" s="256" t="s">
        <v>198</v>
      </c>
      <c r="D41" s="257">
        <v>612</v>
      </c>
      <c r="E41" s="257">
        <v>612</v>
      </c>
      <c r="F41" s="258">
        <v>0</v>
      </c>
    </row>
    <row r="42" spans="2:6" ht="15" customHeight="1" thickBot="1" x14ac:dyDescent="0.25">
      <c r="B42" s="260"/>
      <c r="C42" s="261" t="s">
        <v>195</v>
      </c>
      <c r="D42" s="262">
        <v>595</v>
      </c>
      <c r="E42" s="262">
        <v>595</v>
      </c>
      <c r="F42" s="263">
        <v>0</v>
      </c>
    </row>
    <row r="43" spans="2:6" ht="15" customHeight="1" x14ac:dyDescent="0.2">
      <c r="B43" s="264" t="s">
        <v>201</v>
      </c>
      <c r="C43" s="256" t="s">
        <v>198</v>
      </c>
      <c r="D43" s="253">
        <v>307</v>
      </c>
      <c r="E43" s="253">
        <v>307</v>
      </c>
      <c r="F43" s="254">
        <v>0</v>
      </c>
    </row>
    <row r="44" spans="2:6" ht="15" customHeight="1" thickBot="1" x14ac:dyDescent="0.25">
      <c r="B44" s="260"/>
      <c r="C44" s="261" t="s">
        <v>195</v>
      </c>
      <c r="D44" s="262">
        <v>312.5</v>
      </c>
      <c r="E44" s="262">
        <v>312.5</v>
      </c>
      <c r="F44" s="263">
        <v>0</v>
      </c>
    </row>
    <row r="45" spans="2:6" x14ac:dyDescent="0.2">
      <c r="F45" s="103" t="s">
        <v>56</v>
      </c>
    </row>
    <row r="47" spans="2:6" x14ac:dyDescent="0.2">
      <c r="F47" s="266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8671875" defaultRowHeight="11.4" x14ac:dyDescent="0.2"/>
  <cols>
    <col min="1" max="1" width="2.6640625" style="245" customWidth="1"/>
    <col min="2" max="2" width="31.33203125" style="245" customWidth="1"/>
    <col min="3" max="3" width="25.5546875" style="245" customWidth="1"/>
    <col min="4" max="4" width="14.6640625" style="245" bestFit="1" customWidth="1"/>
    <col min="5" max="5" width="15.109375" style="245" customWidth="1"/>
    <col min="6" max="6" width="13.5546875" style="245" customWidth="1"/>
    <col min="7" max="7" width="3.33203125" style="245" customWidth="1"/>
    <col min="8" max="16384" width="8.88671875" style="245"/>
  </cols>
  <sheetData>
    <row r="1" spans="1:7" ht="14.25" customHeight="1" x14ac:dyDescent="0.2">
      <c r="A1" s="270"/>
      <c r="B1" s="270"/>
      <c r="C1" s="270"/>
      <c r="D1" s="270"/>
      <c r="E1" s="270"/>
      <c r="F1" s="270"/>
    </row>
    <row r="2" spans="1:7" ht="10.5" customHeight="1" thickBot="1" x14ac:dyDescent="0.25">
      <c r="A2" s="270"/>
      <c r="B2" s="270"/>
      <c r="C2" s="270"/>
      <c r="D2" s="270"/>
      <c r="E2" s="270"/>
      <c r="F2" s="270"/>
    </row>
    <row r="3" spans="1:7" ht="19.95" customHeight="1" thickBot="1" x14ac:dyDescent="0.25">
      <c r="A3" s="270"/>
      <c r="B3" s="694" t="s">
        <v>202</v>
      </c>
      <c r="C3" s="695"/>
      <c r="D3" s="695"/>
      <c r="E3" s="695"/>
      <c r="F3" s="696"/>
    </row>
    <row r="4" spans="1:7" ht="15.75" customHeight="1" x14ac:dyDescent="0.2">
      <c r="A4" s="270"/>
      <c r="B4" s="4"/>
      <c r="C4" s="4"/>
      <c r="D4" s="4"/>
      <c r="E4" s="4"/>
      <c r="F4" s="4"/>
    </row>
    <row r="5" spans="1:7" ht="20.399999999999999" customHeight="1" x14ac:dyDescent="0.2">
      <c r="A5" s="270"/>
      <c r="B5" s="697" t="s">
        <v>203</v>
      </c>
      <c r="C5" s="697"/>
      <c r="D5" s="697"/>
      <c r="E5" s="697"/>
      <c r="F5" s="697"/>
      <c r="G5" s="248"/>
    </row>
    <row r="6" spans="1:7" ht="19.95" customHeight="1" x14ac:dyDescent="0.2">
      <c r="A6" s="270"/>
      <c r="B6" s="698" t="s">
        <v>204</v>
      </c>
      <c r="C6" s="698"/>
      <c r="D6" s="698"/>
      <c r="E6" s="698"/>
      <c r="F6" s="698"/>
      <c r="G6" s="248"/>
    </row>
    <row r="7" spans="1:7" ht="19.95" customHeight="1" thickBot="1" x14ac:dyDescent="0.25">
      <c r="A7" s="270"/>
      <c r="B7" s="270"/>
      <c r="C7" s="270"/>
      <c r="D7" s="270"/>
      <c r="E7" s="270"/>
      <c r="F7" s="270"/>
    </row>
    <row r="8" spans="1:7" ht="39" customHeight="1" thickBot="1" x14ac:dyDescent="0.25">
      <c r="A8" s="270"/>
      <c r="B8" s="271" t="s">
        <v>145</v>
      </c>
      <c r="C8" s="272" t="s">
        <v>146</v>
      </c>
      <c r="D8" s="272" t="s">
        <v>147</v>
      </c>
      <c r="E8" s="273" t="s">
        <v>148</v>
      </c>
      <c r="F8" s="272" t="s">
        <v>149</v>
      </c>
    </row>
    <row r="9" spans="1:7" ht="15" customHeight="1" x14ac:dyDescent="0.2">
      <c r="A9" s="270"/>
      <c r="B9" s="274" t="s">
        <v>205</v>
      </c>
      <c r="C9" s="275" t="s">
        <v>151</v>
      </c>
      <c r="D9" s="276">
        <v>30.112425829966778</v>
      </c>
      <c r="E9" s="276">
        <v>27.426427347973078</v>
      </c>
      <c r="F9" s="277">
        <v>-2.6759984819936999</v>
      </c>
    </row>
    <row r="10" spans="1:7" ht="15" customHeight="1" x14ac:dyDescent="0.2">
      <c r="A10" s="270"/>
      <c r="B10" s="278"/>
      <c r="C10" s="279" t="s">
        <v>190</v>
      </c>
      <c r="D10" s="280">
        <v>26.533440744001691</v>
      </c>
      <c r="E10" s="280">
        <v>25.597611357182547</v>
      </c>
      <c r="F10" s="281">
        <v>-0.92582938681914384</v>
      </c>
    </row>
    <row r="11" spans="1:7" ht="15" customHeight="1" x14ac:dyDescent="0.2">
      <c r="A11" s="270"/>
      <c r="B11" s="282"/>
      <c r="C11" s="279" t="s">
        <v>178</v>
      </c>
      <c r="D11" s="280">
        <v>25.076079868585822</v>
      </c>
      <c r="E11" s="280">
        <v>26.29439939084024</v>
      </c>
      <c r="F11" s="281">
        <v>1.2083195222544185</v>
      </c>
    </row>
    <row r="12" spans="1:7" ht="15" customHeight="1" x14ac:dyDescent="0.2">
      <c r="A12" s="270"/>
      <c r="B12" s="282"/>
      <c r="C12" s="282" t="s">
        <v>206</v>
      </c>
      <c r="D12" s="280">
        <v>25.398004980071832</v>
      </c>
      <c r="E12" s="280">
        <v>26.692776022758473</v>
      </c>
      <c r="F12" s="281">
        <v>1.2947710426866408</v>
      </c>
    </row>
    <row r="13" spans="1:7" ht="15" customHeight="1" thickBot="1" x14ac:dyDescent="0.25">
      <c r="A13" s="270"/>
      <c r="B13" s="283"/>
      <c r="C13" s="284" t="s">
        <v>183</v>
      </c>
      <c r="D13" s="285">
        <v>31.046274501105799</v>
      </c>
      <c r="E13" s="285">
        <v>29.221828110567795</v>
      </c>
      <c r="F13" s="286">
        <v>-1.8344463905380037</v>
      </c>
    </row>
    <row r="14" spans="1:7" ht="15" customHeight="1" thickBot="1" x14ac:dyDescent="0.25">
      <c r="A14" s="270"/>
      <c r="B14" s="287" t="s">
        <v>207</v>
      </c>
      <c r="C14" s="699" t="s">
        <v>208</v>
      </c>
      <c r="D14" s="700"/>
      <c r="E14" s="700"/>
      <c r="F14" s="701"/>
    </row>
    <row r="15" spans="1:7" ht="15" customHeight="1" x14ac:dyDescent="0.2">
      <c r="A15" s="270"/>
      <c r="B15" s="282"/>
      <c r="C15" s="275" t="s">
        <v>151</v>
      </c>
      <c r="D15" s="276">
        <v>40.752289004574465</v>
      </c>
      <c r="E15" s="276">
        <v>44.388872669716314</v>
      </c>
      <c r="F15" s="277">
        <v>3.6365836651418491</v>
      </c>
    </row>
    <row r="16" spans="1:7" ht="15" customHeight="1" x14ac:dyDescent="0.2">
      <c r="A16" s="270"/>
      <c r="B16" s="282"/>
      <c r="C16" s="279" t="s">
        <v>178</v>
      </c>
      <c r="D16" s="280">
        <v>36.028890381999496</v>
      </c>
      <c r="E16" s="280">
        <v>36.080999925557798</v>
      </c>
      <c r="F16" s="281">
        <v>5.2109543558302107E-2</v>
      </c>
    </row>
    <row r="17" spans="1:6" ht="15" customHeight="1" x14ac:dyDescent="0.2">
      <c r="A17" s="270"/>
      <c r="B17" s="282"/>
      <c r="C17" s="279" t="s">
        <v>206</v>
      </c>
      <c r="D17" s="280">
        <v>39.476942455196323</v>
      </c>
      <c r="E17" s="280">
        <v>39.680990931178862</v>
      </c>
      <c r="F17" s="281">
        <v>0.20404847598253895</v>
      </c>
    </row>
    <row r="18" spans="1:6" ht="15" customHeight="1" x14ac:dyDescent="0.2">
      <c r="A18" s="270"/>
      <c r="B18" s="282"/>
      <c r="C18" s="279" t="s">
        <v>190</v>
      </c>
      <c r="D18" s="280">
        <v>48.124377936499016</v>
      </c>
      <c r="E18" s="280">
        <v>48.124377936499016</v>
      </c>
      <c r="F18" s="281">
        <v>0</v>
      </c>
    </row>
    <row r="19" spans="1:6" ht="15" customHeight="1" x14ac:dyDescent="0.2">
      <c r="A19" s="270"/>
      <c r="B19" s="282"/>
      <c r="C19" s="279" t="s">
        <v>161</v>
      </c>
      <c r="D19" s="280">
        <v>38.242722340038377</v>
      </c>
      <c r="E19" s="280">
        <v>40.472611170019185</v>
      </c>
      <c r="F19" s="281">
        <v>2.2298888299808084</v>
      </c>
    </row>
    <row r="20" spans="1:6" ht="15" customHeight="1" x14ac:dyDescent="0.2">
      <c r="A20" s="270"/>
      <c r="B20" s="282"/>
      <c r="C20" s="279" t="s">
        <v>183</v>
      </c>
      <c r="D20" s="280">
        <v>37.551593836466601</v>
      </c>
      <c r="E20" s="280">
        <v>35.829969719809597</v>
      </c>
      <c r="F20" s="281">
        <v>-1.7216241166570043</v>
      </c>
    </row>
    <row r="21" spans="1:6" ht="15" customHeight="1" thickBot="1" x14ac:dyDescent="0.25">
      <c r="A21" s="270"/>
      <c r="B21" s="283"/>
      <c r="C21" s="284" t="s">
        <v>195</v>
      </c>
      <c r="D21" s="285">
        <v>33.386519596771144</v>
      </c>
      <c r="E21" s="285">
        <v>33.515953890183411</v>
      </c>
      <c r="F21" s="286">
        <v>0.12943429341226675</v>
      </c>
    </row>
    <row r="22" spans="1:6" ht="15" customHeight="1" thickBot="1" x14ac:dyDescent="0.25">
      <c r="A22" s="270"/>
      <c r="B22" s="288" t="s">
        <v>209</v>
      </c>
      <c r="C22" s="699" t="s">
        <v>210</v>
      </c>
      <c r="D22" s="700"/>
      <c r="E22" s="289"/>
      <c r="F22" s="290" t="s">
        <v>211</v>
      </c>
    </row>
    <row r="23" spans="1:6" ht="15" customHeight="1" thickBot="1" x14ac:dyDescent="0.25">
      <c r="A23" s="270"/>
      <c r="B23" s="282"/>
      <c r="C23" s="279"/>
      <c r="D23" s="281" t="s">
        <v>212</v>
      </c>
      <c r="E23" s="281" t="s">
        <v>213</v>
      </c>
      <c r="F23" s="280"/>
    </row>
    <row r="24" spans="1:6" ht="15" customHeight="1" thickBot="1" x14ac:dyDescent="0.25">
      <c r="A24" s="270"/>
      <c r="B24" s="291"/>
      <c r="C24" s="292"/>
      <c r="D24" s="289"/>
      <c r="E24" s="293"/>
      <c r="F24" s="293"/>
    </row>
    <row r="25" spans="1:6" ht="15" customHeight="1" thickBot="1" x14ac:dyDescent="0.25">
      <c r="A25" s="270"/>
      <c r="B25" s="288" t="s">
        <v>214</v>
      </c>
      <c r="C25" s="294" t="s">
        <v>215</v>
      </c>
      <c r="D25" s="280">
        <v>202.38592759706671</v>
      </c>
      <c r="E25" s="280">
        <v>202.38592759706671</v>
      </c>
      <c r="F25" s="281">
        <v>0</v>
      </c>
    </row>
    <row r="26" spans="1:6" ht="15" customHeight="1" thickBot="1" x14ac:dyDescent="0.25">
      <c r="A26" s="270"/>
      <c r="B26" s="291"/>
      <c r="C26" s="292"/>
      <c r="D26" s="289"/>
      <c r="E26" s="293"/>
      <c r="F26" s="290"/>
    </row>
    <row r="27" spans="1:6" ht="15" customHeight="1" thickBot="1" x14ac:dyDescent="0.25">
      <c r="A27" s="270"/>
      <c r="B27" s="295" t="s">
        <v>216</v>
      </c>
      <c r="C27" s="295" t="s">
        <v>217</v>
      </c>
      <c r="D27" s="293">
        <v>142.44855237049296</v>
      </c>
      <c r="E27" s="293">
        <v>133.26356847636876</v>
      </c>
      <c r="F27" s="290">
        <v>-9.194983894124201</v>
      </c>
    </row>
    <row r="28" spans="1:6" x14ac:dyDescent="0.2">
      <c r="A28" s="270"/>
      <c r="B28" s="270"/>
      <c r="C28" s="270"/>
      <c r="D28" s="270"/>
      <c r="E28" s="270"/>
      <c r="F28" s="103" t="s">
        <v>56</v>
      </c>
    </row>
    <row r="30" spans="1:6" x14ac:dyDescent="0.2">
      <c r="F30" s="266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7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zoomScaleSheetLayoutView="90" workbookViewId="0"/>
  </sheetViews>
  <sheetFormatPr baseColWidth="10" defaultColWidth="11.44140625" defaultRowHeight="14.4" x14ac:dyDescent="0.3"/>
  <cols>
    <col min="1" max="1" width="1.6640625" style="298" customWidth="1"/>
    <col min="2" max="2" width="38.6640625" style="298" customWidth="1"/>
    <col min="3" max="3" width="22.33203125" style="298" customWidth="1"/>
    <col min="4" max="4" width="15.33203125" style="298" customWidth="1"/>
    <col min="5" max="5" width="14.44140625" style="298" customWidth="1"/>
    <col min="6" max="6" width="13.5546875" style="298" customWidth="1"/>
    <col min="7" max="7" width="2.33203125" style="298" customWidth="1"/>
    <col min="8" max="16384" width="11.44140625" style="299"/>
  </cols>
  <sheetData>
    <row r="1" spans="1:12" x14ac:dyDescent="0.3">
      <c r="A1" s="296"/>
      <c r="B1" s="296"/>
      <c r="C1" s="296"/>
      <c r="D1" s="296"/>
      <c r="E1" s="296"/>
      <c r="F1" s="297"/>
    </row>
    <row r="2" spans="1:12" ht="15" thickBot="1" x14ac:dyDescent="0.35">
      <c r="A2" s="296"/>
      <c r="B2" s="300"/>
      <c r="C2" s="300"/>
      <c r="D2" s="300"/>
      <c r="E2" s="300"/>
      <c r="F2" s="301"/>
    </row>
    <row r="3" spans="1:12" ht="16.95" customHeight="1" thickBot="1" x14ac:dyDescent="0.35">
      <c r="A3" s="296"/>
      <c r="B3" s="694" t="s">
        <v>218</v>
      </c>
      <c r="C3" s="695"/>
      <c r="D3" s="695"/>
      <c r="E3" s="695"/>
      <c r="F3" s="696"/>
    </row>
    <row r="4" spans="1:12" x14ac:dyDescent="0.3">
      <c r="A4" s="296"/>
      <c r="B4" s="302"/>
      <c r="C4" s="303"/>
      <c r="D4" s="304"/>
      <c r="E4" s="304"/>
      <c r="F4" s="305"/>
    </row>
    <row r="5" spans="1:12" x14ac:dyDescent="0.3">
      <c r="A5" s="296"/>
      <c r="B5" s="702" t="s">
        <v>219</v>
      </c>
      <c r="C5" s="702"/>
      <c r="D5" s="702"/>
      <c r="E5" s="702"/>
      <c r="F5" s="702"/>
      <c r="G5" s="306"/>
    </row>
    <row r="6" spans="1:12" x14ac:dyDescent="0.3">
      <c r="A6" s="296"/>
      <c r="B6" s="702" t="s">
        <v>220</v>
      </c>
      <c r="C6" s="702"/>
      <c r="D6" s="702"/>
      <c r="E6" s="702"/>
      <c r="F6" s="702"/>
      <c r="G6" s="306"/>
    </row>
    <row r="7" spans="1:12" ht="15" thickBot="1" x14ac:dyDescent="0.35">
      <c r="A7" s="296"/>
      <c r="B7" s="307"/>
      <c r="C7" s="307"/>
      <c r="D7" s="307"/>
      <c r="E7" s="307"/>
      <c r="F7" s="296"/>
    </row>
    <row r="8" spans="1:12" ht="44.4" customHeight="1" thickBot="1" x14ac:dyDescent="0.35">
      <c r="A8" s="296"/>
      <c r="B8" s="308" t="s">
        <v>221</v>
      </c>
      <c r="C8" s="309" t="s">
        <v>146</v>
      </c>
      <c r="D8" s="310" t="s">
        <v>147</v>
      </c>
      <c r="E8" s="310" t="s">
        <v>148</v>
      </c>
      <c r="F8" s="311" t="s">
        <v>149</v>
      </c>
    </row>
    <row r="9" spans="1:12" x14ac:dyDescent="0.3">
      <c r="A9" s="296"/>
      <c r="B9" s="312" t="s">
        <v>222</v>
      </c>
      <c r="C9" s="313" t="s">
        <v>190</v>
      </c>
      <c r="D9" s="314">
        <v>233</v>
      </c>
      <c r="E9" s="314">
        <v>233</v>
      </c>
      <c r="F9" s="315">
        <v>0</v>
      </c>
    </row>
    <row r="10" spans="1:12" x14ac:dyDescent="0.3">
      <c r="A10" s="296"/>
      <c r="B10" s="316" t="s">
        <v>223</v>
      </c>
      <c r="C10" s="317" t="s">
        <v>178</v>
      </c>
      <c r="D10" s="318">
        <v>210</v>
      </c>
      <c r="E10" s="318">
        <v>216</v>
      </c>
      <c r="F10" s="319">
        <v>6</v>
      </c>
    </row>
    <row r="11" spans="1:12" x14ac:dyDescent="0.3">
      <c r="A11" s="296"/>
      <c r="B11" s="316"/>
      <c r="C11" s="317" t="s">
        <v>224</v>
      </c>
      <c r="D11" s="318">
        <v>219</v>
      </c>
      <c r="E11" s="318">
        <v>222.5</v>
      </c>
      <c r="F11" s="319">
        <v>3.5</v>
      </c>
    </row>
    <row r="12" spans="1:12" x14ac:dyDescent="0.3">
      <c r="A12" s="296"/>
      <c r="B12" s="316"/>
      <c r="C12" s="317" t="s">
        <v>181</v>
      </c>
      <c r="D12" s="318">
        <v>218.75</v>
      </c>
      <c r="E12" s="318">
        <v>218.75</v>
      </c>
      <c r="F12" s="319">
        <v>0</v>
      </c>
      <c r="L12" s="320"/>
    </row>
    <row r="13" spans="1:12" x14ac:dyDescent="0.3">
      <c r="A13" s="296"/>
      <c r="B13" s="316"/>
      <c r="C13" s="317" t="s">
        <v>225</v>
      </c>
      <c r="D13" s="318">
        <v>216.42500000000001</v>
      </c>
      <c r="E13" s="318">
        <v>216.45</v>
      </c>
      <c r="F13" s="319">
        <v>2.4999999999977263E-2</v>
      </c>
    </row>
    <row r="14" spans="1:12" x14ac:dyDescent="0.3">
      <c r="A14" s="296"/>
      <c r="B14" s="316"/>
      <c r="C14" s="317" t="s">
        <v>226</v>
      </c>
      <c r="D14" s="318">
        <v>221</v>
      </c>
      <c r="E14" s="318">
        <v>222.5</v>
      </c>
      <c r="F14" s="319">
        <v>1.5</v>
      </c>
    </row>
    <row r="15" spans="1:12" x14ac:dyDescent="0.3">
      <c r="A15" s="296"/>
      <c r="B15" s="316"/>
      <c r="C15" s="317" t="s">
        <v>167</v>
      </c>
      <c r="D15" s="318">
        <v>227.5</v>
      </c>
      <c r="E15" s="318">
        <v>228.5</v>
      </c>
      <c r="F15" s="319">
        <v>1</v>
      </c>
    </row>
    <row r="16" spans="1:12" x14ac:dyDescent="0.3">
      <c r="A16" s="296"/>
      <c r="B16" s="316"/>
      <c r="C16" s="317" t="s">
        <v>169</v>
      </c>
      <c r="D16" s="318">
        <v>240</v>
      </c>
      <c r="E16" s="318">
        <v>240</v>
      </c>
      <c r="F16" s="319">
        <v>0</v>
      </c>
    </row>
    <row r="17" spans="1:6" x14ac:dyDescent="0.3">
      <c r="A17" s="296"/>
      <c r="B17" s="316"/>
      <c r="C17" s="317" t="s">
        <v>183</v>
      </c>
      <c r="D17" s="318">
        <v>210</v>
      </c>
      <c r="E17" s="318">
        <v>213</v>
      </c>
      <c r="F17" s="321">
        <v>3</v>
      </c>
    </row>
    <row r="18" spans="1:6" x14ac:dyDescent="0.3">
      <c r="A18" s="296"/>
      <c r="B18" s="322" t="s">
        <v>227</v>
      </c>
      <c r="C18" s="323" t="s">
        <v>190</v>
      </c>
      <c r="D18" s="324">
        <v>200</v>
      </c>
      <c r="E18" s="324">
        <v>200</v>
      </c>
      <c r="F18" s="315">
        <v>0</v>
      </c>
    </row>
    <row r="19" spans="1:6" x14ac:dyDescent="0.3">
      <c r="A19" s="296"/>
      <c r="B19" s="316" t="s">
        <v>228</v>
      </c>
      <c r="C19" s="317" t="s">
        <v>224</v>
      </c>
      <c r="D19" s="318">
        <v>195</v>
      </c>
      <c r="E19" s="318">
        <v>199</v>
      </c>
      <c r="F19" s="319">
        <v>4</v>
      </c>
    </row>
    <row r="20" spans="1:6" x14ac:dyDescent="0.3">
      <c r="A20" s="296"/>
      <c r="B20" s="316"/>
      <c r="C20" s="317" t="s">
        <v>181</v>
      </c>
      <c r="D20" s="318">
        <v>199.5</v>
      </c>
      <c r="E20" s="318">
        <v>200.375</v>
      </c>
      <c r="F20" s="319">
        <v>0.875</v>
      </c>
    </row>
    <row r="21" spans="1:6" x14ac:dyDescent="0.3">
      <c r="A21" s="296"/>
      <c r="B21" s="316"/>
      <c r="C21" s="317" t="s">
        <v>225</v>
      </c>
      <c r="D21" s="325">
        <v>198.5</v>
      </c>
      <c r="E21" s="325">
        <v>193.69499999999999</v>
      </c>
      <c r="F21" s="319">
        <v>-4.8050000000000068</v>
      </c>
    </row>
    <row r="22" spans="1:6" x14ac:dyDescent="0.3">
      <c r="A22" s="296"/>
      <c r="B22" s="316"/>
      <c r="C22" s="317" t="s">
        <v>167</v>
      </c>
      <c r="D22" s="325">
        <v>200.5</v>
      </c>
      <c r="E22" s="325">
        <v>201.5</v>
      </c>
      <c r="F22" s="319">
        <v>1</v>
      </c>
    </row>
    <row r="23" spans="1:6" x14ac:dyDescent="0.3">
      <c r="A23" s="296"/>
      <c r="B23" s="316"/>
      <c r="C23" s="317" t="s">
        <v>229</v>
      </c>
      <c r="D23" s="325">
        <v>186.5</v>
      </c>
      <c r="E23" s="325">
        <v>189</v>
      </c>
      <c r="F23" s="319">
        <v>2.5</v>
      </c>
    </row>
    <row r="24" spans="1:6" x14ac:dyDescent="0.3">
      <c r="A24" s="296"/>
      <c r="B24" s="316"/>
      <c r="C24" s="317" t="s">
        <v>169</v>
      </c>
      <c r="D24" s="325">
        <v>205</v>
      </c>
      <c r="E24" s="325">
        <v>210</v>
      </c>
      <c r="F24" s="319">
        <v>5</v>
      </c>
    </row>
    <row r="25" spans="1:6" x14ac:dyDescent="0.3">
      <c r="A25" s="296"/>
      <c r="B25" s="326"/>
      <c r="C25" s="327" t="s">
        <v>183</v>
      </c>
      <c r="D25" s="328">
        <v>186</v>
      </c>
      <c r="E25" s="328">
        <v>190</v>
      </c>
      <c r="F25" s="319">
        <v>4</v>
      </c>
    </row>
    <row r="26" spans="1:6" x14ac:dyDescent="0.3">
      <c r="A26" s="296"/>
      <c r="B26" s="322" t="s">
        <v>230</v>
      </c>
      <c r="C26" s="323" t="s">
        <v>224</v>
      </c>
      <c r="D26" s="324">
        <v>186.5</v>
      </c>
      <c r="E26" s="324">
        <v>189</v>
      </c>
      <c r="F26" s="315">
        <v>2.5</v>
      </c>
    </row>
    <row r="27" spans="1:6" x14ac:dyDescent="0.3">
      <c r="A27" s="296"/>
      <c r="B27" s="316"/>
      <c r="C27" s="317" t="s">
        <v>181</v>
      </c>
      <c r="D27" s="325">
        <v>187.75</v>
      </c>
      <c r="E27" s="325">
        <v>188.625</v>
      </c>
      <c r="F27" s="319">
        <v>0.875</v>
      </c>
    </row>
    <row r="28" spans="1:6" x14ac:dyDescent="0.3">
      <c r="A28" s="296"/>
      <c r="B28" s="316" t="s">
        <v>231</v>
      </c>
      <c r="C28" s="317" t="s">
        <v>225</v>
      </c>
      <c r="D28" s="325">
        <v>186.75</v>
      </c>
      <c r="E28" s="325">
        <v>188.215</v>
      </c>
      <c r="F28" s="319">
        <v>1.4650000000000034</v>
      </c>
    </row>
    <row r="29" spans="1:6" x14ac:dyDescent="0.3">
      <c r="A29" s="296"/>
      <c r="B29" s="316"/>
      <c r="C29" s="317" t="s">
        <v>226</v>
      </c>
      <c r="D29" s="325">
        <v>187.5</v>
      </c>
      <c r="E29" s="325">
        <v>188.48500000000001</v>
      </c>
      <c r="F29" s="319">
        <v>0.98500000000001364</v>
      </c>
    </row>
    <row r="30" spans="1:6" x14ac:dyDescent="0.3">
      <c r="A30" s="296"/>
      <c r="B30" s="316"/>
      <c r="C30" s="317" t="s">
        <v>167</v>
      </c>
      <c r="D30" s="325">
        <v>191.5</v>
      </c>
      <c r="E30" s="325">
        <v>192.5</v>
      </c>
      <c r="F30" s="319">
        <v>1</v>
      </c>
    </row>
    <row r="31" spans="1:6" x14ac:dyDescent="0.3">
      <c r="A31" s="296"/>
      <c r="B31" s="316"/>
      <c r="C31" s="317" t="s">
        <v>169</v>
      </c>
      <c r="D31" s="318">
        <v>175</v>
      </c>
      <c r="E31" s="318">
        <v>175</v>
      </c>
      <c r="F31" s="319">
        <v>0</v>
      </c>
    </row>
    <row r="32" spans="1:6" x14ac:dyDescent="0.3">
      <c r="A32" s="296"/>
      <c r="B32" s="326"/>
      <c r="C32" s="327" t="s">
        <v>190</v>
      </c>
      <c r="D32" s="329">
        <v>185</v>
      </c>
      <c r="E32" s="329">
        <v>185</v>
      </c>
      <c r="F32" s="319">
        <v>0</v>
      </c>
    </row>
    <row r="33" spans="1:6" x14ac:dyDescent="0.3">
      <c r="A33" s="296"/>
      <c r="B33" s="322" t="s">
        <v>232</v>
      </c>
      <c r="C33" s="323" t="s">
        <v>224</v>
      </c>
      <c r="D33" s="330">
        <v>192.5</v>
      </c>
      <c r="E33" s="330">
        <v>192.5</v>
      </c>
      <c r="F33" s="315">
        <v>0</v>
      </c>
    </row>
    <row r="34" spans="1:6" x14ac:dyDescent="0.3">
      <c r="A34" s="296"/>
      <c r="B34" s="316"/>
      <c r="C34" s="317" t="s">
        <v>225</v>
      </c>
      <c r="D34" s="318">
        <v>195</v>
      </c>
      <c r="E34" s="318">
        <v>195</v>
      </c>
      <c r="F34" s="319">
        <v>0</v>
      </c>
    </row>
    <row r="35" spans="1:6" x14ac:dyDescent="0.3">
      <c r="A35" s="296"/>
      <c r="B35" s="316"/>
      <c r="C35" s="317" t="s">
        <v>167</v>
      </c>
      <c r="D35" s="318">
        <v>191.5</v>
      </c>
      <c r="E35" s="318">
        <v>192</v>
      </c>
      <c r="F35" s="319">
        <v>0.5</v>
      </c>
    </row>
    <row r="36" spans="1:6" x14ac:dyDescent="0.3">
      <c r="A36" s="296"/>
      <c r="B36" s="326"/>
      <c r="C36" s="327" t="s">
        <v>169</v>
      </c>
      <c r="D36" s="329">
        <v>195</v>
      </c>
      <c r="E36" s="329">
        <v>195</v>
      </c>
      <c r="F36" s="319">
        <v>0</v>
      </c>
    </row>
    <row r="37" spans="1:6" x14ac:dyDescent="0.3">
      <c r="A37" s="296"/>
      <c r="B37" s="322" t="s">
        <v>233</v>
      </c>
      <c r="C37" s="323" t="s">
        <v>224</v>
      </c>
      <c r="D37" s="330">
        <v>75</v>
      </c>
      <c r="E37" s="330">
        <v>75</v>
      </c>
      <c r="F37" s="315">
        <v>0</v>
      </c>
    </row>
    <row r="38" spans="1:6" x14ac:dyDescent="0.3">
      <c r="A38" s="296"/>
      <c r="B38" s="316"/>
      <c r="C38" s="317" t="s">
        <v>225</v>
      </c>
      <c r="D38" s="318">
        <v>83.5</v>
      </c>
      <c r="E38" s="318">
        <v>83.5</v>
      </c>
      <c r="F38" s="319">
        <v>0</v>
      </c>
    </row>
    <row r="39" spans="1:6" x14ac:dyDescent="0.3">
      <c r="A39" s="296"/>
      <c r="B39" s="326"/>
      <c r="C39" s="327" t="s">
        <v>169</v>
      </c>
      <c r="D39" s="329">
        <v>70</v>
      </c>
      <c r="E39" s="329">
        <v>70</v>
      </c>
      <c r="F39" s="319">
        <v>0</v>
      </c>
    </row>
    <row r="40" spans="1:6" x14ac:dyDescent="0.3">
      <c r="A40" s="296"/>
      <c r="B40" s="322" t="s">
        <v>234</v>
      </c>
      <c r="C40" s="323" t="s">
        <v>224</v>
      </c>
      <c r="D40" s="330">
        <v>108.5</v>
      </c>
      <c r="E40" s="330">
        <v>108.5</v>
      </c>
      <c r="F40" s="315">
        <v>0</v>
      </c>
    </row>
    <row r="41" spans="1:6" x14ac:dyDescent="0.3">
      <c r="A41" s="296"/>
      <c r="B41" s="316"/>
      <c r="C41" s="317" t="s">
        <v>225</v>
      </c>
      <c r="D41" s="318">
        <v>111.5</v>
      </c>
      <c r="E41" s="318">
        <v>111.5</v>
      </c>
      <c r="F41" s="319">
        <v>0</v>
      </c>
    </row>
    <row r="42" spans="1:6" x14ac:dyDescent="0.3">
      <c r="A42" s="296"/>
      <c r="B42" s="326"/>
      <c r="C42" s="327" t="s">
        <v>169</v>
      </c>
      <c r="D42" s="328">
        <v>105</v>
      </c>
      <c r="E42" s="328">
        <v>105</v>
      </c>
      <c r="F42" s="319">
        <v>0</v>
      </c>
    </row>
    <row r="43" spans="1:6" x14ac:dyDescent="0.3">
      <c r="A43" s="296"/>
      <c r="B43" s="316"/>
      <c r="C43" s="317" t="s">
        <v>224</v>
      </c>
      <c r="D43" s="318">
        <v>72.344999999999999</v>
      </c>
      <c r="E43" s="318">
        <v>72.344999999999999</v>
      </c>
      <c r="F43" s="315">
        <v>0</v>
      </c>
    </row>
    <row r="44" spans="1:6" x14ac:dyDescent="0.3">
      <c r="A44" s="296"/>
      <c r="B44" s="316" t="s">
        <v>235</v>
      </c>
      <c r="C44" s="317" t="s">
        <v>167</v>
      </c>
      <c r="D44" s="318">
        <v>74</v>
      </c>
      <c r="E44" s="318">
        <v>74</v>
      </c>
      <c r="F44" s="319">
        <v>0</v>
      </c>
    </row>
    <row r="45" spans="1:6" x14ac:dyDescent="0.3">
      <c r="A45" s="296"/>
      <c r="B45" s="316"/>
      <c r="C45" s="317" t="s">
        <v>169</v>
      </c>
      <c r="D45" s="318">
        <v>76.5</v>
      </c>
      <c r="E45" s="318">
        <v>76.5</v>
      </c>
      <c r="F45" s="319">
        <v>0</v>
      </c>
    </row>
    <row r="46" spans="1:6" x14ac:dyDescent="0.3">
      <c r="A46" s="296"/>
      <c r="B46" s="331" t="s">
        <v>236</v>
      </c>
      <c r="C46" s="323" t="s">
        <v>237</v>
      </c>
      <c r="D46" s="330">
        <v>319.92336240898527</v>
      </c>
      <c r="E46" s="330">
        <v>319.92336240898527</v>
      </c>
      <c r="F46" s="315">
        <v>0</v>
      </c>
    </row>
    <row r="47" spans="1:6" x14ac:dyDescent="0.3">
      <c r="A47" s="296"/>
      <c r="B47" s="332" t="s">
        <v>238</v>
      </c>
      <c r="C47" s="317" t="s">
        <v>239</v>
      </c>
      <c r="D47" s="318">
        <v>288.71318883264729</v>
      </c>
      <c r="E47" s="318">
        <v>288.71318883264729</v>
      </c>
      <c r="F47" s="319">
        <v>0</v>
      </c>
    </row>
    <row r="48" spans="1:6" ht="15" thickBot="1" x14ac:dyDescent="0.35">
      <c r="A48" s="301"/>
      <c r="B48" s="333"/>
      <c r="C48" s="334" t="s">
        <v>240</v>
      </c>
      <c r="D48" s="335">
        <v>306</v>
      </c>
      <c r="E48" s="335">
        <v>306</v>
      </c>
      <c r="F48" s="336">
        <v>0</v>
      </c>
    </row>
    <row r="49" spans="1:6" x14ac:dyDescent="0.3">
      <c r="A49" s="301"/>
      <c r="B49" s="301"/>
      <c r="C49" s="301"/>
      <c r="D49" s="301"/>
      <c r="E49" s="301"/>
      <c r="F49" s="103" t="s">
        <v>56</v>
      </c>
    </row>
    <row r="50" spans="1:6" x14ac:dyDescent="0.3">
      <c r="F50" s="337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6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fveladog</dc:creator>
  <cp:lastModifiedBy>fveladog</cp:lastModifiedBy>
  <dcterms:created xsi:type="dcterms:W3CDTF">2019-06-19T12:11:34Z</dcterms:created>
  <dcterms:modified xsi:type="dcterms:W3CDTF">2019-06-19T12:12:17Z</dcterms:modified>
</cp:coreProperties>
</file>