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6" windowHeight="7920" activeTab="1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arr9roz" sheetId="13" r:id="rId13"/>
    <sheet name="hab10cas" sheetId="14" r:id="rId14"/>
    <sheet name="len11jas" sheetId="15" r:id="rId15"/>
    <sheet name="gar12zos" sheetId="16" r:id="rId16"/>
    <sheet name="vez13eza" sheetId="17" r:id="rId17"/>
    <sheet name="yer14ros" sheetId="18" r:id="rId18"/>
    <sheet name="pat15ana" sheetId="19" r:id="rId19"/>
    <sheet name="pat16ana" sheetId="20" r:id="rId20"/>
    <sheet name="pat17ión" sheetId="21" r:id="rId21"/>
    <sheet name="gir18sol" sheetId="22" r:id="rId22"/>
    <sheet name="col19lza" sheetId="23" r:id="rId23"/>
    <sheet name="vez20aje" sheetId="24" r:id="rId24"/>
    <sheet name="lec21tal" sheetId="25" r:id="rId25"/>
    <sheet name="tom22-V)" sheetId="26" r:id="rId26"/>
    <sheet name="tom23rva" sheetId="27" r:id="rId27"/>
    <sheet name="fre24són" sheetId="28" r:id="rId28"/>
    <sheet name="alc25ofa" sheetId="29" r:id="rId29"/>
    <sheet name="ceb26osa" sheetId="30" r:id="rId30"/>
    <sheet name="ceb27ano" sheetId="31" r:id="rId31"/>
    <sheet name="esp28cas" sheetId="32" r:id="rId32"/>
    <sheet name="cha29ñón" sheetId="33" r:id="rId33"/>
    <sheet name="otr30tas" sheetId="34" r:id="rId34"/>
    <sheet name="bró31oli" sheetId="35" r:id="rId35"/>
    <sheet name="cal32cín" sheetId="36" r:id="rId36"/>
    <sheet name="zan33ria" sheetId="37" r:id="rId37"/>
    <sheet name="nar34lce" sheetId="38" r:id="rId38"/>
    <sheet name="lim35món" sheetId="39" r:id="rId39"/>
    <sheet name="pom36elo" sheetId="40" r:id="rId40"/>
    <sheet name="plá37ano" sheetId="41" r:id="rId41"/>
    <sheet name="fra38esa" sheetId="42" r:id="rId42"/>
    <sheet name="ace39ara" sheetId="43" r:id="rId43"/>
    <sheet name="ace40ite" sheetId="44" r:id="rId44"/>
  </sheets>
  <externalReferences>
    <externalReference r:id="rId47"/>
  </externalReferences>
  <definedNames>
    <definedName name="_xlnm.Print_Area" localSheetId="0">'portada'!$A$1:$K$70</definedName>
    <definedName name="_xlnm.Print_Area" localSheetId="2">'resumen nacional'!$A$1:$AB$97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derno" localSheetId="42">'ace39ara'!#REF!</definedName>
    <definedName name="Menú_cuaderno" localSheetId="43">'ace40ite'!#REF!</definedName>
    <definedName name="Menú_cuaderno" localSheetId="28">'alc25ofa'!#REF!</definedName>
    <definedName name="Menú_cuaderno" localSheetId="12">'arr9roz'!#REF!</definedName>
    <definedName name="Menú_cuaderno" localSheetId="9">'ave6ena'!#REF!</definedName>
    <definedName name="Menú_cuaderno" localSheetId="34">'bró31oli'!#REF!</definedName>
    <definedName name="Menú_cuaderno" localSheetId="35">'cal32cín'!#REF!</definedName>
    <definedName name="Menú_cuaderno" localSheetId="29">'ceb26osa'!#REF!</definedName>
    <definedName name="Menú_cuaderno" localSheetId="30">'ceb27ano'!#REF!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2">'cha29ñón'!#REF!</definedName>
    <definedName name="Menú_cuaderno" localSheetId="22">'col19lza'!#REF!</definedName>
    <definedName name="Menú_cuaderno" localSheetId="31">'esp28cas'!#REF!</definedName>
    <definedName name="Menú_cuaderno" localSheetId="41">'fra38esa'!#REF!</definedName>
    <definedName name="Menú_cuaderno" localSheetId="27">'fre24són'!#REF!</definedName>
    <definedName name="Menú_cuaderno" localSheetId="15">'gar12zos'!#REF!</definedName>
    <definedName name="Menú_cuaderno" localSheetId="21">'gir18sol'!#REF!</definedName>
    <definedName name="Menú_cuaderno" localSheetId="13">'hab10cas'!#REF!</definedName>
    <definedName name="Menú_cuaderno" localSheetId="24">'lec21tal'!#REF!</definedName>
    <definedName name="Menú_cuaderno" localSheetId="14">'len11jas'!#REF!</definedName>
    <definedName name="Menú_cuaderno" localSheetId="38">'lim35món'!#REF!</definedName>
    <definedName name="Menú_cuaderno" localSheetId="37">'nar34lce'!#REF!</definedName>
    <definedName name="Menú_cuaderno" localSheetId="33">'otr30tas'!#REF!</definedName>
    <definedName name="Menú_cuaderno" localSheetId="18">'pat15ana'!#REF!</definedName>
    <definedName name="Menú_cuaderno" localSheetId="19">'pat16ana'!#REF!</definedName>
    <definedName name="Menú_cuaderno" localSheetId="20">'pat17ión'!#REF!</definedName>
    <definedName name="Menú_cuaderno" localSheetId="40">'plá37ano'!#REF!</definedName>
    <definedName name="Menú_cuaderno" localSheetId="39">'pom36elo'!#REF!</definedName>
    <definedName name="Menú_cuaderno" localSheetId="25">'tom22-V)'!#REF!</definedName>
    <definedName name="Menú_cuaderno" localSheetId="26">'tom23rva'!#REF!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16">'vez13eza'!#REF!</definedName>
    <definedName name="Menú_cuaderno" localSheetId="23">'vez20aje'!#REF!</definedName>
    <definedName name="Menú_cuaderno" localSheetId="17">'yer14ros'!#REF!</definedName>
    <definedName name="Menú_cuaderno" localSheetId="36">'zan33ria'!#REF!</definedName>
    <definedName name="Menú_cuaderno">'tri0ndo'!#REF!</definedName>
    <definedName name="Menú_índice">'índice'!#REF!</definedName>
    <definedName name="Menú_portada">'portada'!#REF!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<sst xmlns="http://schemas.openxmlformats.org/spreadsheetml/2006/main" count="3243" uniqueCount="314">
  <si>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</si>
  <si>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</si>
  <si>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</si>
  <si>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</si>
  <si>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</si>
  <si>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</si>
  <si>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</si>
  <si>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</si>
  <si>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</si>
  <si>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</si>
  <si>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</si>
  <si>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</si>
  <si>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</si>
  <si>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</si>
  <si>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</si>
  <si>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</si>
  <si>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</si>
  <si>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</si>
  <si>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</si>
  <si>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</si>
  <si>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</si>
  <si>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</si>
  <si>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</si>
  <si>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</si>
  <si>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</si>
  <si>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</si>
  <si>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</si>
  <si>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</si>
  <si>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</si>
  <si>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</si>
  <si>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</si>
  <si>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</si>
  <si>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</si>
  <si>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</si>
  <si>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</si>
  <si>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</si>
  <si>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</si>
  <si>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</si>
  <si>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</si>
  <si>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</si>
  <si>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</si>
  <si>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</si>
  <si>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</si>
  <si>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</si>
  <si>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</si>
  <si>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</si>
  <si>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</si>
  <si>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</si>
  <si>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</si>
  <si>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</si>
  <si>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</si>
  <si>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</si>
  <si>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</si>
  <si>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</si>
  <si>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</si>
  <si>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</si>
  <si>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</si>
  <si>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</si>
  <si>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</si>
  <si>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</si>
  <si>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</si>
  <si>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</si>
  <si>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</si>
  <si>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</si>
  <si>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</si>
  <si>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</si>
  <si>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</si>
  <si>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</si>
  <si>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</si>
  <si>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2024 FEBRERO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</si>
  <si>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</si>
  <si>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</si>
  <si>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</si>
  <si>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</si>
  <si>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</si>
  <si>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</si>
  <si>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</si>
  <si>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</si>
  <si>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ARROZ</t>
  </si>
  <si>
    <t>HABAS SECAS</t>
  </si>
  <si>
    <t>LENTEJAS</t>
  </si>
  <si>
    <t>GARBANZOS</t>
  </si>
  <si>
    <t>VEZA</t>
  </si>
  <si>
    <t>YEROS</t>
  </si>
  <si>
    <t>PATATA EXTRATEMPRANA</t>
  </si>
  <si>
    <t>PATATA TEMPRANA</t>
  </si>
  <si>
    <t>PATATA MEDIA ESTACIÓN</t>
  </si>
  <si>
    <t>GIRASOL</t>
  </si>
  <si>
    <t>COLZA</t>
  </si>
  <si>
    <t>VEZA PARA FORRAJE</t>
  </si>
  <si>
    <t>LECHUGA TOTAL</t>
  </si>
  <si>
    <t>TOMATE (REC. 1-I/31-V)</t>
  </si>
  <si>
    <t>TOMATE CONSERVA</t>
  </si>
  <si>
    <t>FRESA Y FRESÓN</t>
  </si>
  <si>
    <t>ALCACHOFA</t>
  </si>
  <si>
    <t>CEBOLLA BABOSA</t>
  </si>
  <si>
    <t>CEBOLLA GRANO Y MEDIO GRANO</t>
  </si>
  <si>
    <t>ESPINACAS</t>
  </si>
  <si>
    <t>CHAMPIÑÓN</t>
  </si>
  <si>
    <t>OTRAS SETAS</t>
  </si>
  <si>
    <t>BRÓCOLI</t>
  </si>
  <si>
    <t>CALABACÍN</t>
  </si>
  <si>
    <t>ZANAHORIA</t>
  </si>
  <si>
    <t>NARANJA DULCE</t>
  </si>
  <si>
    <t>LIMÓN</t>
  </si>
  <si>
    <t>POMELO</t>
  </si>
  <si>
    <t>PLÁTANO</t>
  </si>
  <si>
    <t>FRAMBUESA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</si>
  <si>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</si>
  <si>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</si>
  <si>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</si>
  <si>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</si>
  <si>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</si>
  <si>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</si>
  <si>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</si>
  <si>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</si>
  <si>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</si>
  <si>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FEBRERO 2024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</si>
  <si>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</si>
  <si>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</si>
  <si>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</si>
  <si>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</si>
  <si>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</si>
  <si>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</si>
  <si>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</si>
  <si>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</si>
  <si>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</si>
  <si>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</si>
  <si>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</si>
  <si>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</si>
  <si>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</si>
  <si>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</si>
  <si>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</si>
  <si>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</si>
  <si>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</si>
  <si>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</si>
  <si>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</si>
  <si>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</si>
  <si>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</si>
  <si>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</si>
  <si>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</si>
  <si>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</si>
  <si>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</si>
  <si>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</si>
  <si>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</si>
  <si>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</si>
  <si>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</si>
  <si>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</si>
  <si>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</si>
  <si>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</si>
  <si>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</si>
  <si>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</si>
  <si>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</si>
  <si>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</si>
  <si>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</si>
  <si>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</si>
  <si>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</si>
  <si>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</si>
  <si>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</si>
  <si>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</si>
  <si>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</si>
  <si>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</si>
  <si>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</si>
  <si>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</si>
  <si>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</si>
  <si>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</si>
  <si>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</si>
  <si>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</si>
  <si>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</si>
  <si>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</si>
  <si>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</si>
  <si>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habas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</si>
  <si>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</si>
  <si>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</si>
  <si>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</si>
  <si>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</si>
  <si>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</si>
  <si>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</si>
  <si>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</si>
  <si>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</si>
  <si>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</si>
  <si>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</si>
  <si>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</si>
  <si>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</si>
  <si>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</si>
  <si>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</si>
  <si>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</si>
  <si>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</si>
  <si>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</si>
  <si>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</si>
  <si>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</si>
  <si>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</si>
  <si>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</si>
  <si>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</si>
  <si>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</si>
  <si>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</si>
  <si>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</si>
  <si>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</si>
  <si>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</si>
  <si>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</si>
  <si>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</si>
  <si>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</si>
  <si>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</si>
  <si>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</si>
  <si>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</si>
  <si>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</si>
  <si>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</si>
  <si>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</si>
  <si>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</si>
  <si>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</si>
  <si>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</si>
  <si>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</si>
  <si>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</si>
  <si>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</si>
  <si>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</si>
  <si>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</si>
  <si>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</si>
  <si>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</si>
  <si>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</si>
  <si>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</si>
  <si>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arroz</t>
  </si>
  <si>
    <t xml:space="preserve"> habas secas</t>
  </si>
  <si>
    <t xml:space="preserve"> lentejas</t>
  </si>
  <si>
    <t xml:space="preserve"> garbanzos</t>
  </si>
  <si>
    <t xml:space="preserve"> veza</t>
  </si>
  <si>
    <t xml:space="preserve"> yeros</t>
  </si>
  <si>
    <t xml:space="preserve"> patata extratemprana</t>
  </si>
  <si>
    <t xml:space="preserve"> patata temprana</t>
  </si>
  <si>
    <t xml:space="preserve"> patata media estación</t>
  </si>
  <si>
    <t xml:space="preserve"> girasol</t>
  </si>
  <si>
    <t xml:space="preserve"> colza</t>
  </si>
  <si>
    <t xml:space="preserve"> veza para forraje</t>
  </si>
  <si>
    <t xml:space="preserve"> lechuga total</t>
  </si>
  <si>
    <t xml:space="preserve"> tomate (rec. 1-i/31-v)</t>
  </si>
  <si>
    <t xml:space="preserve"> tomate conserva</t>
  </si>
  <si>
    <t xml:space="preserve"> fresa y fresón</t>
  </si>
  <si>
    <t xml:space="preserve"> alcachofa</t>
  </si>
  <si>
    <t xml:space="preserve"> cebolla babosa</t>
  </si>
  <si>
    <t xml:space="preserve"> cebolla grano y medio grano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</si>
  <si>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</si>
  <si>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</si>
  <si>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</si>
  <si>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</si>
  <si>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calabacín</t>
  </si>
  <si>
    <t xml:space="preserve"> zanahoria</t>
  </si>
  <si>
    <t xml:space="preserve"> naranja dulce</t>
  </si>
  <si>
    <t xml:space="preserve"> limón</t>
  </si>
  <si>
    <t xml:space="preserve"> pomelo</t>
  </si>
  <si>
    <t xml:space="preserve"> plátano</t>
  </si>
  <si>
    <t xml:space="preserve"> frambuesa</t>
  </si>
  <si>
    <t xml:space="preserve"> aceituna de almazara</t>
  </si>
  <si>
    <t xml:space="preserve"> aceite</t>
  </si>
  <si>
    <t>SUBSECRETARÍA</t>
  </si>
  <si>
    <t>SECRETARÍA GENERAL TÉCNICA</t>
  </si>
  <si>
    <t>SUBDIRECCIÓN GENERAL DE ESTADÍSTICAS AGROALIMENTARIAS</t>
  </si>
  <si>
    <t>Servicio de Estadísticas Agrarias</t>
  </si>
  <si>
    <t>AVANCES DE SUPERFICIES Y PRODUCCIONES AGRÍCOLAS</t>
  </si>
  <si>
    <t>1. COMENTARIO</t>
  </si>
  <si>
    <t>2. ÍNDICE</t>
  </si>
  <si>
    <t>ESTIMACIONES DE FEBRERO</t>
  </si>
  <si>
    <t xml:space="preserve">     http://www.mapa.es/</t>
  </si>
  <si>
    <t>FECHA: Madrid, 18/04/2024</t>
  </si>
  <si>
    <t xml:space="preserve">   Resumen de cifras nacionales ....................................................................................................... páginas 12 y 13</t>
  </si>
  <si>
    <t>DEFINIT.</t>
  </si>
  <si>
    <t>MES (1)</t>
  </si>
  <si>
    <t>cereales otoño invierno</t>
  </si>
  <si>
    <t>arroz (2)</t>
  </si>
  <si>
    <t>remolacha total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</si>
  <si>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</si>
  <si>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</si>
  <si>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</si>
  <si>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</si>
  <si>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</si>
  <si>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</si>
  <si>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</si>
  <si>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judías verdes (8)</t>
  </si>
  <si>
    <t xml:space="preserve">guisantes verdes 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</si>
  <si>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</si>
  <si>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</si>
  <si>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</si>
  <si>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</si>
  <si>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</si>
  <si>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</si>
  <si>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</si>
  <si>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/>
  </si>
  <si>
    <t>(8) Con vaina</t>
  </si>
  <si>
    <t xml:space="preserve">(9) La superficie se expresa en miles de áreas 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</si>
  <si>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</si>
  <si>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</si>
  <si>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</si>
  <si>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</si>
  <si>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</si>
  <si>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</si>
  <si>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</si>
  <si>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 xml:space="preserve">(16) Datos de ccaa de uva de vinificación producida. </t>
  </si>
  <si>
    <t xml:space="preserve">(17) La superficie de endivia indica la superficie de raíz de endivia mientras que la producción de endivia recoge la endivia de hoja por lo que no tienen que estar ligadas. </t>
  </si>
  <si>
    <t>mandarina total (11)</t>
  </si>
  <si>
    <t>manzana total</t>
  </si>
  <si>
    <t>endivias (9) (15)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</si>
  <si>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</si>
  <si>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</si>
  <si>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</si>
  <si>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</si>
  <si>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</si>
  <si>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</si>
  <si>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</si>
  <si>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</si>
  <si>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</si>
  <si>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</si>
  <si>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</si>
  <si>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</si>
  <si>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DEFINITIVO</t>
  </si>
  <si>
    <t>3. DISPONIBLE EN LA WEB DEL MAPA:</t>
  </si>
  <si>
    <t xml:space="preserve">   Análisis provincial y autonómico ................................................................................................... páginas 15 y 55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</si>
</sst>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_);\(#,##0.0\)"/>
    <numFmt numFmtId="165" formatCode="#,##0.0"/>
    <numFmt numFmtId="166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Alignment="1">
      <alignment vertical="center"/>
      <protection/>
    </xf>
    <xf numFmtId="0" fontId="5" fillId="33" borderId="0" xfId="52" applyFont="1" applyFill="1" applyAlignment="1" quotePrefix="1">
      <alignment horizontal="left" vertical="justify"/>
      <protection/>
    </xf>
    <xf numFmtId="0" fontId="5" fillId="33" borderId="0" xfId="52" applyFont="1" applyFill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6" fillId="0" borderId="0" xfId="52" applyFont="1" applyAlignment="1">
      <alignment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>
      <alignment vertical="justify"/>
      <protection/>
    </xf>
    <xf numFmtId="164" fontId="7" fillId="33" borderId="0" xfId="52" applyNumberFormat="1" applyFont="1" applyFill="1" applyAlignment="1">
      <alignment vertical="justify"/>
      <protection/>
    </xf>
    <xf numFmtId="164" fontId="7" fillId="33" borderId="20" xfId="52" applyNumberFormat="1" applyFont="1" applyFill="1" applyBorder="1" applyAlignment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>
      <alignment vertical="justify"/>
      <protection/>
    </xf>
    <xf numFmtId="164" fontId="6" fillId="34" borderId="23" xfId="52" applyNumberFormat="1" applyFont="1" applyFill="1" applyBorder="1" applyAlignment="1">
      <alignment vertical="justify"/>
      <protection/>
    </xf>
    <xf numFmtId="164" fontId="6" fillId="33" borderId="0" xfId="52" applyNumberFormat="1" applyFont="1" applyFill="1" applyAlignment="1">
      <alignment vertical="justify"/>
      <protection/>
    </xf>
    <xf numFmtId="164" fontId="6" fillId="34" borderId="24" xfId="52" applyNumberFormat="1" applyFont="1" applyFill="1" applyBorder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>
      <alignment vertical="justify"/>
      <protection/>
    </xf>
    <xf numFmtId="164" fontId="7" fillId="34" borderId="17" xfId="52" applyNumberFormat="1" applyFont="1" applyFill="1" applyBorder="1" applyAlignment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Alignment="1">
      <alignment vertical="justify"/>
      <protection/>
    </xf>
    <xf numFmtId="3" fontId="6" fillId="34" borderId="0" xfId="52" applyNumberFormat="1" applyFont="1" applyFill="1" applyAlignment="1">
      <alignment vertical="justify"/>
      <protection/>
    </xf>
    <xf numFmtId="164" fontId="6" fillId="34" borderId="20" xfId="52" applyNumberFormat="1" applyFont="1" applyFill="1" applyBorder="1" applyAlignment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>
      <alignment vertical="justify"/>
      <protection/>
    </xf>
    <xf numFmtId="0" fontId="9" fillId="0" borderId="0" xfId="55" applyFont="1">
      <alignment/>
      <protection/>
    </xf>
    <xf numFmtId="0" fontId="6" fillId="0" borderId="0" xfId="55" applyFont="1" applyAlignment="1" quotePrefix="1">
      <alignment horizontal="left"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Font="1" applyFill="1" applyBorder="1" applyAlignment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Font="1" applyFill="1" applyBorder="1" applyAlignment="1">
      <alignment horizontal="center" vertical="center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0" fontId="4" fillId="0" borderId="0" xfId="55" applyFont="1" applyAlignment="1">
      <alignment horizontal="right" vertical="justify"/>
      <protection/>
    </xf>
    <xf numFmtId="0" fontId="7" fillId="0" borderId="0" xfId="55" applyFont="1" applyAlignment="1">
      <alignment vertical="center"/>
      <protection/>
    </xf>
    <xf numFmtId="0" fontId="6" fillId="34" borderId="12" xfId="55" applyFont="1" applyFill="1" applyBorder="1">
      <alignment/>
      <protection/>
    </xf>
    <xf numFmtId="0" fontId="6" fillId="34" borderId="14" xfId="55" applyFont="1" applyFill="1" applyBorder="1">
      <alignment/>
      <protection/>
    </xf>
    <xf numFmtId="0" fontId="7" fillId="0" borderId="0" xfId="55" applyFont="1" applyAlignment="1">
      <alignment horizontal="fill" vertical="justify"/>
      <protection/>
    </xf>
    <xf numFmtId="164" fontId="4" fillId="0" borderId="0" xfId="55" applyNumberFormat="1" applyFont="1" applyAlignment="1">
      <alignment vertical="justify"/>
      <protection/>
    </xf>
    <xf numFmtId="0" fontId="7" fillId="0" borderId="0" xfId="55" applyFont="1">
      <alignment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33" borderId="19" xfId="53" applyFill="1" applyBorder="1" applyAlignment="1">
      <alignment horizontal="left"/>
      <protection/>
    </xf>
    <xf numFmtId="0" fontId="4" fillId="33" borderId="0" xfId="53" applyFont="1" applyFill="1" applyAlignment="1">
      <alignment horizontal="left"/>
      <protection/>
    </xf>
    <xf numFmtId="0" fontId="4" fillId="33" borderId="31" xfId="53" applyFont="1" applyFill="1" applyBorder="1" applyAlignment="1">
      <alignment horizontal="left"/>
      <protection/>
    </xf>
    <xf numFmtId="0" fontId="2" fillId="33" borderId="0" xfId="53" applyFill="1" applyAlignment="1">
      <alignment horizontal="left"/>
      <protection/>
    </xf>
    <xf numFmtId="0" fontId="7" fillId="33" borderId="0" xfId="53" applyFont="1" applyFill="1" applyAlignment="1">
      <alignment horizontal="center"/>
      <protection/>
    </xf>
    <xf numFmtId="0" fontId="2" fillId="34" borderId="35" xfId="53" applyFill="1" applyBorder="1">
      <alignment/>
      <protection/>
    </xf>
    <xf numFmtId="0" fontId="2" fillId="34" borderId="36" xfId="53" applyFill="1" applyBorder="1">
      <alignment/>
      <protection/>
    </xf>
    <xf numFmtId="0" fontId="2" fillId="34" borderId="37" xfId="53" applyFill="1" applyBorder="1">
      <alignment/>
      <protection/>
    </xf>
    <xf numFmtId="0" fontId="2" fillId="34" borderId="38" xfId="53" applyFill="1" applyBorder="1">
      <alignment/>
      <protection/>
    </xf>
    <xf numFmtId="0" fontId="2" fillId="34" borderId="0" xfId="53" applyFill="1">
      <alignment/>
      <protection/>
    </xf>
    <xf numFmtId="0" fontId="2" fillId="34" borderId="39" xfId="53" applyFill="1" applyBorder="1">
      <alignment/>
      <protection/>
    </xf>
    <xf numFmtId="0" fontId="2" fillId="34" borderId="40" xfId="53" applyFill="1" applyBorder="1">
      <alignment/>
      <protection/>
    </xf>
    <xf numFmtId="0" fontId="2" fillId="34" borderId="41" xfId="53" applyFill="1" applyBorder="1">
      <alignment/>
      <protection/>
    </xf>
    <xf numFmtId="0" fontId="2" fillId="34" borderId="42" xfId="53" applyFill="1" applyBorder="1">
      <alignment/>
      <protection/>
    </xf>
    <xf numFmtId="0" fontId="10" fillId="33" borderId="0" xfId="53" applyFont="1" applyFill="1">
      <alignment/>
      <protection/>
    </xf>
    <xf numFmtId="0" fontId="13" fillId="33" borderId="0" xfId="53" applyFont="1" applyFill="1">
      <alignment/>
      <protection/>
    </xf>
    <xf numFmtId="0" fontId="3" fillId="33" borderId="0" xfId="53" applyFont="1" applyFill="1" applyAlignment="1">
      <alignment horizontal="center"/>
      <protection/>
    </xf>
    <xf numFmtId="0" fontId="10" fillId="33" borderId="0" xfId="53" applyFont="1" applyFill="1" applyAlignment="1" quotePrefix="1">
      <alignment horizontal="center" vertical="center"/>
      <protection/>
    </xf>
    <xf numFmtId="0" fontId="13" fillId="0" borderId="0" xfId="53" applyFont="1">
      <alignment/>
      <protection/>
    </xf>
    <xf numFmtId="0" fontId="5" fillId="33" borderId="0" xfId="54" applyFont="1" applyFill="1" applyAlignment="1" quotePrefix="1">
      <alignment horizontal="left"/>
      <protection/>
    </xf>
    <xf numFmtId="0" fontId="5" fillId="33" borderId="0" xfId="54" applyFont="1" applyFill="1" quotePrefix="1">
      <alignment/>
      <protection/>
    </xf>
    <xf numFmtId="0" fontId="5" fillId="33" borderId="0" xfId="54" applyFont="1" applyFill="1">
      <alignment/>
      <protection/>
    </xf>
    <xf numFmtId="0" fontId="5" fillId="33" borderId="0" xfId="52" applyFont="1" applyFill="1" applyAlignment="1" quotePrefix="1">
      <alignment horizontal="left"/>
      <protection/>
    </xf>
    <xf numFmtId="0" fontId="5" fillId="33" borderId="0" xfId="52" applyFont="1" applyFill="1" quotePrefix="1">
      <alignment/>
      <protection/>
    </xf>
    <xf numFmtId="0" fontId="5" fillId="33" borderId="0" xfId="52" applyFont="1" applyFill="1">
      <alignment/>
      <protection/>
    </xf>
    <xf numFmtId="0" fontId="2" fillId="33" borderId="0" xfId="54" applyFill="1">
      <alignment/>
      <protection/>
    </xf>
    <xf numFmtId="0" fontId="6" fillId="34" borderId="14" xfId="53" applyFont="1" applyFill="1" applyBorder="1" applyAlignment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166" fontId="7" fillId="33" borderId="0" xfId="52" applyNumberFormat="1" applyFont="1" applyFill="1" applyAlignment="1">
      <alignment vertical="justify"/>
      <protection/>
    </xf>
    <xf numFmtId="166" fontId="6" fillId="34" borderId="21" xfId="52" applyNumberFormat="1" applyFont="1" applyFill="1" applyBorder="1" applyAlignment="1">
      <alignment vertical="justify"/>
      <protection/>
    </xf>
    <xf numFmtId="166" fontId="6" fillId="34" borderId="22" xfId="52" applyNumberFormat="1" applyFont="1" applyFill="1" applyBorder="1" applyAlignment="1">
      <alignment vertical="justify"/>
      <protection/>
    </xf>
    <xf numFmtId="166" fontId="7" fillId="34" borderId="15" xfId="52" applyNumberFormat="1" applyFont="1" applyFill="1" applyBorder="1" applyAlignment="1">
      <alignment vertical="justify"/>
      <protection/>
    </xf>
    <xf numFmtId="166" fontId="7" fillId="34" borderId="16" xfId="52" applyNumberFormat="1" applyFont="1" applyFill="1" applyBorder="1" applyAlignment="1">
      <alignment vertical="justify"/>
      <protection/>
    </xf>
    <xf numFmtId="166" fontId="6" fillId="34" borderId="27" xfId="52" applyNumberFormat="1" applyFont="1" applyFill="1" applyBorder="1" applyAlignment="1">
      <alignment vertical="justify"/>
      <protection/>
    </xf>
    <xf numFmtId="166" fontId="6" fillId="34" borderId="0" xfId="52" applyNumberFormat="1" applyFont="1" applyFill="1" applyAlignment="1">
      <alignment vertical="justify"/>
      <protection/>
    </xf>
    <xf numFmtId="0" fontId="4" fillId="33" borderId="28" xfId="53" applyFont="1" applyFill="1" applyBorder="1" applyAlignment="1">
      <alignment horizontal="left"/>
      <protection/>
    </xf>
    <xf numFmtId="0" fontId="4" fillId="33" borderId="29" xfId="53" applyFont="1" applyFill="1" applyBorder="1" applyAlignment="1">
      <alignment horizontal="left"/>
      <protection/>
    </xf>
    <xf numFmtId="0" fontId="4" fillId="33" borderId="30" xfId="53" applyFont="1" applyFill="1" applyBorder="1" applyAlignment="1">
      <alignment horizontal="left"/>
      <protection/>
    </xf>
    <xf numFmtId="0" fontId="4" fillId="33" borderId="19" xfId="53" applyFont="1" applyFill="1" applyBorder="1" applyAlignment="1">
      <alignment horizontal="left"/>
      <protection/>
    </xf>
    <xf numFmtId="0" fontId="4" fillId="33" borderId="0" xfId="53" applyFont="1" applyFill="1" applyAlignment="1">
      <alignment horizontal="left"/>
      <protection/>
    </xf>
    <xf numFmtId="0" fontId="4" fillId="33" borderId="31" xfId="53" applyFont="1" applyFill="1" applyBorder="1" applyAlignment="1">
      <alignment horizontal="left"/>
      <protection/>
    </xf>
    <xf numFmtId="0" fontId="4" fillId="33" borderId="32" xfId="53" applyFont="1" applyFill="1" applyBorder="1" applyAlignment="1">
      <alignment horizontal="left"/>
      <protection/>
    </xf>
    <xf numFmtId="0" fontId="4" fillId="33" borderId="33" xfId="53" applyFont="1" applyFill="1" applyBorder="1" applyAlignment="1">
      <alignment horizontal="left"/>
      <protection/>
    </xf>
    <xf numFmtId="0" fontId="4" fillId="33" borderId="34" xfId="53" applyFont="1" applyFill="1" applyBorder="1" applyAlignment="1">
      <alignment horizontal="left"/>
      <protection/>
    </xf>
    <xf numFmtId="0" fontId="7" fillId="33" borderId="0" xfId="53" applyFont="1" applyFill="1" applyAlignment="1">
      <alignment horizontal="left"/>
      <protection/>
    </xf>
    <xf numFmtId="0" fontId="12" fillId="34" borderId="38" xfId="53" applyFont="1" applyFill="1" applyBorder="1" applyAlignment="1">
      <alignment horizontal="center" vertical="center"/>
      <protection/>
    </xf>
    <xf numFmtId="0" fontId="12" fillId="34" borderId="0" xfId="53" applyFont="1" applyFill="1" applyAlignment="1">
      <alignment horizontal="center" vertical="center"/>
      <protection/>
    </xf>
    <xf numFmtId="0" fontId="12" fillId="34" borderId="39" xfId="53" applyFont="1" applyFill="1" applyBorder="1" applyAlignment="1">
      <alignment horizontal="center" vertical="center"/>
      <protection/>
    </xf>
    <xf numFmtId="0" fontId="10" fillId="33" borderId="43" xfId="53" applyFont="1" applyFill="1" applyBorder="1" applyAlignment="1" quotePrefix="1">
      <alignment horizontal="center" vertical="center"/>
      <protection/>
    </xf>
    <xf numFmtId="0" fontId="10" fillId="33" borderId="44" xfId="53" applyFont="1" applyFill="1" applyBorder="1" applyAlignment="1" quotePrefix="1">
      <alignment horizontal="center" vertical="center"/>
      <protection/>
    </xf>
    <xf numFmtId="0" fontId="10" fillId="33" borderId="45" xfId="53" applyFont="1" applyFill="1" applyBorder="1" applyAlignment="1" quotePrefix="1">
      <alignment horizontal="center" vertical="center"/>
      <protection/>
    </xf>
    <xf numFmtId="0" fontId="10" fillId="33" borderId="0" xfId="53" applyFont="1" applyFill="1" applyAlignment="1">
      <alignment horizontal="left"/>
      <protection/>
    </xf>
    <xf numFmtId="0" fontId="2" fillId="33" borderId="0" xfId="53" applyFill="1" applyAlignment="1">
      <alignment horizontal="center"/>
      <protection/>
    </xf>
    <xf numFmtId="0" fontId="3" fillId="33" borderId="0" xfId="54" applyFont="1" applyFill="1" applyAlignment="1">
      <alignment horizontal="left"/>
      <protection/>
    </xf>
    <xf numFmtId="0" fontId="10" fillId="33" borderId="0" xfId="53" applyFont="1" applyFill="1" applyAlignment="1">
      <alignment horizontal="center"/>
      <protection/>
    </xf>
    <xf numFmtId="0" fontId="7" fillId="0" borderId="0" xfId="55" applyFont="1" applyAlignment="1">
      <alignment horizontal="left" vertical="justify"/>
      <protection/>
    </xf>
    <xf numFmtId="0" fontId="6" fillId="34" borderId="46" xfId="55" applyFont="1" applyFill="1" applyBorder="1" applyAlignment="1" quotePrefix="1">
      <alignment horizontal="center"/>
      <protection/>
    </xf>
    <xf numFmtId="0" fontId="6" fillId="34" borderId="47" xfId="55" applyFont="1" applyFill="1" applyBorder="1" applyAlignment="1" quotePrefix="1">
      <alignment horizontal="center"/>
      <protection/>
    </xf>
    <xf numFmtId="0" fontId="6" fillId="34" borderId="48" xfId="55" applyFont="1" applyFill="1" applyBorder="1" applyAlignment="1" quotePrefix="1">
      <alignment horizontal="center"/>
      <protection/>
    </xf>
    <xf numFmtId="0" fontId="3" fillId="33" borderId="0" xfId="52" applyFont="1" applyFill="1" applyAlignment="1" quotePrefix="1">
      <alignment horizontal="center" vertical="center"/>
      <protection/>
    </xf>
    <xf numFmtId="0" fontId="5" fillId="33" borderId="0" xfId="52" applyFont="1" applyFill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47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8</xdr:col>
      <xdr:colOff>104775</xdr:colOff>
      <xdr:row>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57150"/>
          <a:ext cx="5467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view="pageBreakPreview" zoomScale="60" zoomScaleNormal="60" zoomScalePageLayoutView="0" workbookViewId="0" topLeftCell="A1">
      <selection activeCell="M50" sqref="M50"/>
    </sheetView>
  </sheetViews>
  <sheetFormatPr defaultColWidth="11.421875" defaultRowHeight="15"/>
  <cols>
    <col min="1" max="16384" width="11.57421875" style="84" customWidth="1"/>
  </cols>
  <sheetData>
    <row r="1" spans="1:11" ht="12.7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2.75">
      <c r="A2" s="83"/>
      <c r="B2" s="83"/>
      <c r="C2" s="83"/>
      <c r="D2" s="83"/>
      <c r="E2" s="83"/>
      <c r="F2" s="83"/>
      <c r="G2" s="134" t="s">
        <v>252</v>
      </c>
      <c r="H2" s="135"/>
      <c r="I2" s="135"/>
      <c r="J2" s="136"/>
      <c r="K2" s="83"/>
    </row>
    <row r="3" spans="1:11" ht="5.25" customHeight="1">
      <c r="A3" s="83"/>
      <c r="B3" s="83"/>
      <c r="C3" s="83"/>
      <c r="D3" s="83"/>
      <c r="E3" s="83"/>
      <c r="F3" s="83"/>
      <c r="G3" s="99"/>
      <c r="H3" s="100"/>
      <c r="I3" s="100"/>
      <c r="J3" s="101"/>
      <c r="K3" s="83"/>
    </row>
    <row r="4" spans="1:11" ht="12.75">
      <c r="A4" s="83"/>
      <c r="B4" s="83"/>
      <c r="C4" s="83"/>
      <c r="D4" s="83"/>
      <c r="E4" s="83"/>
      <c r="F4" s="83"/>
      <c r="G4" s="137" t="s">
        <v>253</v>
      </c>
      <c r="H4" s="138"/>
      <c r="I4" s="138"/>
      <c r="J4" s="139"/>
      <c r="K4" s="83"/>
    </row>
    <row r="5" spans="1:11" ht="12.75">
      <c r="A5" s="83"/>
      <c r="B5" s="83"/>
      <c r="C5" s="83"/>
      <c r="D5" s="83"/>
      <c r="E5" s="83"/>
      <c r="F5" s="83"/>
      <c r="G5" s="140"/>
      <c r="H5" s="141"/>
      <c r="I5" s="141"/>
      <c r="J5" s="142"/>
      <c r="K5" s="83"/>
    </row>
    <row r="6" spans="1:11" ht="12.75">
      <c r="A6" s="83"/>
      <c r="B6" s="83"/>
      <c r="C6" s="83"/>
      <c r="D6" s="83"/>
      <c r="E6" s="83"/>
      <c r="F6" s="83"/>
      <c r="G6" s="100"/>
      <c r="H6" s="100"/>
      <c r="I6" s="100"/>
      <c r="J6" s="100"/>
      <c r="K6" s="83"/>
    </row>
    <row r="7" spans="1:11" ht="5.25" customHeight="1">
      <c r="A7" s="83"/>
      <c r="B7" s="83"/>
      <c r="C7" s="83"/>
      <c r="D7" s="83"/>
      <c r="E7" s="83"/>
      <c r="F7" s="83"/>
      <c r="G7" s="102"/>
      <c r="H7" s="102"/>
      <c r="I7" s="102"/>
      <c r="J7" s="102"/>
      <c r="K7" s="83"/>
    </row>
    <row r="8" spans="1:11" ht="12.75">
      <c r="A8" s="83"/>
      <c r="B8" s="83"/>
      <c r="C8" s="83"/>
      <c r="D8" s="83"/>
      <c r="E8" s="83"/>
      <c r="F8" s="83"/>
      <c r="G8" s="143" t="s">
        <v>254</v>
      </c>
      <c r="H8" s="143"/>
      <c r="I8" s="143"/>
      <c r="J8" s="143"/>
      <c r="K8" s="143"/>
    </row>
    <row r="9" spans="1:11" ht="12.75">
      <c r="A9" s="83"/>
      <c r="B9" s="83"/>
      <c r="C9" s="83"/>
      <c r="D9" s="103"/>
      <c r="E9" s="103"/>
      <c r="F9" s="83"/>
      <c r="G9" s="143" t="s">
        <v>255</v>
      </c>
      <c r="H9" s="143"/>
      <c r="I9" s="143"/>
      <c r="J9" s="143"/>
      <c r="K9" s="143"/>
    </row>
    <row r="10" spans="1:11" ht="12.7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2.7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2.7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12.7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12.7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12.7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ht="12.7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2.7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12.7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12.7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12.7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ht="12.7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</row>
    <row r="22" spans="1:11" ht="12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1" ht="13.5" thickBo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1" ht="13.5" thickTop="1">
      <c r="A24" s="83"/>
      <c r="B24" s="83"/>
      <c r="C24" s="104"/>
      <c r="D24" s="105"/>
      <c r="E24" s="105"/>
      <c r="F24" s="105"/>
      <c r="G24" s="105"/>
      <c r="H24" s="105"/>
      <c r="I24" s="106"/>
      <c r="J24" s="83"/>
      <c r="K24" s="83"/>
    </row>
    <row r="25" spans="1:11" ht="12.75">
      <c r="A25" s="83"/>
      <c r="B25" s="83"/>
      <c r="C25" s="107"/>
      <c r="D25" s="108"/>
      <c r="E25" s="108"/>
      <c r="F25" s="108"/>
      <c r="G25" s="108"/>
      <c r="H25" s="108"/>
      <c r="I25" s="109"/>
      <c r="J25" s="83"/>
      <c r="K25" s="83"/>
    </row>
    <row r="26" spans="1:11" ht="12.75">
      <c r="A26" s="83"/>
      <c r="B26" s="83"/>
      <c r="C26" s="107"/>
      <c r="D26" s="108"/>
      <c r="E26" s="108"/>
      <c r="F26" s="108"/>
      <c r="G26" s="108"/>
      <c r="H26" s="108"/>
      <c r="I26" s="109"/>
      <c r="J26" s="83"/>
      <c r="K26" s="83"/>
    </row>
    <row r="27" spans="1:11" ht="18.75" customHeight="1">
      <c r="A27" s="83"/>
      <c r="B27" s="83"/>
      <c r="C27" s="144" t="s">
        <v>256</v>
      </c>
      <c r="D27" s="145"/>
      <c r="E27" s="145"/>
      <c r="F27" s="145"/>
      <c r="G27" s="145"/>
      <c r="H27" s="145"/>
      <c r="I27" s="146"/>
      <c r="J27" s="83"/>
      <c r="K27" s="83"/>
    </row>
    <row r="28" spans="1:11" ht="12.75">
      <c r="A28" s="83"/>
      <c r="B28" s="83"/>
      <c r="C28" s="107"/>
      <c r="D28" s="108"/>
      <c r="E28" s="108"/>
      <c r="F28" s="108"/>
      <c r="G28" s="108"/>
      <c r="H28" s="108"/>
      <c r="I28" s="109"/>
      <c r="J28" s="83"/>
      <c r="K28" s="83"/>
    </row>
    <row r="29" spans="1:11" ht="12.75">
      <c r="A29" s="83"/>
      <c r="B29" s="83"/>
      <c r="C29" s="107"/>
      <c r="D29" s="108"/>
      <c r="E29" s="108"/>
      <c r="F29" s="108"/>
      <c r="G29" s="108"/>
      <c r="H29" s="108"/>
      <c r="I29" s="109"/>
      <c r="J29" s="83"/>
      <c r="K29" s="83"/>
    </row>
    <row r="30" spans="1:11" ht="18.75" customHeight="1">
      <c r="A30" s="83"/>
      <c r="B30" s="83"/>
      <c r="C30" s="144" t="s">
        <v>259</v>
      </c>
      <c r="D30" s="145"/>
      <c r="E30" s="145"/>
      <c r="F30" s="145"/>
      <c r="G30" s="145"/>
      <c r="H30" s="145"/>
      <c r="I30" s="146"/>
      <c r="J30" s="83"/>
      <c r="K30" s="83"/>
    </row>
    <row r="31" spans="1:11" ht="12.75">
      <c r="A31" s="83"/>
      <c r="B31" s="83"/>
      <c r="C31" s="107"/>
      <c r="D31" s="108"/>
      <c r="E31" s="108"/>
      <c r="F31" s="108"/>
      <c r="G31" s="108"/>
      <c r="H31" s="108"/>
      <c r="I31" s="109"/>
      <c r="J31" s="83"/>
      <c r="K31" s="83"/>
    </row>
    <row r="32" spans="1:11" ht="12.75">
      <c r="A32" s="83"/>
      <c r="B32" s="83"/>
      <c r="C32" s="107"/>
      <c r="D32" s="108"/>
      <c r="E32" s="108"/>
      <c r="F32" s="108"/>
      <c r="G32" s="108"/>
      <c r="H32" s="108"/>
      <c r="I32" s="109"/>
      <c r="J32" s="83"/>
      <c r="K32" s="83"/>
    </row>
    <row r="33" spans="1:11" ht="12.75">
      <c r="A33" s="83"/>
      <c r="B33" s="83"/>
      <c r="C33" s="107"/>
      <c r="D33" s="108"/>
      <c r="E33" s="108"/>
      <c r="F33" s="108"/>
      <c r="G33" s="108"/>
      <c r="H33" s="108"/>
      <c r="I33" s="109"/>
      <c r="J33" s="83"/>
      <c r="K33" s="83"/>
    </row>
    <row r="34" spans="1:11" ht="13.5" thickBot="1">
      <c r="A34" s="83"/>
      <c r="B34" s="83"/>
      <c r="C34" s="110"/>
      <c r="D34" s="111"/>
      <c r="E34" s="111"/>
      <c r="F34" s="111"/>
      <c r="G34" s="111"/>
      <c r="H34" s="111"/>
      <c r="I34" s="112"/>
      <c r="J34" s="83"/>
      <c r="K34" s="83"/>
    </row>
    <row r="35" spans="1:11" ht="13.5" thickTop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</row>
    <row r="36" spans="1:11" ht="12.7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</row>
    <row r="37" spans="1:11" ht="12.7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</row>
    <row r="38" spans="1:11" ht="12.7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</row>
    <row r="39" spans="1:11" ht="12.7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</row>
    <row r="40" spans="1:11" ht="15">
      <c r="A40" s="83"/>
      <c r="B40" s="83"/>
      <c r="C40" s="83"/>
      <c r="D40" s="83"/>
      <c r="E40" s="150" t="s">
        <v>257</v>
      </c>
      <c r="F40" s="150"/>
      <c r="G40" s="150"/>
      <c r="H40" s="83"/>
      <c r="I40" s="83"/>
      <c r="J40" s="83"/>
      <c r="K40" s="83"/>
    </row>
    <row r="41" spans="1:11" ht="12.75">
      <c r="A41" s="83"/>
      <c r="B41" s="83"/>
      <c r="C41" s="83"/>
      <c r="D41" s="83"/>
      <c r="E41" s="151"/>
      <c r="F41" s="151"/>
      <c r="G41" s="151"/>
      <c r="H41" s="83"/>
      <c r="I41" s="83"/>
      <c r="J41" s="83"/>
      <c r="K41" s="83"/>
    </row>
    <row r="42" spans="1:11" ht="15">
      <c r="A42" s="83"/>
      <c r="B42" s="83"/>
      <c r="C42" s="83"/>
      <c r="D42" s="83"/>
      <c r="E42" s="150" t="s">
        <v>258</v>
      </c>
      <c r="F42" s="150"/>
      <c r="G42" s="150"/>
      <c r="H42" s="83"/>
      <c r="I42" s="83"/>
      <c r="J42" s="83"/>
      <c r="K42" s="83"/>
    </row>
    <row r="43" spans="1:11" ht="12.75">
      <c r="A43" s="83"/>
      <c r="B43" s="83"/>
      <c r="C43" s="83"/>
      <c r="D43" s="83"/>
      <c r="E43" s="151"/>
      <c r="F43" s="151"/>
      <c r="G43" s="151"/>
      <c r="H43" s="83"/>
      <c r="I43" s="83"/>
      <c r="J43" s="83"/>
      <c r="K43" s="83"/>
    </row>
    <row r="44" spans="1:11" ht="15">
      <c r="A44" s="83"/>
      <c r="B44" s="83"/>
      <c r="C44" s="83"/>
      <c r="D44" s="83"/>
      <c r="E44" s="113" t="s">
        <v>312</v>
      </c>
      <c r="F44" s="113"/>
      <c r="G44" s="113"/>
      <c r="H44" s="83"/>
      <c r="I44" s="83"/>
      <c r="J44" s="83"/>
      <c r="K44" s="83"/>
    </row>
    <row r="45" spans="1:11" ht="12.75">
      <c r="A45" s="83"/>
      <c r="B45" s="83"/>
      <c r="C45" s="83"/>
      <c r="D45" s="83"/>
      <c r="E45" s="152" t="s">
        <v>260</v>
      </c>
      <c r="F45" s="152"/>
      <c r="G45" s="152"/>
      <c r="H45" s="83"/>
      <c r="I45" s="83"/>
      <c r="J45" s="83"/>
      <c r="K45" s="83"/>
    </row>
    <row r="46" spans="1:11" ht="12.7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spans="1:11" ht="12.7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</row>
    <row r="48" spans="1:11" ht="12.7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1:11" ht="12.7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</row>
    <row r="50" spans="1:11" ht="12.7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</row>
    <row r="51" spans="1:11" ht="12.7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</row>
    <row r="52" spans="1:11" ht="12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</row>
    <row r="53" spans="1:11" ht="15">
      <c r="A53" s="83"/>
      <c r="B53" s="83"/>
      <c r="C53" s="83"/>
      <c r="D53" s="114"/>
      <c r="E53" s="83"/>
      <c r="F53" s="115"/>
      <c r="G53" s="115"/>
      <c r="H53" s="83"/>
      <c r="I53" s="83"/>
      <c r="J53" s="83"/>
      <c r="K53" s="83"/>
    </row>
    <row r="54" spans="1:11" ht="12.7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</row>
    <row r="55" spans="1:11" ht="12.7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</row>
    <row r="56" spans="1:11" ht="12.7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</row>
    <row r="57" spans="1:11" ht="12.7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</row>
    <row r="58" spans="1:11" ht="12.7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</row>
    <row r="59" spans="1:11" ht="12.7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</row>
    <row r="60" spans="1:11" ht="12.7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</row>
    <row r="61" spans="1:11" ht="12.7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</row>
    <row r="62" spans="1:11" ht="12.7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</row>
    <row r="63" spans="1:11" ht="12.7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</row>
    <row r="64" spans="1:11" ht="12.7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</row>
    <row r="65" spans="1:11" ht="12.7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</row>
    <row r="66" spans="1:11" ht="12.7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</row>
    <row r="67" spans="1:11" ht="13.5" thickBo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</row>
    <row r="68" spans="1:11" ht="19.5" customHeight="1" thickBot="1" thickTop="1">
      <c r="A68" s="83"/>
      <c r="B68" s="83"/>
      <c r="C68" s="83"/>
      <c r="D68" s="83"/>
      <c r="E68" s="83"/>
      <c r="F68" s="83"/>
      <c r="G68" s="83"/>
      <c r="H68" s="147" t="s">
        <v>261</v>
      </c>
      <c r="I68" s="148"/>
      <c r="J68" s="149"/>
      <c r="K68" s="116"/>
    </row>
    <row r="69" spans="1:11" s="117" customFormat="1" ht="12.75" customHeight="1" thickTop="1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</row>
    <row r="70" spans="1:11" ht="12.7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</row>
    <row r="71" spans="1:11" ht="12.7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</row>
    <row r="72" spans="1:11" ht="12.7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</row>
    <row r="73" spans="1:11" ht="12.7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</row>
  </sheetData>
  <sheetProtection/>
  <mergeCells count="13">
    <mergeCell ref="H68:J68"/>
    <mergeCell ref="C30:I30"/>
    <mergeCell ref="E40:G40"/>
    <mergeCell ref="E41:G41"/>
    <mergeCell ref="E42:G42"/>
    <mergeCell ref="E43:G43"/>
    <mergeCell ref="E45:G45"/>
    <mergeCell ref="G2:J2"/>
    <mergeCell ref="G4:J4"/>
    <mergeCell ref="G5:J5"/>
    <mergeCell ref="G8:K8"/>
    <mergeCell ref="G9:K9"/>
    <mergeCell ref="C27:I27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K625"/>
  <sheetViews>
    <sheetView view="pageBreakPreview" zoomScale="80" zoomScaleSheetLayoutView="80" zoomScalePageLayoutView="0" workbookViewId="0" topLeftCell="A1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75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>
        <v>2</v>
      </c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80</v>
      </c>
      <c r="D9" s="28">
        <v>169</v>
      </c>
      <c r="E9" s="28">
        <v>125</v>
      </c>
      <c r="F9" s="29"/>
      <c r="G9" s="29"/>
      <c r="H9" s="127">
        <v>0.244</v>
      </c>
      <c r="I9" s="127">
        <v>0.254</v>
      </c>
      <c r="J9" s="127">
        <v>0.375</v>
      </c>
      <c r="K9" s="30"/>
    </row>
    <row r="10" spans="1:11" s="31" customFormat="1" ht="11.25" customHeight="1">
      <c r="A10" s="33" t="s">
        <v>8</v>
      </c>
      <c r="B10" s="27"/>
      <c r="C10" s="28">
        <v>54</v>
      </c>
      <c r="D10" s="28">
        <v>73</v>
      </c>
      <c r="E10" s="28">
        <v>85</v>
      </c>
      <c r="F10" s="29"/>
      <c r="G10" s="29"/>
      <c r="H10" s="127">
        <v>0.1</v>
      </c>
      <c r="I10" s="127">
        <v>0.042</v>
      </c>
      <c r="J10" s="127">
        <v>0.17</v>
      </c>
      <c r="K10" s="30"/>
    </row>
    <row r="11" spans="1:11" s="31" customFormat="1" ht="11.25" customHeight="1">
      <c r="A11" s="26" t="s">
        <v>9</v>
      </c>
      <c r="B11" s="27"/>
      <c r="C11" s="28">
        <v>50</v>
      </c>
      <c r="D11" s="28">
        <v>30</v>
      </c>
      <c r="E11" s="28">
        <v>30</v>
      </c>
      <c r="F11" s="29"/>
      <c r="G11" s="29"/>
      <c r="H11" s="127"/>
      <c r="I11" s="127">
        <v>0.178</v>
      </c>
      <c r="J11" s="127">
        <v>0.09</v>
      </c>
      <c r="K11" s="30"/>
    </row>
    <row r="12" spans="1:11" s="31" customFormat="1" ht="11.25" customHeight="1">
      <c r="A12" s="33" t="s">
        <v>10</v>
      </c>
      <c r="B12" s="27"/>
      <c r="C12" s="28">
        <v>17</v>
      </c>
      <c r="D12" s="28">
        <v>15</v>
      </c>
      <c r="E12" s="28">
        <v>30</v>
      </c>
      <c r="F12" s="29"/>
      <c r="G12" s="29"/>
      <c r="H12" s="127">
        <v>0.032</v>
      </c>
      <c r="I12" s="127">
        <v>0.027</v>
      </c>
      <c r="J12" s="127">
        <v>0.06</v>
      </c>
      <c r="K12" s="30"/>
    </row>
    <row r="13" spans="1:11" s="22" customFormat="1" ht="11.25" customHeight="1">
      <c r="A13" s="34" t="s">
        <v>11</v>
      </c>
      <c r="B13" s="35"/>
      <c r="C13" s="36">
        <v>201</v>
      </c>
      <c r="D13" s="36">
        <v>287</v>
      </c>
      <c r="E13" s="36">
        <v>270</v>
      </c>
      <c r="F13" s="37">
        <v>94.07665505226481</v>
      </c>
      <c r="G13" s="38"/>
      <c r="H13" s="128">
        <v>0.376</v>
      </c>
      <c r="I13" s="129">
        <v>0.501</v>
      </c>
      <c r="J13" s="129">
        <v>0.6950000000000001</v>
      </c>
      <c r="K13" s="39">
        <v>138.72255489021956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>
        <v>7</v>
      </c>
      <c r="E15" s="36">
        <v>7</v>
      </c>
      <c r="F15" s="37">
        <v>100</v>
      </c>
      <c r="G15" s="38"/>
      <c r="H15" s="128"/>
      <c r="I15" s="129">
        <v>0.015</v>
      </c>
      <c r="J15" s="129">
        <v>0.021</v>
      </c>
      <c r="K15" s="39">
        <v>140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>
        <v>162</v>
      </c>
      <c r="D17" s="36">
        <v>48</v>
      </c>
      <c r="E17" s="36">
        <v>50</v>
      </c>
      <c r="F17" s="37">
        <v>104.16666666666667</v>
      </c>
      <c r="G17" s="38"/>
      <c r="H17" s="128">
        <v>0.183</v>
      </c>
      <c r="I17" s="129">
        <v>0.029</v>
      </c>
      <c r="J17" s="129">
        <v>0.095</v>
      </c>
      <c r="K17" s="39">
        <v>327.5862068965517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>
        <v>6390</v>
      </c>
      <c r="D19" s="28">
        <v>5565</v>
      </c>
      <c r="E19" s="28">
        <v>5739</v>
      </c>
      <c r="F19" s="29"/>
      <c r="G19" s="29"/>
      <c r="H19" s="127">
        <v>25.56</v>
      </c>
      <c r="I19" s="127">
        <v>27.547</v>
      </c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>
        <v>2</v>
      </c>
      <c r="D21" s="28"/>
      <c r="E21" s="28"/>
      <c r="F21" s="29"/>
      <c r="G21" s="29"/>
      <c r="H21" s="127">
        <v>0.008</v>
      </c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>
        <v>6392</v>
      </c>
      <c r="D22" s="36">
        <v>5565</v>
      </c>
      <c r="E22" s="36">
        <v>5739</v>
      </c>
      <c r="F22" s="37">
        <v>103.1266846361186</v>
      </c>
      <c r="G22" s="38"/>
      <c r="H22" s="128">
        <v>25.567999999999998</v>
      </c>
      <c r="I22" s="129">
        <v>27.547</v>
      </c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11508</v>
      </c>
      <c r="D24" s="36">
        <v>11469</v>
      </c>
      <c r="E24" s="36">
        <v>11500</v>
      </c>
      <c r="F24" s="37">
        <v>100.27029383555671</v>
      </c>
      <c r="G24" s="38"/>
      <c r="H24" s="128">
        <v>40.051</v>
      </c>
      <c r="I24" s="129">
        <v>39.856</v>
      </c>
      <c r="J24" s="129">
        <v>52</v>
      </c>
      <c r="K24" s="39">
        <v>130.4696908871939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322</v>
      </c>
      <c r="D26" s="36">
        <v>600</v>
      </c>
      <c r="E26" s="36">
        <v>500</v>
      </c>
      <c r="F26" s="37">
        <v>83.33333333333333</v>
      </c>
      <c r="G26" s="38"/>
      <c r="H26" s="128">
        <v>1.189</v>
      </c>
      <c r="I26" s="129">
        <v>1.5</v>
      </c>
      <c r="J26" s="129">
        <v>2</v>
      </c>
      <c r="K26" s="39">
        <v>133.33333333333334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3871</v>
      </c>
      <c r="D28" s="28">
        <v>5125</v>
      </c>
      <c r="E28" s="28">
        <v>3500</v>
      </c>
      <c r="F28" s="29"/>
      <c r="G28" s="29"/>
      <c r="H28" s="127">
        <v>9.528</v>
      </c>
      <c r="I28" s="127">
        <v>10.5</v>
      </c>
      <c r="J28" s="127">
        <v>13</v>
      </c>
      <c r="K28" s="30"/>
    </row>
    <row r="29" spans="1:11" s="31" customFormat="1" ht="11.25" customHeight="1">
      <c r="A29" s="33" t="s">
        <v>21</v>
      </c>
      <c r="B29" s="27"/>
      <c r="C29" s="28">
        <v>13115</v>
      </c>
      <c r="D29" s="28">
        <v>15409</v>
      </c>
      <c r="E29" s="28">
        <v>15870</v>
      </c>
      <c r="F29" s="29"/>
      <c r="G29" s="29"/>
      <c r="H29" s="127">
        <v>18.36</v>
      </c>
      <c r="I29" s="127">
        <v>14.798</v>
      </c>
      <c r="J29" s="127">
        <v>39.675</v>
      </c>
      <c r="K29" s="30"/>
    </row>
    <row r="30" spans="1:11" s="31" customFormat="1" ht="11.25" customHeight="1">
      <c r="A30" s="33" t="s">
        <v>22</v>
      </c>
      <c r="B30" s="27"/>
      <c r="C30" s="28">
        <v>7684</v>
      </c>
      <c r="D30" s="28">
        <v>10720</v>
      </c>
      <c r="E30" s="28">
        <v>10720</v>
      </c>
      <c r="F30" s="29"/>
      <c r="G30" s="29"/>
      <c r="H30" s="127">
        <v>13.725</v>
      </c>
      <c r="I30" s="127">
        <v>7.015</v>
      </c>
      <c r="J30" s="127">
        <v>20.767</v>
      </c>
      <c r="K30" s="30"/>
    </row>
    <row r="31" spans="1:11" s="22" customFormat="1" ht="11.25" customHeight="1">
      <c r="A31" s="40" t="s">
        <v>23</v>
      </c>
      <c r="B31" s="35"/>
      <c r="C31" s="36">
        <v>24670</v>
      </c>
      <c r="D31" s="36">
        <v>31254</v>
      </c>
      <c r="E31" s="36">
        <v>30090</v>
      </c>
      <c r="F31" s="37">
        <v>96.27567671338069</v>
      </c>
      <c r="G31" s="38"/>
      <c r="H31" s="128">
        <v>41.613</v>
      </c>
      <c r="I31" s="129">
        <v>32.313</v>
      </c>
      <c r="J31" s="129">
        <v>73.442</v>
      </c>
      <c r="K31" s="39">
        <v>227.2831368179989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1335</v>
      </c>
      <c r="D33" s="28">
        <v>1487</v>
      </c>
      <c r="E33" s="28">
        <v>1200</v>
      </c>
      <c r="F33" s="29"/>
      <c r="G33" s="29"/>
      <c r="H33" s="127">
        <v>2.923</v>
      </c>
      <c r="I33" s="127">
        <v>0.863</v>
      </c>
      <c r="J33" s="127">
        <v>2.584</v>
      </c>
      <c r="K33" s="30"/>
    </row>
    <row r="34" spans="1:11" s="31" customFormat="1" ht="11.25" customHeight="1">
      <c r="A34" s="33" t="s">
        <v>25</v>
      </c>
      <c r="B34" s="27"/>
      <c r="C34" s="28">
        <v>1934</v>
      </c>
      <c r="D34" s="28">
        <v>2100</v>
      </c>
      <c r="E34" s="28">
        <v>1600</v>
      </c>
      <c r="F34" s="29"/>
      <c r="G34" s="29"/>
      <c r="H34" s="127">
        <v>4.67</v>
      </c>
      <c r="I34" s="127">
        <v>1.163</v>
      </c>
      <c r="J34" s="127">
        <v>1.35</v>
      </c>
      <c r="K34" s="30"/>
    </row>
    <row r="35" spans="1:11" s="31" customFormat="1" ht="11.25" customHeight="1">
      <c r="A35" s="33" t="s">
        <v>26</v>
      </c>
      <c r="B35" s="27"/>
      <c r="C35" s="28">
        <v>1511</v>
      </c>
      <c r="D35" s="28">
        <v>1687</v>
      </c>
      <c r="E35" s="28">
        <v>1600</v>
      </c>
      <c r="F35" s="29"/>
      <c r="G35" s="29"/>
      <c r="H35" s="127">
        <v>5.549</v>
      </c>
      <c r="I35" s="127">
        <v>3.787</v>
      </c>
      <c r="J35" s="127">
        <v>4.32</v>
      </c>
      <c r="K35" s="30"/>
    </row>
    <row r="36" spans="1:11" s="31" customFormat="1" ht="11.25" customHeight="1">
      <c r="A36" s="33" t="s">
        <v>27</v>
      </c>
      <c r="B36" s="27"/>
      <c r="C36" s="28">
        <v>1340</v>
      </c>
      <c r="D36" s="28">
        <v>1340</v>
      </c>
      <c r="E36" s="28">
        <v>1068</v>
      </c>
      <c r="F36" s="29"/>
      <c r="G36" s="29"/>
      <c r="H36" s="127">
        <v>2.205</v>
      </c>
      <c r="I36" s="127">
        <v>0.417</v>
      </c>
      <c r="J36" s="127">
        <v>1.068</v>
      </c>
      <c r="K36" s="30"/>
    </row>
    <row r="37" spans="1:11" s="22" customFormat="1" ht="11.25" customHeight="1">
      <c r="A37" s="34" t="s">
        <v>28</v>
      </c>
      <c r="B37" s="35"/>
      <c r="C37" s="36">
        <v>6120</v>
      </c>
      <c r="D37" s="36">
        <v>6614</v>
      </c>
      <c r="E37" s="36">
        <v>5468</v>
      </c>
      <c r="F37" s="37">
        <v>82.67311762927125</v>
      </c>
      <c r="G37" s="38"/>
      <c r="H37" s="128">
        <v>15.347</v>
      </c>
      <c r="I37" s="129">
        <v>6.2299999999999995</v>
      </c>
      <c r="J37" s="129">
        <v>9.322000000000001</v>
      </c>
      <c r="K37" s="39">
        <v>149.63081861958267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13431</v>
      </c>
      <c r="D39" s="36">
        <v>14400</v>
      </c>
      <c r="E39" s="36">
        <v>12100</v>
      </c>
      <c r="F39" s="37">
        <v>84.02777777777777</v>
      </c>
      <c r="G39" s="38"/>
      <c r="H39" s="128">
        <v>6.044</v>
      </c>
      <c r="I39" s="129">
        <v>6</v>
      </c>
      <c r="J39" s="129">
        <v>11</v>
      </c>
      <c r="K39" s="39">
        <v>183.33333333333334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>
        <v>3121</v>
      </c>
      <c r="D41" s="28">
        <v>4415</v>
      </c>
      <c r="E41" s="28">
        <v>3990</v>
      </c>
      <c r="F41" s="29"/>
      <c r="G41" s="29"/>
      <c r="H41" s="127">
        <v>4.937</v>
      </c>
      <c r="I41" s="127">
        <v>3.746</v>
      </c>
      <c r="J41" s="127">
        <v>8.604</v>
      </c>
      <c r="K41" s="30"/>
    </row>
    <row r="42" spans="1:11" s="31" customFormat="1" ht="11.25" customHeight="1">
      <c r="A42" s="33" t="s">
        <v>31</v>
      </c>
      <c r="B42" s="27"/>
      <c r="C42" s="28">
        <v>9462</v>
      </c>
      <c r="D42" s="28">
        <v>12823</v>
      </c>
      <c r="E42" s="28">
        <v>10723</v>
      </c>
      <c r="F42" s="29"/>
      <c r="G42" s="29"/>
      <c r="H42" s="127">
        <v>25.239</v>
      </c>
      <c r="I42" s="127">
        <v>27.832</v>
      </c>
      <c r="J42" s="127">
        <v>31.843</v>
      </c>
      <c r="K42" s="30"/>
    </row>
    <row r="43" spans="1:11" s="31" customFormat="1" ht="11.25" customHeight="1">
      <c r="A43" s="33" t="s">
        <v>32</v>
      </c>
      <c r="B43" s="27"/>
      <c r="C43" s="28">
        <v>11815</v>
      </c>
      <c r="D43" s="28">
        <v>11039</v>
      </c>
      <c r="E43" s="28">
        <v>11300</v>
      </c>
      <c r="F43" s="29"/>
      <c r="G43" s="29"/>
      <c r="H43" s="127">
        <v>23.081</v>
      </c>
      <c r="I43" s="127">
        <v>12.707</v>
      </c>
      <c r="J43" s="127">
        <v>25.41</v>
      </c>
      <c r="K43" s="30"/>
    </row>
    <row r="44" spans="1:11" s="31" customFormat="1" ht="11.25" customHeight="1">
      <c r="A44" s="33" t="s">
        <v>33</v>
      </c>
      <c r="B44" s="27"/>
      <c r="C44" s="28">
        <v>14995</v>
      </c>
      <c r="D44" s="28">
        <v>15196</v>
      </c>
      <c r="E44" s="28">
        <v>21755</v>
      </c>
      <c r="F44" s="29"/>
      <c r="G44" s="29"/>
      <c r="H44" s="127">
        <v>39.897</v>
      </c>
      <c r="I44" s="127">
        <v>33.339</v>
      </c>
      <c r="J44" s="127">
        <v>64.978</v>
      </c>
      <c r="K44" s="30"/>
    </row>
    <row r="45" spans="1:11" s="31" customFormat="1" ht="11.25" customHeight="1">
      <c r="A45" s="33" t="s">
        <v>34</v>
      </c>
      <c r="B45" s="27"/>
      <c r="C45" s="28">
        <v>11239</v>
      </c>
      <c r="D45" s="28">
        <v>10726</v>
      </c>
      <c r="E45" s="28">
        <v>11400</v>
      </c>
      <c r="F45" s="29"/>
      <c r="G45" s="29"/>
      <c r="H45" s="127">
        <v>22.146</v>
      </c>
      <c r="I45" s="127">
        <v>17.565</v>
      </c>
      <c r="J45" s="127">
        <v>33.6</v>
      </c>
      <c r="K45" s="30"/>
    </row>
    <row r="46" spans="1:11" s="31" customFormat="1" ht="11.25" customHeight="1">
      <c r="A46" s="33" t="s">
        <v>35</v>
      </c>
      <c r="B46" s="27"/>
      <c r="C46" s="28">
        <v>1741</v>
      </c>
      <c r="D46" s="28">
        <v>1206</v>
      </c>
      <c r="E46" s="28">
        <v>4200</v>
      </c>
      <c r="F46" s="29"/>
      <c r="G46" s="29"/>
      <c r="H46" s="127">
        <v>2.557</v>
      </c>
      <c r="I46" s="127">
        <v>1.681</v>
      </c>
      <c r="J46" s="127">
        <v>8.194</v>
      </c>
      <c r="K46" s="30"/>
    </row>
    <row r="47" spans="1:11" s="31" customFormat="1" ht="11.25" customHeight="1">
      <c r="A47" s="33" t="s">
        <v>36</v>
      </c>
      <c r="B47" s="27"/>
      <c r="C47" s="28">
        <v>1367</v>
      </c>
      <c r="D47" s="28">
        <v>1912</v>
      </c>
      <c r="E47" s="28">
        <v>1850</v>
      </c>
      <c r="F47" s="29"/>
      <c r="G47" s="29"/>
      <c r="H47" s="127">
        <v>1.495</v>
      </c>
      <c r="I47" s="127">
        <v>1.878</v>
      </c>
      <c r="J47" s="127">
        <v>2.5</v>
      </c>
      <c r="K47" s="30"/>
    </row>
    <row r="48" spans="1:11" s="31" customFormat="1" ht="11.25" customHeight="1">
      <c r="A48" s="33" t="s">
        <v>37</v>
      </c>
      <c r="B48" s="27"/>
      <c r="C48" s="28">
        <v>2729</v>
      </c>
      <c r="D48" s="28">
        <v>3194</v>
      </c>
      <c r="E48" s="28">
        <v>3300</v>
      </c>
      <c r="F48" s="29"/>
      <c r="G48" s="29"/>
      <c r="H48" s="127">
        <v>6.023</v>
      </c>
      <c r="I48" s="127">
        <v>6.913</v>
      </c>
      <c r="J48" s="127">
        <v>9.6</v>
      </c>
      <c r="K48" s="30"/>
    </row>
    <row r="49" spans="1:11" s="31" customFormat="1" ht="11.25" customHeight="1">
      <c r="A49" s="33" t="s">
        <v>38</v>
      </c>
      <c r="B49" s="27"/>
      <c r="C49" s="28">
        <v>11665</v>
      </c>
      <c r="D49" s="28">
        <v>6532</v>
      </c>
      <c r="E49" s="28">
        <v>6532</v>
      </c>
      <c r="F49" s="29"/>
      <c r="G49" s="29"/>
      <c r="H49" s="127">
        <v>14.726</v>
      </c>
      <c r="I49" s="127">
        <v>9.814</v>
      </c>
      <c r="J49" s="127">
        <v>12.635</v>
      </c>
      <c r="K49" s="30"/>
    </row>
    <row r="50" spans="1:11" s="22" customFormat="1" ht="11.25" customHeight="1">
      <c r="A50" s="40" t="s">
        <v>39</v>
      </c>
      <c r="B50" s="35"/>
      <c r="C50" s="36">
        <v>68134</v>
      </c>
      <c r="D50" s="36">
        <v>67043</v>
      </c>
      <c r="E50" s="36">
        <v>75050</v>
      </c>
      <c r="F50" s="37">
        <v>111.94308130602748</v>
      </c>
      <c r="G50" s="38"/>
      <c r="H50" s="128">
        <v>140.101</v>
      </c>
      <c r="I50" s="129">
        <v>115.475</v>
      </c>
      <c r="J50" s="129">
        <v>197.36399999999995</v>
      </c>
      <c r="K50" s="39">
        <v>170.9149166486252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6441</v>
      </c>
      <c r="D52" s="36">
        <v>5860</v>
      </c>
      <c r="E52" s="36">
        <v>7685</v>
      </c>
      <c r="F52" s="37">
        <v>131.1433447098976</v>
      </c>
      <c r="G52" s="38"/>
      <c r="H52" s="128">
        <v>11.616</v>
      </c>
      <c r="I52" s="129">
        <v>4.259</v>
      </c>
      <c r="J52" s="129">
        <v>13.776</v>
      </c>
      <c r="K52" s="39">
        <v>323.45621037802294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37061</v>
      </c>
      <c r="D54" s="28">
        <v>50607</v>
      </c>
      <c r="E54" s="28">
        <v>47000</v>
      </c>
      <c r="F54" s="29"/>
      <c r="G54" s="29"/>
      <c r="H54" s="127">
        <v>77.044</v>
      </c>
      <c r="I54" s="127">
        <v>52.526</v>
      </c>
      <c r="J54" s="127">
        <v>89.4</v>
      </c>
      <c r="K54" s="30"/>
    </row>
    <row r="55" spans="1:11" s="31" customFormat="1" ht="11.25" customHeight="1">
      <c r="A55" s="33" t="s">
        <v>42</v>
      </c>
      <c r="B55" s="27"/>
      <c r="C55" s="28">
        <v>70268</v>
      </c>
      <c r="D55" s="28">
        <v>70292</v>
      </c>
      <c r="E55" s="28">
        <v>70292</v>
      </c>
      <c r="F55" s="29"/>
      <c r="G55" s="29"/>
      <c r="H55" s="127">
        <v>105.4</v>
      </c>
      <c r="I55" s="127">
        <v>21.088</v>
      </c>
      <c r="J55" s="127">
        <v>175.73</v>
      </c>
      <c r="K55" s="30"/>
    </row>
    <row r="56" spans="1:11" s="31" customFormat="1" ht="11.25" customHeight="1">
      <c r="A56" s="33" t="s">
        <v>43</v>
      </c>
      <c r="B56" s="27"/>
      <c r="C56" s="28">
        <v>11337</v>
      </c>
      <c r="D56" s="28">
        <v>13830</v>
      </c>
      <c r="E56" s="28">
        <v>13000</v>
      </c>
      <c r="F56" s="29"/>
      <c r="G56" s="29"/>
      <c r="H56" s="127">
        <v>22.149</v>
      </c>
      <c r="I56" s="127">
        <v>9.93</v>
      </c>
      <c r="J56" s="127">
        <v>30.3</v>
      </c>
      <c r="K56" s="30"/>
    </row>
    <row r="57" spans="1:11" s="31" customFormat="1" ht="11.25" customHeight="1">
      <c r="A57" s="33" t="s">
        <v>44</v>
      </c>
      <c r="B57" s="27"/>
      <c r="C57" s="28">
        <v>5840</v>
      </c>
      <c r="D57" s="28">
        <v>5842</v>
      </c>
      <c r="E57" s="28">
        <v>8500</v>
      </c>
      <c r="F57" s="29"/>
      <c r="G57" s="29"/>
      <c r="H57" s="127">
        <v>14.764</v>
      </c>
      <c r="I57" s="127">
        <v>7.388</v>
      </c>
      <c r="J57" s="127">
        <v>21.45</v>
      </c>
      <c r="K57" s="30"/>
    </row>
    <row r="58" spans="1:11" s="31" customFormat="1" ht="11.25" customHeight="1">
      <c r="A58" s="33" t="s">
        <v>45</v>
      </c>
      <c r="B58" s="27"/>
      <c r="C58" s="28">
        <v>42483</v>
      </c>
      <c r="D58" s="28">
        <v>42144</v>
      </c>
      <c r="E58" s="28">
        <v>42000</v>
      </c>
      <c r="F58" s="29"/>
      <c r="G58" s="29"/>
      <c r="H58" s="127">
        <v>64.444</v>
      </c>
      <c r="I58" s="127">
        <v>23.575</v>
      </c>
      <c r="J58" s="127">
        <v>61.32</v>
      </c>
      <c r="K58" s="30"/>
    </row>
    <row r="59" spans="1:11" s="22" customFormat="1" ht="11.25" customHeight="1">
      <c r="A59" s="34" t="s">
        <v>46</v>
      </c>
      <c r="B59" s="35"/>
      <c r="C59" s="36">
        <v>166989</v>
      </c>
      <c r="D59" s="36">
        <v>182715</v>
      </c>
      <c r="E59" s="36">
        <v>180792</v>
      </c>
      <c r="F59" s="37">
        <v>98.9475412527707</v>
      </c>
      <c r="G59" s="38"/>
      <c r="H59" s="128">
        <v>283.80100000000004</v>
      </c>
      <c r="I59" s="129">
        <v>114.50700000000002</v>
      </c>
      <c r="J59" s="129">
        <v>378.2</v>
      </c>
      <c r="K59" s="39">
        <v>330.2854847301911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2037</v>
      </c>
      <c r="D61" s="28">
        <v>2432</v>
      </c>
      <c r="E61" s="28">
        <v>1985</v>
      </c>
      <c r="F61" s="29"/>
      <c r="G61" s="29"/>
      <c r="H61" s="127">
        <v>4.627</v>
      </c>
      <c r="I61" s="127">
        <v>2.487</v>
      </c>
      <c r="J61" s="127">
        <v>5.37</v>
      </c>
      <c r="K61" s="30"/>
    </row>
    <row r="62" spans="1:11" s="31" customFormat="1" ht="11.25" customHeight="1">
      <c r="A62" s="33" t="s">
        <v>48</v>
      </c>
      <c r="B62" s="27"/>
      <c r="C62" s="28">
        <v>1296</v>
      </c>
      <c r="D62" s="28">
        <v>1151</v>
      </c>
      <c r="E62" s="28">
        <v>1151</v>
      </c>
      <c r="F62" s="29"/>
      <c r="G62" s="29"/>
      <c r="H62" s="127">
        <v>1.544</v>
      </c>
      <c r="I62" s="127">
        <v>1.102</v>
      </c>
      <c r="J62" s="127">
        <v>1.937</v>
      </c>
      <c r="K62" s="30"/>
    </row>
    <row r="63" spans="1:11" s="31" customFormat="1" ht="11.25" customHeight="1">
      <c r="A63" s="33" t="s">
        <v>49</v>
      </c>
      <c r="B63" s="27"/>
      <c r="C63" s="28">
        <v>1903</v>
      </c>
      <c r="D63" s="28">
        <v>1969</v>
      </c>
      <c r="E63" s="28">
        <v>1954</v>
      </c>
      <c r="F63" s="29"/>
      <c r="G63" s="29"/>
      <c r="H63" s="127">
        <v>4.327</v>
      </c>
      <c r="I63" s="127">
        <v>1.401</v>
      </c>
      <c r="J63" s="127">
        <v>3.742</v>
      </c>
      <c r="K63" s="30"/>
    </row>
    <row r="64" spans="1:11" s="22" customFormat="1" ht="11.25" customHeight="1">
      <c r="A64" s="34" t="s">
        <v>50</v>
      </c>
      <c r="B64" s="35"/>
      <c r="C64" s="36">
        <v>5236</v>
      </c>
      <c r="D64" s="36">
        <v>5552</v>
      </c>
      <c r="E64" s="36">
        <v>5090</v>
      </c>
      <c r="F64" s="37">
        <v>91.67867435158502</v>
      </c>
      <c r="G64" s="38"/>
      <c r="H64" s="128">
        <v>10.498</v>
      </c>
      <c r="I64" s="129">
        <v>4.99</v>
      </c>
      <c r="J64" s="129">
        <v>11.049</v>
      </c>
      <c r="K64" s="39">
        <v>221.42284569138272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14023</v>
      </c>
      <c r="D66" s="36">
        <v>14020</v>
      </c>
      <c r="E66" s="36">
        <v>12976</v>
      </c>
      <c r="F66" s="37">
        <v>92.55349500713267</v>
      </c>
      <c r="G66" s="38"/>
      <c r="H66" s="128">
        <v>27.326</v>
      </c>
      <c r="I66" s="129">
        <v>5.7</v>
      </c>
      <c r="J66" s="129">
        <v>5.803</v>
      </c>
      <c r="K66" s="39">
        <v>101.80701754385964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38072</v>
      </c>
      <c r="D68" s="28">
        <v>12000</v>
      </c>
      <c r="E68" s="28">
        <v>43000</v>
      </c>
      <c r="F68" s="29"/>
      <c r="G68" s="29"/>
      <c r="H68" s="127">
        <v>80.801</v>
      </c>
      <c r="I68" s="127">
        <v>10.4</v>
      </c>
      <c r="J68" s="127">
        <v>81.7</v>
      </c>
      <c r="K68" s="30"/>
    </row>
    <row r="69" spans="1:11" s="31" customFormat="1" ht="11.25" customHeight="1">
      <c r="A69" s="33" t="s">
        <v>53</v>
      </c>
      <c r="B69" s="27"/>
      <c r="C69" s="28">
        <v>5982</v>
      </c>
      <c r="D69" s="28">
        <v>2230</v>
      </c>
      <c r="E69" s="28">
        <v>6000</v>
      </c>
      <c r="F69" s="29"/>
      <c r="G69" s="29"/>
      <c r="H69" s="127">
        <v>8.983</v>
      </c>
      <c r="I69" s="127">
        <v>1.3</v>
      </c>
      <c r="J69" s="127">
        <v>9</v>
      </c>
      <c r="K69" s="30"/>
    </row>
    <row r="70" spans="1:11" s="22" customFormat="1" ht="11.25" customHeight="1">
      <c r="A70" s="34" t="s">
        <v>54</v>
      </c>
      <c r="B70" s="35"/>
      <c r="C70" s="36">
        <v>44054</v>
      </c>
      <c r="D70" s="36">
        <v>14230</v>
      </c>
      <c r="E70" s="36">
        <v>49000</v>
      </c>
      <c r="F70" s="37">
        <v>344.3429374560787</v>
      </c>
      <c r="G70" s="38"/>
      <c r="H70" s="128">
        <v>89.784</v>
      </c>
      <c r="I70" s="129">
        <v>11.700000000000001</v>
      </c>
      <c r="J70" s="129">
        <v>90.7</v>
      </c>
      <c r="K70" s="39">
        <v>775.2136752136752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2966</v>
      </c>
      <c r="D72" s="28">
        <v>3443</v>
      </c>
      <c r="E72" s="28">
        <v>3443</v>
      </c>
      <c r="F72" s="29"/>
      <c r="G72" s="29"/>
      <c r="H72" s="127">
        <v>2.829</v>
      </c>
      <c r="I72" s="127">
        <v>0.582</v>
      </c>
      <c r="J72" s="127">
        <v>0.582</v>
      </c>
      <c r="K72" s="30"/>
    </row>
    <row r="73" spans="1:11" s="31" customFormat="1" ht="11.25" customHeight="1">
      <c r="A73" s="33" t="s">
        <v>56</v>
      </c>
      <c r="B73" s="27"/>
      <c r="C73" s="28">
        <v>12081</v>
      </c>
      <c r="D73" s="28">
        <v>12025</v>
      </c>
      <c r="E73" s="28">
        <v>12100</v>
      </c>
      <c r="F73" s="29"/>
      <c r="G73" s="29"/>
      <c r="H73" s="127">
        <v>17.787</v>
      </c>
      <c r="I73" s="127">
        <v>17.784</v>
      </c>
      <c r="J73" s="127">
        <v>17.792</v>
      </c>
      <c r="K73" s="30"/>
    </row>
    <row r="74" spans="1:11" s="31" customFormat="1" ht="11.25" customHeight="1">
      <c r="A74" s="33" t="s">
        <v>57</v>
      </c>
      <c r="B74" s="27"/>
      <c r="C74" s="28">
        <v>24887</v>
      </c>
      <c r="D74" s="28">
        <v>27200</v>
      </c>
      <c r="E74" s="28">
        <v>27000</v>
      </c>
      <c r="F74" s="29"/>
      <c r="G74" s="29"/>
      <c r="H74" s="127">
        <v>46.389</v>
      </c>
      <c r="I74" s="127">
        <v>27.46</v>
      </c>
      <c r="J74" s="127">
        <v>50</v>
      </c>
      <c r="K74" s="30"/>
    </row>
    <row r="75" spans="1:11" s="31" customFormat="1" ht="11.25" customHeight="1">
      <c r="A75" s="33" t="s">
        <v>58</v>
      </c>
      <c r="B75" s="27"/>
      <c r="C75" s="28">
        <v>20180</v>
      </c>
      <c r="D75" s="28">
        <v>21993</v>
      </c>
      <c r="E75" s="28">
        <v>22960</v>
      </c>
      <c r="F75" s="29"/>
      <c r="G75" s="29"/>
      <c r="H75" s="127">
        <v>15.398</v>
      </c>
      <c r="I75" s="127">
        <v>14.996</v>
      </c>
      <c r="J75" s="127">
        <v>11.134</v>
      </c>
      <c r="K75" s="30"/>
    </row>
    <row r="76" spans="1:11" s="31" customFormat="1" ht="11.25" customHeight="1">
      <c r="A76" s="33" t="s">
        <v>59</v>
      </c>
      <c r="B76" s="27"/>
      <c r="C76" s="28">
        <v>2683</v>
      </c>
      <c r="D76" s="28">
        <v>2275</v>
      </c>
      <c r="E76" s="28">
        <v>2275</v>
      </c>
      <c r="F76" s="29"/>
      <c r="G76" s="29"/>
      <c r="H76" s="127">
        <v>5.097</v>
      </c>
      <c r="I76" s="127">
        <v>2.73</v>
      </c>
      <c r="J76" s="127">
        <v>3.2</v>
      </c>
      <c r="K76" s="30"/>
    </row>
    <row r="77" spans="1:11" s="31" customFormat="1" ht="11.25" customHeight="1">
      <c r="A77" s="33" t="s">
        <v>60</v>
      </c>
      <c r="B77" s="27"/>
      <c r="C77" s="28">
        <v>4605</v>
      </c>
      <c r="D77" s="28">
        <v>4390</v>
      </c>
      <c r="E77" s="28">
        <v>4378</v>
      </c>
      <c r="F77" s="29"/>
      <c r="G77" s="29"/>
      <c r="H77" s="127">
        <v>7.138</v>
      </c>
      <c r="I77" s="127">
        <v>3.397</v>
      </c>
      <c r="J77" s="127">
        <v>6.786</v>
      </c>
      <c r="K77" s="30"/>
    </row>
    <row r="78" spans="1:11" s="31" customFormat="1" ht="11.25" customHeight="1">
      <c r="A78" s="33" t="s">
        <v>61</v>
      </c>
      <c r="B78" s="27"/>
      <c r="C78" s="28">
        <v>9025</v>
      </c>
      <c r="D78" s="28">
        <v>9174</v>
      </c>
      <c r="E78" s="28">
        <v>9174</v>
      </c>
      <c r="F78" s="29"/>
      <c r="G78" s="29"/>
      <c r="H78" s="127">
        <v>17.914</v>
      </c>
      <c r="I78" s="127">
        <v>9.2</v>
      </c>
      <c r="J78" s="127">
        <v>11</v>
      </c>
      <c r="K78" s="30"/>
    </row>
    <row r="79" spans="1:11" s="31" customFormat="1" ht="11.25" customHeight="1">
      <c r="A79" s="33" t="s">
        <v>62</v>
      </c>
      <c r="B79" s="27"/>
      <c r="C79" s="28">
        <v>14700</v>
      </c>
      <c r="D79" s="28">
        <v>16340</v>
      </c>
      <c r="E79" s="28">
        <v>16340</v>
      </c>
      <c r="F79" s="29"/>
      <c r="G79" s="29"/>
      <c r="H79" s="127">
        <v>27.612</v>
      </c>
      <c r="I79" s="127">
        <v>13.072</v>
      </c>
      <c r="J79" s="127">
        <v>13.072</v>
      </c>
      <c r="K79" s="30"/>
    </row>
    <row r="80" spans="1:11" s="22" customFormat="1" ht="11.25" customHeight="1">
      <c r="A80" s="40" t="s">
        <v>63</v>
      </c>
      <c r="B80" s="35"/>
      <c r="C80" s="36">
        <v>91127</v>
      </c>
      <c r="D80" s="36">
        <v>96840</v>
      </c>
      <c r="E80" s="36">
        <v>97670</v>
      </c>
      <c r="F80" s="37">
        <v>100.8570838496489</v>
      </c>
      <c r="G80" s="38"/>
      <c r="H80" s="128">
        <v>140.164</v>
      </c>
      <c r="I80" s="129">
        <v>89.221</v>
      </c>
      <c r="J80" s="129">
        <v>113.566</v>
      </c>
      <c r="K80" s="39">
        <v>127.28617702110489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>
        <v>84</v>
      </c>
      <c r="D82" s="28">
        <v>84</v>
      </c>
      <c r="E82" s="28">
        <v>69</v>
      </c>
      <c r="F82" s="29"/>
      <c r="G82" s="29"/>
      <c r="H82" s="127">
        <v>0.093</v>
      </c>
      <c r="I82" s="127">
        <v>0.093</v>
      </c>
      <c r="J82" s="127">
        <v>0.07</v>
      </c>
      <c r="K82" s="30"/>
    </row>
    <row r="83" spans="1:11" s="31" customFormat="1" ht="11.25" customHeight="1">
      <c r="A83" s="33" t="s">
        <v>65</v>
      </c>
      <c r="B83" s="27"/>
      <c r="C83" s="28">
        <v>225</v>
      </c>
      <c r="D83" s="28">
        <v>225</v>
      </c>
      <c r="E83" s="28">
        <v>282</v>
      </c>
      <c r="F83" s="29"/>
      <c r="G83" s="29"/>
      <c r="H83" s="127">
        <v>0.16</v>
      </c>
      <c r="I83" s="127">
        <v>0.16</v>
      </c>
      <c r="J83" s="127">
        <v>0.198</v>
      </c>
      <c r="K83" s="30"/>
    </row>
    <row r="84" spans="1:11" s="22" customFormat="1" ht="11.25" customHeight="1">
      <c r="A84" s="34" t="s">
        <v>66</v>
      </c>
      <c r="B84" s="35"/>
      <c r="C84" s="36">
        <v>309</v>
      </c>
      <c r="D84" s="36">
        <v>309</v>
      </c>
      <c r="E84" s="36">
        <v>351</v>
      </c>
      <c r="F84" s="37">
        <v>113.59223300970874</v>
      </c>
      <c r="G84" s="38"/>
      <c r="H84" s="128">
        <v>0.253</v>
      </c>
      <c r="I84" s="129">
        <v>0.253</v>
      </c>
      <c r="J84" s="129">
        <v>0.268</v>
      </c>
      <c r="K84" s="39">
        <v>105.92885375494072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459119</v>
      </c>
      <c r="D87" s="47">
        <v>456813</v>
      </c>
      <c r="E87" s="47">
        <v>494338</v>
      </c>
      <c r="F87" s="48">
        <v>108.21452104033817</v>
      </c>
      <c r="G87" s="38"/>
      <c r="H87" s="132">
        <v>833.9140000000001</v>
      </c>
      <c r="I87" s="133">
        <v>460.096</v>
      </c>
      <c r="J87" s="133">
        <v>959.301</v>
      </c>
      <c r="K87" s="48">
        <v>208.50018257059398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K625"/>
  <sheetViews>
    <sheetView view="pageBreakPreview" zoomScale="80" zoomScaleSheetLayoutView="80" zoomScalePageLayoutView="0" workbookViewId="0" topLeftCell="A1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76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>
        <v>2</v>
      </c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19</v>
      </c>
      <c r="D9" s="28">
        <v>24</v>
      </c>
      <c r="E9" s="28">
        <v>30</v>
      </c>
      <c r="F9" s="29"/>
      <c r="G9" s="29"/>
      <c r="H9" s="127">
        <v>0.079</v>
      </c>
      <c r="I9" s="127">
        <v>0.07</v>
      </c>
      <c r="J9" s="127">
        <v>0.06</v>
      </c>
      <c r="K9" s="30"/>
    </row>
    <row r="10" spans="1:11" s="31" customFormat="1" ht="11.25" customHeight="1">
      <c r="A10" s="33" t="s">
        <v>8</v>
      </c>
      <c r="B10" s="27"/>
      <c r="C10" s="28">
        <v>411</v>
      </c>
      <c r="D10" s="28">
        <v>453</v>
      </c>
      <c r="E10" s="28">
        <v>440</v>
      </c>
      <c r="F10" s="29"/>
      <c r="G10" s="29"/>
      <c r="H10" s="127">
        <v>1.644</v>
      </c>
      <c r="I10" s="127">
        <v>1.034</v>
      </c>
      <c r="J10" s="127">
        <v>1.32</v>
      </c>
      <c r="K10" s="30"/>
    </row>
    <row r="11" spans="1:11" s="31" customFormat="1" ht="11.25" customHeight="1">
      <c r="A11" s="26" t="s">
        <v>9</v>
      </c>
      <c r="B11" s="27"/>
      <c r="C11" s="28">
        <v>3907</v>
      </c>
      <c r="D11" s="28">
        <v>3620</v>
      </c>
      <c r="E11" s="28">
        <v>3500</v>
      </c>
      <c r="F11" s="29"/>
      <c r="G11" s="29"/>
      <c r="H11" s="127">
        <v>13.382</v>
      </c>
      <c r="I11" s="127">
        <v>13.196</v>
      </c>
      <c r="J11" s="127">
        <v>14</v>
      </c>
      <c r="K11" s="30"/>
    </row>
    <row r="12" spans="1:11" s="31" customFormat="1" ht="11.25" customHeight="1">
      <c r="A12" s="33" t="s">
        <v>10</v>
      </c>
      <c r="B12" s="27"/>
      <c r="C12" s="28">
        <v>25</v>
      </c>
      <c r="D12" s="28">
        <v>50</v>
      </c>
      <c r="E12" s="28">
        <v>55</v>
      </c>
      <c r="F12" s="29"/>
      <c r="G12" s="29"/>
      <c r="H12" s="127">
        <v>0.081</v>
      </c>
      <c r="I12" s="127">
        <v>0.156</v>
      </c>
      <c r="J12" s="127">
        <v>0.11</v>
      </c>
      <c r="K12" s="30"/>
    </row>
    <row r="13" spans="1:11" s="22" customFormat="1" ht="11.25" customHeight="1">
      <c r="A13" s="34" t="s">
        <v>11</v>
      </c>
      <c r="B13" s="35"/>
      <c r="C13" s="36">
        <v>4362</v>
      </c>
      <c r="D13" s="36">
        <v>4147</v>
      </c>
      <c r="E13" s="36">
        <v>4025</v>
      </c>
      <c r="F13" s="37">
        <v>97.05811429949361</v>
      </c>
      <c r="G13" s="38"/>
      <c r="H13" s="128">
        <v>15.186</v>
      </c>
      <c r="I13" s="129">
        <v>14.456000000000001</v>
      </c>
      <c r="J13" s="129">
        <v>15.49</v>
      </c>
      <c r="K13" s="39">
        <v>107.15273934698394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/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>
        <v>28</v>
      </c>
      <c r="D17" s="36">
        <v>30</v>
      </c>
      <c r="E17" s="36">
        <v>58</v>
      </c>
      <c r="F17" s="37">
        <v>193.33333333333334</v>
      </c>
      <c r="G17" s="38"/>
      <c r="H17" s="128">
        <v>0.059</v>
      </c>
      <c r="I17" s="129">
        <v>0.028</v>
      </c>
      <c r="J17" s="129">
        <v>0.116</v>
      </c>
      <c r="K17" s="39">
        <v>414.28571428571433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>
        <v>192</v>
      </c>
      <c r="D19" s="28">
        <v>303</v>
      </c>
      <c r="E19" s="28">
        <v>318</v>
      </c>
      <c r="F19" s="29"/>
      <c r="G19" s="29"/>
      <c r="H19" s="127">
        <v>0.653</v>
      </c>
      <c r="I19" s="127">
        <v>1.749</v>
      </c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>
        <v>192</v>
      </c>
      <c r="D22" s="36">
        <v>303</v>
      </c>
      <c r="E22" s="36">
        <v>318</v>
      </c>
      <c r="F22" s="37">
        <v>104.95049504950495</v>
      </c>
      <c r="G22" s="38"/>
      <c r="H22" s="128">
        <v>0.653</v>
      </c>
      <c r="I22" s="129">
        <v>1.749</v>
      </c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100</v>
      </c>
      <c r="D24" s="36">
        <v>157</v>
      </c>
      <c r="E24" s="36">
        <v>150</v>
      </c>
      <c r="F24" s="37">
        <v>95.54140127388536</v>
      </c>
      <c r="G24" s="38"/>
      <c r="H24" s="128">
        <v>0.247</v>
      </c>
      <c r="I24" s="129">
        <v>0.239</v>
      </c>
      <c r="J24" s="129">
        <v>0.415</v>
      </c>
      <c r="K24" s="39">
        <v>173.64016736401675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41</v>
      </c>
      <c r="D26" s="36">
        <v>60</v>
      </c>
      <c r="E26" s="36">
        <v>60</v>
      </c>
      <c r="F26" s="37">
        <v>100</v>
      </c>
      <c r="G26" s="38"/>
      <c r="H26" s="128">
        <v>0.125</v>
      </c>
      <c r="I26" s="129">
        <v>0.16</v>
      </c>
      <c r="J26" s="129">
        <v>0.2</v>
      </c>
      <c r="K26" s="39">
        <v>125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298</v>
      </c>
      <c r="D28" s="28">
        <v>436</v>
      </c>
      <c r="E28" s="28">
        <v>400</v>
      </c>
      <c r="F28" s="29"/>
      <c r="G28" s="29"/>
      <c r="H28" s="127">
        <v>0.586</v>
      </c>
      <c r="I28" s="127">
        <v>0.8</v>
      </c>
      <c r="J28" s="127">
        <v>1.3</v>
      </c>
      <c r="K28" s="30"/>
    </row>
    <row r="29" spans="1:11" s="31" customFormat="1" ht="11.25" customHeight="1">
      <c r="A29" s="33" t="s">
        <v>21</v>
      </c>
      <c r="B29" s="27"/>
      <c r="C29" s="28">
        <v>3433</v>
      </c>
      <c r="D29" s="28">
        <v>2555</v>
      </c>
      <c r="E29" s="28">
        <v>2632</v>
      </c>
      <c r="F29" s="29"/>
      <c r="G29" s="29"/>
      <c r="H29" s="127">
        <v>5.816</v>
      </c>
      <c r="I29" s="127">
        <v>3.328</v>
      </c>
      <c r="J29" s="127">
        <v>5.264</v>
      </c>
      <c r="K29" s="30"/>
    </row>
    <row r="30" spans="1:11" s="31" customFormat="1" ht="11.25" customHeight="1">
      <c r="A30" s="33" t="s">
        <v>22</v>
      </c>
      <c r="B30" s="27"/>
      <c r="C30" s="28">
        <v>3832</v>
      </c>
      <c r="D30" s="28">
        <v>3935</v>
      </c>
      <c r="E30" s="28">
        <v>3935</v>
      </c>
      <c r="F30" s="29"/>
      <c r="G30" s="29"/>
      <c r="H30" s="127">
        <v>5.769</v>
      </c>
      <c r="I30" s="127">
        <v>3.819</v>
      </c>
      <c r="J30" s="127">
        <v>5.618</v>
      </c>
      <c r="K30" s="30"/>
    </row>
    <row r="31" spans="1:11" s="22" customFormat="1" ht="11.25" customHeight="1">
      <c r="A31" s="40" t="s">
        <v>23</v>
      </c>
      <c r="B31" s="35"/>
      <c r="C31" s="36">
        <v>7563</v>
      </c>
      <c r="D31" s="36">
        <v>6926</v>
      </c>
      <c r="E31" s="36">
        <v>6967</v>
      </c>
      <c r="F31" s="37">
        <v>100.59197227837136</v>
      </c>
      <c r="G31" s="38"/>
      <c r="H31" s="128">
        <v>12.171</v>
      </c>
      <c r="I31" s="129">
        <v>7.947</v>
      </c>
      <c r="J31" s="129">
        <v>12.182</v>
      </c>
      <c r="K31" s="39">
        <v>153.2905498930414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53</v>
      </c>
      <c r="D33" s="28">
        <v>77</v>
      </c>
      <c r="E33" s="28">
        <v>60</v>
      </c>
      <c r="F33" s="29"/>
      <c r="G33" s="29"/>
      <c r="H33" s="127">
        <v>0.141</v>
      </c>
      <c r="I33" s="127">
        <v>0.072</v>
      </c>
      <c r="J33" s="127">
        <v>0.141</v>
      </c>
      <c r="K33" s="30"/>
    </row>
    <row r="34" spans="1:11" s="31" customFormat="1" ht="11.25" customHeight="1">
      <c r="A34" s="33" t="s">
        <v>25</v>
      </c>
      <c r="B34" s="27"/>
      <c r="C34" s="28">
        <v>419</v>
      </c>
      <c r="D34" s="28">
        <v>480</v>
      </c>
      <c r="E34" s="28">
        <v>300</v>
      </c>
      <c r="F34" s="29"/>
      <c r="G34" s="29"/>
      <c r="H34" s="127">
        <v>1.097</v>
      </c>
      <c r="I34" s="127">
        <v>0.32</v>
      </c>
      <c r="J34" s="127">
        <v>0.34</v>
      </c>
      <c r="K34" s="30"/>
    </row>
    <row r="35" spans="1:11" s="31" customFormat="1" ht="11.25" customHeight="1">
      <c r="A35" s="33" t="s">
        <v>26</v>
      </c>
      <c r="B35" s="27"/>
      <c r="C35" s="28">
        <v>581</v>
      </c>
      <c r="D35" s="28">
        <v>812</v>
      </c>
      <c r="E35" s="28">
        <v>700</v>
      </c>
      <c r="F35" s="29"/>
      <c r="G35" s="29"/>
      <c r="H35" s="127">
        <v>1.929</v>
      </c>
      <c r="I35" s="127">
        <v>1.446</v>
      </c>
      <c r="J35" s="127">
        <v>2.054</v>
      </c>
      <c r="K35" s="30"/>
    </row>
    <row r="36" spans="1:11" s="31" customFormat="1" ht="11.25" customHeight="1">
      <c r="A36" s="33" t="s">
        <v>27</v>
      </c>
      <c r="B36" s="27"/>
      <c r="C36" s="28">
        <v>1</v>
      </c>
      <c r="D36" s="28">
        <v>1</v>
      </c>
      <c r="E36" s="28">
        <v>11</v>
      </c>
      <c r="F36" s="29"/>
      <c r="G36" s="29"/>
      <c r="H36" s="127">
        <v>0.001</v>
      </c>
      <c r="I36" s="127">
        <v>0.001</v>
      </c>
      <c r="J36" s="127">
        <v>0.011</v>
      </c>
      <c r="K36" s="30"/>
    </row>
    <row r="37" spans="1:11" s="22" customFormat="1" ht="11.25" customHeight="1">
      <c r="A37" s="34" t="s">
        <v>28</v>
      </c>
      <c r="B37" s="35"/>
      <c r="C37" s="36">
        <v>1054</v>
      </c>
      <c r="D37" s="36">
        <v>1370</v>
      </c>
      <c r="E37" s="36">
        <v>1071</v>
      </c>
      <c r="F37" s="37">
        <v>78.17518248175182</v>
      </c>
      <c r="G37" s="38"/>
      <c r="H37" s="128">
        <v>3.1679999999999997</v>
      </c>
      <c r="I37" s="129">
        <v>1.839</v>
      </c>
      <c r="J37" s="129">
        <v>2.546</v>
      </c>
      <c r="K37" s="39">
        <v>138.4448069603045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18</v>
      </c>
      <c r="D39" s="36">
        <v>18</v>
      </c>
      <c r="E39" s="36">
        <v>4</v>
      </c>
      <c r="F39" s="37">
        <v>22.22222222222222</v>
      </c>
      <c r="G39" s="38"/>
      <c r="H39" s="128">
        <v>0.017</v>
      </c>
      <c r="I39" s="129">
        <v>0.017</v>
      </c>
      <c r="J39" s="129">
        <v>0.004</v>
      </c>
      <c r="K39" s="39">
        <v>23.52941176470588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>
        <v>9943</v>
      </c>
      <c r="D41" s="28">
        <v>6407</v>
      </c>
      <c r="E41" s="28">
        <v>5810</v>
      </c>
      <c r="F41" s="29"/>
      <c r="G41" s="29"/>
      <c r="H41" s="127">
        <v>9.975</v>
      </c>
      <c r="I41" s="127">
        <v>5.159</v>
      </c>
      <c r="J41" s="127">
        <v>10.506</v>
      </c>
      <c r="K41" s="30"/>
    </row>
    <row r="42" spans="1:11" s="31" customFormat="1" ht="11.25" customHeight="1">
      <c r="A42" s="33" t="s">
        <v>31</v>
      </c>
      <c r="B42" s="27"/>
      <c r="C42" s="28">
        <v>3740</v>
      </c>
      <c r="D42" s="28">
        <v>3108</v>
      </c>
      <c r="E42" s="28">
        <v>3441</v>
      </c>
      <c r="F42" s="29"/>
      <c r="G42" s="29"/>
      <c r="H42" s="127">
        <v>8.141</v>
      </c>
      <c r="I42" s="127">
        <v>5.55</v>
      </c>
      <c r="J42" s="127">
        <v>8.574</v>
      </c>
      <c r="K42" s="30"/>
    </row>
    <row r="43" spans="1:11" s="31" customFormat="1" ht="11.25" customHeight="1">
      <c r="A43" s="33" t="s">
        <v>32</v>
      </c>
      <c r="B43" s="27"/>
      <c r="C43" s="28">
        <v>9605</v>
      </c>
      <c r="D43" s="28">
        <v>10491</v>
      </c>
      <c r="E43" s="28">
        <v>10900</v>
      </c>
      <c r="F43" s="29"/>
      <c r="G43" s="29"/>
      <c r="H43" s="127">
        <v>15.078</v>
      </c>
      <c r="I43" s="127">
        <v>15.591</v>
      </c>
      <c r="J43" s="127">
        <v>20.7</v>
      </c>
      <c r="K43" s="30"/>
    </row>
    <row r="44" spans="1:11" s="31" customFormat="1" ht="11.25" customHeight="1">
      <c r="A44" s="33" t="s">
        <v>33</v>
      </c>
      <c r="B44" s="27"/>
      <c r="C44" s="28">
        <v>15183</v>
      </c>
      <c r="D44" s="28">
        <v>12830</v>
      </c>
      <c r="E44" s="28">
        <v>13921</v>
      </c>
      <c r="F44" s="29"/>
      <c r="G44" s="29"/>
      <c r="H44" s="127">
        <v>39.473</v>
      </c>
      <c r="I44" s="127">
        <v>30.387</v>
      </c>
      <c r="J44" s="127">
        <v>39.109</v>
      </c>
      <c r="K44" s="30"/>
    </row>
    <row r="45" spans="1:11" s="31" customFormat="1" ht="11.25" customHeight="1">
      <c r="A45" s="33" t="s">
        <v>34</v>
      </c>
      <c r="B45" s="27"/>
      <c r="C45" s="28">
        <v>4680</v>
      </c>
      <c r="D45" s="28">
        <v>3578</v>
      </c>
      <c r="E45" s="28">
        <v>4340</v>
      </c>
      <c r="F45" s="29"/>
      <c r="G45" s="29"/>
      <c r="H45" s="127">
        <v>8.809</v>
      </c>
      <c r="I45" s="127">
        <v>5.686</v>
      </c>
      <c r="J45" s="127">
        <v>11.156</v>
      </c>
      <c r="K45" s="30"/>
    </row>
    <row r="46" spans="1:11" s="31" customFormat="1" ht="11.25" customHeight="1">
      <c r="A46" s="33" t="s">
        <v>35</v>
      </c>
      <c r="B46" s="27"/>
      <c r="C46" s="28">
        <v>7154</v>
      </c>
      <c r="D46" s="28">
        <v>4111</v>
      </c>
      <c r="E46" s="28">
        <v>7100</v>
      </c>
      <c r="F46" s="29"/>
      <c r="G46" s="29"/>
      <c r="H46" s="127">
        <v>11.82</v>
      </c>
      <c r="I46" s="127">
        <v>6.603</v>
      </c>
      <c r="J46" s="127">
        <v>14.995</v>
      </c>
      <c r="K46" s="30"/>
    </row>
    <row r="47" spans="1:11" s="31" customFormat="1" ht="11.25" customHeight="1">
      <c r="A47" s="33" t="s">
        <v>36</v>
      </c>
      <c r="B47" s="27"/>
      <c r="C47" s="28">
        <v>9249</v>
      </c>
      <c r="D47" s="28">
        <v>8324</v>
      </c>
      <c r="E47" s="28">
        <v>8100</v>
      </c>
      <c r="F47" s="29"/>
      <c r="G47" s="29"/>
      <c r="H47" s="127">
        <v>15.123</v>
      </c>
      <c r="I47" s="127">
        <v>6.171</v>
      </c>
      <c r="J47" s="127">
        <v>18.78</v>
      </c>
      <c r="K47" s="30"/>
    </row>
    <row r="48" spans="1:11" s="31" customFormat="1" ht="11.25" customHeight="1">
      <c r="A48" s="33" t="s">
        <v>37</v>
      </c>
      <c r="B48" s="27"/>
      <c r="C48" s="28">
        <v>6909</v>
      </c>
      <c r="D48" s="28">
        <v>5834</v>
      </c>
      <c r="E48" s="28">
        <v>5850</v>
      </c>
      <c r="F48" s="29"/>
      <c r="G48" s="29"/>
      <c r="H48" s="127">
        <v>12.931</v>
      </c>
      <c r="I48" s="127">
        <v>8.762</v>
      </c>
      <c r="J48" s="127">
        <v>12.975</v>
      </c>
      <c r="K48" s="30"/>
    </row>
    <row r="49" spans="1:11" s="31" customFormat="1" ht="11.25" customHeight="1">
      <c r="A49" s="33" t="s">
        <v>38</v>
      </c>
      <c r="B49" s="27"/>
      <c r="C49" s="28">
        <v>4419</v>
      </c>
      <c r="D49" s="28">
        <v>2737</v>
      </c>
      <c r="E49" s="28">
        <v>2737</v>
      </c>
      <c r="F49" s="29"/>
      <c r="G49" s="29"/>
      <c r="H49" s="127">
        <v>5.101</v>
      </c>
      <c r="I49" s="127">
        <v>3.168</v>
      </c>
      <c r="J49" s="127">
        <v>4.267</v>
      </c>
      <c r="K49" s="30"/>
    </row>
    <row r="50" spans="1:11" s="22" customFormat="1" ht="11.25" customHeight="1">
      <c r="A50" s="40" t="s">
        <v>39</v>
      </c>
      <c r="B50" s="35"/>
      <c r="C50" s="36">
        <v>70882</v>
      </c>
      <c r="D50" s="36">
        <v>57420</v>
      </c>
      <c r="E50" s="36">
        <v>62199</v>
      </c>
      <c r="F50" s="37">
        <v>108.32288401253919</v>
      </c>
      <c r="G50" s="38"/>
      <c r="H50" s="128">
        <v>126.451</v>
      </c>
      <c r="I50" s="129">
        <v>87.07700000000001</v>
      </c>
      <c r="J50" s="129">
        <v>141.062</v>
      </c>
      <c r="K50" s="39">
        <v>161.99685335967015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543</v>
      </c>
      <c r="D52" s="36">
        <v>1458</v>
      </c>
      <c r="E52" s="36">
        <v>716</v>
      </c>
      <c r="F52" s="37">
        <v>49.10836762688614</v>
      </c>
      <c r="G52" s="38"/>
      <c r="H52" s="128">
        <v>0.754</v>
      </c>
      <c r="I52" s="129">
        <v>0.288</v>
      </c>
      <c r="J52" s="129">
        <v>0.571</v>
      </c>
      <c r="K52" s="39">
        <v>198.26388888888889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1664</v>
      </c>
      <c r="D54" s="28">
        <v>1334</v>
      </c>
      <c r="E54" s="28">
        <v>1050</v>
      </c>
      <c r="F54" s="29"/>
      <c r="G54" s="29"/>
      <c r="H54" s="127">
        <v>2.693</v>
      </c>
      <c r="I54" s="127">
        <v>0.723</v>
      </c>
      <c r="J54" s="127">
        <v>1.29</v>
      </c>
      <c r="K54" s="30"/>
    </row>
    <row r="55" spans="1:11" s="31" customFormat="1" ht="11.25" customHeight="1">
      <c r="A55" s="33" t="s">
        <v>42</v>
      </c>
      <c r="B55" s="27"/>
      <c r="C55" s="28">
        <v>1567</v>
      </c>
      <c r="D55" s="28">
        <v>1186</v>
      </c>
      <c r="E55" s="28">
        <v>1186</v>
      </c>
      <c r="F55" s="29"/>
      <c r="G55" s="29"/>
      <c r="H55" s="127">
        <v>2.672</v>
      </c>
      <c r="I55" s="127">
        <v>0.202</v>
      </c>
      <c r="J55" s="127">
        <v>2.015</v>
      </c>
      <c r="K55" s="30"/>
    </row>
    <row r="56" spans="1:11" s="31" customFormat="1" ht="11.25" customHeight="1">
      <c r="A56" s="33" t="s">
        <v>43</v>
      </c>
      <c r="B56" s="27"/>
      <c r="C56" s="28">
        <v>474</v>
      </c>
      <c r="D56" s="28">
        <v>330</v>
      </c>
      <c r="E56" s="28">
        <v>470</v>
      </c>
      <c r="F56" s="29"/>
      <c r="G56" s="29"/>
      <c r="H56" s="127">
        <v>0.858</v>
      </c>
      <c r="I56" s="127">
        <v>0.25</v>
      </c>
      <c r="J56" s="127">
        <v>0.765</v>
      </c>
      <c r="K56" s="30"/>
    </row>
    <row r="57" spans="1:11" s="31" customFormat="1" ht="11.25" customHeight="1">
      <c r="A57" s="33" t="s">
        <v>44</v>
      </c>
      <c r="B57" s="27"/>
      <c r="C57" s="28">
        <v>1661</v>
      </c>
      <c r="D57" s="28">
        <v>1580</v>
      </c>
      <c r="E57" s="28">
        <v>1500</v>
      </c>
      <c r="F57" s="29"/>
      <c r="G57" s="29"/>
      <c r="H57" s="127">
        <v>4.158</v>
      </c>
      <c r="I57" s="127">
        <v>2.054</v>
      </c>
      <c r="J57" s="127">
        <v>4.5</v>
      </c>
      <c r="K57" s="30"/>
    </row>
    <row r="58" spans="1:11" s="31" customFormat="1" ht="11.25" customHeight="1">
      <c r="A58" s="33" t="s">
        <v>45</v>
      </c>
      <c r="B58" s="27"/>
      <c r="C58" s="28">
        <v>7844</v>
      </c>
      <c r="D58" s="28">
        <v>7137</v>
      </c>
      <c r="E58" s="28">
        <v>7100</v>
      </c>
      <c r="F58" s="29"/>
      <c r="G58" s="29"/>
      <c r="H58" s="127">
        <v>10.543</v>
      </c>
      <c r="I58" s="127">
        <v>2.443</v>
      </c>
      <c r="J58" s="127">
        <v>9.63</v>
      </c>
      <c r="K58" s="30"/>
    </row>
    <row r="59" spans="1:11" s="22" customFormat="1" ht="11.25" customHeight="1">
      <c r="A59" s="34" t="s">
        <v>46</v>
      </c>
      <c r="B59" s="35"/>
      <c r="C59" s="36">
        <v>13210</v>
      </c>
      <c r="D59" s="36">
        <v>11567</v>
      </c>
      <c r="E59" s="36">
        <v>11306</v>
      </c>
      <c r="F59" s="37">
        <v>97.7435808766318</v>
      </c>
      <c r="G59" s="38"/>
      <c r="H59" s="128">
        <v>20.924</v>
      </c>
      <c r="I59" s="129">
        <v>5.672000000000001</v>
      </c>
      <c r="J59" s="129">
        <v>18.200000000000003</v>
      </c>
      <c r="K59" s="39">
        <v>320.8744710860367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20</v>
      </c>
      <c r="D61" s="28">
        <v>6</v>
      </c>
      <c r="E61" s="28"/>
      <c r="F61" s="29"/>
      <c r="G61" s="29"/>
      <c r="H61" s="127">
        <v>0.014</v>
      </c>
      <c r="I61" s="127">
        <v>0.001</v>
      </c>
      <c r="J61" s="127"/>
      <c r="K61" s="30"/>
    </row>
    <row r="62" spans="1:11" s="31" customFormat="1" ht="11.25" customHeight="1">
      <c r="A62" s="33" t="s">
        <v>48</v>
      </c>
      <c r="B62" s="27"/>
      <c r="C62" s="28">
        <v>331</v>
      </c>
      <c r="D62" s="28">
        <v>293</v>
      </c>
      <c r="E62" s="28">
        <v>293</v>
      </c>
      <c r="F62" s="29"/>
      <c r="G62" s="29"/>
      <c r="H62" s="127">
        <v>0.295</v>
      </c>
      <c r="I62" s="127">
        <v>0.147</v>
      </c>
      <c r="J62" s="127">
        <v>0.366</v>
      </c>
      <c r="K62" s="30"/>
    </row>
    <row r="63" spans="1:11" s="31" customFormat="1" ht="11.25" customHeight="1">
      <c r="A63" s="33" t="s">
        <v>49</v>
      </c>
      <c r="B63" s="27"/>
      <c r="C63" s="28">
        <v>58</v>
      </c>
      <c r="D63" s="28">
        <v>45</v>
      </c>
      <c r="E63" s="28">
        <v>45</v>
      </c>
      <c r="F63" s="29"/>
      <c r="G63" s="29"/>
      <c r="H63" s="127">
        <v>0.103</v>
      </c>
      <c r="I63" s="127">
        <v>0.012</v>
      </c>
      <c r="J63" s="127">
        <v>0.145</v>
      </c>
      <c r="K63" s="30"/>
    </row>
    <row r="64" spans="1:11" s="22" customFormat="1" ht="11.25" customHeight="1">
      <c r="A64" s="34" t="s">
        <v>50</v>
      </c>
      <c r="B64" s="35"/>
      <c r="C64" s="36">
        <v>409</v>
      </c>
      <c r="D64" s="36">
        <v>344</v>
      </c>
      <c r="E64" s="36">
        <v>338</v>
      </c>
      <c r="F64" s="37">
        <v>98.25581395348837</v>
      </c>
      <c r="G64" s="38"/>
      <c r="H64" s="128">
        <v>0.412</v>
      </c>
      <c r="I64" s="129">
        <v>0.16</v>
      </c>
      <c r="J64" s="129">
        <v>0.511</v>
      </c>
      <c r="K64" s="39">
        <v>319.375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119</v>
      </c>
      <c r="D66" s="36">
        <v>120</v>
      </c>
      <c r="E66" s="36">
        <v>56</v>
      </c>
      <c r="F66" s="37">
        <v>46.666666666666664</v>
      </c>
      <c r="G66" s="38"/>
      <c r="H66" s="128">
        <v>0.155</v>
      </c>
      <c r="I66" s="129">
        <v>0.024</v>
      </c>
      <c r="J66" s="129">
        <v>0.012</v>
      </c>
      <c r="K66" s="39">
        <v>50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96</v>
      </c>
      <c r="D68" s="28">
        <v>20</v>
      </c>
      <c r="E68" s="28">
        <v>50</v>
      </c>
      <c r="F68" s="29"/>
      <c r="G68" s="29"/>
      <c r="H68" s="127">
        <v>0.112</v>
      </c>
      <c r="I68" s="127">
        <v>0.02</v>
      </c>
      <c r="J68" s="127">
        <v>0.05</v>
      </c>
      <c r="K68" s="30"/>
    </row>
    <row r="69" spans="1:11" s="31" customFormat="1" ht="11.25" customHeight="1">
      <c r="A69" s="33" t="s">
        <v>53</v>
      </c>
      <c r="B69" s="27"/>
      <c r="C69" s="28">
        <v>57</v>
      </c>
      <c r="D69" s="28">
        <v>20</v>
      </c>
      <c r="E69" s="28">
        <v>50</v>
      </c>
      <c r="F69" s="29"/>
      <c r="G69" s="29"/>
      <c r="H69" s="127">
        <v>0.083</v>
      </c>
      <c r="I69" s="127">
        <v>0.02</v>
      </c>
      <c r="J69" s="127">
        <v>0.05</v>
      </c>
      <c r="K69" s="30"/>
    </row>
    <row r="70" spans="1:11" s="22" customFormat="1" ht="11.25" customHeight="1">
      <c r="A70" s="34" t="s">
        <v>54</v>
      </c>
      <c r="B70" s="35"/>
      <c r="C70" s="36">
        <v>153</v>
      </c>
      <c r="D70" s="36">
        <v>40</v>
      </c>
      <c r="E70" s="36">
        <v>100</v>
      </c>
      <c r="F70" s="37">
        <v>250</v>
      </c>
      <c r="G70" s="38"/>
      <c r="H70" s="128">
        <v>0.195</v>
      </c>
      <c r="I70" s="129">
        <v>0.04</v>
      </c>
      <c r="J70" s="129">
        <v>0.1</v>
      </c>
      <c r="K70" s="39">
        <v>250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142</v>
      </c>
      <c r="D72" s="28">
        <v>75</v>
      </c>
      <c r="E72" s="28">
        <v>75</v>
      </c>
      <c r="F72" s="29"/>
      <c r="G72" s="29"/>
      <c r="H72" s="127">
        <v>0.156</v>
      </c>
      <c r="I72" s="127">
        <v>0.005</v>
      </c>
      <c r="J72" s="127">
        <v>0.005</v>
      </c>
      <c r="K72" s="30"/>
    </row>
    <row r="73" spans="1:11" s="31" customFormat="1" ht="11.25" customHeight="1">
      <c r="A73" s="33" t="s">
        <v>56</v>
      </c>
      <c r="B73" s="27"/>
      <c r="C73" s="28">
        <v>1</v>
      </c>
      <c r="D73" s="28">
        <v>1</v>
      </c>
      <c r="E73" s="28">
        <v>1</v>
      </c>
      <c r="F73" s="29"/>
      <c r="G73" s="29"/>
      <c r="H73" s="127">
        <v>0.001</v>
      </c>
      <c r="I73" s="127">
        <v>0.002</v>
      </c>
      <c r="J73" s="127">
        <v>0.002</v>
      </c>
      <c r="K73" s="30"/>
    </row>
    <row r="74" spans="1:11" s="31" customFormat="1" ht="11.25" customHeight="1">
      <c r="A74" s="33" t="s">
        <v>57</v>
      </c>
      <c r="B74" s="27"/>
      <c r="C74" s="28">
        <v>302</v>
      </c>
      <c r="D74" s="28">
        <v>400</v>
      </c>
      <c r="E74" s="28">
        <v>300</v>
      </c>
      <c r="F74" s="29"/>
      <c r="G74" s="29"/>
      <c r="H74" s="127">
        <v>0.453</v>
      </c>
      <c r="I74" s="127">
        <v>0.3</v>
      </c>
      <c r="J74" s="127">
        <v>0.6</v>
      </c>
      <c r="K74" s="30"/>
    </row>
    <row r="75" spans="1:11" s="31" customFormat="1" ht="11.25" customHeight="1">
      <c r="A75" s="33" t="s">
        <v>58</v>
      </c>
      <c r="B75" s="27"/>
      <c r="C75" s="28">
        <v>346</v>
      </c>
      <c r="D75" s="28">
        <v>578</v>
      </c>
      <c r="E75" s="28">
        <v>587</v>
      </c>
      <c r="F75" s="29"/>
      <c r="G75" s="29"/>
      <c r="H75" s="127">
        <v>0.187</v>
      </c>
      <c r="I75" s="127">
        <v>0.151</v>
      </c>
      <c r="J75" s="127">
        <v>0.12</v>
      </c>
      <c r="K75" s="30"/>
    </row>
    <row r="76" spans="1:11" s="31" customFormat="1" ht="11.25" customHeight="1">
      <c r="A76" s="33" t="s">
        <v>59</v>
      </c>
      <c r="B76" s="27"/>
      <c r="C76" s="28">
        <v>9</v>
      </c>
      <c r="D76" s="28">
        <v>9</v>
      </c>
      <c r="E76" s="28">
        <v>9</v>
      </c>
      <c r="F76" s="29"/>
      <c r="G76" s="29"/>
      <c r="H76" s="127">
        <v>0.014</v>
      </c>
      <c r="I76" s="127">
        <v>0.011</v>
      </c>
      <c r="J76" s="127">
        <v>0.012</v>
      </c>
      <c r="K76" s="30"/>
    </row>
    <row r="77" spans="1:11" s="31" customFormat="1" ht="11.25" customHeight="1">
      <c r="A77" s="33" t="s">
        <v>60</v>
      </c>
      <c r="B77" s="27"/>
      <c r="C77" s="28">
        <v>1</v>
      </c>
      <c r="D77" s="28">
        <v>2</v>
      </c>
      <c r="E77" s="28">
        <v>74</v>
      </c>
      <c r="F77" s="29"/>
      <c r="G77" s="29"/>
      <c r="H77" s="127">
        <v>0.002</v>
      </c>
      <c r="I77" s="127">
        <v>0.002</v>
      </c>
      <c r="J77" s="127">
        <v>0.163</v>
      </c>
      <c r="K77" s="30"/>
    </row>
    <row r="78" spans="1:11" s="31" customFormat="1" ht="11.25" customHeight="1">
      <c r="A78" s="33" t="s">
        <v>61</v>
      </c>
      <c r="B78" s="27"/>
      <c r="C78" s="28">
        <v>22</v>
      </c>
      <c r="D78" s="28">
        <v>55</v>
      </c>
      <c r="E78" s="28">
        <v>55</v>
      </c>
      <c r="F78" s="29"/>
      <c r="G78" s="29"/>
      <c r="H78" s="127">
        <v>0.022</v>
      </c>
      <c r="I78" s="127">
        <v>0.05</v>
      </c>
      <c r="J78" s="127">
        <v>0.05</v>
      </c>
      <c r="K78" s="30"/>
    </row>
    <row r="79" spans="1:11" s="31" customFormat="1" ht="11.25" customHeight="1">
      <c r="A79" s="33" t="s">
        <v>62</v>
      </c>
      <c r="B79" s="27"/>
      <c r="C79" s="28">
        <v>32</v>
      </c>
      <c r="D79" s="28"/>
      <c r="E79" s="28"/>
      <c r="F79" s="29"/>
      <c r="G79" s="29"/>
      <c r="H79" s="127">
        <v>0.048</v>
      </c>
      <c r="I79" s="127"/>
      <c r="J79" s="127"/>
      <c r="K79" s="30"/>
    </row>
    <row r="80" spans="1:11" s="22" customFormat="1" ht="11.25" customHeight="1">
      <c r="A80" s="40" t="s">
        <v>63</v>
      </c>
      <c r="B80" s="35"/>
      <c r="C80" s="36">
        <v>855</v>
      </c>
      <c r="D80" s="36">
        <v>1120</v>
      </c>
      <c r="E80" s="36">
        <v>1101</v>
      </c>
      <c r="F80" s="37">
        <v>98.30357142857143</v>
      </c>
      <c r="G80" s="38"/>
      <c r="H80" s="128">
        <v>0.883</v>
      </c>
      <c r="I80" s="129">
        <v>0.521</v>
      </c>
      <c r="J80" s="129">
        <v>0.9520000000000001</v>
      </c>
      <c r="K80" s="39">
        <v>182.72552783109404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>
        <v>35</v>
      </c>
      <c r="D82" s="28">
        <v>35</v>
      </c>
      <c r="E82" s="28">
        <v>17</v>
      </c>
      <c r="F82" s="29"/>
      <c r="G82" s="29"/>
      <c r="H82" s="127">
        <v>0.049</v>
      </c>
      <c r="I82" s="127">
        <v>0.049</v>
      </c>
      <c r="J82" s="127">
        <v>0.017</v>
      </c>
      <c r="K82" s="30"/>
    </row>
    <row r="83" spans="1:11" s="31" customFormat="1" ht="11.25" customHeight="1">
      <c r="A83" s="33" t="s">
        <v>65</v>
      </c>
      <c r="B83" s="27"/>
      <c r="C83" s="28">
        <v>68</v>
      </c>
      <c r="D83" s="28">
        <v>68</v>
      </c>
      <c r="E83" s="28">
        <v>67</v>
      </c>
      <c r="F83" s="29"/>
      <c r="G83" s="29"/>
      <c r="H83" s="127">
        <v>0.048</v>
      </c>
      <c r="I83" s="127">
        <v>0.048</v>
      </c>
      <c r="J83" s="127">
        <v>0.048</v>
      </c>
      <c r="K83" s="30"/>
    </row>
    <row r="84" spans="1:11" s="22" customFormat="1" ht="11.25" customHeight="1">
      <c r="A84" s="34" t="s">
        <v>66</v>
      </c>
      <c r="B84" s="35"/>
      <c r="C84" s="36">
        <v>103</v>
      </c>
      <c r="D84" s="36">
        <v>103</v>
      </c>
      <c r="E84" s="36">
        <v>84</v>
      </c>
      <c r="F84" s="37">
        <v>81.55339805825243</v>
      </c>
      <c r="G84" s="38"/>
      <c r="H84" s="128">
        <v>0.097</v>
      </c>
      <c r="I84" s="129">
        <v>0.097</v>
      </c>
      <c r="J84" s="129">
        <v>0.065</v>
      </c>
      <c r="K84" s="39">
        <v>67.01030927835052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99632</v>
      </c>
      <c r="D87" s="47">
        <v>85183</v>
      </c>
      <c r="E87" s="47">
        <v>88553</v>
      </c>
      <c r="F87" s="48">
        <v>103.95618844135566</v>
      </c>
      <c r="G87" s="38"/>
      <c r="H87" s="132">
        <v>181.497</v>
      </c>
      <c r="I87" s="133">
        <v>120.31400000000001</v>
      </c>
      <c r="J87" s="133">
        <v>192.426</v>
      </c>
      <c r="K87" s="48">
        <v>159.9364994929933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K625"/>
  <sheetViews>
    <sheetView view="pageBreakPreview" zoomScale="80" zoomScaleSheetLayoutView="80" zoomScalePageLayoutView="0" workbookViewId="0" topLeftCell="A1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77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>
        <v>2</v>
      </c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>
        <v>51</v>
      </c>
      <c r="E9" s="28">
        <v>40</v>
      </c>
      <c r="F9" s="29"/>
      <c r="G9" s="29"/>
      <c r="H9" s="127"/>
      <c r="I9" s="127">
        <v>0.309</v>
      </c>
      <c r="J9" s="127">
        <v>0.16</v>
      </c>
      <c r="K9" s="30"/>
    </row>
    <row r="10" spans="1:11" s="31" customFormat="1" ht="11.25" customHeight="1">
      <c r="A10" s="33" t="s">
        <v>8</v>
      </c>
      <c r="B10" s="27"/>
      <c r="C10" s="28">
        <v>30</v>
      </c>
      <c r="D10" s="28">
        <v>41</v>
      </c>
      <c r="E10" s="28">
        <v>60</v>
      </c>
      <c r="F10" s="29"/>
      <c r="G10" s="29"/>
      <c r="H10" s="127"/>
      <c r="I10" s="127">
        <v>0.209</v>
      </c>
      <c r="J10" s="127">
        <v>0.24</v>
      </c>
      <c r="K10" s="30"/>
    </row>
    <row r="11" spans="1:11" s="31" customFormat="1" ht="11.25" customHeight="1">
      <c r="A11" s="26" t="s">
        <v>9</v>
      </c>
      <c r="B11" s="27"/>
      <c r="C11" s="28">
        <v>185</v>
      </c>
      <c r="D11" s="28">
        <v>185</v>
      </c>
      <c r="E11" s="28">
        <v>120</v>
      </c>
      <c r="F11" s="29"/>
      <c r="G11" s="29"/>
      <c r="H11" s="127">
        <v>0.398</v>
      </c>
      <c r="I11" s="127">
        <v>0.192</v>
      </c>
      <c r="J11" s="127">
        <v>0.24</v>
      </c>
      <c r="K11" s="30"/>
    </row>
    <row r="12" spans="1:11" s="31" customFormat="1" ht="11.25" customHeight="1">
      <c r="A12" s="33" t="s">
        <v>10</v>
      </c>
      <c r="B12" s="27"/>
      <c r="C12" s="28"/>
      <c r="D12" s="28">
        <v>9</v>
      </c>
      <c r="E12" s="28">
        <v>12</v>
      </c>
      <c r="F12" s="29"/>
      <c r="G12" s="29"/>
      <c r="H12" s="127"/>
      <c r="I12" s="127">
        <v>0.054</v>
      </c>
      <c r="J12" s="127">
        <v>0.048</v>
      </c>
      <c r="K12" s="30"/>
    </row>
    <row r="13" spans="1:11" s="22" customFormat="1" ht="11.25" customHeight="1">
      <c r="A13" s="34" t="s">
        <v>11</v>
      </c>
      <c r="B13" s="35"/>
      <c r="C13" s="36">
        <v>215</v>
      </c>
      <c r="D13" s="36">
        <v>286</v>
      </c>
      <c r="E13" s="36">
        <v>232</v>
      </c>
      <c r="F13" s="37">
        <v>81.11888111888112</v>
      </c>
      <c r="G13" s="38"/>
      <c r="H13" s="128">
        <v>0.398</v>
      </c>
      <c r="I13" s="129">
        <v>0.764</v>
      </c>
      <c r="J13" s="129">
        <v>0.6880000000000001</v>
      </c>
      <c r="K13" s="39">
        <v>90.05235602094243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>
        <v>6</v>
      </c>
      <c r="E15" s="36">
        <v>6</v>
      </c>
      <c r="F15" s="37">
        <v>100</v>
      </c>
      <c r="G15" s="38"/>
      <c r="H15" s="128"/>
      <c r="I15" s="129">
        <v>0.018</v>
      </c>
      <c r="J15" s="129">
        <v>0.024</v>
      </c>
      <c r="K15" s="39">
        <v>133.33333333333334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>
        <v>43</v>
      </c>
      <c r="D17" s="36">
        <v>55</v>
      </c>
      <c r="E17" s="36">
        <v>60</v>
      </c>
      <c r="F17" s="37">
        <v>109.0909090909091</v>
      </c>
      <c r="G17" s="38"/>
      <c r="H17" s="128">
        <v>0.099</v>
      </c>
      <c r="I17" s="129">
        <v>0.068</v>
      </c>
      <c r="J17" s="129">
        <v>0.15</v>
      </c>
      <c r="K17" s="39">
        <v>220.58823529411762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>
        <v>151</v>
      </c>
      <c r="D19" s="28">
        <v>93</v>
      </c>
      <c r="E19" s="28">
        <v>95</v>
      </c>
      <c r="F19" s="29"/>
      <c r="G19" s="29"/>
      <c r="H19" s="127">
        <v>0.529</v>
      </c>
      <c r="I19" s="127">
        <v>0.551</v>
      </c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>
        <v>151</v>
      </c>
      <c r="D22" s="36">
        <v>93</v>
      </c>
      <c r="E22" s="36">
        <v>95</v>
      </c>
      <c r="F22" s="37">
        <v>102.15053763440861</v>
      </c>
      <c r="G22" s="38"/>
      <c r="H22" s="128">
        <v>0.529</v>
      </c>
      <c r="I22" s="129">
        <v>0.551</v>
      </c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2801</v>
      </c>
      <c r="D24" s="36">
        <v>2205</v>
      </c>
      <c r="E24" s="36">
        <v>2300</v>
      </c>
      <c r="F24" s="37">
        <v>104.30839002267574</v>
      </c>
      <c r="G24" s="38"/>
      <c r="H24" s="128">
        <v>5.814</v>
      </c>
      <c r="I24" s="129">
        <v>3.559</v>
      </c>
      <c r="J24" s="129">
        <v>5.8</v>
      </c>
      <c r="K24" s="39">
        <v>162.96712559707782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1982</v>
      </c>
      <c r="D26" s="36">
        <v>2000</v>
      </c>
      <c r="E26" s="36">
        <v>2300</v>
      </c>
      <c r="F26" s="37">
        <v>115</v>
      </c>
      <c r="G26" s="38"/>
      <c r="H26" s="128">
        <v>8.385</v>
      </c>
      <c r="I26" s="129">
        <v>7.1</v>
      </c>
      <c r="J26" s="129">
        <v>9.5</v>
      </c>
      <c r="K26" s="39">
        <v>133.80281690140845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12059</v>
      </c>
      <c r="D28" s="28">
        <v>11745</v>
      </c>
      <c r="E28" s="28">
        <v>11000</v>
      </c>
      <c r="F28" s="29"/>
      <c r="G28" s="29"/>
      <c r="H28" s="127">
        <v>28.814</v>
      </c>
      <c r="I28" s="127">
        <v>28</v>
      </c>
      <c r="J28" s="127">
        <v>42</v>
      </c>
      <c r="K28" s="30"/>
    </row>
    <row r="29" spans="1:11" s="31" customFormat="1" ht="11.25" customHeight="1">
      <c r="A29" s="33" t="s">
        <v>21</v>
      </c>
      <c r="B29" s="27"/>
      <c r="C29" s="28">
        <v>16279</v>
      </c>
      <c r="D29" s="28">
        <v>15596</v>
      </c>
      <c r="E29" s="28">
        <v>16055</v>
      </c>
      <c r="F29" s="29"/>
      <c r="G29" s="29"/>
      <c r="H29" s="127">
        <v>32.068</v>
      </c>
      <c r="I29" s="127">
        <v>20.587</v>
      </c>
      <c r="J29" s="127">
        <v>40.137</v>
      </c>
      <c r="K29" s="30"/>
    </row>
    <row r="30" spans="1:11" s="31" customFormat="1" ht="11.25" customHeight="1">
      <c r="A30" s="33" t="s">
        <v>22</v>
      </c>
      <c r="B30" s="27"/>
      <c r="C30" s="28">
        <v>26356</v>
      </c>
      <c r="D30" s="28">
        <v>30686</v>
      </c>
      <c r="E30" s="28">
        <v>30520</v>
      </c>
      <c r="F30" s="29"/>
      <c r="G30" s="29"/>
      <c r="H30" s="127">
        <v>45.237</v>
      </c>
      <c r="I30" s="127">
        <v>27.992</v>
      </c>
      <c r="J30" s="127">
        <v>51</v>
      </c>
      <c r="K30" s="30"/>
    </row>
    <row r="31" spans="1:11" s="22" customFormat="1" ht="11.25" customHeight="1">
      <c r="A31" s="40" t="s">
        <v>23</v>
      </c>
      <c r="B31" s="35"/>
      <c r="C31" s="36">
        <v>54694</v>
      </c>
      <c r="D31" s="36">
        <v>58027</v>
      </c>
      <c r="E31" s="36">
        <v>57575</v>
      </c>
      <c r="F31" s="37">
        <v>99.22105226877143</v>
      </c>
      <c r="G31" s="38"/>
      <c r="H31" s="128">
        <v>106.119</v>
      </c>
      <c r="I31" s="129">
        <v>76.57900000000001</v>
      </c>
      <c r="J31" s="129">
        <v>133.137</v>
      </c>
      <c r="K31" s="39">
        <v>173.85575680016714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579</v>
      </c>
      <c r="D33" s="28">
        <v>600</v>
      </c>
      <c r="E33" s="28">
        <v>600</v>
      </c>
      <c r="F33" s="29"/>
      <c r="G33" s="29"/>
      <c r="H33" s="127">
        <v>1.452</v>
      </c>
      <c r="I33" s="127">
        <v>1.8</v>
      </c>
      <c r="J33" s="127">
        <v>1.757</v>
      </c>
      <c r="K33" s="30"/>
    </row>
    <row r="34" spans="1:11" s="31" customFormat="1" ht="11.25" customHeight="1">
      <c r="A34" s="33" t="s">
        <v>25</v>
      </c>
      <c r="B34" s="27"/>
      <c r="C34" s="28">
        <v>410</v>
      </c>
      <c r="D34" s="28">
        <v>610</v>
      </c>
      <c r="E34" s="28">
        <v>400</v>
      </c>
      <c r="F34" s="29"/>
      <c r="G34" s="29"/>
      <c r="H34" s="127">
        <v>0.916</v>
      </c>
      <c r="I34" s="127">
        <v>0.478</v>
      </c>
      <c r="J34" s="127">
        <v>0.405</v>
      </c>
      <c r="K34" s="30"/>
    </row>
    <row r="35" spans="1:11" s="31" customFormat="1" ht="11.25" customHeight="1">
      <c r="A35" s="33" t="s">
        <v>26</v>
      </c>
      <c r="B35" s="27"/>
      <c r="C35" s="28">
        <v>7521</v>
      </c>
      <c r="D35" s="28">
        <v>7742</v>
      </c>
      <c r="E35" s="28">
        <v>7788</v>
      </c>
      <c r="F35" s="29"/>
      <c r="G35" s="29"/>
      <c r="H35" s="127">
        <v>27.016</v>
      </c>
      <c r="I35" s="127">
        <v>15.069</v>
      </c>
      <c r="J35" s="127">
        <v>24.5</v>
      </c>
      <c r="K35" s="30"/>
    </row>
    <row r="36" spans="1:11" s="31" customFormat="1" ht="11.25" customHeight="1">
      <c r="A36" s="33" t="s">
        <v>27</v>
      </c>
      <c r="B36" s="27"/>
      <c r="C36" s="28">
        <v>483</v>
      </c>
      <c r="D36" s="28">
        <v>483</v>
      </c>
      <c r="E36" s="28">
        <v>490</v>
      </c>
      <c r="F36" s="29"/>
      <c r="G36" s="29"/>
      <c r="H36" s="127">
        <v>0.924</v>
      </c>
      <c r="I36" s="127">
        <v>0.199</v>
      </c>
      <c r="J36" s="127">
        <v>0.96</v>
      </c>
      <c r="K36" s="30"/>
    </row>
    <row r="37" spans="1:11" s="22" customFormat="1" ht="11.25" customHeight="1">
      <c r="A37" s="34" t="s">
        <v>28</v>
      </c>
      <c r="B37" s="35"/>
      <c r="C37" s="36">
        <v>8993</v>
      </c>
      <c r="D37" s="36">
        <v>9435</v>
      </c>
      <c r="E37" s="36">
        <v>9278</v>
      </c>
      <c r="F37" s="37">
        <v>98.33598304186539</v>
      </c>
      <c r="G37" s="38"/>
      <c r="H37" s="128">
        <v>30.307999999999996</v>
      </c>
      <c r="I37" s="129">
        <v>17.546000000000003</v>
      </c>
      <c r="J37" s="129">
        <v>27.622</v>
      </c>
      <c r="K37" s="39">
        <v>157.42619400433142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893</v>
      </c>
      <c r="D39" s="36">
        <v>800</v>
      </c>
      <c r="E39" s="36">
        <v>740</v>
      </c>
      <c r="F39" s="37">
        <v>92.5</v>
      </c>
      <c r="G39" s="38"/>
      <c r="H39" s="128">
        <v>1.116</v>
      </c>
      <c r="I39" s="129">
        <v>1</v>
      </c>
      <c r="J39" s="129">
        <v>0.78</v>
      </c>
      <c r="K39" s="39">
        <v>78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>
        <v>2916</v>
      </c>
      <c r="D41" s="28">
        <v>1144</v>
      </c>
      <c r="E41" s="28">
        <v>980</v>
      </c>
      <c r="F41" s="29"/>
      <c r="G41" s="29"/>
      <c r="H41" s="127">
        <v>3.792</v>
      </c>
      <c r="I41" s="127">
        <v>1.075</v>
      </c>
      <c r="J41" s="127">
        <v>2.004</v>
      </c>
      <c r="K41" s="30"/>
    </row>
    <row r="42" spans="1:11" s="31" customFormat="1" ht="11.25" customHeight="1">
      <c r="A42" s="33" t="s">
        <v>31</v>
      </c>
      <c r="B42" s="27"/>
      <c r="C42" s="28">
        <v>3937</v>
      </c>
      <c r="D42" s="28">
        <v>2874</v>
      </c>
      <c r="E42" s="28">
        <v>3579</v>
      </c>
      <c r="F42" s="29"/>
      <c r="G42" s="29"/>
      <c r="H42" s="127">
        <v>11.102</v>
      </c>
      <c r="I42" s="127">
        <v>6.047</v>
      </c>
      <c r="J42" s="127">
        <v>11.131</v>
      </c>
      <c r="K42" s="30"/>
    </row>
    <row r="43" spans="1:11" s="31" customFormat="1" ht="11.25" customHeight="1">
      <c r="A43" s="33" t="s">
        <v>32</v>
      </c>
      <c r="B43" s="27"/>
      <c r="C43" s="28">
        <v>4483</v>
      </c>
      <c r="D43" s="28">
        <v>3609</v>
      </c>
      <c r="E43" s="28">
        <v>3500</v>
      </c>
      <c r="F43" s="29"/>
      <c r="G43" s="29"/>
      <c r="H43" s="127">
        <v>9.716</v>
      </c>
      <c r="I43" s="127">
        <v>5.606</v>
      </c>
      <c r="J43" s="127">
        <v>7.85</v>
      </c>
      <c r="K43" s="30"/>
    </row>
    <row r="44" spans="1:11" s="31" customFormat="1" ht="11.25" customHeight="1">
      <c r="A44" s="33" t="s">
        <v>33</v>
      </c>
      <c r="B44" s="27"/>
      <c r="C44" s="28">
        <v>5915</v>
      </c>
      <c r="D44" s="28">
        <v>3860</v>
      </c>
      <c r="E44" s="28">
        <v>4033</v>
      </c>
      <c r="F44" s="29"/>
      <c r="G44" s="29"/>
      <c r="H44" s="127">
        <v>15.69</v>
      </c>
      <c r="I44" s="127">
        <v>9.703</v>
      </c>
      <c r="J44" s="127">
        <v>14.2</v>
      </c>
      <c r="K44" s="30"/>
    </row>
    <row r="45" spans="1:11" s="31" customFormat="1" ht="11.25" customHeight="1">
      <c r="A45" s="33" t="s">
        <v>34</v>
      </c>
      <c r="B45" s="27"/>
      <c r="C45" s="28">
        <v>4029</v>
      </c>
      <c r="D45" s="28">
        <v>1763</v>
      </c>
      <c r="E45" s="28">
        <v>2800</v>
      </c>
      <c r="F45" s="29"/>
      <c r="G45" s="29"/>
      <c r="H45" s="127">
        <v>9.313</v>
      </c>
      <c r="I45" s="127">
        <v>4.487</v>
      </c>
      <c r="J45" s="127">
        <v>8.7</v>
      </c>
      <c r="K45" s="30"/>
    </row>
    <row r="46" spans="1:11" s="31" customFormat="1" ht="11.25" customHeight="1">
      <c r="A46" s="33" t="s">
        <v>35</v>
      </c>
      <c r="B46" s="27"/>
      <c r="C46" s="28">
        <v>6967</v>
      </c>
      <c r="D46" s="28">
        <v>5301</v>
      </c>
      <c r="E46" s="28">
        <v>5300</v>
      </c>
      <c r="F46" s="29"/>
      <c r="G46" s="29"/>
      <c r="H46" s="127">
        <v>14.432</v>
      </c>
      <c r="I46" s="127">
        <v>8.126</v>
      </c>
      <c r="J46" s="127">
        <v>13.186</v>
      </c>
      <c r="K46" s="30"/>
    </row>
    <row r="47" spans="1:11" s="31" customFormat="1" ht="11.25" customHeight="1">
      <c r="A47" s="33" t="s">
        <v>36</v>
      </c>
      <c r="B47" s="27"/>
      <c r="C47" s="28">
        <v>9218</v>
      </c>
      <c r="D47" s="28">
        <v>7387</v>
      </c>
      <c r="E47" s="28">
        <v>7200</v>
      </c>
      <c r="F47" s="29"/>
      <c r="G47" s="29"/>
      <c r="H47" s="127">
        <v>16.928</v>
      </c>
      <c r="I47" s="127">
        <v>8.233</v>
      </c>
      <c r="J47" s="127">
        <v>19.82</v>
      </c>
      <c r="K47" s="30"/>
    </row>
    <row r="48" spans="1:11" s="31" customFormat="1" ht="11.25" customHeight="1">
      <c r="A48" s="33" t="s">
        <v>37</v>
      </c>
      <c r="B48" s="27"/>
      <c r="C48" s="28">
        <v>1974</v>
      </c>
      <c r="D48" s="28">
        <v>1631</v>
      </c>
      <c r="E48" s="28">
        <v>1650</v>
      </c>
      <c r="F48" s="29"/>
      <c r="G48" s="29"/>
      <c r="H48" s="127">
        <v>5.186</v>
      </c>
      <c r="I48" s="127">
        <v>3.078</v>
      </c>
      <c r="J48" s="127">
        <v>3.825</v>
      </c>
      <c r="K48" s="30"/>
    </row>
    <row r="49" spans="1:11" s="31" customFormat="1" ht="11.25" customHeight="1">
      <c r="A49" s="33" t="s">
        <v>38</v>
      </c>
      <c r="B49" s="27"/>
      <c r="C49" s="28">
        <v>4718</v>
      </c>
      <c r="D49" s="28">
        <v>3128</v>
      </c>
      <c r="E49" s="28">
        <v>3128</v>
      </c>
      <c r="F49" s="29"/>
      <c r="G49" s="29"/>
      <c r="H49" s="127">
        <v>7.233</v>
      </c>
      <c r="I49" s="127">
        <v>4.363</v>
      </c>
      <c r="J49" s="127">
        <v>9.852</v>
      </c>
      <c r="K49" s="30"/>
    </row>
    <row r="50" spans="1:11" s="22" customFormat="1" ht="11.25" customHeight="1">
      <c r="A50" s="40" t="s">
        <v>39</v>
      </c>
      <c r="B50" s="35"/>
      <c r="C50" s="36">
        <v>44157</v>
      </c>
      <c r="D50" s="36">
        <v>30697</v>
      </c>
      <c r="E50" s="36">
        <v>32170</v>
      </c>
      <c r="F50" s="37">
        <v>104.79851451281884</v>
      </c>
      <c r="G50" s="38"/>
      <c r="H50" s="128">
        <v>93.392</v>
      </c>
      <c r="I50" s="129">
        <v>50.718</v>
      </c>
      <c r="J50" s="129">
        <v>90.56800000000001</v>
      </c>
      <c r="K50" s="39">
        <v>178.57171024094012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6621</v>
      </c>
      <c r="D52" s="36">
        <v>5743</v>
      </c>
      <c r="E52" s="36">
        <v>6639</v>
      </c>
      <c r="F52" s="37">
        <v>115.60160195020025</v>
      </c>
      <c r="G52" s="38"/>
      <c r="H52" s="128">
        <v>16.097</v>
      </c>
      <c r="I52" s="129">
        <v>4.286</v>
      </c>
      <c r="J52" s="129">
        <v>14.618</v>
      </c>
      <c r="K52" s="39">
        <v>341.06392907139525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18372</v>
      </c>
      <c r="D54" s="28">
        <v>15950</v>
      </c>
      <c r="E54" s="28">
        <v>14950</v>
      </c>
      <c r="F54" s="29"/>
      <c r="G54" s="29"/>
      <c r="H54" s="127">
        <v>42.094</v>
      </c>
      <c r="I54" s="127">
        <v>30.015</v>
      </c>
      <c r="J54" s="127">
        <v>26.25</v>
      </c>
      <c r="K54" s="30"/>
    </row>
    <row r="55" spans="1:11" s="31" customFormat="1" ht="11.25" customHeight="1">
      <c r="A55" s="33" t="s">
        <v>42</v>
      </c>
      <c r="B55" s="27"/>
      <c r="C55" s="28">
        <v>17829</v>
      </c>
      <c r="D55" s="28">
        <v>15852</v>
      </c>
      <c r="E55" s="28">
        <v>15852</v>
      </c>
      <c r="F55" s="29"/>
      <c r="G55" s="29"/>
      <c r="H55" s="127">
        <v>35.552</v>
      </c>
      <c r="I55" s="127">
        <v>6.339</v>
      </c>
      <c r="J55" s="127">
        <v>45.655</v>
      </c>
      <c r="K55" s="30"/>
    </row>
    <row r="56" spans="1:11" s="31" customFormat="1" ht="11.25" customHeight="1">
      <c r="A56" s="33" t="s">
        <v>43</v>
      </c>
      <c r="B56" s="27"/>
      <c r="C56" s="28">
        <v>12263</v>
      </c>
      <c r="D56" s="28">
        <v>10450</v>
      </c>
      <c r="E56" s="28">
        <v>10450</v>
      </c>
      <c r="F56" s="29"/>
      <c r="G56" s="29"/>
      <c r="H56" s="127">
        <v>23.454</v>
      </c>
      <c r="I56" s="127">
        <v>26.85</v>
      </c>
      <c r="J56" s="127">
        <v>26.6</v>
      </c>
      <c r="K56" s="30"/>
    </row>
    <row r="57" spans="1:11" s="31" customFormat="1" ht="11.25" customHeight="1">
      <c r="A57" s="33" t="s">
        <v>44</v>
      </c>
      <c r="B57" s="27"/>
      <c r="C57" s="28">
        <v>9740</v>
      </c>
      <c r="D57" s="28">
        <v>9659</v>
      </c>
      <c r="E57" s="28">
        <v>7000</v>
      </c>
      <c r="F57" s="29"/>
      <c r="G57" s="29"/>
      <c r="H57" s="127">
        <v>29.306</v>
      </c>
      <c r="I57" s="127">
        <v>17.562</v>
      </c>
      <c r="J57" s="127">
        <v>21.1</v>
      </c>
      <c r="K57" s="30"/>
    </row>
    <row r="58" spans="1:11" s="31" customFormat="1" ht="11.25" customHeight="1">
      <c r="A58" s="33" t="s">
        <v>45</v>
      </c>
      <c r="B58" s="27"/>
      <c r="C58" s="28">
        <v>23765</v>
      </c>
      <c r="D58" s="28">
        <v>20617</v>
      </c>
      <c r="E58" s="28">
        <v>20600</v>
      </c>
      <c r="F58" s="29"/>
      <c r="G58" s="29"/>
      <c r="H58" s="127">
        <v>44.05</v>
      </c>
      <c r="I58" s="127">
        <v>12.826</v>
      </c>
      <c r="J58" s="127">
        <v>30.28</v>
      </c>
      <c r="K58" s="30"/>
    </row>
    <row r="59" spans="1:11" s="22" customFormat="1" ht="11.25" customHeight="1">
      <c r="A59" s="34" t="s">
        <v>46</v>
      </c>
      <c r="B59" s="35"/>
      <c r="C59" s="36">
        <v>81969</v>
      </c>
      <c r="D59" s="36">
        <v>72528</v>
      </c>
      <c r="E59" s="36">
        <v>68852</v>
      </c>
      <c r="F59" s="37">
        <v>94.93161261857489</v>
      </c>
      <c r="G59" s="38"/>
      <c r="H59" s="128">
        <v>174.45600000000002</v>
      </c>
      <c r="I59" s="129">
        <v>93.59200000000001</v>
      </c>
      <c r="J59" s="129">
        <v>149.885</v>
      </c>
      <c r="K59" s="39">
        <v>160.1472348063937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124</v>
      </c>
      <c r="D61" s="28">
        <v>58</v>
      </c>
      <c r="E61" s="28">
        <v>49</v>
      </c>
      <c r="F61" s="29"/>
      <c r="G61" s="29"/>
      <c r="H61" s="127">
        <v>0.195</v>
      </c>
      <c r="I61" s="127">
        <v>0.064</v>
      </c>
      <c r="J61" s="127">
        <v>0.147</v>
      </c>
      <c r="K61" s="30"/>
    </row>
    <row r="62" spans="1:11" s="31" customFormat="1" ht="11.25" customHeight="1">
      <c r="A62" s="33" t="s">
        <v>48</v>
      </c>
      <c r="B62" s="27"/>
      <c r="C62" s="28">
        <v>374</v>
      </c>
      <c r="D62" s="28">
        <v>435</v>
      </c>
      <c r="E62" s="28">
        <v>413</v>
      </c>
      <c r="F62" s="29"/>
      <c r="G62" s="29"/>
      <c r="H62" s="127">
        <v>0.55</v>
      </c>
      <c r="I62" s="127">
        <v>0.333</v>
      </c>
      <c r="J62" s="127">
        <v>0.876</v>
      </c>
      <c r="K62" s="30"/>
    </row>
    <row r="63" spans="1:11" s="31" customFormat="1" ht="11.25" customHeight="1">
      <c r="A63" s="33" t="s">
        <v>49</v>
      </c>
      <c r="B63" s="27"/>
      <c r="C63" s="28">
        <v>465</v>
      </c>
      <c r="D63" s="28">
        <v>610</v>
      </c>
      <c r="E63" s="28">
        <v>605</v>
      </c>
      <c r="F63" s="29"/>
      <c r="G63" s="29"/>
      <c r="H63" s="127">
        <v>1.185</v>
      </c>
      <c r="I63" s="127">
        <v>0.203</v>
      </c>
      <c r="J63" s="127">
        <v>1.145</v>
      </c>
      <c r="K63" s="30"/>
    </row>
    <row r="64" spans="1:11" s="22" customFormat="1" ht="11.25" customHeight="1">
      <c r="A64" s="34" t="s">
        <v>50</v>
      </c>
      <c r="B64" s="35"/>
      <c r="C64" s="36">
        <v>963</v>
      </c>
      <c r="D64" s="36">
        <v>1103</v>
      </c>
      <c r="E64" s="36">
        <v>1067</v>
      </c>
      <c r="F64" s="37">
        <v>96.73617407071623</v>
      </c>
      <c r="G64" s="38"/>
      <c r="H64" s="128">
        <v>1.9300000000000002</v>
      </c>
      <c r="I64" s="129">
        <v>0.6000000000000001</v>
      </c>
      <c r="J64" s="129">
        <v>2.168</v>
      </c>
      <c r="K64" s="39">
        <v>361.3333333333333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239</v>
      </c>
      <c r="D66" s="36">
        <v>306</v>
      </c>
      <c r="E66" s="36">
        <v>306</v>
      </c>
      <c r="F66" s="37">
        <v>100</v>
      </c>
      <c r="G66" s="38"/>
      <c r="H66" s="128">
        <v>0.367</v>
      </c>
      <c r="I66" s="129">
        <v>0.368</v>
      </c>
      <c r="J66" s="129">
        <v>0.405</v>
      </c>
      <c r="K66" s="39">
        <v>110.05434782608695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15630</v>
      </c>
      <c r="D68" s="28">
        <v>9500</v>
      </c>
      <c r="E68" s="28">
        <v>15000</v>
      </c>
      <c r="F68" s="29"/>
      <c r="G68" s="29"/>
      <c r="H68" s="127">
        <v>40.104</v>
      </c>
      <c r="I68" s="127">
        <v>14</v>
      </c>
      <c r="J68" s="127">
        <v>39</v>
      </c>
      <c r="K68" s="30"/>
    </row>
    <row r="69" spans="1:11" s="31" customFormat="1" ht="11.25" customHeight="1">
      <c r="A69" s="33" t="s">
        <v>53</v>
      </c>
      <c r="B69" s="27"/>
      <c r="C69" s="28">
        <v>2494</v>
      </c>
      <c r="D69" s="28">
        <v>1600</v>
      </c>
      <c r="E69" s="28">
        <v>2500</v>
      </c>
      <c r="F69" s="29"/>
      <c r="G69" s="29"/>
      <c r="H69" s="127">
        <v>6.266</v>
      </c>
      <c r="I69" s="127">
        <v>2</v>
      </c>
      <c r="J69" s="127">
        <v>5.5</v>
      </c>
      <c r="K69" s="30"/>
    </row>
    <row r="70" spans="1:11" s="22" customFormat="1" ht="11.25" customHeight="1">
      <c r="A70" s="34" t="s">
        <v>54</v>
      </c>
      <c r="B70" s="35"/>
      <c r="C70" s="36">
        <v>18124</v>
      </c>
      <c r="D70" s="36">
        <v>11100</v>
      </c>
      <c r="E70" s="36">
        <v>17500</v>
      </c>
      <c r="F70" s="37">
        <v>157.65765765765767</v>
      </c>
      <c r="G70" s="38"/>
      <c r="H70" s="128">
        <v>46.37</v>
      </c>
      <c r="I70" s="129">
        <v>16</v>
      </c>
      <c r="J70" s="129">
        <v>44.5</v>
      </c>
      <c r="K70" s="39">
        <v>278.125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7</v>
      </c>
      <c r="D72" s="28"/>
      <c r="E72" s="28"/>
      <c r="F72" s="29"/>
      <c r="G72" s="29"/>
      <c r="H72" s="127">
        <v>0.007</v>
      </c>
      <c r="I72" s="127"/>
      <c r="J72" s="127"/>
      <c r="K72" s="30"/>
    </row>
    <row r="73" spans="1:11" s="31" customFormat="1" ht="11.25" customHeight="1">
      <c r="A73" s="33" t="s">
        <v>56</v>
      </c>
      <c r="B73" s="27"/>
      <c r="C73" s="28">
        <v>14540</v>
      </c>
      <c r="D73" s="28">
        <v>14350</v>
      </c>
      <c r="E73" s="28">
        <v>14420</v>
      </c>
      <c r="F73" s="29"/>
      <c r="G73" s="29"/>
      <c r="H73" s="127">
        <v>19.411</v>
      </c>
      <c r="I73" s="127">
        <v>19.157</v>
      </c>
      <c r="J73" s="127">
        <v>18.975</v>
      </c>
      <c r="K73" s="30"/>
    </row>
    <row r="74" spans="1:11" s="31" customFormat="1" ht="11.25" customHeight="1">
      <c r="A74" s="33" t="s">
        <v>57</v>
      </c>
      <c r="B74" s="27"/>
      <c r="C74" s="28">
        <v>11175</v>
      </c>
      <c r="D74" s="28">
        <v>10400</v>
      </c>
      <c r="E74" s="28">
        <v>10000</v>
      </c>
      <c r="F74" s="29"/>
      <c r="G74" s="29"/>
      <c r="H74" s="127">
        <v>24.24</v>
      </c>
      <c r="I74" s="127">
        <v>12.75</v>
      </c>
      <c r="J74" s="127">
        <v>23</v>
      </c>
      <c r="K74" s="30"/>
    </row>
    <row r="75" spans="1:11" s="31" customFormat="1" ht="11.25" customHeight="1">
      <c r="A75" s="33" t="s">
        <v>58</v>
      </c>
      <c r="B75" s="27"/>
      <c r="C75" s="28">
        <v>1313</v>
      </c>
      <c r="D75" s="28">
        <v>1483</v>
      </c>
      <c r="E75" s="28">
        <v>1622</v>
      </c>
      <c r="F75" s="29"/>
      <c r="G75" s="29"/>
      <c r="H75" s="127">
        <v>1.244</v>
      </c>
      <c r="I75" s="127">
        <v>0.954</v>
      </c>
      <c r="J75" s="127">
        <v>1.436</v>
      </c>
      <c r="K75" s="30"/>
    </row>
    <row r="76" spans="1:11" s="31" customFormat="1" ht="11.25" customHeight="1">
      <c r="A76" s="33" t="s">
        <v>59</v>
      </c>
      <c r="B76" s="27"/>
      <c r="C76" s="28">
        <v>5892</v>
      </c>
      <c r="D76" s="28">
        <v>5450</v>
      </c>
      <c r="E76" s="28">
        <v>5450</v>
      </c>
      <c r="F76" s="29"/>
      <c r="G76" s="29"/>
      <c r="H76" s="127">
        <v>13.552</v>
      </c>
      <c r="I76" s="127">
        <v>8.175</v>
      </c>
      <c r="J76" s="127">
        <v>10.5</v>
      </c>
      <c r="K76" s="30"/>
    </row>
    <row r="77" spans="1:11" s="31" customFormat="1" ht="11.25" customHeight="1">
      <c r="A77" s="33" t="s">
        <v>60</v>
      </c>
      <c r="B77" s="27"/>
      <c r="C77" s="28">
        <v>1158</v>
      </c>
      <c r="D77" s="28">
        <v>869</v>
      </c>
      <c r="E77" s="28">
        <v>866</v>
      </c>
      <c r="F77" s="29"/>
      <c r="G77" s="29"/>
      <c r="H77" s="127">
        <v>2.487</v>
      </c>
      <c r="I77" s="127">
        <v>0.937</v>
      </c>
      <c r="J77" s="127">
        <v>1.86</v>
      </c>
      <c r="K77" s="30"/>
    </row>
    <row r="78" spans="1:11" s="31" customFormat="1" ht="11.25" customHeight="1">
      <c r="A78" s="33" t="s">
        <v>61</v>
      </c>
      <c r="B78" s="27"/>
      <c r="C78" s="28">
        <v>1765</v>
      </c>
      <c r="D78" s="28">
        <v>1700</v>
      </c>
      <c r="E78" s="28">
        <v>1700</v>
      </c>
      <c r="F78" s="29"/>
      <c r="G78" s="29"/>
      <c r="H78" s="127">
        <v>4.445</v>
      </c>
      <c r="I78" s="127">
        <v>1.19</v>
      </c>
      <c r="J78" s="127">
        <v>1.7</v>
      </c>
      <c r="K78" s="30"/>
    </row>
    <row r="79" spans="1:11" s="31" customFormat="1" ht="11.25" customHeight="1">
      <c r="A79" s="33" t="s">
        <v>62</v>
      </c>
      <c r="B79" s="27"/>
      <c r="C79" s="28">
        <v>22652</v>
      </c>
      <c r="D79" s="28">
        <v>21550</v>
      </c>
      <c r="E79" s="28">
        <v>21550</v>
      </c>
      <c r="F79" s="29"/>
      <c r="G79" s="29"/>
      <c r="H79" s="127">
        <v>59.292</v>
      </c>
      <c r="I79" s="127">
        <v>38.79</v>
      </c>
      <c r="J79" s="127">
        <v>38.79</v>
      </c>
      <c r="K79" s="30"/>
    </row>
    <row r="80" spans="1:11" s="22" customFormat="1" ht="11.25" customHeight="1">
      <c r="A80" s="40" t="s">
        <v>63</v>
      </c>
      <c r="B80" s="35"/>
      <c r="C80" s="36">
        <v>58502</v>
      </c>
      <c r="D80" s="36">
        <v>55802</v>
      </c>
      <c r="E80" s="36">
        <v>55608</v>
      </c>
      <c r="F80" s="37">
        <v>99.65234220995663</v>
      </c>
      <c r="G80" s="38"/>
      <c r="H80" s="128">
        <v>124.678</v>
      </c>
      <c r="I80" s="129">
        <v>81.953</v>
      </c>
      <c r="J80" s="129">
        <v>96.261</v>
      </c>
      <c r="K80" s="39">
        <v>117.45878735372713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>
        <v>1</v>
      </c>
      <c r="D82" s="28">
        <v>1</v>
      </c>
      <c r="E82" s="28">
        <v>1</v>
      </c>
      <c r="F82" s="29"/>
      <c r="G82" s="29"/>
      <c r="H82" s="127">
        <v>0.001</v>
      </c>
      <c r="I82" s="127">
        <v>0.001</v>
      </c>
      <c r="J82" s="127">
        <v>0.001</v>
      </c>
      <c r="K82" s="30"/>
    </row>
    <row r="83" spans="1:11" s="31" customFormat="1" ht="11.25" customHeight="1">
      <c r="A83" s="33" t="s">
        <v>65</v>
      </c>
      <c r="B83" s="27"/>
      <c r="C83" s="28">
        <v>1</v>
      </c>
      <c r="D83" s="28">
        <v>1</v>
      </c>
      <c r="E83" s="28">
        <v>1</v>
      </c>
      <c r="F83" s="29"/>
      <c r="G83" s="29"/>
      <c r="H83" s="127">
        <v>0.001</v>
      </c>
      <c r="I83" s="127">
        <v>0.001</v>
      </c>
      <c r="J83" s="127">
        <v>0.001</v>
      </c>
      <c r="K83" s="30"/>
    </row>
    <row r="84" spans="1:11" s="22" customFormat="1" ht="11.25" customHeight="1">
      <c r="A84" s="34" t="s">
        <v>66</v>
      </c>
      <c r="B84" s="35"/>
      <c r="C84" s="36">
        <v>2</v>
      </c>
      <c r="D84" s="36">
        <v>2</v>
      </c>
      <c r="E84" s="36">
        <v>2</v>
      </c>
      <c r="F84" s="37">
        <v>100</v>
      </c>
      <c r="G84" s="38"/>
      <c r="H84" s="128">
        <v>0.002</v>
      </c>
      <c r="I84" s="129">
        <v>0.002</v>
      </c>
      <c r="J84" s="129">
        <v>0.002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280349</v>
      </c>
      <c r="D87" s="47">
        <v>250188</v>
      </c>
      <c r="E87" s="47">
        <v>254730</v>
      </c>
      <c r="F87" s="48">
        <v>101.81543479303564</v>
      </c>
      <c r="G87" s="38"/>
      <c r="H87" s="132">
        <v>610.06</v>
      </c>
      <c r="I87" s="133">
        <v>354.704</v>
      </c>
      <c r="J87" s="133">
        <v>576.108</v>
      </c>
      <c r="K87" s="48">
        <v>162.41936938968828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K625"/>
  <sheetViews>
    <sheetView view="pageBreakPreview" zoomScale="80" zoomScaleSheetLayoutView="80" zoomScalePageLayoutView="0" workbookViewId="0" topLeftCell="A1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78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/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7"/>
      <c r="I9" s="127"/>
      <c r="J9" s="127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7"/>
      <c r="I10" s="127"/>
      <c r="J10" s="127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7"/>
      <c r="I11" s="127"/>
      <c r="J11" s="127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7"/>
      <c r="I12" s="127"/>
      <c r="J12" s="127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8"/>
      <c r="I13" s="129"/>
      <c r="J13" s="129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/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/>
      <c r="I17" s="129"/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7"/>
      <c r="I19" s="127"/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8"/>
      <c r="I22" s="129"/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1704</v>
      </c>
      <c r="D24" s="36">
        <v>1369</v>
      </c>
      <c r="E24" s="36">
        <v>1700</v>
      </c>
      <c r="F24" s="37">
        <v>124.17823228634039</v>
      </c>
      <c r="G24" s="38"/>
      <c r="H24" s="128">
        <v>10.313</v>
      </c>
      <c r="I24" s="129">
        <v>7.855</v>
      </c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8"/>
      <c r="I26" s="129"/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1517</v>
      </c>
      <c r="D28" s="28">
        <v>1200</v>
      </c>
      <c r="E28" s="28">
        <v>1100</v>
      </c>
      <c r="F28" s="29"/>
      <c r="G28" s="29"/>
      <c r="H28" s="127">
        <v>8.495</v>
      </c>
      <c r="I28" s="127">
        <v>6.5</v>
      </c>
      <c r="J28" s="127"/>
      <c r="K28" s="30"/>
    </row>
    <row r="29" spans="1:11" s="31" customFormat="1" ht="11.25" customHeight="1">
      <c r="A29" s="33" t="s">
        <v>21</v>
      </c>
      <c r="B29" s="27"/>
      <c r="C29" s="28">
        <v>48</v>
      </c>
      <c r="D29" s="28">
        <v>48</v>
      </c>
      <c r="E29" s="28">
        <v>48.45</v>
      </c>
      <c r="F29" s="29"/>
      <c r="G29" s="29"/>
      <c r="H29" s="127">
        <v>0.148</v>
      </c>
      <c r="I29" s="127">
        <v>0.139</v>
      </c>
      <c r="J29" s="127"/>
      <c r="K29" s="30"/>
    </row>
    <row r="30" spans="1:11" s="31" customFormat="1" ht="11.25" customHeight="1">
      <c r="A30" s="33" t="s">
        <v>22</v>
      </c>
      <c r="B30" s="27"/>
      <c r="C30" s="28">
        <v>1597</v>
      </c>
      <c r="D30" s="28">
        <v>960</v>
      </c>
      <c r="E30" s="28">
        <v>950</v>
      </c>
      <c r="F30" s="29"/>
      <c r="G30" s="29"/>
      <c r="H30" s="127">
        <v>9.262</v>
      </c>
      <c r="I30" s="127">
        <v>5.124</v>
      </c>
      <c r="J30" s="127"/>
      <c r="K30" s="30"/>
    </row>
    <row r="31" spans="1:11" s="22" customFormat="1" ht="11.25" customHeight="1">
      <c r="A31" s="40" t="s">
        <v>23</v>
      </c>
      <c r="B31" s="35"/>
      <c r="C31" s="36">
        <v>3162</v>
      </c>
      <c r="D31" s="36">
        <v>2208</v>
      </c>
      <c r="E31" s="36">
        <v>2098.45</v>
      </c>
      <c r="F31" s="37">
        <v>95.03849637681158</v>
      </c>
      <c r="G31" s="38"/>
      <c r="H31" s="128">
        <v>17.905</v>
      </c>
      <c r="I31" s="129">
        <v>11.763</v>
      </c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7"/>
      <c r="I33" s="127"/>
      <c r="J33" s="127"/>
      <c r="K33" s="30"/>
    </row>
    <row r="34" spans="1:11" s="31" customFormat="1" ht="11.25" customHeight="1">
      <c r="A34" s="33" t="s">
        <v>25</v>
      </c>
      <c r="B34" s="27"/>
      <c r="C34" s="28">
        <v>1106</v>
      </c>
      <c r="D34" s="28">
        <v>650</v>
      </c>
      <c r="E34" s="28"/>
      <c r="F34" s="29"/>
      <c r="G34" s="29"/>
      <c r="H34" s="127">
        <v>5.401</v>
      </c>
      <c r="I34" s="127">
        <v>3.2</v>
      </c>
      <c r="J34" s="127"/>
      <c r="K34" s="30"/>
    </row>
    <row r="35" spans="1:11" s="31" customFormat="1" ht="11.25" customHeight="1">
      <c r="A35" s="33" t="s">
        <v>26</v>
      </c>
      <c r="B35" s="27"/>
      <c r="C35" s="28">
        <v>36</v>
      </c>
      <c r="D35" s="28">
        <v>36</v>
      </c>
      <c r="E35" s="28">
        <v>30</v>
      </c>
      <c r="F35" s="29"/>
      <c r="G35" s="29"/>
      <c r="H35" s="127">
        <v>0.295</v>
      </c>
      <c r="I35" s="127">
        <v>0.246</v>
      </c>
      <c r="J35" s="127"/>
      <c r="K35" s="30"/>
    </row>
    <row r="36" spans="1:11" s="31" customFormat="1" ht="11.25" customHeight="1">
      <c r="A36" s="33" t="s">
        <v>27</v>
      </c>
      <c r="B36" s="27"/>
      <c r="C36" s="28">
        <v>19856</v>
      </c>
      <c r="D36" s="28">
        <v>19856</v>
      </c>
      <c r="E36" s="28">
        <v>19873</v>
      </c>
      <c r="F36" s="29"/>
      <c r="G36" s="29"/>
      <c r="H36" s="127">
        <v>126.542</v>
      </c>
      <c r="I36" s="127">
        <v>105.381</v>
      </c>
      <c r="J36" s="127"/>
      <c r="K36" s="30"/>
    </row>
    <row r="37" spans="1:11" s="22" customFormat="1" ht="11.25" customHeight="1">
      <c r="A37" s="34" t="s">
        <v>28</v>
      </c>
      <c r="B37" s="35"/>
      <c r="C37" s="36">
        <v>20998</v>
      </c>
      <c r="D37" s="36">
        <v>20542</v>
      </c>
      <c r="E37" s="36">
        <v>19903</v>
      </c>
      <c r="F37" s="37">
        <v>96.88929997079155</v>
      </c>
      <c r="G37" s="38"/>
      <c r="H37" s="128">
        <v>132.238</v>
      </c>
      <c r="I37" s="129">
        <v>108.827</v>
      </c>
      <c r="J37" s="129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26</v>
      </c>
      <c r="D39" s="36">
        <v>25</v>
      </c>
      <c r="E39" s="36">
        <v>14</v>
      </c>
      <c r="F39" s="37">
        <v>56</v>
      </c>
      <c r="G39" s="38"/>
      <c r="H39" s="128">
        <v>0.038</v>
      </c>
      <c r="I39" s="129">
        <v>0.035</v>
      </c>
      <c r="J39" s="129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7"/>
      <c r="I41" s="127"/>
      <c r="J41" s="127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7"/>
      <c r="I42" s="127"/>
      <c r="J42" s="127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7"/>
      <c r="I43" s="127"/>
      <c r="J43" s="127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7"/>
      <c r="I44" s="127"/>
      <c r="J44" s="127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7"/>
      <c r="I45" s="127"/>
      <c r="J45" s="127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7"/>
      <c r="I46" s="127"/>
      <c r="J46" s="127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7"/>
      <c r="I47" s="127"/>
      <c r="J47" s="127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7"/>
      <c r="I48" s="127"/>
      <c r="J48" s="127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7"/>
      <c r="I49" s="127"/>
      <c r="J49" s="127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8"/>
      <c r="I50" s="129"/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8"/>
      <c r="I52" s="129"/>
      <c r="J52" s="129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102</v>
      </c>
      <c r="D54" s="28">
        <v>65</v>
      </c>
      <c r="E54" s="28">
        <v>75</v>
      </c>
      <c r="F54" s="29"/>
      <c r="G54" s="29"/>
      <c r="H54" s="127">
        <v>0.51</v>
      </c>
      <c r="I54" s="127">
        <v>0.358</v>
      </c>
      <c r="J54" s="127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7"/>
      <c r="I55" s="127"/>
      <c r="J55" s="127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7"/>
      <c r="I56" s="127"/>
      <c r="J56" s="127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7"/>
      <c r="I57" s="127"/>
      <c r="J57" s="127"/>
      <c r="K57" s="30"/>
    </row>
    <row r="58" spans="1:11" s="31" customFormat="1" ht="11.25" customHeight="1">
      <c r="A58" s="33" t="s">
        <v>45</v>
      </c>
      <c r="B58" s="27"/>
      <c r="C58" s="28">
        <v>1</v>
      </c>
      <c r="D58" s="28"/>
      <c r="E58" s="28"/>
      <c r="F58" s="29"/>
      <c r="G58" s="29"/>
      <c r="H58" s="127">
        <v>0.004</v>
      </c>
      <c r="I58" s="127"/>
      <c r="J58" s="127"/>
      <c r="K58" s="30"/>
    </row>
    <row r="59" spans="1:11" s="22" customFormat="1" ht="11.25" customHeight="1">
      <c r="A59" s="34" t="s">
        <v>46</v>
      </c>
      <c r="B59" s="35"/>
      <c r="C59" s="36">
        <v>103</v>
      </c>
      <c r="D59" s="36">
        <v>65</v>
      </c>
      <c r="E59" s="36">
        <v>75</v>
      </c>
      <c r="F59" s="37">
        <v>115.38461538461539</v>
      </c>
      <c r="G59" s="38"/>
      <c r="H59" s="128">
        <v>0.514</v>
      </c>
      <c r="I59" s="129">
        <v>0.358</v>
      </c>
      <c r="J59" s="129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414</v>
      </c>
      <c r="D61" s="28">
        <v>376</v>
      </c>
      <c r="E61" s="28">
        <v>430</v>
      </c>
      <c r="F61" s="29"/>
      <c r="G61" s="29"/>
      <c r="H61" s="127">
        <v>0.794</v>
      </c>
      <c r="I61" s="127">
        <v>1.251</v>
      </c>
      <c r="J61" s="127"/>
      <c r="K61" s="30"/>
    </row>
    <row r="62" spans="1:11" s="31" customFormat="1" ht="11.25" customHeight="1">
      <c r="A62" s="33" t="s">
        <v>48</v>
      </c>
      <c r="B62" s="27"/>
      <c r="C62" s="28">
        <v>148</v>
      </c>
      <c r="D62" s="28">
        <v>152</v>
      </c>
      <c r="E62" s="28">
        <v>148</v>
      </c>
      <c r="F62" s="29"/>
      <c r="G62" s="29"/>
      <c r="H62" s="127">
        <v>1.02</v>
      </c>
      <c r="I62" s="127">
        <v>0.673</v>
      </c>
      <c r="J62" s="127"/>
      <c r="K62" s="30"/>
    </row>
    <row r="63" spans="1:11" s="31" customFormat="1" ht="11.25" customHeight="1">
      <c r="A63" s="33" t="s">
        <v>49</v>
      </c>
      <c r="B63" s="27"/>
      <c r="C63" s="28">
        <v>14459</v>
      </c>
      <c r="D63" s="28">
        <v>14736</v>
      </c>
      <c r="E63" s="28">
        <v>14679</v>
      </c>
      <c r="F63" s="29"/>
      <c r="G63" s="29"/>
      <c r="H63" s="127">
        <v>89.034</v>
      </c>
      <c r="I63" s="127">
        <v>93.85</v>
      </c>
      <c r="J63" s="127"/>
      <c r="K63" s="30"/>
    </row>
    <row r="64" spans="1:11" s="22" customFormat="1" ht="11.25" customHeight="1">
      <c r="A64" s="34" t="s">
        <v>50</v>
      </c>
      <c r="B64" s="35"/>
      <c r="C64" s="36">
        <v>15021</v>
      </c>
      <c r="D64" s="36">
        <v>15264</v>
      </c>
      <c r="E64" s="36">
        <v>15257</v>
      </c>
      <c r="F64" s="37">
        <v>99.95414046121593</v>
      </c>
      <c r="G64" s="38"/>
      <c r="H64" s="128">
        <v>90.84800000000001</v>
      </c>
      <c r="I64" s="129">
        <v>95.774</v>
      </c>
      <c r="J64" s="129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425</v>
      </c>
      <c r="D66" s="36">
        <v>415</v>
      </c>
      <c r="E66" s="36">
        <v>382</v>
      </c>
      <c r="F66" s="37">
        <v>92.04819277108433</v>
      </c>
      <c r="G66" s="38"/>
      <c r="H66" s="128">
        <v>1.968</v>
      </c>
      <c r="I66" s="129">
        <v>2.05</v>
      </c>
      <c r="J66" s="129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882</v>
      </c>
      <c r="D68" s="28">
        <v>10135</v>
      </c>
      <c r="E68" s="28">
        <v>16000</v>
      </c>
      <c r="F68" s="29"/>
      <c r="G68" s="29"/>
      <c r="H68" s="127">
        <v>5.705</v>
      </c>
      <c r="I68" s="127">
        <v>70</v>
      </c>
      <c r="J68" s="127"/>
      <c r="K68" s="30"/>
    </row>
    <row r="69" spans="1:11" s="31" customFormat="1" ht="11.25" customHeight="1">
      <c r="A69" s="33" t="s">
        <v>53</v>
      </c>
      <c r="B69" s="27"/>
      <c r="C69" s="28">
        <v>1080</v>
      </c>
      <c r="D69" s="28">
        <v>3085</v>
      </c>
      <c r="E69" s="28">
        <v>4500</v>
      </c>
      <c r="F69" s="29"/>
      <c r="G69" s="29"/>
      <c r="H69" s="127">
        <v>7.177</v>
      </c>
      <c r="I69" s="127">
        <v>21</v>
      </c>
      <c r="J69" s="127"/>
      <c r="K69" s="30"/>
    </row>
    <row r="70" spans="1:11" s="22" customFormat="1" ht="11.25" customHeight="1">
      <c r="A70" s="34" t="s">
        <v>54</v>
      </c>
      <c r="B70" s="35"/>
      <c r="C70" s="36">
        <v>1962</v>
      </c>
      <c r="D70" s="36">
        <v>13220</v>
      </c>
      <c r="E70" s="36">
        <v>20500</v>
      </c>
      <c r="F70" s="37">
        <v>155.06807866868382</v>
      </c>
      <c r="G70" s="38"/>
      <c r="H70" s="128">
        <v>12.882</v>
      </c>
      <c r="I70" s="129">
        <v>91</v>
      </c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7"/>
      <c r="I72" s="127"/>
      <c r="J72" s="127"/>
      <c r="K72" s="30"/>
    </row>
    <row r="73" spans="1:11" s="31" customFormat="1" ht="11.25" customHeight="1">
      <c r="A73" s="33" t="s">
        <v>56</v>
      </c>
      <c r="B73" s="27"/>
      <c r="C73" s="28">
        <v>1163</v>
      </c>
      <c r="D73" s="28">
        <v>692</v>
      </c>
      <c r="E73" s="28">
        <v>720</v>
      </c>
      <c r="F73" s="29"/>
      <c r="G73" s="29"/>
      <c r="H73" s="127">
        <v>8.8</v>
      </c>
      <c r="I73" s="127">
        <v>4.85</v>
      </c>
      <c r="J73" s="127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7"/>
      <c r="I74" s="127"/>
      <c r="J74" s="127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7"/>
      <c r="I75" s="127"/>
      <c r="J75" s="127"/>
      <c r="K75" s="30"/>
    </row>
    <row r="76" spans="1:11" s="31" customFormat="1" ht="11.25" customHeight="1">
      <c r="A76" s="33" t="s">
        <v>59</v>
      </c>
      <c r="B76" s="27"/>
      <c r="C76" s="28">
        <v>12</v>
      </c>
      <c r="D76" s="28">
        <v>12</v>
      </c>
      <c r="E76" s="28">
        <v>12</v>
      </c>
      <c r="F76" s="29"/>
      <c r="G76" s="29"/>
      <c r="H76" s="127">
        <v>0.114</v>
      </c>
      <c r="I76" s="127">
        <v>0.117</v>
      </c>
      <c r="J76" s="127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7"/>
      <c r="I77" s="127"/>
      <c r="J77" s="127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7"/>
      <c r="I78" s="127"/>
      <c r="J78" s="127"/>
      <c r="K78" s="30"/>
    </row>
    <row r="79" spans="1:11" s="31" customFormat="1" ht="11.25" customHeight="1">
      <c r="A79" s="33" t="s">
        <v>62</v>
      </c>
      <c r="B79" s="27"/>
      <c r="C79" s="28">
        <v>11468</v>
      </c>
      <c r="D79" s="28">
        <v>1120</v>
      </c>
      <c r="E79" s="28">
        <v>1120</v>
      </c>
      <c r="F79" s="29"/>
      <c r="G79" s="29"/>
      <c r="H79" s="127">
        <v>78.87</v>
      </c>
      <c r="I79" s="127">
        <v>10.08</v>
      </c>
      <c r="J79" s="127"/>
      <c r="K79" s="30"/>
    </row>
    <row r="80" spans="1:11" s="22" customFormat="1" ht="11.25" customHeight="1">
      <c r="A80" s="40" t="s">
        <v>63</v>
      </c>
      <c r="B80" s="35"/>
      <c r="C80" s="36">
        <v>12643</v>
      </c>
      <c r="D80" s="36">
        <v>1824</v>
      </c>
      <c r="E80" s="36">
        <v>1852</v>
      </c>
      <c r="F80" s="37">
        <v>101.53508771929825</v>
      </c>
      <c r="G80" s="38"/>
      <c r="H80" s="128">
        <v>87.784</v>
      </c>
      <c r="I80" s="129">
        <v>15.047</v>
      </c>
      <c r="J80" s="129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7"/>
      <c r="I82" s="127"/>
      <c r="J82" s="127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7"/>
      <c r="I83" s="127"/>
      <c r="J83" s="127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8"/>
      <c r="I84" s="129"/>
      <c r="J84" s="129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56044</v>
      </c>
      <c r="D87" s="47">
        <v>54932</v>
      </c>
      <c r="E87" s="47">
        <v>61781.45</v>
      </c>
      <c r="F87" s="48">
        <v>112.46896162528216</v>
      </c>
      <c r="G87" s="38"/>
      <c r="H87" s="132">
        <v>354.49</v>
      </c>
      <c r="I87" s="133">
        <v>332.70900000000006</v>
      </c>
      <c r="J87" s="133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79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/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16</v>
      </c>
      <c r="D9" s="28">
        <v>81</v>
      </c>
      <c r="E9" s="28">
        <v>80</v>
      </c>
      <c r="F9" s="29"/>
      <c r="G9" s="29"/>
      <c r="H9" s="127">
        <v>0.036</v>
      </c>
      <c r="I9" s="127">
        <v>0.308</v>
      </c>
      <c r="J9" s="127"/>
      <c r="K9" s="30"/>
    </row>
    <row r="10" spans="1:11" s="31" customFormat="1" ht="11.25" customHeight="1">
      <c r="A10" s="33" t="s">
        <v>8</v>
      </c>
      <c r="B10" s="27"/>
      <c r="C10" s="28">
        <v>39</v>
      </c>
      <c r="D10" s="28">
        <v>35</v>
      </c>
      <c r="E10" s="28">
        <v>35</v>
      </c>
      <c r="F10" s="29"/>
      <c r="G10" s="29"/>
      <c r="H10" s="127">
        <v>0.053</v>
      </c>
      <c r="I10" s="127">
        <v>0.097</v>
      </c>
      <c r="J10" s="127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>
        <v>3</v>
      </c>
      <c r="F11" s="29"/>
      <c r="G11" s="29"/>
      <c r="H11" s="127"/>
      <c r="I11" s="127"/>
      <c r="J11" s="127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>
        <v>2</v>
      </c>
      <c r="F12" s="29"/>
      <c r="G12" s="29"/>
      <c r="H12" s="127"/>
      <c r="I12" s="127"/>
      <c r="J12" s="127"/>
      <c r="K12" s="30"/>
    </row>
    <row r="13" spans="1:11" s="22" customFormat="1" ht="11.25" customHeight="1">
      <c r="A13" s="34" t="s">
        <v>11</v>
      </c>
      <c r="B13" s="35"/>
      <c r="C13" s="36">
        <v>55</v>
      </c>
      <c r="D13" s="36">
        <v>116</v>
      </c>
      <c r="E13" s="36">
        <v>120</v>
      </c>
      <c r="F13" s="37">
        <v>103.44827586206897</v>
      </c>
      <c r="G13" s="38"/>
      <c r="H13" s="128">
        <v>0.089</v>
      </c>
      <c r="I13" s="129">
        <v>0.405</v>
      </c>
      <c r="J13" s="129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/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/>
      <c r="I17" s="129"/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>
        <v>401</v>
      </c>
      <c r="D19" s="28">
        <v>1467</v>
      </c>
      <c r="E19" s="28">
        <v>1467</v>
      </c>
      <c r="F19" s="29"/>
      <c r="G19" s="29"/>
      <c r="H19" s="127">
        <v>0.488</v>
      </c>
      <c r="I19" s="127">
        <v>2.934</v>
      </c>
      <c r="J19" s="127"/>
      <c r="K19" s="30"/>
    </row>
    <row r="20" spans="1:11" s="31" customFormat="1" ht="11.25" customHeight="1">
      <c r="A20" s="33" t="s">
        <v>15</v>
      </c>
      <c r="B20" s="27"/>
      <c r="C20" s="28">
        <v>1</v>
      </c>
      <c r="D20" s="28"/>
      <c r="E20" s="28"/>
      <c r="F20" s="29"/>
      <c r="G20" s="29"/>
      <c r="H20" s="127">
        <v>0.001</v>
      </c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>
        <v>5</v>
      </c>
      <c r="D21" s="28"/>
      <c r="E21" s="28"/>
      <c r="F21" s="29"/>
      <c r="G21" s="29"/>
      <c r="H21" s="127">
        <v>0.006</v>
      </c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>
        <v>407</v>
      </c>
      <c r="D22" s="36">
        <v>1467</v>
      </c>
      <c r="E22" s="36">
        <v>1467</v>
      </c>
      <c r="F22" s="37">
        <v>100</v>
      </c>
      <c r="G22" s="38"/>
      <c r="H22" s="128">
        <v>0.495</v>
      </c>
      <c r="I22" s="129">
        <v>2.934</v>
      </c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1724</v>
      </c>
      <c r="D24" s="36">
        <v>2950</v>
      </c>
      <c r="E24" s="36">
        <v>2700</v>
      </c>
      <c r="F24" s="37">
        <v>91.52542372881356</v>
      </c>
      <c r="G24" s="38"/>
      <c r="H24" s="128">
        <v>2.059</v>
      </c>
      <c r="I24" s="129">
        <v>3.08</v>
      </c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12</v>
      </c>
      <c r="D26" s="36">
        <v>40</v>
      </c>
      <c r="E26" s="36">
        <v>40</v>
      </c>
      <c r="F26" s="37">
        <v>100</v>
      </c>
      <c r="G26" s="38"/>
      <c r="H26" s="128">
        <v>0.027</v>
      </c>
      <c r="I26" s="129">
        <v>0.075</v>
      </c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2125</v>
      </c>
      <c r="D28" s="28">
        <v>1915</v>
      </c>
      <c r="E28" s="28">
        <v>2000</v>
      </c>
      <c r="F28" s="29"/>
      <c r="G28" s="29"/>
      <c r="H28" s="127">
        <v>3.138</v>
      </c>
      <c r="I28" s="127">
        <v>2.3</v>
      </c>
      <c r="J28" s="127"/>
      <c r="K28" s="30"/>
    </row>
    <row r="29" spans="1:11" s="31" customFormat="1" ht="11.25" customHeight="1">
      <c r="A29" s="33" t="s">
        <v>21</v>
      </c>
      <c r="B29" s="27"/>
      <c r="C29" s="28">
        <v>12</v>
      </c>
      <c r="D29" s="28">
        <v>14</v>
      </c>
      <c r="E29" s="28">
        <v>14</v>
      </c>
      <c r="F29" s="29"/>
      <c r="G29" s="29"/>
      <c r="H29" s="127">
        <v>0.007</v>
      </c>
      <c r="I29" s="127">
        <v>0.005</v>
      </c>
      <c r="J29" s="127"/>
      <c r="K29" s="30"/>
    </row>
    <row r="30" spans="1:11" s="31" customFormat="1" ht="11.25" customHeight="1">
      <c r="A30" s="33" t="s">
        <v>22</v>
      </c>
      <c r="B30" s="27"/>
      <c r="C30" s="28">
        <v>404</v>
      </c>
      <c r="D30" s="28">
        <v>390</v>
      </c>
      <c r="E30" s="28">
        <v>390</v>
      </c>
      <c r="F30" s="29"/>
      <c r="G30" s="29"/>
      <c r="H30" s="127">
        <v>0.955</v>
      </c>
      <c r="I30" s="127">
        <v>0.452</v>
      </c>
      <c r="J30" s="127"/>
      <c r="K30" s="30"/>
    </row>
    <row r="31" spans="1:11" s="22" customFormat="1" ht="11.25" customHeight="1">
      <c r="A31" s="40" t="s">
        <v>23</v>
      </c>
      <c r="B31" s="35"/>
      <c r="C31" s="36">
        <v>2541</v>
      </c>
      <c r="D31" s="36">
        <v>2319</v>
      </c>
      <c r="E31" s="36">
        <v>2404</v>
      </c>
      <c r="F31" s="37">
        <v>103.66537300560586</v>
      </c>
      <c r="G31" s="38"/>
      <c r="H31" s="128">
        <v>4.1</v>
      </c>
      <c r="I31" s="129">
        <v>2.7569999999999997</v>
      </c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343</v>
      </c>
      <c r="D33" s="28">
        <v>349</v>
      </c>
      <c r="E33" s="28">
        <v>310</v>
      </c>
      <c r="F33" s="29"/>
      <c r="G33" s="29"/>
      <c r="H33" s="127">
        <v>0.272</v>
      </c>
      <c r="I33" s="127">
        <v>0.275</v>
      </c>
      <c r="J33" s="127"/>
      <c r="K33" s="30"/>
    </row>
    <row r="34" spans="1:11" s="31" customFormat="1" ht="11.25" customHeight="1">
      <c r="A34" s="33" t="s">
        <v>25</v>
      </c>
      <c r="B34" s="27"/>
      <c r="C34" s="28">
        <v>321</v>
      </c>
      <c r="D34" s="28">
        <v>650</v>
      </c>
      <c r="E34" s="28">
        <v>186</v>
      </c>
      <c r="F34" s="29"/>
      <c r="G34" s="29"/>
      <c r="H34" s="127">
        <v>0.508</v>
      </c>
      <c r="I34" s="127">
        <v>0.95</v>
      </c>
      <c r="J34" s="127"/>
      <c r="K34" s="30"/>
    </row>
    <row r="35" spans="1:11" s="31" customFormat="1" ht="11.25" customHeight="1">
      <c r="A35" s="33" t="s">
        <v>26</v>
      </c>
      <c r="B35" s="27"/>
      <c r="C35" s="28">
        <v>78</v>
      </c>
      <c r="D35" s="28">
        <v>132</v>
      </c>
      <c r="E35" s="28">
        <v>90</v>
      </c>
      <c r="F35" s="29"/>
      <c r="G35" s="29"/>
      <c r="H35" s="127">
        <v>0.122</v>
      </c>
      <c r="I35" s="127">
        <v>0.237</v>
      </c>
      <c r="J35" s="127"/>
      <c r="K35" s="30"/>
    </row>
    <row r="36" spans="1:11" s="31" customFormat="1" ht="11.25" customHeight="1">
      <c r="A36" s="33" t="s">
        <v>27</v>
      </c>
      <c r="B36" s="27"/>
      <c r="C36" s="28">
        <v>53</v>
      </c>
      <c r="D36" s="28">
        <v>53</v>
      </c>
      <c r="E36" s="28">
        <v>4</v>
      </c>
      <c r="F36" s="29"/>
      <c r="G36" s="29"/>
      <c r="H36" s="127">
        <v>0.077</v>
      </c>
      <c r="I36" s="127">
        <v>0.046</v>
      </c>
      <c r="J36" s="127"/>
      <c r="K36" s="30"/>
    </row>
    <row r="37" spans="1:11" s="22" customFormat="1" ht="11.25" customHeight="1">
      <c r="A37" s="34" t="s">
        <v>28</v>
      </c>
      <c r="B37" s="35"/>
      <c r="C37" s="36">
        <v>795</v>
      </c>
      <c r="D37" s="36">
        <v>1184</v>
      </c>
      <c r="E37" s="36">
        <v>590</v>
      </c>
      <c r="F37" s="37">
        <v>49.83108108108108</v>
      </c>
      <c r="G37" s="38"/>
      <c r="H37" s="128">
        <v>0.979</v>
      </c>
      <c r="I37" s="129">
        <v>1.5080000000000002</v>
      </c>
      <c r="J37" s="129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1593</v>
      </c>
      <c r="D39" s="36">
        <v>1500</v>
      </c>
      <c r="E39" s="36">
        <v>1700</v>
      </c>
      <c r="F39" s="37">
        <v>113.33333333333333</v>
      </c>
      <c r="G39" s="38"/>
      <c r="H39" s="128">
        <v>0.94</v>
      </c>
      <c r="I39" s="129">
        <v>0.9</v>
      </c>
      <c r="J39" s="129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7"/>
      <c r="I41" s="127"/>
      <c r="J41" s="127"/>
      <c r="K41" s="30"/>
    </row>
    <row r="42" spans="1:11" s="31" customFormat="1" ht="11.25" customHeight="1">
      <c r="A42" s="33" t="s">
        <v>31</v>
      </c>
      <c r="B42" s="27"/>
      <c r="C42" s="28">
        <v>180</v>
      </c>
      <c r="D42" s="28">
        <v>436</v>
      </c>
      <c r="E42" s="28">
        <v>245</v>
      </c>
      <c r="F42" s="29"/>
      <c r="G42" s="29"/>
      <c r="H42" s="127">
        <v>0.44</v>
      </c>
      <c r="I42" s="127">
        <v>1.09</v>
      </c>
      <c r="J42" s="127"/>
      <c r="K42" s="30"/>
    </row>
    <row r="43" spans="1:11" s="31" customFormat="1" ht="11.25" customHeight="1">
      <c r="A43" s="33" t="s">
        <v>32</v>
      </c>
      <c r="B43" s="27"/>
      <c r="C43" s="28">
        <v>6</v>
      </c>
      <c r="D43" s="28">
        <v>55</v>
      </c>
      <c r="E43" s="28">
        <v>30</v>
      </c>
      <c r="F43" s="29"/>
      <c r="G43" s="29"/>
      <c r="H43" s="127">
        <v>0.002</v>
      </c>
      <c r="I43" s="127">
        <v>0.011</v>
      </c>
      <c r="J43" s="127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7"/>
      <c r="I44" s="127"/>
      <c r="J44" s="127"/>
      <c r="K44" s="30"/>
    </row>
    <row r="45" spans="1:11" s="31" customFormat="1" ht="11.25" customHeight="1">
      <c r="A45" s="33" t="s">
        <v>34</v>
      </c>
      <c r="B45" s="27"/>
      <c r="C45" s="28">
        <v>9</v>
      </c>
      <c r="D45" s="28">
        <v>20</v>
      </c>
      <c r="E45" s="28"/>
      <c r="F45" s="29"/>
      <c r="G45" s="29"/>
      <c r="H45" s="127">
        <v>0.014</v>
      </c>
      <c r="I45" s="127">
        <v>0.008</v>
      </c>
      <c r="J45" s="127"/>
      <c r="K45" s="30"/>
    </row>
    <row r="46" spans="1:11" s="31" customFormat="1" ht="11.25" customHeight="1">
      <c r="A46" s="33" t="s">
        <v>35</v>
      </c>
      <c r="B46" s="27"/>
      <c r="C46" s="28">
        <v>7</v>
      </c>
      <c r="D46" s="28">
        <v>45</v>
      </c>
      <c r="E46" s="28">
        <v>40</v>
      </c>
      <c r="F46" s="29"/>
      <c r="G46" s="29"/>
      <c r="H46" s="127">
        <v>0.004</v>
      </c>
      <c r="I46" s="127">
        <v>0.018</v>
      </c>
      <c r="J46" s="127"/>
      <c r="K46" s="30"/>
    </row>
    <row r="47" spans="1:11" s="31" customFormat="1" ht="11.25" customHeight="1">
      <c r="A47" s="33" t="s">
        <v>36</v>
      </c>
      <c r="B47" s="27"/>
      <c r="C47" s="28">
        <v>2</v>
      </c>
      <c r="D47" s="28">
        <v>2</v>
      </c>
      <c r="E47" s="28"/>
      <c r="F47" s="29"/>
      <c r="G47" s="29"/>
      <c r="H47" s="127">
        <v>0.014</v>
      </c>
      <c r="I47" s="127">
        <v>0.001</v>
      </c>
      <c r="J47" s="127"/>
      <c r="K47" s="30"/>
    </row>
    <row r="48" spans="1:11" s="31" customFormat="1" ht="11.25" customHeight="1">
      <c r="A48" s="33" t="s">
        <v>37</v>
      </c>
      <c r="B48" s="27"/>
      <c r="C48" s="28">
        <v>15</v>
      </c>
      <c r="D48" s="28">
        <v>4</v>
      </c>
      <c r="E48" s="28">
        <v>4</v>
      </c>
      <c r="F48" s="29"/>
      <c r="G48" s="29"/>
      <c r="H48" s="127"/>
      <c r="I48" s="127"/>
      <c r="J48" s="127"/>
      <c r="K48" s="30"/>
    </row>
    <row r="49" spans="1:11" s="31" customFormat="1" ht="11.25" customHeight="1">
      <c r="A49" s="33" t="s">
        <v>38</v>
      </c>
      <c r="B49" s="27"/>
      <c r="C49" s="28">
        <v>48</v>
      </c>
      <c r="D49" s="28">
        <v>61</v>
      </c>
      <c r="E49" s="28">
        <v>61</v>
      </c>
      <c r="F49" s="29"/>
      <c r="G49" s="29"/>
      <c r="H49" s="127">
        <v>0.005</v>
      </c>
      <c r="I49" s="127">
        <v>0.092</v>
      </c>
      <c r="J49" s="127"/>
      <c r="K49" s="30"/>
    </row>
    <row r="50" spans="1:11" s="22" customFormat="1" ht="11.25" customHeight="1">
      <c r="A50" s="40" t="s">
        <v>39</v>
      </c>
      <c r="B50" s="35"/>
      <c r="C50" s="36">
        <v>267</v>
      </c>
      <c r="D50" s="36">
        <v>623</v>
      </c>
      <c r="E50" s="36">
        <v>380</v>
      </c>
      <c r="F50" s="37">
        <v>60.99518459069021</v>
      </c>
      <c r="G50" s="38"/>
      <c r="H50" s="128">
        <v>0.47900000000000004</v>
      </c>
      <c r="I50" s="129">
        <v>1.22</v>
      </c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49</v>
      </c>
      <c r="D52" s="36">
        <v>54</v>
      </c>
      <c r="E52" s="36">
        <v>50</v>
      </c>
      <c r="F52" s="37">
        <v>92.5925925925926</v>
      </c>
      <c r="G52" s="38"/>
      <c r="H52" s="128">
        <v>0.021</v>
      </c>
      <c r="I52" s="129">
        <v>0.082</v>
      </c>
      <c r="J52" s="129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113</v>
      </c>
      <c r="D54" s="28">
        <v>132</v>
      </c>
      <c r="E54" s="28">
        <v>85</v>
      </c>
      <c r="F54" s="29"/>
      <c r="G54" s="29"/>
      <c r="H54" s="127">
        <v>0.145</v>
      </c>
      <c r="I54" s="127">
        <v>0.051</v>
      </c>
      <c r="J54" s="127"/>
      <c r="K54" s="30"/>
    </row>
    <row r="55" spans="1:11" s="31" customFormat="1" ht="11.25" customHeight="1">
      <c r="A55" s="33" t="s">
        <v>42</v>
      </c>
      <c r="B55" s="27"/>
      <c r="C55" s="28">
        <v>83</v>
      </c>
      <c r="D55" s="28">
        <v>62</v>
      </c>
      <c r="E55" s="28">
        <v>62</v>
      </c>
      <c r="F55" s="29"/>
      <c r="G55" s="29"/>
      <c r="H55" s="127">
        <v>0.075</v>
      </c>
      <c r="I55" s="127">
        <v>0.052</v>
      </c>
      <c r="J55" s="127"/>
      <c r="K55" s="30"/>
    </row>
    <row r="56" spans="1:11" s="31" customFormat="1" ht="11.25" customHeight="1">
      <c r="A56" s="33" t="s">
        <v>43</v>
      </c>
      <c r="B56" s="27"/>
      <c r="C56" s="28">
        <v>174</v>
      </c>
      <c r="D56" s="28">
        <v>91</v>
      </c>
      <c r="E56" s="28">
        <v>90</v>
      </c>
      <c r="F56" s="29"/>
      <c r="G56" s="29"/>
      <c r="H56" s="127">
        <v>0.108</v>
      </c>
      <c r="I56" s="127">
        <v>0.027</v>
      </c>
      <c r="J56" s="127"/>
      <c r="K56" s="30"/>
    </row>
    <row r="57" spans="1:11" s="31" customFormat="1" ht="11.25" customHeight="1">
      <c r="A57" s="33" t="s">
        <v>44</v>
      </c>
      <c r="B57" s="27"/>
      <c r="C57" s="28">
        <v>51</v>
      </c>
      <c r="D57" s="28">
        <v>51</v>
      </c>
      <c r="E57" s="28">
        <v>47</v>
      </c>
      <c r="F57" s="29"/>
      <c r="G57" s="29"/>
      <c r="H57" s="127">
        <v>0.067</v>
      </c>
      <c r="I57" s="127">
        <v>0.077</v>
      </c>
      <c r="J57" s="127"/>
      <c r="K57" s="30"/>
    </row>
    <row r="58" spans="1:11" s="31" customFormat="1" ht="11.25" customHeight="1">
      <c r="A58" s="33" t="s">
        <v>45</v>
      </c>
      <c r="B58" s="27"/>
      <c r="C58" s="28">
        <v>3</v>
      </c>
      <c r="D58" s="28">
        <v>24</v>
      </c>
      <c r="E58" s="28">
        <v>24</v>
      </c>
      <c r="F58" s="29"/>
      <c r="G58" s="29"/>
      <c r="H58" s="127">
        <v>0.002</v>
      </c>
      <c r="I58" s="127">
        <v>0.01</v>
      </c>
      <c r="J58" s="127"/>
      <c r="K58" s="30"/>
    </row>
    <row r="59" spans="1:11" s="22" customFormat="1" ht="11.25" customHeight="1">
      <c r="A59" s="34" t="s">
        <v>46</v>
      </c>
      <c r="B59" s="35"/>
      <c r="C59" s="36">
        <v>424</v>
      </c>
      <c r="D59" s="36">
        <v>360</v>
      </c>
      <c r="E59" s="36">
        <v>308</v>
      </c>
      <c r="F59" s="37">
        <v>85.55555555555556</v>
      </c>
      <c r="G59" s="38"/>
      <c r="H59" s="128">
        <v>0.39699999999999996</v>
      </c>
      <c r="I59" s="129">
        <v>0.21700000000000003</v>
      </c>
      <c r="J59" s="129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4</v>
      </c>
      <c r="D61" s="28"/>
      <c r="E61" s="28"/>
      <c r="F61" s="29"/>
      <c r="G61" s="29"/>
      <c r="H61" s="127">
        <v>0.004</v>
      </c>
      <c r="I61" s="127"/>
      <c r="J61" s="127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7"/>
      <c r="I62" s="127"/>
      <c r="J62" s="127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7"/>
      <c r="I63" s="127"/>
      <c r="J63" s="127"/>
      <c r="K63" s="30"/>
    </row>
    <row r="64" spans="1:11" s="22" customFormat="1" ht="11.25" customHeight="1">
      <c r="A64" s="34" t="s">
        <v>50</v>
      </c>
      <c r="B64" s="35"/>
      <c r="C64" s="36">
        <v>4</v>
      </c>
      <c r="D64" s="36"/>
      <c r="E64" s="36"/>
      <c r="F64" s="37"/>
      <c r="G64" s="38"/>
      <c r="H64" s="128">
        <v>0.004</v>
      </c>
      <c r="I64" s="129"/>
      <c r="J64" s="129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2</v>
      </c>
      <c r="D66" s="36">
        <v>6</v>
      </c>
      <c r="E66" s="36">
        <v>5</v>
      </c>
      <c r="F66" s="37">
        <v>83.33333333333333</v>
      </c>
      <c r="G66" s="38"/>
      <c r="H66" s="128">
        <v>0.004</v>
      </c>
      <c r="I66" s="129">
        <v>0.003</v>
      </c>
      <c r="J66" s="129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633</v>
      </c>
      <c r="D68" s="28">
        <v>1200</v>
      </c>
      <c r="E68" s="28">
        <v>500</v>
      </c>
      <c r="F68" s="29"/>
      <c r="G68" s="29"/>
      <c r="H68" s="127">
        <v>0.474</v>
      </c>
      <c r="I68" s="127">
        <v>0.9</v>
      </c>
      <c r="J68" s="127"/>
      <c r="K68" s="30"/>
    </row>
    <row r="69" spans="1:11" s="31" customFormat="1" ht="11.25" customHeight="1">
      <c r="A69" s="33" t="s">
        <v>53</v>
      </c>
      <c r="B69" s="27"/>
      <c r="C69" s="28">
        <v>8</v>
      </c>
      <c r="D69" s="28">
        <v>90</v>
      </c>
      <c r="E69" s="28">
        <v>10</v>
      </c>
      <c r="F69" s="29"/>
      <c r="G69" s="29"/>
      <c r="H69" s="127">
        <v>0.008</v>
      </c>
      <c r="I69" s="127">
        <v>0.09</v>
      </c>
      <c r="J69" s="127"/>
      <c r="K69" s="30"/>
    </row>
    <row r="70" spans="1:11" s="22" customFormat="1" ht="11.25" customHeight="1">
      <c r="A70" s="34" t="s">
        <v>54</v>
      </c>
      <c r="B70" s="35"/>
      <c r="C70" s="36">
        <v>641</v>
      </c>
      <c r="D70" s="36">
        <v>1290</v>
      </c>
      <c r="E70" s="36">
        <v>510</v>
      </c>
      <c r="F70" s="37">
        <v>39.53488372093023</v>
      </c>
      <c r="G70" s="38"/>
      <c r="H70" s="128">
        <v>0.482</v>
      </c>
      <c r="I70" s="129">
        <v>0.99</v>
      </c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23</v>
      </c>
      <c r="D72" s="28">
        <v>14</v>
      </c>
      <c r="E72" s="28">
        <v>14</v>
      </c>
      <c r="F72" s="29"/>
      <c r="G72" s="29"/>
      <c r="H72" s="127">
        <v>0.026</v>
      </c>
      <c r="I72" s="127">
        <v>0.009</v>
      </c>
      <c r="J72" s="127"/>
      <c r="K72" s="30"/>
    </row>
    <row r="73" spans="1:11" s="31" customFormat="1" ht="11.25" customHeight="1">
      <c r="A73" s="33" t="s">
        <v>56</v>
      </c>
      <c r="B73" s="27"/>
      <c r="C73" s="28">
        <v>1801</v>
      </c>
      <c r="D73" s="28">
        <v>1125</v>
      </c>
      <c r="E73" s="28">
        <v>2438</v>
      </c>
      <c r="F73" s="29"/>
      <c r="G73" s="29"/>
      <c r="H73" s="127">
        <v>3.479</v>
      </c>
      <c r="I73" s="127">
        <v>1.41</v>
      </c>
      <c r="J73" s="127"/>
      <c r="K73" s="30"/>
    </row>
    <row r="74" spans="1:11" s="31" customFormat="1" ht="11.25" customHeight="1">
      <c r="A74" s="33" t="s">
        <v>57</v>
      </c>
      <c r="B74" s="27"/>
      <c r="C74" s="28">
        <v>2626</v>
      </c>
      <c r="D74" s="28">
        <v>3975</v>
      </c>
      <c r="E74" s="28">
        <v>2600</v>
      </c>
      <c r="F74" s="29"/>
      <c r="G74" s="29"/>
      <c r="H74" s="127">
        <v>2.49</v>
      </c>
      <c r="I74" s="127">
        <v>2.85</v>
      </c>
      <c r="J74" s="127"/>
      <c r="K74" s="30"/>
    </row>
    <row r="75" spans="1:11" s="31" customFormat="1" ht="11.25" customHeight="1">
      <c r="A75" s="33" t="s">
        <v>58</v>
      </c>
      <c r="B75" s="27"/>
      <c r="C75" s="28">
        <v>217</v>
      </c>
      <c r="D75" s="28">
        <v>225</v>
      </c>
      <c r="E75" s="28">
        <v>309</v>
      </c>
      <c r="F75" s="29"/>
      <c r="G75" s="29"/>
      <c r="H75" s="127">
        <v>0.487</v>
      </c>
      <c r="I75" s="127">
        <v>0.09</v>
      </c>
      <c r="J75" s="127"/>
      <c r="K75" s="30"/>
    </row>
    <row r="76" spans="1:11" s="31" customFormat="1" ht="11.25" customHeight="1">
      <c r="A76" s="33" t="s">
        <v>59</v>
      </c>
      <c r="B76" s="27"/>
      <c r="C76" s="28">
        <v>130</v>
      </c>
      <c r="D76" s="28">
        <v>420</v>
      </c>
      <c r="E76" s="28">
        <v>420</v>
      </c>
      <c r="F76" s="29"/>
      <c r="G76" s="29"/>
      <c r="H76" s="127">
        <v>0.13</v>
      </c>
      <c r="I76" s="127">
        <v>0.336</v>
      </c>
      <c r="J76" s="127"/>
      <c r="K76" s="30"/>
    </row>
    <row r="77" spans="1:11" s="31" customFormat="1" ht="11.25" customHeight="1">
      <c r="A77" s="33" t="s">
        <v>60</v>
      </c>
      <c r="B77" s="27"/>
      <c r="C77" s="28">
        <v>188</v>
      </c>
      <c r="D77" s="28">
        <v>500</v>
      </c>
      <c r="E77" s="28">
        <v>709</v>
      </c>
      <c r="F77" s="29"/>
      <c r="G77" s="29"/>
      <c r="H77" s="127">
        <v>0.108</v>
      </c>
      <c r="I77" s="127">
        <v>0.182</v>
      </c>
      <c r="J77" s="127"/>
      <c r="K77" s="30"/>
    </row>
    <row r="78" spans="1:11" s="31" customFormat="1" ht="11.25" customHeight="1">
      <c r="A78" s="33" t="s">
        <v>61</v>
      </c>
      <c r="B78" s="27"/>
      <c r="C78" s="28">
        <v>403</v>
      </c>
      <c r="D78" s="28">
        <v>500</v>
      </c>
      <c r="E78" s="28">
        <v>500</v>
      </c>
      <c r="F78" s="29"/>
      <c r="G78" s="29"/>
      <c r="H78" s="127">
        <v>0.363</v>
      </c>
      <c r="I78" s="127">
        <v>0.4</v>
      </c>
      <c r="J78" s="127"/>
      <c r="K78" s="30"/>
    </row>
    <row r="79" spans="1:11" s="31" customFormat="1" ht="11.25" customHeight="1">
      <c r="A79" s="33" t="s">
        <v>62</v>
      </c>
      <c r="B79" s="27"/>
      <c r="C79" s="28">
        <v>4220</v>
      </c>
      <c r="D79" s="28">
        <v>8840</v>
      </c>
      <c r="E79" s="28">
        <v>8840</v>
      </c>
      <c r="F79" s="29"/>
      <c r="G79" s="29"/>
      <c r="H79" s="127">
        <v>2.98</v>
      </c>
      <c r="I79" s="127">
        <v>7.956</v>
      </c>
      <c r="J79" s="127"/>
      <c r="K79" s="30"/>
    </row>
    <row r="80" spans="1:11" s="22" customFormat="1" ht="11.25" customHeight="1">
      <c r="A80" s="40" t="s">
        <v>63</v>
      </c>
      <c r="B80" s="35"/>
      <c r="C80" s="36">
        <v>9608</v>
      </c>
      <c r="D80" s="36">
        <v>15599</v>
      </c>
      <c r="E80" s="36">
        <v>15830</v>
      </c>
      <c r="F80" s="37">
        <v>101.48086415795885</v>
      </c>
      <c r="G80" s="38"/>
      <c r="H80" s="128">
        <v>10.063</v>
      </c>
      <c r="I80" s="129">
        <v>13.233</v>
      </c>
      <c r="J80" s="129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>
        <v>16</v>
      </c>
      <c r="D82" s="28">
        <v>16</v>
      </c>
      <c r="E82" s="28">
        <v>9</v>
      </c>
      <c r="F82" s="29"/>
      <c r="G82" s="29"/>
      <c r="H82" s="127">
        <v>0.015</v>
      </c>
      <c r="I82" s="127">
        <v>0.015</v>
      </c>
      <c r="J82" s="127"/>
      <c r="K82" s="30"/>
    </row>
    <row r="83" spans="1:11" s="31" customFormat="1" ht="11.25" customHeight="1">
      <c r="A83" s="33" t="s">
        <v>65</v>
      </c>
      <c r="B83" s="27"/>
      <c r="C83" s="28">
        <v>35</v>
      </c>
      <c r="D83" s="28">
        <v>35</v>
      </c>
      <c r="E83" s="28">
        <v>36</v>
      </c>
      <c r="F83" s="29"/>
      <c r="G83" s="29"/>
      <c r="H83" s="127">
        <v>0.024</v>
      </c>
      <c r="I83" s="127">
        <v>0.024</v>
      </c>
      <c r="J83" s="127"/>
      <c r="K83" s="30"/>
    </row>
    <row r="84" spans="1:11" s="22" customFormat="1" ht="11.25" customHeight="1">
      <c r="A84" s="34" t="s">
        <v>66</v>
      </c>
      <c r="B84" s="35"/>
      <c r="C84" s="36">
        <v>51</v>
      </c>
      <c r="D84" s="36">
        <v>51</v>
      </c>
      <c r="E84" s="36">
        <v>45</v>
      </c>
      <c r="F84" s="37">
        <v>88.23529411764706</v>
      </c>
      <c r="G84" s="38"/>
      <c r="H84" s="128">
        <v>0.039</v>
      </c>
      <c r="I84" s="129">
        <v>0.039</v>
      </c>
      <c r="J84" s="129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18173</v>
      </c>
      <c r="D87" s="47">
        <v>27559</v>
      </c>
      <c r="E87" s="47">
        <v>26149</v>
      </c>
      <c r="F87" s="48">
        <v>94.88370405312239</v>
      </c>
      <c r="G87" s="38"/>
      <c r="H87" s="132">
        <v>20.178</v>
      </c>
      <c r="I87" s="133">
        <v>27.443000000000005</v>
      </c>
      <c r="J87" s="133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80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/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>
        <v>1</v>
      </c>
      <c r="E9" s="28"/>
      <c r="F9" s="29"/>
      <c r="G9" s="29"/>
      <c r="H9" s="127"/>
      <c r="I9" s="127">
        <v>0.001</v>
      </c>
      <c r="J9" s="127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7"/>
      <c r="I10" s="127"/>
      <c r="J10" s="127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7"/>
      <c r="I11" s="127"/>
      <c r="J11" s="127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7"/>
      <c r="I12" s="127"/>
      <c r="J12" s="127"/>
      <c r="K12" s="30"/>
    </row>
    <row r="13" spans="1:11" s="22" customFormat="1" ht="11.25" customHeight="1">
      <c r="A13" s="34" t="s">
        <v>11</v>
      </c>
      <c r="B13" s="35"/>
      <c r="C13" s="36"/>
      <c r="D13" s="36">
        <v>1</v>
      </c>
      <c r="E13" s="36"/>
      <c r="F13" s="37"/>
      <c r="G13" s="38"/>
      <c r="H13" s="128"/>
      <c r="I13" s="129">
        <v>0.001</v>
      </c>
      <c r="J13" s="129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/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/>
      <c r="I17" s="129"/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>
        <v>36</v>
      </c>
      <c r="D19" s="28">
        <v>32</v>
      </c>
      <c r="E19" s="28">
        <v>32</v>
      </c>
      <c r="F19" s="29"/>
      <c r="G19" s="29"/>
      <c r="H19" s="127">
        <v>0.036</v>
      </c>
      <c r="I19" s="127">
        <v>0.04</v>
      </c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>
        <v>1</v>
      </c>
      <c r="D21" s="28"/>
      <c r="E21" s="28"/>
      <c r="F21" s="29"/>
      <c r="G21" s="29"/>
      <c r="H21" s="127">
        <v>0.001</v>
      </c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>
        <v>37</v>
      </c>
      <c r="D22" s="36">
        <v>32</v>
      </c>
      <c r="E22" s="36">
        <v>32</v>
      </c>
      <c r="F22" s="37">
        <v>100</v>
      </c>
      <c r="G22" s="38"/>
      <c r="H22" s="128">
        <v>0.037</v>
      </c>
      <c r="I22" s="129">
        <v>0.04</v>
      </c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72</v>
      </c>
      <c r="D24" s="36">
        <v>56</v>
      </c>
      <c r="E24" s="36">
        <v>55</v>
      </c>
      <c r="F24" s="37">
        <v>98.21428571428571</v>
      </c>
      <c r="G24" s="38"/>
      <c r="H24" s="128">
        <v>0.06</v>
      </c>
      <c r="I24" s="129">
        <v>0.033</v>
      </c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3</v>
      </c>
      <c r="D26" s="36">
        <v>6</v>
      </c>
      <c r="E26" s="36">
        <v>5</v>
      </c>
      <c r="F26" s="37">
        <v>83.33333333333333</v>
      </c>
      <c r="G26" s="38"/>
      <c r="H26" s="128">
        <v>0.003</v>
      </c>
      <c r="I26" s="129">
        <v>0.008</v>
      </c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17</v>
      </c>
      <c r="D28" s="28">
        <v>56</v>
      </c>
      <c r="E28" s="28">
        <v>70</v>
      </c>
      <c r="F28" s="29"/>
      <c r="G28" s="29"/>
      <c r="H28" s="127">
        <v>0.017</v>
      </c>
      <c r="I28" s="127">
        <v>0.098</v>
      </c>
      <c r="J28" s="127"/>
      <c r="K28" s="30"/>
    </row>
    <row r="29" spans="1:11" s="31" customFormat="1" ht="11.25" customHeight="1">
      <c r="A29" s="33" t="s">
        <v>21</v>
      </c>
      <c r="B29" s="27"/>
      <c r="C29" s="28">
        <v>53</v>
      </c>
      <c r="D29" s="28">
        <v>120</v>
      </c>
      <c r="E29" s="28">
        <v>120</v>
      </c>
      <c r="F29" s="29"/>
      <c r="G29" s="29"/>
      <c r="H29" s="127">
        <v>0.036</v>
      </c>
      <c r="I29" s="127">
        <v>0.048</v>
      </c>
      <c r="J29" s="127"/>
      <c r="K29" s="30"/>
    </row>
    <row r="30" spans="1:11" s="31" customFormat="1" ht="11.25" customHeight="1">
      <c r="A30" s="33" t="s">
        <v>22</v>
      </c>
      <c r="B30" s="27"/>
      <c r="C30" s="28">
        <v>103</v>
      </c>
      <c r="D30" s="28">
        <v>145</v>
      </c>
      <c r="E30" s="28">
        <v>140</v>
      </c>
      <c r="F30" s="29"/>
      <c r="G30" s="29"/>
      <c r="H30" s="127">
        <v>0.059</v>
      </c>
      <c r="I30" s="127">
        <v>0.068</v>
      </c>
      <c r="J30" s="127"/>
      <c r="K30" s="30"/>
    </row>
    <row r="31" spans="1:11" s="22" customFormat="1" ht="11.25" customHeight="1">
      <c r="A31" s="40" t="s">
        <v>23</v>
      </c>
      <c r="B31" s="35"/>
      <c r="C31" s="36">
        <v>173</v>
      </c>
      <c r="D31" s="36">
        <v>321</v>
      </c>
      <c r="E31" s="36">
        <v>330</v>
      </c>
      <c r="F31" s="37">
        <v>102.80373831775701</v>
      </c>
      <c r="G31" s="38"/>
      <c r="H31" s="128">
        <v>0.11199999999999999</v>
      </c>
      <c r="I31" s="129">
        <v>0.21400000000000002</v>
      </c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81</v>
      </c>
      <c r="D33" s="28">
        <v>83</v>
      </c>
      <c r="E33" s="28">
        <v>80</v>
      </c>
      <c r="F33" s="29"/>
      <c r="G33" s="29"/>
      <c r="H33" s="127">
        <v>0.095</v>
      </c>
      <c r="I33" s="127">
        <v>0.062</v>
      </c>
      <c r="J33" s="127"/>
      <c r="K33" s="30"/>
    </row>
    <row r="34" spans="1:11" s="31" customFormat="1" ht="11.25" customHeight="1">
      <c r="A34" s="33" t="s">
        <v>25</v>
      </c>
      <c r="B34" s="27"/>
      <c r="C34" s="28">
        <v>4</v>
      </c>
      <c r="D34" s="28">
        <v>5</v>
      </c>
      <c r="E34" s="28">
        <v>5</v>
      </c>
      <c r="F34" s="29"/>
      <c r="G34" s="29"/>
      <c r="H34" s="127">
        <v>0.002</v>
      </c>
      <c r="I34" s="127">
        <v>0.004</v>
      </c>
      <c r="J34" s="127"/>
      <c r="K34" s="30"/>
    </row>
    <row r="35" spans="1:11" s="31" customFormat="1" ht="11.25" customHeight="1">
      <c r="A35" s="33" t="s">
        <v>26</v>
      </c>
      <c r="B35" s="27"/>
      <c r="C35" s="28">
        <v>156</v>
      </c>
      <c r="D35" s="28">
        <v>211</v>
      </c>
      <c r="E35" s="28">
        <v>210</v>
      </c>
      <c r="F35" s="29"/>
      <c r="G35" s="29"/>
      <c r="H35" s="127">
        <v>0.12</v>
      </c>
      <c r="I35" s="127">
        <v>0.163</v>
      </c>
      <c r="J35" s="127"/>
      <c r="K35" s="30"/>
    </row>
    <row r="36" spans="1:11" s="31" customFormat="1" ht="11.25" customHeight="1">
      <c r="A36" s="33" t="s">
        <v>27</v>
      </c>
      <c r="B36" s="27"/>
      <c r="C36" s="28">
        <v>37</v>
      </c>
      <c r="D36" s="28">
        <v>37</v>
      </c>
      <c r="E36" s="28">
        <v>31</v>
      </c>
      <c r="F36" s="29"/>
      <c r="G36" s="29"/>
      <c r="H36" s="127">
        <v>0.039</v>
      </c>
      <c r="I36" s="127">
        <v>0.024</v>
      </c>
      <c r="J36" s="127"/>
      <c r="K36" s="30"/>
    </row>
    <row r="37" spans="1:11" s="22" customFormat="1" ht="11.25" customHeight="1">
      <c r="A37" s="34" t="s">
        <v>28</v>
      </c>
      <c r="B37" s="35"/>
      <c r="C37" s="36">
        <v>278</v>
      </c>
      <c r="D37" s="36">
        <v>336</v>
      </c>
      <c r="E37" s="36">
        <v>326</v>
      </c>
      <c r="F37" s="37">
        <v>97.02380952380952</v>
      </c>
      <c r="G37" s="38"/>
      <c r="H37" s="128">
        <v>0.256</v>
      </c>
      <c r="I37" s="129">
        <v>0.253</v>
      </c>
      <c r="J37" s="129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6</v>
      </c>
      <c r="D39" s="36">
        <v>6</v>
      </c>
      <c r="E39" s="36">
        <v>3</v>
      </c>
      <c r="F39" s="37">
        <v>50</v>
      </c>
      <c r="G39" s="38"/>
      <c r="H39" s="128">
        <v>0.005</v>
      </c>
      <c r="I39" s="129">
        <v>0.005</v>
      </c>
      <c r="J39" s="129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>
        <v>10</v>
      </c>
      <c r="D41" s="28">
        <v>83</v>
      </c>
      <c r="E41" s="28">
        <v>60</v>
      </c>
      <c r="F41" s="29"/>
      <c r="G41" s="29"/>
      <c r="H41" s="127">
        <v>0.002</v>
      </c>
      <c r="I41" s="127">
        <v>0.018</v>
      </c>
      <c r="J41" s="127"/>
      <c r="K41" s="30"/>
    </row>
    <row r="42" spans="1:11" s="31" customFormat="1" ht="11.25" customHeight="1">
      <c r="A42" s="33" t="s">
        <v>31</v>
      </c>
      <c r="B42" s="27"/>
      <c r="C42" s="28">
        <v>801</v>
      </c>
      <c r="D42" s="28">
        <v>1224</v>
      </c>
      <c r="E42" s="28">
        <v>847</v>
      </c>
      <c r="F42" s="29"/>
      <c r="G42" s="29"/>
      <c r="H42" s="127">
        <v>0.401</v>
      </c>
      <c r="I42" s="127">
        <v>0.872</v>
      </c>
      <c r="J42" s="127"/>
      <c r="K42" s="30"/>
    </row>
    <row r="43" spans="1:11" s="31" customFormat="1" ht="11.25" customHeight="1">
      <c r="A43" s="33" t="s">
        <v>32</v>
      </c>
      <c r="B43" s="27"/>
      <c r="C43" s="28">
        <v>30</v>
      </c>
      <c r="D43" s="28">
        <v>162</v>
      </c>
      <c r="E43" s="28">
        <v>150</v>
      </c>
      <c r="F43" s="29"/>
      <c r="G43" s="29"/>
      <c r="H43" s="127">
        <v>0.01</v>
      </c>
      <c r="I43" s="127">
        <v>0.039</v>
      </c>
      <c r="J43" s="127"/>
      <c r="K43" s="30"/>
    </row>
    <row r="44" spans="1:11" s="31" customFormat="1" ht="11.25" customHeight="1">
      <c r="A44" s="33" t="s">
        <v>33</v>
      </c>
      <c r="B44" s="27"/>
      <c r="C44" s="28">
        <v>1580</v>
      </c>
      <c r="D44" s="28">
        <v>1925</v>
      </c>
      <c r="E44" s="28">
        <v>1935</v>
      </c>
      <c r="F44" s="29"/>
      <c r="G44" s="29"/>
      <c r="H44" s="127">
        <v>0.636</v>
      </c>
      <c r="I44" s="127">
        <v>0.617</v>
      </c>
      <c r="J44" s="127"/>
      <c r="K44" s="30"/>
    </row>
    <row r="45" spans="1:11" s="31" customFormat="1" ht="11.25" customHeight="1">
      <c r="A45" s="33" t="s">
        <v>34</v>
      </c>
      <c r="B45" s="27"/>
      <c r="C45" s="28">
        <v>826</v>
      </c>
      <c r="D45" s="28">
        <v>833</v>
      </c>
      <c r="E45" s="28">
        <v>725</v>
      </c>
      <c r="F45" s="29"/>
      <c r="G45" s="29"/>
      <c r="H45" s="127">
        <v>0.582</v>
      </c>
      <c r="I45" s="127">
        <v>0.242</v>
      </c>
      <c r="J45" s="127"/>
      <c r="K45" s="30"/>
    </row>
    <row r="46" spans="1:11" s="31" customFormat="1" ht="11.25" customHeight="1">
      <c r="A46" s="33" t="s">
        <v>35</v>
      </c>
      <c r="B46" s="27"/>
      <c r="C46" s="28">
        <v>214</v>
      </c>
      <c r="D46" s="28">
        <v>438</v>
      </c>
      <c r="E46" s="28">
        <v>400</v>
      </c>
      <c r="F46" s="29"/>
      <c r="G46" s="29"/>
      <c r="H46" s="127">
        <v>0.156</v>
      </c>
      <c r="I46" s="127">
        <v>0.206</v>
      </c>
      <c r="J46" s="127"/>
      <c r="K46" s="30"/>
    </row>
    <row r="47" spans="1:11" s="31" customFormat="1" ht="11.25" customHeight="1">
      <c r="A47" s="33" t="s">
        <v>36</v>
      </c>
      <c r="B47" s="27"/>
      <c r="C47" s="28">
        <v>353</v>
      </c>
      <c r="D47" s="28">
        <v>517</v>
      </c>
      <c r="E47" s="28">
        <v>900</v>
      </c>
      <c r="F47" s="29"/>
      <c r="G47" s="29"/>
      <c r="H47" s="127">
        <v>0.048</v>
      </c>
      <c r="I47" s="127">
        <v>0.259</v>
      </c>
      <c r="J47" s="127"/>
      <c r="K47" s="30"/>
    </row>
    <row r="48" spans="1:11" s="31" customFormat="1" ht="11.25" customHeight="1">
      <c r="A48" s="33" t="s">
        <v>37</v>
      </c>
      <c r="B48" s="27"/>
      <c r="C48" s="28">
        <v>7707</v>
      </c>
      <c r="D48" s="28">
        <v>7789</v>
      </c>
      <c r="E48" s="28">
        <v>7700</v>
      </c>
      <c r="F48" s="29"/>
      <c r="G48" s="29"/>
      <c r="H48" s="127">
        <v>3.854</v>
      </c>
      <c r="I48" s="127">
        <v>2.492</v>
      </c>
      <c r="J48" s="127"/>
      <c r="K48" s="30"/>
    </row>
    <row r="49" spans="1:11" s="31" customFormat="1" ht="11.25" customHeight="1">
      <c r="A49" s="33" t="s">
        <v>38</v>
      </c>
      <c r="B49" s="27"/>
      <c r="C49" s="28">
        <v>113</v>
      </c>
      <c r="D49" s="28">
        <v>148</v>
      </c>
      <c r="E49" s="28">
        <v>148</v>
      </c>
      <c r="F49" s="29"/>
      <c r="G49" s="29"/>
      <c r="H49" s="127">
        <v>0.051</v>
      </c>
      <c r="I49" s="127">
        <v>0.129</v>
      </c>
      <c r="J49" s="127"/>
      <c r="K49" s="30"/>
    </row>
    <row r="50" spans="1:11" s="22" customFormat="1" ht="11.25" customHeight="1">
      <c r="A50" s="40" t="s">
        <v>39</v>
      </c>
      <c r="B50" s="35"/>
      <c r="C50" s="36">
        <v>11634</v>
      </c>
      <c r="D50" s="36">
        <v>13119</v>
      </c>
      <c r="E50" s="36">
        <v>12865</v>
      </c>
      <c r="F50" s="37">
        <v>98.06387681987957</v>
      </c>
      <c r="G50" s="38"/>
      <c r="H50" s="128">
        <v>5.74</v>
      </c>
      <c r="I50" s="129">
        <v>4.8740000000000006</v>
      </c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357</v>
      </c>
      <c r="D52" s="36">
        <v>357</v>
      </c>
      <c r="E52" s="36">
        <v>423</v>
      </c>
      <c r="F52" s="37">
        <v>118.4873949579832</v>
      </c>
      <c r="G52" s="38"/>
      <c r="H52" s="128">
        <v>0.302</v>
      </c>
      <c r="I52" s="129">
        <v>0.036</v>
      </c>
      <c r="J52" s="129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7783</v>
      </c>
      <c r="D54" s="28">
        <v>8753</v>
      </c>
      <c r="E54" s="28">
        <v>8450</v>
      </c>
      <c r="F54" s="29"/>
      <c r="G54" s="29"/>
      <c r="H54" s="127">
        <v>5.984</v>
      </c>
      <c r="I54" s="127">
        <v>3.455</v>
      </c>
      <c r="J54" s="127"/>
      <c r="K54" s="30"/>
    </row>
    <row r="55" spans="1:11" s="31" customFormat="1" ht="11.25" customHeight="1">
      <c r="A55" s="33" t="s">
        <v>42</v>
      </c>
      <c r="B55" s="27"/>
      <c r="C55" s="28">
        <v>530</v>
      </c>
      <c r="D55" s="28">
        <v>332</v>
      </c>
      <c r="E55" s="28">
        <v>330</v>
      </c>
      <c r="F55" s="29"/>
      <c r="G55" s="29"/>
      <c r="H55" s="127">
        <v>0.283</v>
      </c>
      <c r="I55" s="127">
        <v>0.166</v>
      </c>
      <c r="J55" s="127"/>
      <c r="K55" s="30"/>
    </row>
    <row r="56" spans="1:11" s="31" customFormat="1" ht="11.25" customHeight="1">
      <c r="A56" s="33" t="s">
        <v>43</v>
      </c>
      <c r="B56" s="27"/>
      <c r="C56" s="28">
        <v>16620</v>
      </c>
      <c r="D56" s="28">
        <v>15000</v>
      </c>
      <c r="E56" s="28">
        <v>15000</v>
      </c>
      <c r="F56" s="29"/>
      <c r="G56" s="29"/>
      <c r="H56" s="127">
        <v>11.109</v>
      </c>
      <c r="I56" s="127">
        <v>3.75</v>
      </c>
      <c r="J56" s="127"/>
      <c r="K56" s="30"/>
    </row>
    <row r="57" spans="1:11" s="31" customFormat="1" ht="11.25" customHeight="1">
      <c r="A57" s="33" t="s">
        <v>44</v>
      </c>
      <c r="B57" s="27"/>
      <c r="C57" s="28">
        <v>849</v>
      </c>
      <c r="D57" s="28">
        <v>849</v>
      </c>
      <c r="E57" s="28">
        <v>1200</v>
      </c>
      <c r="F57" s="29"/>
      <c r="G57" s="29"/>
      <c r="H57" s="127">
        <v>0.595</v>
      </c>
      <c r="I57" s="127">
        <v>0.426</v>
      </c>
      <c r="J57" s="127"/>
      <c r="K57" s="30"/>
    </row>
    <row r="58" spans="1:11" s="31" customFormat="1" ht="11.25" customHeight="1">
      <c r="A58" s="33" t="s">
        <v>45</v>
      </c>
      <c r="B58" s="27"/>
      <c r="C58" s="28">
        <v>2040</v>
      </c>
      <c r="D58" s="28">
        <v>2076</v>
      </c>
      <c r="E58" s="28">
        <v>2050</v>
      </c>
      <c r="F58" s="29"/>
      <c r="G58" s="29"/>
      <c r="H58" s="127">
        <v>0.836</v>
      </c>
      <c r="I58" s="127">
        <v>0.305</v>
      </c>
      <c r="J58" s="127"/>
      <c r="K58" s="30"/>
    </row>
    <row r="59" spans="1:11" s="22" customFormat="1" ht="11.25" customHeight="1">
      <c r="A59" s="34" t="s">
        <v>46</v>
      </c>
      <c r="B59" s="35"/>
      <c r="C59" s="36">
        <v>27822</v>
      </c>
      <c r="D59" s="36">
        <v>27010</v>
      </c>
      <c r="E59" s="36">
        <v>27030</v>
      </c>
      <c r="F59" s="37">
        <v>100.07404664938912</v>
      </c>
      <c r="G59" s="38"/>
      <c r="H59" s="128">
        <v>18.807</v>
      </c>
      <c r="I59" s="129">
        <v>8.102</v>
      </c>
      <c r="J59" s="129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7"/>
      <c r="I61" s="127"/>
      <c r="J61" s="127"/>
      <c r="K61" s="30"/>
    </row>
    <row r="62" spans="1:11" s="31" customFormat="1" ht="11.25" customHeight="1">
      <c r="A62" s="33" t="s">
        <v>48</v>
      </c>
      <c r="B62" s="27"/>
      <c r="C62" s="28">
        <v>1</v>
      </c>
      <c r="D62" s="28">
        <v>1</v>
      </c>
      <c r="E62" s="28">
        <v>1</v>
      </c>
      <c r="F62" s="29"/>
      <c r="G62" s="29"/>
      <c r="H62" s="127">
        <v>0.001</v>
      </c>
      <c r="I62" s="127">
        <v>0.001</v>
      </c>
      <c r="J62" s="127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7"/>
      <c r="I63" s="127"/>
      <c r="J63" s="127"/>
      <c r="K63" s="30"/>
    </row>
    <row r="64" spans="1:11" s="22" customFormat="1" ht="11.25" customHeight="1">
      <c r="A64" s="34" t="s">
        <v>50</v>
      </c>
      <c r="B64" s="35"/>
      <c r="C64" s="36">
        <v>1</v>
      </c>
      <c r="D64" s="36">
        <v>1</v>
      </c>
      <c r="E64" s="36">
        <v>1</v>
      </c>
      <c r="F64" s="37">
        <v>100</v>
      </c>
      <c r="G64" s="38"/>
      <c r="H64" s="128">
        <v>0.001</v>
      </c>
      <c r="I64" s="129">
        <v>0.001</v>
      </c>
      <c r="J64" s="129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16</v>
      </c>
      <c r="D66" s="36">
        <v>10</v>
      </c>
      <c r="E66" s="36">
        <v>13</v>
      </c>
      <c r="F66" s="37">
        <v>130</v>
      </c>
      <c r="G66" s="38"/>
      <c r="H66" s="128">
        <v>0.02</v>
      </c>
      <c r="I66" s="129">
        <v>0.01</v>
      </c>
      <c r="J66" s="129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4</v>
      </c>
      <c r="D68" s="28">
        <v>4</v>
      </c>
      <c r="E68" s="28"/>
      <c r="F68" s="29"/>
      <c r="G68" s="29"/>
      <c r="H68" s="127">
        <v>0.007</v>
      </c>
      <c r="I68" s="127">
        <v>0.005</v>
      </c>
      <c r="J68" s="127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7"/>
      <c r="I69" s="127"/>
      <c r="J69" s="127"/>
      <c r="K69" s="30"/>
    </row>
    <row r="70" spans="1:11" s="22" customFormat="1" ht="11.25" customHeight="1">
      <c r="A70" s="34" t="s">
        <v>54</v>
      </c>
      <c r="B70" s="35"/>
      <c r="C70" s="36">
        <v>4</v>
      </c>
      <c r="D70" s="36">
        <v>4</v>
      </c>
      <c r="E70" s="36"/>
      <c r="F70" s="37"/>
      <c r="G70" s="38"/>
      <c r="H70" s="128">
        <v>0.007</v>
      </c>
      <c r="I70" s="129">
        <v>0.005</v>
      </c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1</v>
      </c>
      <c r="D72" s="28"/>
      <c r="E72" s="28">
        <v>19</v>
      </c>
      <c r="F72" s="29"/>
      <c r="G72" s="29"/>
      <c r="H72" s="127">
        <v>0.001</v>
      </c>
      <c r="I72" s="127"/>
      <c r="J72" s="127"/>
      <c r="K72" s="30"/>
    </row>
    <row r="73" spans="1:11" s="31" customFormat="1" ht="11.25" customHeight="1">
      <c r="A73" s="33" t="s">
        <v>56</v>
      </c>
      <c r="B73" s="27"/>
      <c r="C73" s="28">
        <v>27</v>
      </c>
      <c r="D73" s="28">
        <v>35</v>
      </c>
      <c r="E73" s="28">
        <v>35</v>
      </c>
      <c r="F73" s="29"/>
      <c r="G73" s="29"/>
      <c r="H73" s="127">
        <v>0.062</v>
      </c>
      <c r="I73" s="127">
        <v>0.025</v>
      </c>
      <c r="J73" s="127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7"/>
      <c r="I74" s="127"/>
      <c r="J74" s="127"/>
      <c r="K74" s="30"/>
    </row>
    <row r="75" spans="1:11" s="31" customFormat="1" ht="11.25" customHeight="1">
      <c r="A75" s="33" t="s">
        <v>58</v>
      </c>
      <c r="B75" s="27"/>
      <c r="C75" s="28">
        <v>30</v>
      </c>
      <c r="D75" s="28">
        <v>14</v>
      </c>
      <c r="E75" s="28">
        <v>25</v>
      </c>
      <c r="F75" s="29"/>
      <c r="G75" s="29"/>
      <c r="H75" s="127">
        <v>0.015</v>
      </c>
      <c r="I75" s="127">
        <v>0.003</v>
      </c>
      <c r="J75" s="127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7"/>
      <c r="I76" s="127"/>
      <c r="J76" s="127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7"/>
      <c r="I77" s="127"/>
      <c r="J77" s="127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7"/>
      <c r="I78" s="127"/>
      <c r="J78" s="127"/>
      <c r="K78" s="30"/>
    </row>
    <row r="79" spans="1:11" s="31" customFormat="1" ht="11.25" customHeight="1">
      <c r="A79" s="33" t="s">
        <v>62</v>
      </c>
      <c r="B79" s="27"/>
      <c r="C79" s="28">
        <v>8</v>
      </c>
      <c r="D79" s="28">
        <v>25</v>
      </c>
      <c r="E79" s="28">
        <v>25</v>
      </c>
      <c r="F79" s="29"/>
      <c r="G79" s="29"/>
      <c r="H79" s="127">
        <v>0.005</v>
      </c>
      <c r="I79" s="127">
        <v>0.013</v>
      </c>
      <c r="J79" s="127"/>
      <c r="K79" s="30"/>
    </row>
    <row r="80" spans="1:11" s="22" customFormat="1" ht="11.25" customHeight="1">
      <c r="A80" s="40" t="s">
        <v>63</v>
      </c>
      <c r="B80" s="35"/>
      <c r="C80" s="36">
        <v>66</v>
      </c>
      <c r="D80" s="36">
        <v>74</v>
      </c>
      <c r="E80" s="36">
        <v>104</v>
      </c>
      <c r="F80" s="37">
        <v>140.54054054054055</v>
      </c>
      <c r="G80" s="38"/>
      <c r="H80" s="128">
        <v>0.083</v>
      </c>
      <c r="I80" s="129">
        <v>0.041</v>
      </c>
      <c r="J80" s="129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>
        <v>17</v>
      </c>
      <c r="D82" s="28">
        <v>17</v>
      </c>
      <c r="E82" s="28">
        <v>17</v>
      </c>
      <c r="F82" s="29"/>
      <c r="G82" s="29"/>
      <c r="H82" s="127">
        <v>0.015</v>
      </c>
      <c r="I82" s="127">
        <v>0.015</v>
      </c>
      <c r="J82" s="127"/>
      <c r="K82" s="30"/>
    </row>
    <row r="83" spans="1:11" s="31" customFormat="1" ht="11.25" customHeight="1">
      <c r="A83" s="33" t="s">
        <v>65</v>
      </c>
      <c r="B83" s="27"/>
      <c r="C83" s="28"/>
      <c r="D83" s="28">
        <v>1</v>
      </c>
      <c r="E83" s="28">
        <v>1</v>
      </c>
      <c r="F83" s="29"/>
      <c r="G83" s="29"/>
      <c r="H83" s="127"/>
      <c r="I83" s="127">
        <v>0.001</v>
      </c>
      <c r="J83" s="127"/>
      <c r="K83" s="30"/>
    </row>
    <row r="84" spans="1:11" s="22" customFormat="1" ht="11.25" customHeight="1">
      <c r="A84" s="34" t="s">
        <v>66</v>
      </c>
      <c r="B84" s="35"/>
      <c r="C84" s="36">
        <v>17</v>
      </c>
      <c r="D84" s="36">
        <v>18</v>
      </c>
      <c r="E84" s="36">
        <v>18</v>
      </c>
      <c r="F84" s="37">
        <v>100</v>
      </c>
      <c r="G84" s="38"/>
      <c r="H84" s="128">
        <v>0.015</v>
      </c>
      <c r="I84" s="129">
        <v>0.016</v>
      </c>
      <c r="J84" s="129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40486</v>
      </c>
      <c r="D87" s="47">
        <v>41351</v>
      </c>
      <c r="E87" s="47">
        <v>41205</v>
      </c>
      <c r="F87" s="48">
        <v>99.6469251045924</v>
      </c>
      <c r="G87" s="38"/>
      <c r="H87" s="132">
        <v>25.448</v>
      </c>
      <c r="I87" s="133">
        <v>13.639000000000001</v>
      </c>
      <c r="J87" s="133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K625"/>
  <sheetViews>
    <sheetView view="pageBreakPreview" zoomScale="80" zoomScaleSheetLayoutView="80" zoomScalePageLayoutView="0" workbookViewId="0" topLeftCell="A1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81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/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>
        <v>1</v>
      </c>
      <c r="E9" s="28"/>
      <c r="F9" s="29"/>
      <c r="G9" s="29"/>
      <c r="H9" s="127"/>
      <c r="I9" s="127">
        <v>0.001</v>
      </c>
      <c r="J9" s="127"/>
      <c r="K9" s="30"/>
    </row>
    <row r="10" spans="1:11" s="31" customFormat="1" ht="11.25" customHeight="1">
      <c r="A10" s="33" t="s">
        <v>8</v>
      </c>
      <c r="B10" s="27"/>
      <c r="C10" s="28">
        <v>3</v>
      </c>
      <c r="D10" s="28"/>
      <c r="E10" s="28"/>
      <c r="F10" s="29"/>
      <c r="G10" s="29"/>
      <c r="H10" s="127"/>
      <c r="I10" s="127"/>
      <c r="J10" s="127"/>
      <c r="K10" s="30"/>
    </row>
    <row r="11" spans="1:11" s="31" customFormat="1" ht="11.25" customHeight="1">
      <c r="A11" s="26" t="s">
        <v>9</v>
      </c>
      <c r="B11" s="27"/>
      <c r="C11" s="28">
        <v>13</v>
      </c>
      <c r="D11" s="28"/>
      <c r="E11" s="28"/>
      <c r="F11" s="29"/>
      <c r="G11" s="29"/>
      <c r="H11" s="127">
        <v>0.015</v>
      </c>
      <c r="I11" s="127"/>
      <c r="J11" s="127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7"/>
      <c r="I12" s="127"/>
      <c r="J12" s="127"/>
      <c r="K12" s="30"/>
    </row>
    <row r="13" spans="1:11" s="22" customFormat="1" ht="11.25" customHeight="1">
      <c r="A13" s="34" t="s">
        <v>11</v>
      </c>
      <c r="B13" s="35"/>
      <c r="C13" s="36">
        <v>16</v>
      </c>
      <c r="D13" s="36">
        <v>1</v>
      </c>
      <c r="E13" s="36"/>
      <c r="F13" s="37"/>
      <c r="G13" s="38"/>
      <c r="H13" s="128">
        <v>0.015</v>
      </c>
      <c r="I13" s="129">
        <v>0.001</v>
      </c>
      <c r="J13" s="129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/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/>
      <c r="I17" s="129"/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>
        <v>117</v>
      </c>
      <c r="D19" s="28">
        <v>274</v>
      </c>
      <c r="E19" s="28">
        <v>274</v>
      </c>
      <c r="F19" s="29"/>
      <c r="G19" s="29"/>
      <c r="H19" s="127">
        <v>0.164</v>
      </c>
      <c r="I19" s="127">
        <v>0.685</v>
      </c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>
        <v>1</v>
      </c>
      <c r="D21" s="28"/>
      <c r="E21" s="28"/>
      <c r="F21" s="29"/>
      <c r="G21" s="29"/>
      <c r="H21" s="127">
        <v>0.001</v>
      </c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>
        <v>118</v>
      </c>
      <c r="D22" s="36">
        <v>274</v>
      </c>
      <c r="E22" s="36">
        <v>274</v>
      </c>
      <c r="F22" s="37">
        <v>100</v>
      </c>
      <c r="G22" s="38"/>
      <c r="H22" s="128">
        <v>0.165</v>
      </c>
      <c r="I22" s="129">
        <v>0.685</v>
      </c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97</v>
      </c>
      <c r="D24" s="36">
        <v>128</v>
      </c>
      <c r="E24" s="36">
        <v>125</v>
      </c>
      <c r="F24" s="37">
        <v>97.65625</v>
      </c>
      <c r="G24" s="38"/>
      <c r="H24" s="128">
        <v>0.112</v>
      </c>
      <c r="I24" s="129">
        <v>0.115</v>
      </c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25</v>
      </c>
      <c r="D26" s="36">
        <v>40</v>
      </c>
      <c r="E26" s="36">
        <v>100</v>
      </c>
      <c r="F26" s="37">
        <v>250</v>
      </c>
      <c r="G26" s="38"/>
      <c r="H26" s="128">
        <v>0.032</v>
      </c>
      <c r="I26" s="129">
        <v>0.045</v>
      </c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52</v>
      </c>
      <c r="D28" s="28">
        <v>12</v>
      </c>
      <c r="E28" s="28">
        <v>25</v>
      </c>
      <c r="F28" s="29"/>
      <c r="G28" s="29"/>
      <c r="H28" s="127">
        <v>0.086</v>
      </c>
      <c r="I28" s="127">
        <v>0.012</v>
      </c>
      <c r="J28" s="127"/>
      <c r="K28" s="30"/>
    </row>
    <row r="29" spans="1:11" s="31" customFormat="1" ht="11.25" customHeight="1">
      <c r="A29" s="33" t="s">
        <v>21</v>
      </c>
      <c r="B29" s="27"/>
      <c r="C29" s="28">
        <v>4</v>
      </c>
      <c r="D29" s="28">
        <v>5</v>
      </c>
      <c r="E29" s="28">
        <v>4</v>
      </c>
      <c r="F29" s="29"/>
      <c r="G29" s="29"/>
      <c r="H29" s="127">
        <v>0.002</v>
      </c>
      <c r="I29" s="127">
        <v>0.002</v>
      </c>
      <c r="J29" s="127"/>
      <c r="K29" s="30"/>
    </row>
    <row r="30" spans="1:11" s="31" customFormat="1" ht="11.25" customHeight="1">
      <c r="A30" s="33" t="s">
        <v>22</v>
      </c>
      <c r="B30" s="27"/>
      <c r="C30" s="28">
        <v>35</v>
      </c>
      <c r="D30" s="28">
        <v>78</v>
      </c>
      <c r="E30" s="28">
        <v>40</v>
      </c>
      <c r="F30" s="29"/>
      <c r="G30" s="29"/>
      <c r="H30" s="127">
        <v>0.046</v>
      </c>
      <c r="I30" s="127">
        <v>0.062</v>
      </c>
      <c r="J30" s="127"/>
      <c r="K30" s="30"/>
    </row>
    <row r="31" spans="1:11" s="22" customFormat="1" ht="11.25" customHeight="1">
      <c r="A31" s="40" t="s">
        <v>23</v>
      </c>
      <c r="B31" s="35"/>
      <c r="C31" s="36">
        <v>91</v>
      </c>
      <c r="D31" s="36">
        <v>95</v>
      </c>
      <c r="E31" s="36">
        <v>69</v>
      </c>
      <c r="F31" s="37">
        <v>72.63157894736842</v>
      </c>
      <c r="G31" s="38"/>
      <c r="H31" s="128">
        <v>0.134</v>
      </c>
      <c r="I31" s="129">
        <v>0.076</v>
      </c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155</v>
      </c>
      <c r="D33" s="28">
        <v>150</v>
      </c>
      <c r="E33" s="28">
        <v>149</v>
      </c>
      <c r="F33" s="29"/>
      <c r="G33" s="29"/>
      <c r="H33" s="127">
        <v>0.123</v>
      </c>
      <c r="I33" s="127">
        <v>0.088</v>
      </c>
      <c r="J33" s="127"/>
      <c r="K33" s="30"/>
    </row>
    <row r="34" spans="1:11" s="31" customFormat="1" ht="11.25" customHeight="1">
      <c r="A34" s="33" t="s">
        <v>25</v>
      </c>
      <c r="B34" s="27"/>
      <c r="C34" s="28">
        <v>38</v>
      </c>
      <c r="D34" s="28">
        <v>32</v>
      </c>
      <c r="E34" s="28">
        <v>33</v>
      </c>
      <c r="F34" s="29"/>
      <c r="G34" s="29"/>
      <c r="H34" s="127">
        <v>0.031</v>
      </c>
      <c r="I34" s="127">
        <v>0.023</v>
      </c>
      <c r="J34" s="127"/>
      <c r="K34" s="30"/>
    </row>
    <row r="35" spans="1:11" s="31" customFormat="1" ht="11.25" customHeight="1">
      <c r="A35" s="33" t="s">
        <v>26</v>
      </c>
      <c r="B35" s="27"/>
      <c r="C35" s="28">
        <v>138</v>
      </c>
      <c r="D35" s="28">
        <v>83</v>
      </c>
      <c r="E35" s="28">
        <v>80</v>
      </c>
      <c r="F35" s="29"/>
      <c r="G35" s="29"/>
      <c r="H35" s="127">
        <v>0.122</v>
      </c>
      <c r="I35" s="127">
        <v>0.067</v>
      </c>
      <c r="J35" s="127"/>
      <c r="K35" s="30"/>
    </row>
    <row r="36" spans="1:11" s="31" customFormat="1" ht="11.25" customHeight="1">
      <c r="A36" s="33" t="s">
        <v>27</v>
      </c>
      <c r="B36" s="27"/>
      <c r="C36" s="28">
        <v>51</v>
      </c>
      <c r="D36" s="28">
        <v>51</v>
      </c>
      <c r="E36" s="28">
        <v>54</v>
      </c>
      <c r="F36" s="29"/>
      <c r="G36" s="29"/>
      <c r="H36" s="127">
        <v>0.063</v>
      </c>
      <c r="I36" s="127">
        <v>0.037</v>
      </c>
      <c r="J36" s="127"/>
      <c r="K36" s="30"/>
    </row>
    <row r="37" spans="1:11" s="22" customFormat="1" ht="11.25" customHeight="1">
      <c r="A37" s="34" t="s">
        <v>28</v>
      </c>
      <c r="B37" s="35"/>
      <c r="C37" s="36">
        <v>382</v>
      </c>
      <c r="D37" s="36">
        <v>316</v>
      </c>
      <c r="E37" s="36">
        <v>316</v>
      </c>
      <c r="F37" s="37">
        <v>100</v>
      </c>
      <c r="G37" s="38"/>
      <c r="H37" s="128">
        <v>0.339</v>
      </c>
      <c r="I37" s="129">
        <v>0.215</v>
      </c>
      <c r="J37" s="129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308</v>
      </c>
      <c r="D39" s="36">
        <v>300</v>
      </c>
      <c r="E39" s="36">
        <v>200</v>
      </c>
      <c r="F39" s="37">
        <v>66.66666666666667</v>
      </c>
      <c r="G39" s="38"/>
      <c r="H39" s="128">
        <v>0.123</v>
      </c>
      <c r="I39" s="129">
        <v>0.12</v>
      </c>
      <c r="J39" s="129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>
        <v>178</v>
      </c>
      <c r="D41" s="28">
        <v>1206</v>
      </c>
      <c r="E41" s="28">
        <v>930</v>
      </c>
      <c r="F41" s="29"/>
      <c r="G41" s="29"/>
      <c r="H41" s="127">
        <v>0.057</v>
      </c>
      <c r="I41" s="127">
        <v>0.779</v>
      </c>
      <c r="J41" s="127"/>
      <c r="K41" s="30"/>
    </row>
    <row r="42" spans="1:11" s="31" customFormat="1" ht="11.25" customHeight="1">
      <c r="A42" s="33" t="s">
        <v>31</v>
      </c>
      <c r="B42" s="27"/>
      <c r="C42" s="28">
        <v>626</v>
      </c>
      <c r="D42" s="28">
        <v>1328</v>
      </c>
      <c r="E42" s="28">
        <v>744</v>
      </c>
      <c r="F42" s="29"/>
      <c r="G42" s="29"/>
      <c r="H42" s="127">
        <v>0.313</v>
      </c>
      <c r="I42" s="127">
        <v>0.863</v>
      </c>
      <c r="J42" s="127"/>
      <c r="K42" s="30"/>
    </row>
    <row r="43" spans="1:11" s="31" customFormat="1" ht="11.25" customHeight="1">
      <c r="A43" s="33" t="s">
        <v>32</v>
      </c>
      <c r="B43" s="27"/>
      <c r="C43" s="28">
        <v>413</v>
      </c>
      <c r="D43" s="28">
        <v>1702</v>
      </c>
      <c r="E43" s="28">
        <v>1700</v>
      </c>
      <c r="F43" s="29"/>
      <c r="G43" s="29"/>
      <c r="H43" s="127">
        <v>0.193</v>
      </c>
      <c r="I43" s="127">
        <v>1.057</v>
      </c>
      <c r="J43" s="127"/>
      <c r="K43" s="30"/>
    </row>
    <row r="44" spans="1:11" s="31" customFormat="1" ht="11.25" customHeight="1">
      <c r="A44" s="33" t="s">
        <v>33</v>
      </c>
      <c r="B44" s="27"/>
      <c r="C44" s="28">
        <v>268</v>
      </c>
      <c r="D44" s="28">
        <v>1326</v>
      </c>
      <c r="E44" s="28">
        <v>1395</v>
      </c>
      <c r="F44" s="29"/>
      <c r="G44" s="29"/>
      <c r="H44" s="127">
        <v>0.139</v>
      </c>
      <c r="I44" s="127">
        <v>1.216</v>
      </c>
      <c r="J44" s="127"/>
      <c r="K44" s="30"/>
    </row>
    <row r="45" spans="1:11" s="31" customFormat="1" ht="11.25" customHeight="1">
      <c r="A45" s="33" t="s">
        <v>34</v>
      </c>
      <c r="B45" s="27"/>
      <c r="C45" s="28">
        <v>1715</v>
      </c>
      <c r="D45" s="28">
        <v>4513</v>
      </c>
      <c r="E45" s="28">
        <v>4300</v>
      </c>
      <c r="F45" s="29"/>
      <c r="G45" s="29"/>
      <c r="H45" s="127">
        <v>1.067</v>
      </c>
      <c r="I45" s="127">
        <v>4.627</v>
      </c>
      <c r="J45" s="127"/>
      <c r="K45" s="30"/>
    </row>
    <row r="46" spans="1:11" s="31" customFormat="1" ht="11.25" customHeight="1">
      <c r="A46" s="33" t="s">
        <v>35</v>
      </c>
      <c r="B46" s="27"/>
      <c r="C46" s="28">
        <v>492</v>
      </c>
      <c r="D46" s="28">
        <v>932</v>
      </c>
      <c r="E46" s="28">
        <v>900</v>
      </c>
      <c r="F46" s="29"/>
      <c r="G46" s="29"/>
      <c r="H46" s="127">
        <v>0.358</v>
      </c>
      <c r="I46" s="127">
        <v>0.709</v>
      </c>
      <c r="J46" s="127"/>
      <c r="K46" s="30"/>
    </row>
    <row r="47" spans="1:11" s="31" customFormat="1" ht="11.25" customHeight="1">
      <c r="A47" s="33" t="s">
        <v>36</v>
      </c>
      <c r="B47" s="27"/>
      <c r="C47" s="28">
        <v>165</v>
      </c>
      <c r="D47" s="28">
        <v>601</v>
      </c>
      <c r="E47" s="28">
        <v>1000</v>
      </c>
      <c r="F47" s="29"/>
      <c r="G47" s="29"/>
      <c r="H47" s="127">
        <v>0.05</v>
      </c>
      <c r="I47" s="127">
        <v>0.301</v>
      </c>
      <c r="J47" s="127"/>
      <c r="K47" s="30"/>
    </row>
    <row r="48" spans="1:11" s="31" customFormat="1" ht="11.25" customHeight="1">
      <c r="A48" s="33" t="s">
        <v>37</v>
      </c>
      <c r="B48" s="27"/>
      <c r="C48" s="28">
        <v>2498</v>
      </c>
      <c r="D48" s="28">
        <v>5101</v>
      </c>
      <c r="E48" s="28">
        <v>5000</v>
      </c>
      <c r="F48" s="29"/>
      <c r="G48" s="29"/>
      <c r="H48" s="127">
        <v>1.249</v>
      </c>
      <c r="I48" s="127">
        <v>4.081</v>
      </c>
      <c r="J48" s="127"/>
      <c r="K48" s="30"/>
    </row>
    <row r="49" spans="1:11" s="31" customFormat="1" ht="11.25" customHeight="1">
      <c r="A49" s="33" t="s">
        <v>38</v>
      </c>
      <c r="B49" s="27"/>
      <c r="C49" s="28">
        <v>1736</v>
      </c>
      <c r="D49" s="28">
        <v>3177</v>
      </c>
      <c r="E49" s="28">
        <v>3177</v>
      </c>
      <c r="F49" s="29"/>
      <c r="G49" s="29"/>
      <c r="H49" s="127">
        <v>0.961</v>
      </c>
      <c r="I49" s="127">
        <v>2.484</v>
      </c>
      <c r="J49" s="127"/>
      <c r="K49" s="30"/>
    </row>
    <row r="50" spans="1:11" s="22" customFormat="1" ht="11.25" customHeight="1">
      <c r="A50" s="40" t="s">
        <v>39</v>
      </c>
      <c r="B50" s="35"/>
      <c r="C50" s="36">
        <v>8091</v>
      </c>
      <c r="D50" s="36">
        <v>19886</v>
      </c>
      <c r="E50" s="36">
        <v>19146</v>
      </c>
      <c r="F50" s="37">
        <v>96.2787890978578</v>
      </c>
      <c r="G50" s="38"/>
      <c r="H50" s="128">
        <v>4.387</v>
      </c>
      <c r="I50" s="129">
        <v>16.116999999999997</v>
      </c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677</v>
      </c>
      <c r="D52" s="36">
        <v>701</v>
      </c>
      <c r="E52" s="36">
        <v>1237</v>
      </c>
      <c r="F52" s="37">
        <v>176.46219686162624</v>
      </c>
      <c r="G52" s="38"/>
      <c r="H52" s="128">
        <v>0.504</v>
      </c>
      <c r="I52" s="129">
        <v>0.373</v>
      </c>
      <c r="J52" s="129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127</v>
      </c>
      <c r="D54" s="28">
        <v>108</v>
      </c>
      <c r="E54" s="28">
        <v>115</v>
      </c>
      <c r="F54" s="29"/>
      <c r="G54" s="29"/>
      <c r="H54" s="127">
        <v>0.089</v>
      </c>
      <c r="I54" s="127">
        <v>0.052</v>
      </c>
      <c r="J54" s="127"/>
      <c r="K54" s="30"/>
    </row>
    <row r="55" spans="1:11" s="31" customFormat="1" ht="11.25" customHeight="1">
      <c r="A55" s="33" t="s">
        <v>42</v>
      </c>
      <c r="B55" s="27"/>
      <c r="C55" s="28">
        <v>222</v>
      </c>
      <c r="D55" s="28">
        <v>211</v>
      </c>
      <c r="E55" s="28">
        <v>211</v>
      </c>
      <c r="F55" s="29"/>
      <c r="G55" s="29"/>
      <c r="H55" s="127">
        <v>0.139</v>
      </c>
      <c r="I55" s="127">
        <v>0.125</v>
      </c>
      <c r="J55" s="127"/>
      <c r="K55" s="30"/>
    </row>
    <row r="56" spans="1:11" s="31" customFormat="1" ht="11.25" customHeight="1">
      <c r="A56" s="33" t="s">
        <v>43</v>
      </c>
      <c r="B56" s="27"/>
      <c r="C56" s="28">
        <v>722</v>
      </c>
      <c r="D56" s="28">
        <v>700</v>
      </c>
      <c r="E56" s="28">
        <v>700</v>
      </c>
      <c r="F56" s="29"/>
      <c r="G56" s="29"/>
      <c r="H56" s="127">
        <v>0.444</v>
      </c>
      <c r="I56" s="127">
        <v>0.175</v>
      </c>
      <c r="J56" s="127"/>
      <c r="K56" s="30"/>
    </row>
    <row r="57" spans="1:11" s="31" customFormat="1" ht="11.25" customHeight="1">
      <c r="A57" s="33" t="s">
        <v>44</v>
      </c>
      <c r="B57" s="27"/>
      <c r="C57" s="28">
        <v>829</v>
      </c>
      <c r="D57" s="28">
        <v>829</v>
      </c>
      <c r="E57" s="28">
        <v>800</v>
      </c>
      <c r="F57" s="29"/>
      <c r="G57" s="29"/>
      <c r="H57" s="127">
        <v>0.628</v>
      </c>
      <c r="I57" s="127">
        <v>0.475</v>
      </c>
      <c r="J57" s="127"/>
      <c r="K57" s="30"/>
    </row>
    <row r="58" spans="1:11" s="31" customFormat="1" ht="11.25" customHeight="1">
      <c r="A58" s="33" t="s">
        <v>45</v>
      </c>
      <c r="B58" s="27"/>
      <c r="C58" s="28">
        <v>1862</v>
      </c>
      <c r="D58" s="28">
        <v>2406</v>
      </c>
      <c r="E58" s="28">
        <v>2000</v>
      </c>
      <c r="F58" s="29"/>
      <c r="G58" s="29"/>
      <c r="H58" s="127">
        <v>1.01</v>
      </c>
      <c r="I58" s="127">
        <v>0.575</v>
      </c>
      <c r="J58" s="127"/>
      <c r="K58" s="30"/>
    </row>
    <row r="59" spans="1:11" s="22" customFormat="1" ht="11.25" customHeight="1">
      <c r="A59" s="34" t="s">
        <v>46</v>
      </c>
      <c r="B59" s="35"/>
      <c r="C59" s="36">
        <v>3762</v>
      </c>
      <c r="D59" s="36">
        <v>4254</v>
      </c>
      <c r="E59" s="36">
        <v>3826</v>
      </c>
      <c r="F59" s="37">
        <v>89.93888105312647</v>
      </c>
      <c r="G59" s="38"/>
      <c r="H59" s="128">
        <v>2.31</v>
      </c>
      <c r="I59" s="129">
        <v>1.402</v>
      </c>
      <c r="J59" s="129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7"/>
      <c r="I61" s="127"/>
      <c r="J61" s="127"/>
      <c r="K61" s="30"/>
    </row>
    <row r="62" spans="1:11" s="31" customFormat="1" ht="11.25" customHeight="1">
      <c r="A62" s="33" t="s">
        <v>48</v>
      </c>
      <c r="B62" s="27"/>
      <c r="C62" s="28">
        <v>3</v>
      </c>
      <c r="D62" s="28">
        <v>1</v>
      </c>
      <c r="E62" s="28">
        <v>1</v>
      </c>
      <c r="F62" s="29"/>
      <c r="G62" s="29"/>
      <c r="H62" s="127">
        <v>0.002</v>
      </c>
      <c r="I62" s="127">
        <v>0.001</v>
      </c>
      <c r="J62" s="127"/>
      <c r="K62" s="30"/>
    </row>
    <row r="63" spans="1:11" s="31" customFormat="1" ht="11.25" customHeight="1">
      <c r="A63" s="33" t="s">
        <v>49</v>
      </c>
      <c r="B63" s="27"/>
      <c r="C63" s="28">
        <v>12</v>
      </c>
      <c r="D63" s="28">
        <v>7</v>
      </c>
      <c r="E63" s="28">
        <v>9</v>
      </c>
      <c r="F63" s="29"/>
      <c r="G63" s="29"/>
      <c r="H63" s="127">
        <v>0.014</v>
      </c>
      <c r="I63" s="127"/>
      <c r="J63" s="127"/>
      <c r="K63" s="30"/>
    </row>
    <row r="64" spans="1:11" s="22" customFormat="1" ht="11.25" customHeight="1">
      <c r="A64" s="34" t="s">
        <v>50</v>
      </c>
      <c r="B64" s="35"/>
      <c r="C64" s="36">
        <v>15</v>
      </c>
      <c r="D64" s="36">
        <v>8</v>
      </c>
      <c r="E64" s="36">
        <v>10</v>
      </c>
      <c r="F64" s="37">
        <v>125</v>
      </c>
      <c r="G64" s="38"/>
      <c r="H64" s="128">
        <v>0.016</v>
      </c>
      <c r="I64" s="129">
        <v>0.001</v>
      </c>
      <c r="J64" s="129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58</v>
      </c>
      <c r="D66" s="36">
        <v>25</v>
      </c>
      <c r="E66" s="36">
        <v>15</v>
      </c>
      <c r="F66" s="37">
        <v>60</v>
      </c>
      <c r="G66" s="38"/>
      <c r="H66" s="128">
        <v>0.09</v>
      </c>
      <c r="I66" s="129">
        <v>0.035</v>
      </c>
      <c r="J66" s="129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2541</v>
      </c>
      <c r="D68" s="28">
        <v>3000</v>
      </c>
      <c r="E68" s="28">
        <v>2350</v>
      </c>
      <c r="F68" s="29"/>
      <c r="G68" s="29"/>
      <c r="H68" s="127">
        <v>3.766</v>
      </c>
      <c r="I68" s="127">
        <v>2.5</v>
      </c>
      <c r="J68" s="127"/>
      <c r="K68" s="30"/>
    </row>
    <row r="69" spans="1:11" s="31" customFormat="1" ht="11.25" customHeight="1">
      <c r="A69" s="33" t="s">
        <v>53</v>
      </c>
      <c r="B69" s="27"/>
      <c r="C69" s="28">
        <v>105</v>
      </c>
      <c r="D69" s="28">
        <v>200</v>
      </c>
      <c r="E69" s="28">
        <v>100</v>
      </c>
      <c r="F69" s="29"/>
      <c r="G69" s="29"/>
      <c r="H69" s="127">
        <v>0.124</v>
      </c>
      <c r="I69" s="127">
        <v>0.2</v>
      </c>
      <c r="J69" s="127"/>
      <c r="K69" s="30"/>
    </row>
    <row r="70" spans="1:11" s="22" customFormat="1" ht="11.25" customHeight="1">
      <c r="A70" s="34" t="s">
        <v>54</v>
      </c>
      <c r="B70" s="35"/>
      <c r="C70" s="36">
        <v>2646</v>
      </c>
      <c r="D70" s="36">
        <v>3200</v>
      </c>
      <c r="E70" s="36">
        <v>2450</v>
      </c>
      <c r="F70" s="37">
        <v>76.5625</v>
      </c>
      <c r="G70" s="38"/>
      <c r="H70" s="128">
        <v>3.89</v>
      </c>
      <c r="I70" s="129">
        <v>2.7</v>
      </c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160</v>
      </c>
      <c r="D72" s="28">
        <v>169</v>
      </c>
      <c r="E72" s="28">
        <v>169</v>
      </c>
      <c r="F72" s="29"/>
      <c r="G72" s="29"/>
      <c r="H72" s="127">
        <v>0.065</v>
      </c>
      <c r="I72" s="127">
        <v>0.06</v>
      </c>
      <c r="J72" s="127"/>
      <c r="K72" s="30"/>
    </row>
    <row r="73" spans="1:11" s="31" customFormat="1" ht="11.25" customHeight="1">
      <c r="A73" s="33" t="s">
        <v>56</v>
      </c>
      <c r="B73" s="27"/>
      <c r="C73" s="28">
        <v>2345</v>
      </c>
      <c r="D73" s="28">
        <v>3900</v>
      </c>
      <c r="E73" s="28">
        <v>3850</v>
      </c>
      <c r="F73" s="29"/>
      <c r="G73" s="29"/>
      <c r="H73" s="127">
        <v>3.786</v>
      </c>
      <c r="I73" s="127">
        <v>3.627</v>
      </c>
      <c r="J73" s="127"/>
      <c r="K73" s="30"/>
    </row>
    <row r="74" spans="1:11" s="31" customFormat="1" ht="11.25" customHeight="1">
      <c r="A74" s="33" t="s">
        <v>57</v>
      </c>
      <c r="B74" s="27"/>
      <c r="C74" s="28">
        <v>2984</v>
      </c>
      <c r="D74" s="28">
        <v>5430</v>
      </c>
      <c r="E74" s="28">
        <v>5500</v>
      </c>
      <c r="F74" s="29"/>
      <c r="G74" s="29"/>
      <c r="H74" s="127">
        <v>2.822</v>
      </c>
      <c r="I74" s="127">
        <v>3.756</v>
      </c>
      <c r="J74" s="127"/>
      <c r="K74" s="30"/>
    </row>
    <row r="75" spans="1:11" s="31" customFormat="1" ht="11.25" customHeight="1">
      <c r="A75" s="33" t="s">
        <v>58</v>
      </c>
      <c r="B75" s="27"/>
      <c r="C75" s="28">
        <v>965</v>
      </c>
      <c r="D75" s="28">
        <v>1356</v>
      </c>
      <c r="E75" s="28">
        <v>1341</v>
      </c>
      <c r="F75" s="29"/>
      <c r="G75" s="29"/>
      <c r="H75" s="127">
        <v>0.243</v>
      </c>
      <c r="I75" s="127">
        <v>0.272</v>
      </c>
      <c r="J75" s="127"/>
      <c r="K75" s="30"/>
    </row>
    <row r="76" spans="1:11" s="31" customFormat="1" ht="11.25" customHeight="1">
      <c r="A76" s="33" t="s">
        <v>59</v>
      </c>
      <c r="B76" s="27"/>
      <c r="C76" s="28">
        <v>1114</v>
      </c>
      <c r="D76" s="28">
        <v>2109</v>
      </c>
      <c r="E76" s="28">
        <v>2100</v>
      </c>
      <c r="F76" s="29"/>
      <c r="G76" s="29"/>
      <c r="H76" s="127">
        <v>1.448</v>
      </c>
      <c r="I76" s="127">
        <v>0.896</v>
      </c>
      <c r="J76" s="127"/>
      <c r="K76" s="30"/>
    </row>
    <row r="77" spans="1:11" s="31" customFormat="1" ht="11.25" customHeight="1">
      <c r="A77" s="33" t="s">
        <v>60</v>
      </c>
      <c r="B77" s="27"/>
      <c r="C77" s="28">
        <v>234</v>
      </c>
      <c r="D77" s="28">
        <v>561</v>
      </c>
      <c r="E77" s="28">
        <v>558</v>
      </c>
      <c r="F77" s="29"/>
      <c r="G77" s="29"/>
      <c r="H77" s="127">
        <v>0.172</v>
      </c>
      <c r="I77" s="127">
        <v>0.273</v>
      </c>
      <c r="J77" s="127"/>
      <c r="K77" s="30"/>
    </row>
    <row r="78" spans="1:11" s="31" customFormat="1" ht="11.25" customHeight="1">
      <c r="A78" s="33" t="s">
        <v>61</v>
      </c>
      <c r="B78" s="27"/>
      <c r="C78" s="28">
        <v>923</v>
      </c>
      <c r="D78" s="28">
        <v>1700</v>
      </c>
      <c r="E78" s="28">
        <v>1800</v>
      </c>
      <c r="F78" s="29"/>
      <c r="G78" s="29"/>
      <c r="H78" s="127">
        <v>0.811</v>
      </c>
      <c r="I78" s="127">
        <v>1.19</v>
      </c>
      <c r="J78" s="127"/>
      <c r="K78" s="30"/>
    </row>
    <row r="79" spans="1:11" s="31" customFormat="1" ht="11.25" customHeight="1">
      <c r="A79" s="33" t="s">
        <v>62</v>
      </c>
      <c r="B79" s="27"/>
      <c r="C79" s="28">
        <v>11050</v>
      </c>
      <c r="D79" s="28">
        <v>20540</v>
      </c>
      <c r="E79" s="28">
        <v>20540</v>
      </c>
      <c r="F79" s="29"/>
      <c r="G79" s="29"/>
      <c r="H79" s="127">
        <v>9.928</v>
      </c>
      <c r="I79" s="127">
        <v>16.432</v>
      </c>
      <c r="J79" s="127"/>
      <c r="K79" s="30"/>
    </row>
    <row r="80" spans="1:11" s="22" customFormat="1" ht="11.25" customHeight="1">
      <c r="A80" s="40" t="s">
        <v>63</v>
      </c>
      <c r="B80" s="35"/>
      <c r="C80" s="36">
        <v>19775</v>
      </c>
      <c r="D80" s="36">
        <v>35765</v>
      </c>
      <c r="E80" s="36">
        <v>35858</v>
      </c>
      <c r="F80" s="37">
        <v>100.26003075632602</v>
      </c>
      <c r="G80" s="38"/>
      <c r="H80" s="128">
        <v>19.275000000000002</v>
      </c>
      <c r="I80" s="129">
        <v>26.506</v>
      </c>
      <c r="J80" s="129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>
        <v>15</v>
      </c>
      <c r="D82" s="28">
        <v>15</v>
      </c>
      <c r="E82" s="28">
        <v>14</v>
      </c>
      <c r="F82" s="29"/>
      <c r="G82" s="29"/>
      <c r="H82" s="127">
        <v>0.011</v>
      </c>
      <c r="I82" s="127">
        <v>0.011</v>
      </c>
      <c r="J82" s="127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>
        <v>1</v>
      </c>
      <c r="F83" s="29"/>
      <c r="G83" s="29"/>
      <c r="H83" s="127"/>
      <c r="I83" s="127"/>
      <c r="J83" s="127"/>
      <c r="K83" s="30"/>
    </row>
    <row r="84" spans="1:11" s="22" customFormat="1" ht="11.25" customHeight="1">
      <c r="A84" s="34" t="s">
        <v>66</v>
      </c>
      <c r="B84" s="35"/>
      <c r="C84" s="36">
        <v>15</v>
      </c>
      <c r="D84" s="36">
        <v>15</v>
      </c>
      <c r="E84" s="36">
        <v>15</v>
      </c>
      <c r="F84" s="37">
        <v>100</v>
      </c>
      <c r="G84" s="38"/>
      <c r="H84" s="128">
        <v>0.011</v>
      </c>
      <c r="I84" s="129">
        <v>0.011</v>
      </c>
      <c r="J84" s="129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36076</v>
      </c>
      <c r="D87" s="47">
        <v>65008</v>
      </c>
      <c r="E87" s="47">
        <v>63641</v>
      </c>
      <c r="F87" s="48">
        <v>97.89718188530642</v>
      </c>
      <c r="G87" s="38"/>
      <c r="H87" s="132">
        <v>31.403000000000002</v>
      </c>
      <c r="I87" s="133">
        <v>48.40200000000001</v>
      </c>
      <c r="J87" s="133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K625"/>
  <sheetViews>
    <sheetView view="pageBreakPreview" zoomScale="80" zoomScaleSheetLayoutView="80" zoomScalePageLayoutView="0" workbookViewId="0" topLeftCell="A1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82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/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7"/>
      <c r="I9" s="127"/>
      <c r="J9" s="127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7"/>
      <c r="I10" s="127"/>
      <c r="J10" s="127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7"/>
      <c r="I11" s="127"/>
      <c r="J11" s="127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7"/>
      <c r="I12" s="127"/>
      <c r="J12" s="127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8"/>
      <c r="I13" s="129"/>
      <c r="J13" s="129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/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/>
      <c r="I17" s="129"/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>
        <v>19</v>
      </c>
      <c r="D19" s="28"/>
      <c r="E19" s="28"/>
      <c r="F19" s="29"/>
      <c r="G19" s="29"/>
      <c r="H19" s="127">
        <v>0.019</v>
      </c>
      <c r="I19" s="127"/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>
        <v>19</v>
      </c>
      <c r="D22" s="36"/>
      <c r="E22" s="36"/>
      <c r="F22" s="37"/>
      <c r="G22" s="38"/>
      <c r="H22" s="128">
        <v>0.019</v>
      </c>
      <c r="I22" s="129"/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669</v>
      </c>
      <c r="D24" s="36">
        <v>644</v>
      </c>
      <c r="E24" s="36">
        <v>650</v>
      </c>
      <c r="F24" s="37">
        <v>100.93167701863354</v>
      </c>
      <c r="G24" s="38"/>
      <c r="H24" s="128">
        <v>0.484</v>
      </c>
      <c r="I24" s="129">
        <v>0.394</v>
      </c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397</v>
      </c>
      <c r="D26" s="36">
        <v>500</v>
      </c>
      <c r="E26" s="36">
        <v>500</v>
      </c>
      <c r="F26" s="37">
        <v>100</v>
      </c>
      <c r="G26" s="38"/>
      <c r="H26" s="128">
        <v>0.341</v>
      </c>
      <c r="I26" s="129">
        <v>0.4</v>
      </c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2777</v>
      </c>
      <c r="D28" s="28">
        <v>3162</v>
      </c>
      <c r="E28" s="28">
        <v>3000</v>
      </c>
      <c r="F28" s="29"/>
      <c r="G28" s="29"/>
      <c r="H28" s="127">
        <v>4.327</v>
      </c>
      <c r="I28" s="127">
        <v>5.1</v>
      </c>
      <c r="J28" s="127"/>
      <c r="K28" s="30"/>
    </row>
    <row r="29" spans="1:11" s="31" customFormat="1" ht="11.25" customHeight="1">
      <c r="A29" s="33" t="s">
        <v>21</v>
      </c>
      <c r="B29" s="27"/>
      <c r="C29" s="28">
        <v>1222</v>
      </c>
      <c r="D29" s="28">
        <v>1900</v>
      </c>
      <c r="E29" s="28">
        <v>2000</v>
      </c>
      <c r="F29" s="29"/>
      <c r="G29" s="29"/>
      <c r="H29" s="127">
        <v>1.035</v>
      </c>
      <c r="I29" s="127">
        <v>1.14</v>
      </c>
      <c r="J29" s="127"/>
      <c r="K29" s="30"/>
    </row>
    <row r="30" spans="1:11" s="31" customFormat="1" ht="11.25" customHeight="1">
      <c r="A30" s="33" t="s">
        <v>22</v>
      </c>
      <c r="B30" s="27"/>
      <c r="C30" s="28">
        <v>5861</v>
      </c>
      <c r="D30" s="28">
        <v>9777</v>
      </c>
      <c r="E30" s="28">
        <v>4750</v>
      </c>
      <c r="F30" s="29"/>
      <c r="G30" s="29"/>
      <c r="H30" s="127">
        <v>5.358</v>
      </c>
      <c r="I30" s="127">
        <v>4.913</v>
      </c>
      <c r="J30" s="127"/>
      <c r="K30" s="30"/>
    </row>
    <row r="31" spans="1:11" s="22" customFormat="1" ht="11.25" customHeight="1">
      <c r="A31" s="40" t="s">
        <v>23</v>
      </c>
      <c r="B31" s="35"/>
      <c r="C31" s="36">
        <v>9860</v>
      </c>
      <c r="D31" s="36">
        <v>14839</v>
      </c>
      <c r="E31" s="36">
        <v>9750</v>
      </c>
      <c r="F31" s="37">
        <v>65.70523620190039</v>
      </c>
      <c r="G31" s="38"/>
      <c r="H31" s="128">
        <v>10.719999999999999</v>
      </c>
      <c r="I31" s="129">
        <v>11.152999999999999</v>
      </c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7"/>
      <c r="I33" s="127"/>
      <c r="J33" s="127"/>
      <c r="K33" s="30"/>
    </row>
    <row r="34" spans="1:11" s="31" customFormat="1" ht="11.25" customHeight="1">
      <c r="A34" s="33" t="s">
        <v>25</v>
      </c>
      <c r="B34" s="27"/>
      <c r="C34" s="28">
        <v>1</v>
      </c>
      <c r="D34" s="28">
        <v>2</v>
      </c>
      <c r="E34" s="28">
        <v>20</v>
      </c>
      <c r="F34" s="29"/>
      <c r="G34" s="29"/>
      <c r="H34" s="127">
        <v>0.002</v>
      </c>
      <c r="I34" s="127">
        <v>0.002</v>
      </c>
      <c r="J34" s="127"/>
      <c r="K34" s="30"/>
    </row>
    <row r="35" spans="1:11" s="31" customFormat="1" ht="11.25" customHeight="1">
      <c r="A35" s="33" t="s">
        <v>26</v>
      </c>
      <c r="B35" s="27"/>
      <c r="C35" s="28">
        <v>156</v>
      </c>
      <c r="D35" s="28">
        <v>93</v>
      </c>
      <c r="E35" s="28">
        <v>95</v>
      </c>
      <c r="F35" s="29"/>
      <c r="G35" s="29"/>
      <c r="H35" s="127">
        <v>0.211</v>
      </c>
      <c r="I35" s="127">
        <v>0.127</v>
      </c>
      <c r="J35" s="127"/>
      <c r="K35" s="30"/>
    </row>
    <row r="36" spans="1:11" s="31" customFormat="1" ht="11.25" customHeight="1">
      <c r="A36" s="33" t="s">
        <v>27</v>
      </c>
      <c r="B36" s="27"/>
      <c r="C36" s="28">
        <v>65</v>
      </c>
      <c r="D36" s="28">
        <v>65</v>
      </c>
      <c r="E36" s="28">
        <v>45</v>
      </c>
      <c r="F36" s="29"/>
      <c r="G36" s="29"/>
      <c r="H36" s="127">
        <v>0.076</v>
      </c>
      <c r="I36" s="127">
        <v>0.047</v>
      </c>
      <c r="J36" s="127"/>
      <c r="K36" s="30"/>
    </row>
    <row r="37" spans="1:11" s="22" customFormat="1" ht="11.25" customHeight="1">
      <c r="A37" s="34" t="s">
        <v>28</v>
      </c>
      <c r="B37" s="35"/>
      <c r="C37" s="36">
        <v>222</v>
      </c>
      <c r="D37" s="36">
        <v>160</v>
      </c>
      <c r="E37" s="36">
        <v>160</v>
      </c>
      <c r="F37" s="37">
        <v>100</v>
      </c>
      <c r="G37" s="38"/>
      <c r="H37" s="128">
        <v>0.289</v>
      </c>
      <c r="I37" s="129">
        <v>0.176</v>
      </c>
      <c r="J37" s="129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8"/>
      <c r="I39" s="129"/>
      <c r="J39" s="129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>
        <v>87</v>
      </c>
      <c r="D41" s="28">
        <v>90</v>
      </c>
      <c r="E41" s="28">
        <v>75</v>
      </c>
      <c r="F41" s="29"/>
      <c r="G41" s="29"/>
      <c r="H41" s="127">
        <v>0.026</v>
      </c>
      <c r="I41" s="127">
        <v>0.021</v>
      </c>
      <c r="J41" s="127"/>
      <c r="K41" s="30"/>
    </row>
    <row r="42" spans="1:11" s="31" customFormat="1" ht="11.25" customHeight="1">
      <c r="A42" s="33" t="s">
        <v>31</v>
      </c>
      <c r="B42" s="27"/>
      <c r="C42" s="28">
        <v>5863</v>
      </c>
      <c r="D42" s="28">
        <v>7339</v>
      </c>
      <c r="E42" s="28">
        <v>6237</v>
      </c>
      <c r="F42" s="29"/>
      <c r="G42" s="29"/>
      <c r="H42" s="127">
        <v>5.993</v>
      </c>
      <c r="I42" s="127">
        <v>5.364</v>
      </c>
      <c r="J42" s="127"/>
      <c r="K42" s="30"/>
    </row>
    <row r="43" spans="1:11" s="31" customFormat="1" ht="11.25" customHeight="1">
      <c r="A43" s="33" t="s">
        <v>32</v>
      </c>
      <c r="B43" s="27"/>
      <c r="C43" s="28">
        <v>1789</v>
      </c>
      <c r="D43" s="28">
        <v>1880</v>
      </c>
      <c r="E43" s="28">
        <v>2200</v>
      </c>
      <c r="F43" s="29"/>
      <c r="G43" s="29"/>
      <c r="H43" s="127">
        <v>0.765</v>
      </c>
      <c r="I43" s="127">
        <v>0.53</v>
      </c>
      <c r="J43" s="127"/>
      <c r="K43" s="30"/>
    </row>
    <row r="44" spans="1:11" s="31" customFormat="1" ht="11.25" customHeight="1">
      <c r="A44" s="33" t="s">
        <v>33</v>
      </c>
      <c r="B44" s="27"/>
      <c r="C44" s="28">
        <v>11645</v>
      </c>
      <c r="D44" s="28">
        <v>3756</v>
      </c>
      <c r="E44" s="28">
        <v>9035</v>
      </c>
      <c r="F44" s="29"/>
      <c r="G44" s="29"/>
      <c r="H44" s="127">
        <v>4.804</v>
      </c>
      <c r="I44" s="127">
        <v>1.342</v>
      </c>
      <c r="J44" s="127"/>
      <c r="K44" s="30"/>
    </row>
    <row r="45" spans="1:11" s="31" customFormat="1" ht="11.25" customHeight="1">
      <c r="A45" s="33" t="s">
        <v>34</v>
      </c>
      <c r="B45" s="27"/>
      <c r="C45" s="28">
        <v>2094</v>
      </c>
      <c r="D45" s="28">
        <v>2400</v>
      </c>
      <c r="E45" s="28">
        <v>2000</v>
      </c>
      <c r="F45" s="29"/>
      <c r="G45" s="29"/>
      <c r="H45" s="127">
        <v>1.839</v>
      </c>
      <c r="I45" s="127">
        <v>1.84</v>
      </c>
      <c r="J45" s="127"/>
      <c r="K45" s="30"/>
    </row>
    <row r="46" spans="1:11" s="31" customFormat="1" ht="11.25" customHeight="1">
      <c r="A46" s="33" t="s">
        <v>35</v>
      </c>
      <c r="B46" s="27"/>
      <c r="C46" s="28">
        <v>4778</v>
      </c>
      <c r="D46" s="28">
        <v>5359</v>
      </c>
      <c r="E46" s="28">
        <v>5400</v>
      </c>
      <c r="F46" s="29"/>
      <c r="G46" s="29"/>
      <c r="H46" s="127">
        <v>2.95</v>
      </c>
      <c r="I46" s="127">
        <v>1.713</v>
      </c>
      <c r="J46" s="127"/>
      <c r="K46" s="30"/>
    </row>
    <row r="47" spans="1:11" s="31" customFormat="1" ht="11.25" customHeight="1">
      <c r="A47" s="33" t="s">
        <v>36</v>
      </c>
      <c r="B47" s="27"/>
      <c r="C47" s="28">
        <v>709</v>
      </c>
      <c r="D47" s="28">
        <v>5566</v>
      </c>
      <c r="E47" s="28">
        <v>3450</v>
      </c>
      <c r="F47" s="29"/>
      <c r="G47" s="29"/>
      <c r="H47" s="127">
        <v>0.623</v>
      </c>
      <c r="I47" s="127">
        <v>1.838</v>
      </c>
      <c r="J47" s="127"/>
      <c r="K47" s="30"/>
    </row>
    <row r="48" spans="1:11" s="31" customFormat="1" ht="11.25" customHeight="1">
      <c r="A48" s="33" t="s">
        <v>37</v>
      </c>
      <c r="B48" s="27"/>
      <c r="C48" s="28">
        <v>4583</v>
      </c>
      <c r="D48" s="28">
        <v>6791</v>
      </c>
      <c r="E48" s="28">
        <v>7800</v>
      </c>
      <c r="F48" s="29"/>
      <c r="G48" s="29"/>
      <c r="H48" s="127">
        <v>2.292</v>
      </c>
      <c r="I48" s="127">
        <v>2.037</v>
      </c>
      <c r="J48" s="127"/>
      <c r="K48" s="30"/>
    </row>
    <row r="49" spans="1:11" s="31" customFormat="1" ht="11.25" customHeight="1">
      <c r="A49" s="33" t="s">
        <v>38</v>
      </c>
      <c r="B49" s="27"/>
      <c r="C49" s="28">
        <v>3922</v>
      </c>
      <c r="D49" s="28">
        <v>4141</v>
      </c>
      <c r="E49" s="28">
        <v>4141</v>
      </c>
      <c r="F49" s="29"/>
      <c r="G49" s="29"/>
      <c r="H49" s="127">
        <v>2.074</v>
      </c>
      <c r="I49" s="127">
        <v>1.984</v>
      </c>
      <c r="J49" s="127"/>
      <c r="K49" s="30"/>
    </row>
    <row r="50" spans="1:11" s="22" customFormat="1" ht="11.25" customHeight="1">
      <c r="A50" s="40" t="s">
        <v>39</v>
      </c>
      <c r="B50" s="35"/>
      <c r="C50" s="36">
        <v>35470</v>
      </c>
      <c r="D50" s="36">
        <v>37322</v>
      </c>
      <c r="E50" s="36">
        <v>40338</v>
      </c>
      <c r="F50" s="37">
        <v>108.08102459675258</v>
      </c>
      <c r="G50" s="38"/>
      <c r="H50" s="128">
        <v>21.366</v>
      </c>
      <c r="I50" s="129">
        <v>16.668999999999997</v>
      </c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1148</v>
      </c>
      <c r="D52" s="36">
        <v>1515</v>
      </c>
      <c r="E52" s="36">
        <v>1214</v>
      </c>
      <c r="F52" s="37">
        <v>80.13201320132013</v>
      </c>
      <c r="G52" s="38"/>
      <c r="H52" s="128">
        <v>1.307</v>
      </c>
      <c r="I52" s="129">
        <v>0.353</v>
      </c>
      <c r="J52" s="129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5606</v>
      </c>
      <c r="D54" s="28">
        <v>6474</v>
      </c>
      <c r="E54" s="28">
        <v>5600</v>
      </c>
      <c r="F54" s="29"/>
      <c r="G54" s="29"/>
      <c r="H54" s="127">
        <v>4.7</v>
      </c>
      <c r="I54" s="127">
        <v>2.385</v>
      </c>
      <c r="J54" s="127"/>
      <c r="K54" s="30"/>
    </row>
    <row r="55" spans="1:11" s="31" customFormat="1" ht="11.25" customHeight="1">
      <c r="A55" s="33" t="s">
        <v>42</v>
      </c>
      <c r="B55" s="27"/>
      <c r="C55" s="28">
        <v>2674</v>
      </c>
      <c r="D55" s="28">
        <v>4104</v>
      </c>
      <c r="E55" s="28">
        <v>4101</v>
      </c>
      <c r="F55" s="29"/>
      <c r="G55" s="29"/>
      <c r="H55" s="127">
        <v>2.691</v>
      </c>
      <c r="I55" s="127">
        <v>3.7</v>
      </c>
      <c r="J55" s="127"/>
      <c r="K55" s="30"/>
    </row>
    <row r="56" spans="1:11" s="31" customFormat="1" ht="11.25" customHeight="1">
      <c r="A56" s="33" t="s">
        <v>43</v>
      </c>
      <c r="B56" s="27"/>
      <c r="C56" s="28">
        <v>5929</v>
      </c>
      <c r="D56" s="28">
        <v>6100</v>
      </c>
      <c r="E56" s="28">
        <v>6800</v>
      </c>
      <c r="F56" s="29"/>
      <c r="G56" s="29"/>
      <c r="H56" s="127">
        <v>3.479</v>
      </c>
      <c r="I56" s="127">
        <v>1.825</v>
      </c>
      <c r="J56" s="127"/>
      <c r="K56" s="30"/>
    </row>
    <row r="57" spans="1:11" s="31" customFormat="1" ht="11.25" customHeight="1">
      <c r="A57" s="33" t="s">
        <v>44</v>
      </c>
      <c r="B57" s="27"/>
      <c r="C57" s="28">
        <v>3494</v>
      </c>
      <c r="D57" s="28">
        <v>3454</v>
      </c>
      <c r="E57" s="28">
        <v>4500</v>
      </c>
      <c r="F57" s="29"/>
      <c r="G57" s="29"/>
      <c r="H57" s="127">
        <v>2.567</v>
      </c>
      <c r="I57" s="127">
        <v>1.155</v>
      </c>
      <c r="J57" s="127"/>
      <c r="K57" s="30"/>
    </row>
    <row r="58" spans="1:11" s="31" customFormat="1" ht="11.25" customHeight="1">
      <c r="A58" s="33" t="s">
        <v>45</v>
      </c>
      <c r="B58" s="27"/>
      <c r="C58" s="28">
        <v>4933</v>
      </c>
      <c r="D58" s="28">
        <v>5708</v>
      </c>
      <c r="E58" s="28">
        <v>5100</v>
      </c>
      <c r="F58" s="29"/>
      <c r="G58" s="29"/>
      <c r="H58" s="127">
        <v>3.174</v>
      </c>
      <c r="I58" s="127">
        <v>1.779</v>
      </c>
      <c r="J58" s="127"/>
      <c r="K58" s="30"/>
    </row>
    <row r="59" spans="1:11" s="22" customFormat="1" ht="11.25" customHeight="1">
      <c r="A59" s="34" t="s">
        <v>46</v>
      </c>
      <c r="B59" s="35"/>
      <c r="C59" s="36">
        <v>22636</v>
      </c>
      <c r="D59" s="36">
        <v>25840</v>
      </c>
      <c r="E59" s="36">
        <v>26101</v>
      </c>
      <c r="F59" s="37">
        <v>101.01006191950465</v>
      </c>
      <c r="G59" s="38"/>
      <c r="H59" s="128">
        <v>16.611</v>
      </c>
      <c r="I59" s="129">
        <v>10.844</v>
      </c>
      <c r="J59" s="129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237</v>
      </c>
      <c r="D61" s="28">
        <v>324</v>
      </c>
      <c r="E61" s="28">
        <v>270</v>
      </c>
      <c r="F61" s="29"/>
      <c r="G61" s="29"/>
      <c r="H61" s="127">
        <v>0.111</v>
      </c>
      <c r="I61" s="127">
        <v>0.063</v>
      </c>
      <c r="J61" s="127"/>
      <c r="K61" s="30"/>
    </row>
    <row r="62" spans="1:11" s="31" customFormat="1" ht="11.25" customHeight="1">
      <c r="A62" s="33" t="s">
        <v>48</v>
      </c>
      <c r="B62" s="27"/>
      <c r="C62" s="28">
        <v>19</v>
      </c>
      <c r="D62" s="28">
        <v>52</v>
      </c>
      <c r="E62" s="28">
        <v>52</v>
      </c>
      <c r="F62" s="29"/>
      <c r="G62" s="29"/>
      <c r="H62" s="127">
        <v>0.01</v>
      </c>
      <c r="I62" s="127">
        <v>0.024</v>
      </c>
      <c r="J62" s="127"/>
      <c r="K62" s="30"/>
    </row>
    <row r="63" spans="1:11" s="31" customFormat="1" ht="11.25" customHeight="1">
      <c r="A63" s="33" t="s">
        <v>49</v>
      </c>
      <c r="B63" s="27"/>
      <c r="C63" s="28">
        <v>109</v>
      </c>
      <c r="D63" s="28">
        <v>196</v>
      </c>
      <c r="E63" s="28">
        <v>76</v>
      </c>
      <c r="F63" s="29"/>
      <c r="G63" s="29"/>
      <c r="H63" s="127">
        <v>0.247</v>
      </c>
      <c r="I63" s="127">
        <v>0.207</v>
      </c>
      <c r="J63" s="127"/>
      <c r="K63" s="30"/>
    </row>
    <row r="64" spans="1:11" s="22" customFormat="1" ht="11.25" customHeight="1">
      <c r="A64" s="34" t="s">
        <v>50</v>
      </c>
      <c r="B64" s="35"/>
      <c r="C64" s="36">
        <v>365</v>
      </c>
      <c r="D64" s="36">
        <v>572</v>
      </c>
      <c r="E64" s="36">
        <v>398</v>
      </c>
      <c r="F64" s="37">
        <v>69.58041958041959</v>
      </c>
      <c r="G64" s="38"/>
      <c r="H64" s="128">
        <v>0.368</v>
      </c>
      <c r="I64" s="129">
        <v>0.294</v>
      </c>
      <c r="J64" s="129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199</v>
      </c>
      <c r="D66" s="36">
        <v>190</v>
      </c>
      <c r="E66" s="36">
        <v>33</v>
      </c>
      <c r="F66" s="37">
        <v>17.36842105263158</v>
      </c>
      <c r="G66" s="38"/>
      <c r="H66" s="128">
        <v>0.44</v>
      </c>
      <c r="I66" s="129">
        <v>0.35</v>
      </c>
      <c r="J66" s="129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326</v>
      </c>
      <c r="D68" s="28">
        <v>300</v>
      </c>
      <c r="E68" s="28">
        <v>350</v>
      </c>
      <c r="F68" s="29"/>
      <c r="G68" s="29"/>
      <c r="H68" s="127">
        <v>0.317</v>
      </c>
      <c r="I68" s="127">
        <v>0.24</v>
      </c>
      <c r="J68" s="127"/>
      <c r="K68" s="30"/>
    </row>
    <row r="69" spans="1:11" s="31" customFormat="1" ht="11.25" customHeight="1">
      <c r="A69" s="33" t="s">
        <v>53</v>
      </c>
      <c r="B69" s="27"/>
      <c r="C69" s="28">
        <v>135</v>
      </c>
      <c r="D69" s="28">
        <v>200</v>
      </c>
      <c r="E69" s="28">
        <v>200</v>
      </c>
      <c r="F69" s="29"/>
      <c r="G69" s="29"/>
      <c r="H69" s="127">
        <v>0.139</v>
      </c>
      <c r="I69" s="127">
        <v>0.16</v>
      </c>
      <c r="J69" s="127"/>
      <c r="K69" s="30"/>
    </row>
    <row r="70" spans="1:11" s="22" customFormat="1" ht="11.25" customHeight="1">
      <c r="A70" s="34" t="s">
        <v>54</v>
      </c>
      <c r="B70" s="35"/>
      <c r="C70" s="36">
        <v>461</v>
      </c>
      <c r="D70" s="36">
        <v>500</v>
      </c>
      <c r="E70" s="36">
        <v>550</v>
      </c>
      <c r="F70" s="37">
        <v>110</v>
      </c>
      <c r="G70" s="38"/>
      <c r="H70" s="128">
        <v>0.456</v>
      </c>
      <c r="I70" s="129">
        <v>0.4</v>
      </c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130</v>
      </c>
      <c r="D72" s="28">
        <v>107</v>
      </c>
      <c r="E72" s="28">
        <v>107</v>
      </c>
      <c r="F72" s="29"/>
      <c r="G72" s="29"/>
      <c r="H72" s="127">
        <v>0.063</v>
      </c>
      <c r="I72" s="127">
        <v>0.009</v>
      </c>
      <c r="J72" s="127"/>
      <c r="K72" s="30"/>
    </row>
    <row r="73" spans="1:11" s="31" customFormat="1" ht="11.25" customHeight="1">
      <c r="A73" s="33" t="s">
        <v>56</v>
      </c>
      <c r="B73" s="27"/>
      <c r="C73" s="28">
        <v>942</v>
      </c>
      <c r="D73" s="28">
        <v>1240</v>
      </c>
      <c r="E73" s="28">
        <v>1040</v>
      </c>
      <c r="F73" s="29"/>
      <c r="G73" s="29"/>
      <c r="H73" s="127">
        <v>1.27</v>
      </c>
      <c r="I73" s="127">
        <v>0.942</v>
      </c>
      <c r="J73" s="127"/>
      <c r="K73" s="30"/>
    </row>
    <row r="74" spans="1:11" s="31" customFormat="1" ht="11.25" customHeight="1">
      <c r="A74" s="33" t="s">
        <v>57</v>
      </c>
      <c r="B74" s="27"/>
      <c r="C74" s="28">
        <v>145</v>
      </c>
      <c r="D74" s="28">
        <v>130</v>
      </c>
      <c r="E74" s="28">
        <v>130</v>
      </c>
      <c r="F74" s="29"/>
      <c r="G74" s="29"/>
      <c r="H74" s="127">
        <v>0.143</v>
      </c>
      <c r="I74" s="127">
        <v>0.084</v>
      </c>
      <c r="J74" s="127"/>
      <c r="K74" s="30"/>
    </row>
    <row r="75" spans="1:11" s="31" customFormat="1" ht="11.25" customHeight="1">
      <c r="A75" s="33" t="s">
        <v>58</v>
      </c>
      <c r="B75" s="27"/>
      <c r="C75" s="28">
        <v>1541</v>
      </c>
      <c r="D75" s="28">
        <v>1326</v>
      </c>
      <c r="E75" s="28">
        <v>1339</v>
      </c>
      <c r="F75" s="29"/>
      <c r="G75" s="29"/>
      <c r="H75" s="127">
        <v>0.866</v>
      </c>
      <c r="I75" s="127">
        <v>0.265</v>
      </c>
      <c r="J75" s="127"/>
      <c r="K75" s="30"/>
    </row>
    <row r="76" spans="1:11" s="31" customFormat="1" ht="11.25" customHeight="1">
      <c r="A76" s="33" t="s">
        <v>59</v>
      </c>
      <c r="B76" s="27"/>
      <c r="C76" s="28">
        <v>30</v>
      </c>
      <c r="D76" s="28">
        <v>20</v>
      </c>
      <c r="E76" s="28">
        <v>20</v>
      </c>
      <c r="F76" s="29"/>
      <c r="G76" s="29"/>
      <c r="H76" s="127">
        <v>0.024</v>
      </c>
      <c r="I76" s="127">
        <v>0.016</v>
      </c>
      <c r="J76" s="127"/>
      <c r="K76" s="30"/>
    </row>
    <row r="77" spans="1:11" s="31" customFormat="1" ht="11.25" customHeight="1">
      <c r="A77" s="33" t="s">
        <v>60</v>
      </c>
      <c r="B77" s="27"/>
      <c r="C77" s="28">
        <v>52</v>
      </c>
      <c r="D77" s="28">
        <v>130</v>
      </c>
      <c r="E77" s="28">
        <v>327</v>
      </c>
      <c r="F77" s="29"/>
      <c r="G77" s="29"/>
      <c r="H77" s="127">
        <v>0.051</v>
      </c>
      <c r="I77" s="127">
        <v>0.085</v>
      </c>
      <c r="J77" s="127"/>
      <c r="K77" s="30"/>
    </row>
    <row r="78" spans="1:11" s="31" customFormat="1" ht="11.25" customHeight="1">
      <c r="A78" s="33" t="s">
        <v>61</v>
      </c>
      <c r="B78" s="27"/>
      <c r="C78" s="28">
        <v>1838</v>
      </c>
      <c r="D78" s="28">
        <v>2000</v>
      </c>
      <c r="E78" s="28">
        <v>2000</v>
      </c>
      <c r="F78" s="29"/>
      <c r="G78" s="29"/>
      <c r="H78" s="127">
        <v>2.022</v>
      </c>
      <c r="I78" s="127">
        <v>1.4</v>
      </c>
      <c r="J78" s="127"/>
      <c r="K78" s="30"/>
    </row>
    <row r="79" spans="1:11" s="31" customFormat="1" ht="11.25" customHeight="1">
      <c r="A79" s="33" t="s">
        <v>62</v>
      </c>
      <c r="B79" s="27"/>
      <c r="C79" s="28">
        <v>840</v>
      </c>
      <c r="D79" s="28">
        <v>980</v>
      </c>
      <c r="E79" s="28">
        <v>980</v>
      </c>
      <c r="F79" s="29"/>
      <c r="G79" s="29"/>
      <c r="H79" s="127">
        <v>0.528</v>
      </c>
      <c r="I79" s="127">
        <v>0.98</v>
      </c>
      <c r="J79" s="127"/>
      <c r="K79" s="30"/>
    </row>
    <row r="80" spans="1:11" s="22" customFormat="1" ht="11.25" customHeight="1">
      <c r="A80" s="40" t="s">
        <v>63</v>
      </c>
      <c r="B80" s="35"/>
      <c r="C80" s="36">
        <v>5518</v>
      </c>
      <c r="D80" s="36">
        <v>5933</v>
      </c>
      <c r="E80" s="36">
        <v>5943</v>
      </c>
      <c r="F80" s="37">
        <v>100.16854879487612</v>
      </c>
      <c r="G80" s="38"/>
      <c r="H80" s="128">
        <v>4.9670000000000005</v>
      </c>
      <c r="I80" s="129">
        <v>3.7809999999999997</v>
      </c>
      <c r="J80" s="129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7"/>
      <c r="I82" s="127"/>
      <c r="J82" s="127"/>
      <c r="K82" s="30"/>
    </row>
    <row r="83" spans="1:11" s="31" customFormat="1" ht="11.25" customHeight="1">
      <c r="A83" s="33" t="s">
        <v>65</v>
      </c>
      <c r="B83" s="27"/>
      <c r="C83" s="28">
        <v>4</v>
      </c>
      <c r="D83" s="28">
        <v>4</v>
      </c>
      <c r="E83" s="28"/>
      <c r="F83" s="29"/>
      <c r="G83" s="29"/>
      <c r="H83" s="127">
        <v>0.002</v>
      </c>
      <c r="I83" s="127">
        <v>0.002</v>
      </c>
      <c r="J83" s="127"/>
      <c r="K83" s="30"/>
    </row>
    <row r="84" spans="1:11" s="22" customFormat="1" ht="11.25" customHeight="1">
      <c r="A84" s="34" t="s">
        <v>66</v>
      </c>
      <c r="B84" s="35"/>
      <c r="C84" s="36">
        <v>4</v>
      </c>
      <c r="D84" s="36">
        <v>4</v>
      </c>
      <c r="E84" s="36"/>
      <c r="F84" s="37"/>
      <c r="G84" s="38"/>
      <c r="H84" s="128">
        <v>0.002</v>
      </c>
      <c r="I84" s="129">
        <v>0.002</v>
      </c>
      <c r="J84" s="129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76968</v>
      </c>
      <c r="D87" s="47">
        <v>88019</v>
      </c>
      <c r="E87" s="47">
        <v>85637</v>
      </c>
      <c r="F87" s="48">
        <v>97.29376611867892</v>
      </c>
      <c r="G87" s="38"/>
      <c r="H87" s="132">
        <v>57.370000000000005</v>
      </c>
      <c r="I87" s="133">
        <v>44.815999999999995</v>
      </c>
      <c r="J87" s="133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83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/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7"/>
      <c r="I9" s="127"/>
      <c r="J9" s="127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7"/>
      <c r="I10" s="127"/>
      <c r="J10" s="127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7"/>
      <c r="I11" s="127"/>
      <c r="J11" s="127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7"/>
      <c r="I12" s="127"/>
      <c r="J12" s="127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8"/>
      <c r="I13" s="129"/>
      <c r="J13" s="129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/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/>
      <c r="I17" s="129"/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7"/>
      <c r="I19" s="127"/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8"/>
      <c r="I22" s="129"/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4</v>
      </c>
      <c r="D24" s="36">
        <v>100</v>
      </c>
      <c r="E24" s="36">
        <v>65</v>
      </c>
      <c r="F24" s="37">
        <v>65</v>
      </c>
      <c r="G24" s="38"/>
      <c r="H24" s="128">
        <v>0.004</v>
      </c>
      <c r="I24" s="129">
        <v>0.012</v>
      </c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/>
      <c r="D26" s="36">
        <v>5</v>
      </c>
      <c r="E26" s="36">
        <v>5</v>
      </c>
      <c r="F26" s="37">
        <v>100</v>
      </c>
      <c r="G26" s="38"/>
      <c r="H26" s="128"/>
      <c r="I26" s="129">
        <v>0.003</v>
      </c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11</v>
      </c>
      <c r="D28" s="28">
        <v>10</v>
      </c>
      <c r="E28" s="28">
        <v>10</v>
      </c>
      <c r="F28" s="29"/>
      <c r="G28" s="29"/>
      <c r="H28" s="127">
        <v>0.012</v>
      </c>
      <c r="I28" s="127">
        <v>0.018</v>
      </c>
      <c r="J28" s="127"/>
      <c r="K28" s="30"/>
    </row>
    <row r="29" spans="1:11" s="31" customFormat="1" ht="11.25" customHeight="1">
      <c r="A29" s="33" t="s">
        <v>21</v>
      </c>
      <c r="B29" s="27"/>
      <c r="C29" s="28">
        <v>1541</v>
      </c>
      <c r="D29" s="28">
        <v>1600</v>
      </c>
      <c r="E29" s="28">
        <v>1700</v>
      </c>
      <c r="F29" s="29"/>
      <c r="G29" s="29"/>
      <c r="H29" s="127">
        <v>1.035</v>
      </c>
      <c r="I29" s="127">
        <v>0.64</v>
      </c>
      <c r="J29" s="127"/>
      <c r="K29" s="30"/>
    </row>
    <row r="30" spans="1:11" s="31" customFormat="1" ht="11.25" customHeight="1">
      <c r="A30" s="33" t="s">
        <v>22</v>
      </c>
      <c r="B30" s="27"/>
      <c r="C30" s="28">
        <v>802</v>
      </c>
      <c r="D30" s="28">
        <v>949</v>
      </c>
      <c r="E30" s="28">
        <v>900</v>
      </c>
      <c r="F30" s="29"/>
      <c r="G30" s="29"/>
      <c r="H30" s="127">
        <v>0.701</v>
      </c>
      <c r="I30" s="127">
        <v>0.539</v>
      </c>
      <c r="J30" s="127"/>
      <c r="K30" s="30"/>
    </row>
    <row r="31" spans="1:11" s="22" customFormat="1" ht="11.25" customHeight="1">
      <c r="A31" s="40" t="s">
        <v>23</v>
      </c>
      <c r="B31" s="35"/>
      <c r="C31" s="36">
        <v>2354</v>
      </c>
      <c r="D31" s="36">
        <v>2559</v>
      </c>
      <c r="E31" s="36">
        <v>2610</v>
      </c>
      <c r="F31" s="37">
        <v>101.99296600234467</v>
      </c>
      <c r="G31" s="38"/>
      <c r="H31" s="128">
        <v>1.7479999999999998</v>
      </c>
      <c r="I31" s="129">
        <v>1.197</v>
      </c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39</v>
      </c>
      <c r="D33" s="28">
        <v>162</v>
      </c>
      <c r="E33" s="28">
        <v>80</v>
      </c>
      <c r="F33" s="29"/>
      <c r="G33" s="29"/>
      <c r="H33" s="127">
        <v>0.026</v>
      </c>
      <c r="I33" s="127">
        <v>0.085</v>
      </c>
      <c r="J33" s="127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7"/>
      <c r="I34" s="127"/>
      <c r="J34" s="127"/>
      <c r="K34" s="30"/>
    </row>
    <row r="35" spans="1:11" s="31" customFormat="1" ht="11.25" customHeight="1">
      <c r="A35" s="33" t="s">
        <v>26</v>
      </c>
      <c r="B35" s="27"/>
      <c r="C35" s="28">
        <v>29</v>
      </c>
      <c r="D35" s="28">
        <v>41</v>
      </c>
      <c r="E35" s="28">
        <v>35</v>
      </c>
      <c r="F35" s="29"/>
      <c r="G35" s="29"/>
      <c r="H35" s="127">
        <v>0.023</v>
      </c>
      <c r="I35" s="127">
        <v>0.047</v>
      </c>
      <c r="J35" s="127"/>
      <c r="K35" s="30"/>
    </row>
    <row r="36" spans="1:11" s="31" customFormat="1" ht="11.25" customHeight="1">
      <c r="A36" s="33" t="s">
        <v>27</v>
      </c>
      <c r="B36" s="27"/>
      <c r="C36" s="28">
        <v>27</v>
      </c>
      <c r="D36" s="28">
        <v>27</v>
      </c>
      <c r="E36" s="28">
        <v>22</v>
      </c>
      <c r="F36" s="29"/>
      <c r="G36" s="29"/>
      <c r="H36" s="127">
        <v>0.036</v>
      </c>
      <c r="I36" s="127">
        <v>0.022</v>
      </c>
      <c r="J36" s="127"/>
      <c r="K36" s="30"/>
    </row>
    <row r="37" spans="1:11" s="22" customFormat="1" ht="11.25" customHeight="1">
      <c r="A37" s="34" t="s">
        <v>28</v>
      </c>
      <c r="B37" s="35"/>
      <c r="C37" s="36">
        <v>95</v>
      </c>
      <c r="D37" s="36">
        <v>230</v>
      </c>
      <c r="E37" s="36">
        <v>137</v>
      </c>
      <c r="F37" s="37">
        <v>59.56521739130435</v>
      </c>
      <c r="G37" s="38"/>
      <c r="H37" s="128">
        <v>0.08499999999999999</v>
      </c>
      <c r="I37" s="129">
        <v>0.154</v>
      </c>
      <c r="J37" s="129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8"/>
      <c r="I39" s="129"/>
      <c r="J39" s="129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>
        <v>28</v>
      </c>
      <c r="D41" s="28">
        <v>1246</v>
      </c>
      <c r="E41" s="28">
        <v>1000</v>
      </c>
      <c r="F41" s="29"/>
      <c r="G41" s="29"/>
      <c r="H41" s="127">
        <v>0.015</v>
      </c>
      <c r="I41" s="127">
        <v>0.091</v>
      </c>
      <c r="J41" s="127"/>
      <c r="K41" s="30"/>
    </row>
    <row r="42" spans="1:11" s="31" customFormat="1" ht="11.25" customHeight="1">
      <c r="A42" s="33" t="s">
        <v>31</v>
      </c>
      <c r="B42" s="27"/>
      <c r="C42" s="28">
        <v>1395</v>
      </c>
      <c r="D42" s="28">
        <v>2905</v>
      </c>
      <c r="E42" s="28">
        <v>2126</v>
      </c>
      <c r="F42" s="29"/>
      <c r="G42" s="29"/>
      <c r="H42" s="127">
        <v>1.674</v>
      </c>
      <c r="I42" s="127">
        <v>2.11</v>
      </c>
      <c r="J42" s="127"/>
      <c r="K42" s="30"/>
    </row>
    <row r="43" spans="1:11" s="31" customFormat="1" ht="11.25" customHeight="1">
      <c r="A43" s="33" t="s">
        <v>32</v>
      </c>
      <c r="B43" s="27"/>
      <c r="C43" s="28"/>
      <c r="D43" s="28">
        <v>68</v>
      </c>
      <c r="E43" s="28">
        <v>60</v>
      </c>
      <c r="F43" s="29"/>
      <c r="G43" s="29"/>
      <c r="H43" s="127"/>
      <c r="I43" s="127">
        <v>0.018</v>
      </c>
      <c r="J43" s="127"/>
      <c r="K43" s="30"/>
    </row>
    <row r="44" spans="1:11" s="31" customFormat="1" ht="11.25" customHeight="1">
      <c r="A44" s="33" t="s">
        <v>33</v>
      </c>
      <c r="B44" s="27"/>
      <c r="C44" s="28">
        <v>160</v>
      </c>
      <c r="D44" s="28">
        <v>207</v>
      </c>
      <c r="E44" s="28">
        <v>207</v>
      </c>
      <c r="F44" s="29"/>
      <c r="G44" s="29"/>
      <c r="H44" s="127">
        <v>0.064</v>
      </c>
      <c r="I44" s="127">
        <v>0.087</v>
      </c>
      <c r="J44" s="127"/>
      <c r="K44" s="30"/>
    </row>
    <row r="45" spans="1:11" s="31" customFormat="1" ht="11.25" customHeight="1">
      <c r="A45" s="33" t="s">
        <v>34</v>
      </c>
      <c r="B45" s="27"/>
      <c r="C45" s="28">
        <v>72</v>
      </c>
      <c r="D45" s="28">
        <v>707</v>
      </c>
      <c r="E45" s="28">
        <v>500</v>
      </c>
      <c r="F45" s="29"/>
      <c r="G45" s="29"/>
      <c r="H45" s="127">
        <v>0.05</v>
      </c>
      <c r="I45" s="127">
        <v>0.319</v>
      </c>
      <c r="J45" s="127"/>
      <c r="K45" s="30"/>
    </row>
    <row r="46" spans="1:11" s="31" customFormat="1" ht="11.25" customHeight="1">
      <c r="A46" s="33" t="s">
        <v>35</v>
      </c>
      <c r="B46" s="27"/>
      <c r="C46" s="28">
        <v>354</v>
      </c>
      <c r="D46" s="28">
        <v>1307</v>
      </c>
      <c r="E46" s="28">
        <v>1300</v>
      </c>
      <c r="F46" s="29"/>
      <c r="G46" s="29"/>
      <c r="H46" s="127">
        <v>0.212</v>
      </c>
      <c r="I46" s="127">
        <v>0.415</v>
      </c>
      <c r="J46" s="127"/>
      <c r="K46" s="30"/>
    </row>
    <row r="47" spans="1:11" s="31" customFormat="1" ht="11.25" customHeight="1">
      <c r="A47" s="33" t="s">
        <v>36</v>
      </c>
      <c r="B47" s="27"/>
      <c r="C47" s="28">
        <v>5082</v>
      </c>
      <c r="D47" s="28">
        <v>13088</v>
      </c>
      <c r="E47" s="28">
        <v>14300</v>
      </c>
      <c r="F47" s="29"/>
      <c r="G47" s="29"/>
      <c r="H47" s="127">
        <v>5.133</v>
      </c>
      <c r="I47" s="127">
        <v>3.865</v>
      </c>
      <c r="J47" s="127"/>
      <c r="K47" s="30"/>
    </row>
    <row r="48" spans="1:11" s="31" customFormat="1" ht="11.25" customHeight="1">
      <c r="A48" s="33" t="s">
        <v>37</v>
      </c>
      <c r="B48" s="27"/>
      <c r="C48" s="28">
        <v>1398</v>
      </c>
      <c r="D48" s="28">
        <v>2369</v>
      </c>
      <c r="E48" s="28">
        <v>2400</v>
      </c>
      <c r="F48" s="29"/>
      <c r="G48" s="29"/>
      <c r="H48" s="127">
        <v>0.839</v>
      </c>
      <c r="I48" s="127">
        <v>0.711</v>
      </c>
      <c r="J48" s="127"/>
      <c r="K48" s="30"/>
    </row>
    <row r="49" spans="1:11" s="31" customFormat="1" ht="11.25" customHeight="1">
      <c r="A49" s="33" t="s">
        <v>38</v>
      </c>
      <c r="B49" s="27"/>
      <c r="C49" s="28">
        <v>99</v>
      </c>
      <c r="D49" s="28">
        <v>239</v>
      </c>
      <c r="E49" s="28">
        <v>239</v>
      </c>
      <c r="F49" s="29"/>
      <c r="G49" s="29"/>
      <c r="H49" s="127">
        <v>0.04</v>
      </c>
      <c r="I49" s="127">
        <v>0.157</v>
      </c>
      <c r="J49" s="127"/>
      <c r="K49" s="30"/>
    </row>
    <row r="50" spans="1:11" s="22" customFormat="1" ht="11.25" customHeight="1">
      <c r="A50" s="40" t="s">
        <v>39</v>
      </c>
      <c r="B50" s="35"/>
      <c r="C50" s="36">
        <v>8588</v>
      </c>
      <c r="D50" s="36">
        <v>22136</v>
      </c>
      <c r="E50" s="36">
        <v>22132</v>
      </c>
      <c r="F50" s="37">
        <v>99.98192988796531</v>
      </c>
      <c r="G50" s="38"/>
      <c r="H50" s="128">
        <v>8.027</v>
      </c>
      <c r="I50" s="129">
        <v>7.773000000000001</v>
      </c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1365</v>
      </c>
      <c r="D52" s="36">
        <v>1810</v>
      </c>
      <c r="E52" s="36">
        <v>2864</v>
      </c>
      <c r="F52" s="37">
        <v>158.23204419889504</v>
      </c>
      <c r="G52" s="38"/>
      <c r="H52" s="128">
        <v>1.445</v>
      </c>
      <c r="I52" s="129">
        <v>0.549</v>
      </c>
      <c r="J52" s="129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8191</v>
      </c>
      <c r="D54" s="28">
        <v>18964</v>
      </c>
      <c r="E54" s="28">
        <v>16200</v>
      </c>
      <c r="F54" s="29"/>
      <c r="G54" s="29"/>
      <c r="H54" s="127">
        <v>6.84</v>
      </c>
      <c r="I54" s="127">
        <v>5.673</v>
      </c>
      <c r="J54" s="127"/>
      <c r="K54" s="30"/>
    </row>
    <row r="55" spans="1:11" s="31" customFormat="1" ht="11.25" customHeight="1">
      <c r="A55" s="33" t="s">
        <v>42</v>
      </c>
      <c r="B55" s="27"/>
      <c r="C55" s="28">
        <v>2309</v>
      </c>
      <c r="D55" s="28">
        <v>6997</v>
      </c>
      <c r="E55" s="28">
        <v>6997</v>
      </c>
      <c r="F55" s="29"/>
      <c r="G55" s="29"/>
      <c r="H55" s="127">
        <v>2.083</v>
      </c>
      <c r="I55" s="127">
        <v>5.598</v>
      </c>
      <c r="J55" s="127"/>
      <c r="K55" s="30"/>
    </row>
    <row r="56" spans="1:11" s="31" customFormat="1" ht="11.25" customHeight="1">
      <c r="A56" s="33" t="s">
        <v>43</v>
      </c>
      <c r="B56" s="27"/>
      <c r="C56" s="28">
        <v>14338</v>
      </c>
      <c r="D56" s="28">
        <v>28400</v>
      </c>
      <c r="E56" s="28">
        <v>23500</v>
      </c>
      <c r="F56" s="29"/>
      <c r="G56" s="29"/>
      <c r="H56" s="127">
        <v>9.159</v>
      </c>
      <c r="I56" s="127">
        <v>9.25</v>
      </c>
      <c r="J56" s="127"/>
      <c r="K56" s="30"/>
    </row>
    <row r="57" spans="1:11" s="31" customFormat="1" ht="11.25" customHeight="1">
      <c r="A57" s="33" t="s">
        <v>44</v>
      </c>
      <c r="B57" s="27"/>
      <c r="C57" s="28">
        <v>5094</v>
      </c>
      <c r="D57" s="28">
        <v>5037</v>
      </c>
      <c r="E57" s="28">
        <v>13000</v>
      </c>
      <c r="F57" s="29"/>
      <c r="G57" s="29"/>
      <c r="H57" s="127">
        <v>4.082</v>
      </c>
      <c r="I57" s="127">
        <v>1.521</v>
      </c>
      <c r="J57" s="127"/>
      <c r="K57" s="30"/>
    </row>
    <row r="58" spans="1:11" s="31" customFormat="1" ht="11.25" customHeight="1">
      <c r="A58" s="33" t="s">
        <v>45</v>
      </c>
      <c r="B58" s="27"/>
      <c r="C58" s="28">
        <v>4763</v>
      </c>
      <c r="D58" s="28">
        <v>10828</v>
      </c>
      <c r="E58" s="28">
        <v>5000</v>
      </c>
      <c r="F58" s="29"/>
      <c r="G58" s="29"/>
      <c r="H58" s="127">
        <v>2.946</v>
      </c>
      <c r="I58" s="127">
        <v>2.714</v>
      </c>
      <c r="J58" s="127"/>
      <c r="K58" s="30"/>
    </row>
    <row r="59" spans="1:11" s="22" customFormat="1" ht="11.25" customHeight="1">
      <c r="A59" s="34" t="s">
        <v>46</v>
      </c>
      <c r="B59" s="35"/>
      <c r="C59" s="36">
        <v>34695</v>
      </c>
      <c r="D59" s="36">
        <v>70226</v>
      </c>
      <c r="E59" s="36">
        <v>64697</v>
      </c>
      <c r="F59" s="37">
        <v>92.12684760629966</v>
      </c>
      <c r="G59" s="38"/>
      <c r="H59" s="128">
        <v>25.110000000000003</v>
      </c>
      <c r="I59" s="129">
        <v>24.756</v>
      </c>
      <c r="J59" s="129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74</v>
      </c>
      <c r="D61" s="28">
        <v>142</v>
      </c>
      <c r="E61" s="28">
        <v>118</v>
      </c>
      <c r="F61" s="29"/>
      <c r="G61" s="29"/>
      <c r="H61" s="127">
        <v>0.035</v>
      </c>
      <c r="I61" s="127">
        <v>0.031</v>
      </c>
      <c r="J61" s="127"/>
      <c r="K61" s="30"/>
    </row>
    <row r="62" spans="1:11" s="31" customFormat="1" ht="11.25" customHeight="1">
      <c r="A62" s="33" t="s">
        <v>48</v>
      </c>
      <c r="B62" s="27"/>
      <c r="C62" s="28">
        <v>3</v>
      </c>
      <c r="D62" s="28">
        <v>19</v>
      </c>
      <c r="E62" s="28">
        <v>19</v>
      </c>
      <c r="F62" s="29"/>
      <c r="G62" s="29"/>
      <c r="H62" s="127">
        <v>0.002</v>
      </c>
      <c r="I62" s="127">
        <v>0.007</v>
      </c>
      <c r="J62" s="127"/>
      <c r="K62" s="30"/>
    </row>
    <row r="63" spans="1:11" s="31" customFormat="1" ht="11.25" customHeight="1">
      <c r="A63" s="33" t="s">
        <v>49</v>
      </c>
      <c r="B63" s="27"/>
      <c r="C63" s="28">
        <v>453</v>
      </c>
      <c r="D63" s="28">
        <v>538</v>
      </c>
      <c r="E63" s="28">
        <v>525</v>
      </c>
      <c r="F63" s="29"/>
      <c r="G63" s="29"/>
      <c r="H63" s="127">
        <v>0.865</v>
      </c>
      <c r="I63" s="127">
        <v>0.138</v>
      </c>
      <c r="J63" s="127"/>
      <c r="K63" s="30"/>
    </row>
    <row r="64" spans="1:11" s="22" customFormat="1" ht="11.25" customHeight="1">
      <c r="A64" s="34" t="s">
        <v>50</v>
      </c>
      <c r="B64" s="35"/>
      <c r="C64" s="36">
        <v>530</v>
      </c>
      <c r="D64" s="36">
        <v>699</v>
      </c>
      <c r="E64" s="36">
        <v>662</v>
      </c>
      <c r="F64" s="37">
        <v>94.70672389127324</v>
      </c>
      <c r="G64" s="38"/>
      <c r="H64" s="128">
        <v>0.902</v>
      </c>
      <c r="I64" s="129">
        <v>0.17600000000000002</v>
      </c>
      <c r="J64" s="129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99</v>
      </c>
      <c r="D66" s="36">
        <v>19</v>
      </c>
      <c r="E66" s="36">
        <v>24</v>
      </c>
      <c r="F66" s="37">
        <v>126.3157894736842</v>
      </c>
      <c r="G66" s="38"/>
      <c r="H66" s="128">
        <v>0.109</v>
      </c>
      <c r="I66" s="129">
        <v>0.019</v>
      </c>
      <c r="J66" s="129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1</v>
      </c>
      <c r="D68" s="28"/>
      <c r="E68" s="28"/>
      <c r="F68" s="29"/>
      <c r="G68" s="29"/>
      <c r="H68" s="127">
        <v>0.001</v>
      </c>
      <c r="I68" s="127"/>
      <c r="J68" s="127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7"/>
      <c r="I69" s="127"/>
      <c r="J69" s="127"/>
      <c r="K69" s="30"/>
    </row>
    <row r="70" spans="1:11" s="22" customFormat="1" ht="11.25" customHeight="1">
      <c r="A70" s="34" t="s">
        <v>54</v>
      </c>
      <c r="B70" s="35"/>
      <c r="C70" s="36">
        <v>1</v>
      </c>
      <c r="D70" s="36"/>
      <c r="E70" s="36"/>
      <c r="F70" s="37"/>
      <c r="G70" s="38"/>
      <c r="H70" s="128">
        <v>0.001</v>
      </c>
      <c r="I70" s="129"/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185</v>
      </c>
      <c r="D72" s="28">
        <v>767</v>
      </c>
      <c r="E72" s="28">
        <v>844</v>
      </c>
      <c r="F72" s="29"/>
      <c r="G72" s="29"/>
      <c r="H72" s="127">
        <v>0.12</v>
      </c>
      <c r="I72" s="127">
        <v>0.036</v>
      </c>
      <c r="J72" s="127"/>
      <c r="K72" s="30"/>
    </row>
    <row r="73" spans="1:11" s="31" customFormat="1" ht="11.25" customHeight="1">
      <c r="A73" s="33" t="s">
        <v>56</v>
      </c>
      <c r="B73" s="27"/>
      <c r="C73" s="28"/>
      <c r="D73" s="28">
        <v>45</v>
      </c>
      <c r="E73" s="28">
        <v>78</v>
      </c>
      <c r="F73" s="29"/>
      <c r="G73" s="29"/>
      <c r="H73" s="127"/>
      <c r="I73" s="127">
        <v>0.058</v>
      </c>
      <c r="J73" s="127"/>
      <c r="K73" s="30"/>
    </row>
    <row r="74" spans="1:11" s="31" customFormat="1" ht="11.25" customHeight="1">
      <c r="A74" s="33" t="s">
        <v>57</v>
      </c>
      <c r="B74" s="27"/>
      <c r="C74" s="28">
        <v>6</v>
      </c>
      <c r="D74" s="28"/>
      <c r="E74" s="28"/>
      <c r="F74" s="29"/>
      <c r="G74" s="29"/>
      <c r="H74" s="127">
        <v>0.006</v>
      </c>
      <c r="I74" s="127"/>
      <c r="J74" s="127"/>
      <c r="K74" s="30"/>
    </row>
    <row r="75" spans="1:11" s="31" customFormat="1" ht="11.25" customHeight="1">
      <c r="A75" s="33" t="s">
        <v>58</v>
      </c>
      <c r="B75" s="27"/>
      <c r="C75" s="28">
        <v>334</v>
      </c>
      <c r="D75" s="28">
        <v>1885</v>
      </c>
      <c r="E75" s="28">
        <v>1812</v>
      </c>
      <c r="F75" s="29"/>
      <c r="G75" s="29"/>
      <c r="H75" s="127">
        <v>0.087</v>
      </c>
      <c r="I75" s="127">
        <v>0.377</v>
      </c>
      <c r="J75" s="127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7"/>
      <c r="I76" s="127"/>
      <c r="J76" s="127"/>
      <c r="K76" s="30"/>
    </row>
    <row r="77" spans="1:11" s="31" customFormat="1" ht="11.25" customHeight="1">
      <c r="A77" s="33" t="s">
        <v>60</v>
      </c>
      <c r="B77" s="27"/>
      <c r="C77" s="28">
        <v>3</v>
      </c>
      <c r="D77" s="28">
        <v>211</v>
      </c>
      <c r="E77" s="28">
        <v>224</v>
      </c>
      <c r="F77" s="29"/>
      <c r="G77" s="29"/>
      <c r="H77" s="127">
        <v>0.001</v>
      </c>
      <c r="I77" s="127">
        <v>0.066</v>
      </c>
      <c r="J77" s="127"/>
      <c r="K77" s="30"/>
    </row>
    <row r="78" spans="1:11" s="31" customFormat="1" ht="11.25" customHeight="1">
      <c r="A78" s="33" t="s">
        <v>61</v>
      </c>
      <c r="B78" s="27"/>
      <c r="C78" s="28">
        <v>60</v>
      </c>
      <c r="D78" s="28">
        <v>50</v>
      </c>
      <c r="E78" s="28">
        <v>50</v>
      </c>
      <c r="F78" s="29"/>
      <c r="G78" s="29"/>
      <c r="H78" s="127">
        <v>0.066</v>
      </c>
      <c r="I78" s="127">
        <v>0.04</v>
      </c>
      <c r="J78" s="127"/>
      <c r="K78" s="30"/>
    </row>
    <row r="79" spans="1:11" s="31" customFormat="1" ht="11.25" customHeight="1">
      <c r="A79" s="33" t="s">
        <v>62</v>
      </c>
      <c r="B79" s="27"/>
      <c r="C79" s="28">
        <v>5</v>
      </c>
      <c r="D79" s="28">
        <v>30</v>
      </c>
      <c r="E79" s="28">
        <v>30</v>
      </c>
      <c r="F79" s="29"/>
      <c r="G79" s="29"/>
      <c r="H79" s="127">
        <v>0.004</v>
      </c>
      <c r="I79" s="127">
        <v>0.024</v>
      </c>
      <c r="J79" s="127"/>
      <c r="K79" s="30"/>
    </row>
    <row r="80" spans="1:11" s="22" customFormat="1" ht="11.25" customHeight="1">
      <c r="A80" s="40" t="s">
        <v>63</v>
      </c>
      <c r="B80" s="35"/>
      <c r="C80" s="36">
        <v>593</v>
      </c>
      <c r="D80" s="36">
        <v>2988</v>
      </c>
      <c r="E80" s="36">
        <v>3038</v>
      </c>
      <c r="F80" s="37">
        <v>101.67336010709505</v>
      </c>
      <c r="G80" s="38"/>
      <c r="H80" s="128">
        <v>0.28400000000000003</v>
      </c>
      <c r="I80" s="129">
        <v>0.601</v>
      </c>
      <c r="J80" s="129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7"/>
      <c r="I82" s="127"/>
      <c r="J82" s="127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7"/>
      <c r="I83" s="127"/>
      <c r="J83" s="127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8"/>
      <c r="I84" s="129"/>
      <c r="J84" s="129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48324</v>
      </c>
      <c r="D87" s="47">
        <v>100772</v>
      </c>
      <c r="E87" s="47">
        <v>96234</v>
      </c>
      <c r="F87" s="48">
        <v>95.49676497439765</v>
      </c>
      <c r="G87" s="38"/>
      <c r="H87" s="132">
        <v>37.715</v>
      </c>
      <c r="I87" s="133">
        <v>35.24</v>
      </c>
      <c r="J87" s="133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84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>
        <v>2</v>
      </c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23</v>
      </c>
      <c r="D9" s="28">
        <v>25</v>
      </c>
      <c r="E9" s="28">
        <v>24</v>
      </c>
      <c r="F9" s="29"/>
      <c r="G9" s="29"/>
      <c r="H9" s="127">
        <v>0.375</v>
      </c>
      <c r="I9" s="127">
        <v>0.394</v>
      </c>
      <c r="J9" s="127">
        <v>0.36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>
        <v>20</v>
      </c>
      <c r="F10" s="29"/>
      <c r="G10" s="29"/>
      <c r="H10" s="127"/>
      <c r="I10" s="127"/>
      <c r="J10" s="127">
        <v>0.3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>
        <v>10</v>
      </c>
      <c r="F11" s="29"/>
      <c r="G11" s="29"/>
      <c r="H11" s="127"/>
      <c r="I11" s="127"/>
      <c r="J11" s="127">
        <v>0.4</v>
      </c>
      <c r="K11" s="30"/>
    </row>
    <row r="12" spans="1:11" s="31" customFormat="1" ht="11.25" customHeight="1">
      <c r="A12" s="33" t="s">
        <v>10</v>
      </c>
      <c r="B12" s="27"/>
      <c r="C12" s="28">
        <v>29</v>
      </c>
      <c r="D12" s="28">
        <v>30</v>
      </c>
      <c r="E12" s="28">
        <v>40</v>
      </c>
      <c r="F12" s="29"/>
      <c r="G12" s="29"/>
      <c r="H12" s="127">
        <v>0.497</v>
      </c>
      <c r="I12" s="127">
        <v>0.51</v>
      </c>
      <c r="J12" s="127">
        <v>0.6</v>
      </c>
      <c r="K12" s="30"/>
    </row>
    <row r="13" spans="1:11" s="22" customFormat="1" ht="11.25" customHeight="1">
      <c r="A13" s="34" t="s">
        <v>11</v>
      </c>
      <c r="B13" s="35"/>
      <c r="C13" s="36">
        <v>52</v>
      </c>
      <c r="D13" s="36">
        <v>55</v>
      </c>
      <c r="E13" s="36">
        <v>94</v>
      </c>
      <c r="F13" s="37">
        <v>170.9090909090909</v>
      </c>
      <c r="G13" s="38"/>
      <c r="H13" s="128">
        <v>0.872</v>
      </c>
      <c r="I13" s="129">
        <v>0.904</v>
      </c>
      <c r="J13" s="129">
        <v>1.6600000000000001</v>
      </c>
      <c r="K13" s="39">
        <v>183.6283185840708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/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/>
      <c r="I17" s="129"/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7"/>
      <c r="I19" s="127"/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8"/>
      <c r="I22" s="129"/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8"/>
      <c r="I24" s="129"/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8"/>
      <c r="I26" s="129"/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7"/>
      <c r="I28" s="127"/>
      <c r="J28" s="127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7"/>
      <c r="I29" s="127"/>
      <c r="J29" s="127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7"/>
      <c r="I30" s="127"/>
      <c r="J30" s="127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8"/>
      <c r="I31" s="129"/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>
        <v>6</v>
      </c>
      <c r="F33" s="29"/>
      <c r="G33" s="29"/>
      <c r="H33" s="127"/>
      <c r="I33" s="127"/>
      <c r="J33" s="127">
        <v>0.12</v>
      </c>
      <c r="K33" s="30"/>
    </row>
    <row r="34" spans="1:11" s="31" customFormat="1" ht="11.25" customHeight="1">
      <c r="A34" s="33" t="s">
        <v>25</v>
      </c>
      <c r="B34" s="27"/>
      <c r="C34" s="28">
        <v>8</v>
      </c>
      <c r="D34" s="28">
        <v>4</v>
      </c>
      <c r="E34" s="28">
        <v>3</v>
      </c>
      <c r="F34" s="29"/>
      <c r="G34" s="29"/>
      <c r="H34" s="127">
        <v>0.16</v>
      </c>
      <c r="I34" s="127">
        <v>0.07</v>
      </c>
      <c r="J34" s="127">
        <v>0.056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7"/>
      <c r="I35" s="127"/>
      <c r="J35" s="127"/>
      <c r="K35" s="30"/>
    </row>
    <row r="36" spans="1:11" s="31" customFormat="1" ht="11.25" customHeight="1">
      <c r="A36" s="33" t="s">
        <v>27</v>
      </c>
      <c r="B36" s="27"/>
      <c r="C36" s="28">
        <v>1</v>
      </c>
      <c r="D36" s="28">
        <v>1</v>
      </c>
      <c r="E36" s="28">
        <v>7</v>
      </c>
      <c r="F36" s="29"/>
      <c r="G36" s="29"/>
      <c r="H36" s="127">
        <v>0.018</v>
      </c>
      <c r="I36" s="127">
        <v>0.017</v>
      </c>
      <c r="J36" s="127">
        <v>0.14</v>
      </c>
      <c r="K36" s="30"/>
    </row>
    <row r="37" spans="1:11" s="22" customFormat="1" ht="11.25" customHeight="1">
      <c r="A37" s="34" t="s">
        <v>28</v>
      </c>
      <c r="B37" s="35"/>
      <c r="C37" s="36">
        <v>9</v>
      </c>
      <c r="D37" s="36">
        <v>5</v>
      </c>
      <c r="E37" s="36">
        <v>16</v>
      </c>
      <c r="F37" s="37">
        <v>320</v>
      </c>
      <c r="G37" s="38"/>
      <c r="H37" s="128">
        <v>0.178</v>
      </c>
      <c r="I37" s="129">
        <v>0.08700000000000001</v>
      </c>
      <c r="J37" s="129">
        <v>0.316</v>
      </c>
      <c r="K37" s="39">
        <v>363.2183908045977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115</v>
      </c>
      <c r="D39" s="36">
        <v>115</v>
      </c>
      <c r="E39" s="36">
        <v>100</v>
      </c>
      <c r="F39" s="37">
        <v>86.95652173913044</v>
      </c>
      <c r="G39" s="38"/>
      <c r="H39" s="128">
        <v>2.579</v>
      </c>
      <c r="I39" s="129">
        <v>2.58</v>
      </c>
      <c r="J39" s="129">
        <v>2</v>
      </c>
      <c r="K39" s="39">
        <v>77.51937984496124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7"/>
      <c r="I41" s="127"/>
      <c r="J41" s="127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7"/>
      <c r="I42" s="127"/>
      <c r="J42" s="127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7"/>
      <c r="I43" s="127"/>
      <c r="J43" s="127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7"/>
      <c r="I44" s="127"/>
      <c r="J44" s="127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7"/>
      <c r="I45" s="127"/>
      <c r="J45" s="127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7"/>
      <c r="I46" s="127"/>
      <c r="J46" s="127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7"/>
      <c r="I47" s="127"/>
      <c r="J47" s="127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7"/>
      <c r="I48" s="127"/>
      <c r="J48" s="127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7"/>
      <c r="I49" s="127"/>
      <c r="J49" s="127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8"/>
      <c r="I50" s="129"/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8"/>
      <c r="I52" s="129"/>
      <c r="J52" s="129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7"/>
      <c r="I54" s="127"/>
      <c r="J54" s="127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7"/>
      <c r="I55" s="127"/>
      <c r="J55" s="127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7"/>
      <c r="I56" s="127"/>
      <c r="J56" s="127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7"/>
      <c r="I57" s="127"/>
      <c r="J57" s="127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7"/>
      <c r="I58" s="127"/>
      <c r="J58" s="127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8"/>
      <c r="I59" s="129"/>
      <c r="J59" s="129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7"/>
      <c r="I61" s="127"/>
      <c r="J61" s="127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7"/>
      <c r="I62" s="127"/>
      <c r="J62" s="127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7"/>
      <c r="I63" s="127"/>
      <c r="J63" s="127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8"/>
      <c r="I64" s="129"/>
      <c r="J64" s="129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1012</v>
      </c>
      <c r="D66" s="36">
        <v>1012</v>
      </c>
      <c r="E66" s="36">
        <v>310</v>
      </c>
      <c r="F66" s="37">
        <v>30.632411067193676</v>
      </c>
      <c r="G66" s="38"/>
      <c r="H66" s="128">
        <v>20.5</v>
      </c>
      <c r="I66" s="129">
        <v>29.652</v>
      </c>
      <c r="J66" s="129">
        <v>8.06</v>
      </c>
      <c r="K66" s="39">
        <v>27.181977606906784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7"/>
      <c r="I68" s="127"/>
      <c r="J68" s="127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7"/>
      <c r="I69" s="127"/>
      <c r="J69" s="127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8"/>
      <c r="I70" s="129"/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52</v>
      </c>
      <c r="D72" s="28">
        <v>48</v>
      </c>
      <c r="E72" s="28">
        <v>48</v>
      </c>
      <c r="F72" s="29"/>
      <c r="G72" s="29"/>
      <c r="H72" s="127">
        <v>0.964</v>
      </c>
      <c r="I72" s="127">
        <v>0.967</v>
      </c>
      <c r="J72" s="127">
        <v>0.969</v>
      </c>
      <c r="K72" s="30"/>
    </row>
    <row r="73" spans="1:11" s="31" customFormat="1" ht="11.25" customHeight="1">
      <c r="A73" s="33" t="s">
        <v>56</v>
      </c>
      <c r="B73" s="27"/>
      <c r="C73" s="28">
        <v>550</v>
      </c>
      <c r="D73" s="28">
        <v>423</v>
      </c>
      <c r="E73" s="28">
        <v>475</v>
      </c>
      <c r="F73" s="29"/>
      <c r="G73" s="29"/>
      <c r="H73" s="127">
        <v>13.2</v>
      </c>
      <c r="I73" s="127">
        <v>11.825</v>
      </c>
      <c r="J73" s="127">
        <v>11.325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7"/>
      <c r="I74" s="127"/>
      <c r="J74" s="127"/>
      <c r="K74" s="30"/>
    </row>
    <row r="75" spans="1:11" s="31" customFormat="1" ht="11.25" customHeight="1">
      <c r="A75" s="33" t="s">
        <v>58</v>
      </c>
      <c r="B75" s="27"/>
      <c r="C75" s="28">
        <v>33</v>
      </c>
      <c r="D75" s="28">
        <v>35</v>
      </c>
      <c r="E75" s="28">
        <v>31</v>
      </c>
      <c r="F75" s="29"/>
      <c r="G75" s="29"/>
      <c r="H75" s="127">
        <v>1.08</v>
      </c>
      <c r="I75" s="127">
        <v>1.292</v>
      </c>
      <c r="J75" s="127">
        <v>1.011</v>
      </c>
      <c r="K75" s="30"/>
    </row>
    <row r="76" spans="1:11" s="31" customFormat="1" ht="11.25" customHeight="1">
      <c r="A76" s="33" t="s">
        <v>59</v>
      </c>
      <c r="B76" s="27"/>
      <c r="C76" s="28">
        <v>8</v>
      </c>
      <c r="D76" s="28">
        <v>4</v>
      </c>
      <c r="E76" s="28">
        <v>1</v>
      </c>
      <c r="F76" s="29"/>
      <c r="G76" s="29"/>
      <c r="H76" s="127">
        <v>0.192</v>
      </c>
      <c r="I76" s="127">
        <v>0.1</v>
      </c>
      <c r="J76" s="127">
        <v>0.025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7"/>
      <c r="I77" s="127"/>
      <c r="J77" s="127"/>
      <c r="K77" s="30"/>
    </row>
    <row r="78" spans="1:11" s="31" customFormat="1" ht="11.25" customHeight="1">
      <c r="A78" s="33" t="s">
        <v>61</v>
      </c>
      <c r="B78" s="27"/>
      <c r="C78" s="28">
        <v>173</v>
      </c>
      <c r="D78" s="28">
        <v>140</v>
      </c>
      <c r="E78" s="28">
        <v>100</v>
      </c>
      <c r="F78" s="29"/>
      <c r="G78" s="29"/>
      <c r="H78" s="127">
        <v>6.002</v>
      </c>
      <c r="I78" s="127">
        <v>3.92</v>
      </c>
      <c r="J78" s="127">
        <v>2.8</v>
      </c>
      <c r="K78" s="30"/>
    </row>
    <row r="79" spans="1:11" s="31" customFormat="1" ht="11.25" customHeight="1">
      <c r="A79" s="33" t="s">
        <v>62</v>
      </c>
      <c r="B79" s="27"/>
      <c r="C79" s="28">
        <v>100</v>
      </c>
      <c r="D79" s="28">
        <v>100</v>
      </c>
      <c r="E79" s="28">
        <v>200</v>
      </c>
      <c r="F79" s="29"/>
      <c r="G79" s="29"/>
      <c r="H79" s="127">
        <v>2.3</v>
      </c>
      <c r="I79" s="127">
        <v>1.5</v>
      </c>
      <c r="J79" s="127">
        <v>4</v>
      </c>
      <c r="K79" s="30"/>
    </row>
    <row r="80" spans="1:11" s="22" customFormat="1" ht="11.25" customHeight="1">
      <c r="A80" s="40" t="s">
        <v>63</v>
      </c>
      <c r="B80" s="35"/>
      <c r="C80" s="36">
        <v>916</v>
      </c>
      <c r="D80" s="36">
        <v>750</v>
      </c>
      <c r="E80" s="36">
        <v>855</v>
      </c>
      <c r="F80" s="37">
        <v>114</v>
      </c>
      <c r="G80" s="38"/>
      <c r="H80" s="128">
        <v>23.738</v>
      </c>
      <c r="I80" s="129">
        <v>19.604</v>
      </c>
      <c r="J80" s="129">
        <v>20.13</v>
      </c>
      <c r="K80" s="39">
        <v>102.68312589267497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>
        <v>505</v>
      </c>
      <c r="D82" s="28">
        <v>504</v>
      </c>
      <c r="E82" s="28">
        <v>243</v>
      </c>
      <c r="F82" s="29"/>
      <c r="G82" s="29"/>
      <c r="H82" s="127">
        <v>18.908</v>
      </c>
      <c r="I82" s="127">
        <v>13.359</v>
      </c>
      <c r="J82" s="127">
        <v>9.8</v>
      </c>
      <c r="K82" s="30"/>
    </row>
    <row r="83" spans="1:11" s="31" customFormat="1" ht="11.25" customHeight="1">
      <c r="A83" s="33" t="s">
        <v>65</v>
      </c>
      <c r="B83" s="27"/>
      <c r="C83" s="28">
        <v>708</v>
      </c>
      <c r="D83" s="28">
        <v>708</v>
      </c>
      <c r="E83" s="28">
        <v>674</v>
      </c>
      <c r="F83" s="29"/>
      <c r="G83" s="29"/>
      <c r="H83" s="127">
        <v>15.481</v>
      </c>
      <c r="I83" s="127">
        <v>14.553</v>
      </c>
      <c r="J83" s="127">
        <v>13.46</v>
      </c>
      <c r="K83" s="30"/>
    </row>
    <row r="84" spans="1:11" s="22" customFormat="1" ht="11.25" customHeight="1">
      <c r="A84" s="34" t="s">
        <v>66</v>
      </c>
      <c r="B84" s="35"/>
      <c r="C84" s="36">
        <v>1213</v>
      </c>
      <c r="D84" s="36">
        <v>1212</v>
      </c>
      <c r="E84" s="36">
        <v>917</v>
      </c>
      <c r="F84" s="37">
        <v>75.66006600660066</v>
      </c>
      <c r="G84" s="38"/>
      <c r="H84" s="128">
        <v>34.389</v>
      </c>
      <c r="I84" s="129">
        <v>27.912</v>
      </c>
      <c r="J84" s="129">
        <v>23.26</v>
      </c>
      <c r="K84" s="39">
        <v>83.33333333333334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3317</v>
      </c>
      <c r="D87" s="47">
        <v>3149</v>
      </c>
      <c r="E87" s="47">
        <v>2292</v>
      </c>
      <c r="F87" s="48">
        <v>72.78501111463957</v>
      </c>
      <c r="G87" s="38"/>
      <c r="H87" s="132">
        <v>82.256</v>
      </c>
      <c r="I87" s="133">
        <v>80.739</v>
      </c>
      <c r="J87" s="133">
        <v>55.426</v>
      </c>
      <c r="K87" s="48">
        <v>68.64836076741103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77"/>
  <sheetViews>
    <sheetView tabSelected="1" view="pageBreakPreview" zoomScaleNormal="80" zoomScaleSheetLayoutView="100" zoomScalePageLayoutView="0" workbookViewId="0" topLeftCell="A1">
      <selection activeCell="I17" sqref="I17"/>
    </sheetView>
  </sheetViews>
  <sheetFormatPr defaultColWidth="11.421875" defaultRowHeight="15"/>
  <cols>
    <col min="1" max="4" width="11.57421875" style="84" customWidth="1"/>
    <col min="5" max="5" width="1.8515625" style="84" customWidth="1"/>
    <col min="6" max="16384" width="11.57421875" style="84" customWidth="1"/>
  </cols>
  <sheetData>
    <row r="1" spans="1:9" ht="12.75">
      <c r="A1" s="83"/>
      <c r="B1" s="83"/>
      <c r="C1" s="83"/>
      <c r="D1" s="83"/>
      <c r="E1" s="83"/>
      <c r="F1" s="83"/>
      <c r="G1" s="83"/>
      <c r="H1" s="83"/>
      <c r="I1" s="83"/>
    </row>
    <row r="2" spans="1:9" ht="12.75">
      <c r="A2" s="83"/>
      <c r="B2" s="83"/>
      <c r="C2" s="83"/>
      <c r="D2" s="83"/>
      <c r="E2" s="83"/>
      <c r="F2" s="83"/>
      <c r="G2" s="83"/>
      <c r="H2" s="83"/>
      <c r="I2" s="83"/>
    </row>
    <row r="3" spans="1:9" ht="15">
      <c r="A3" s="153" t="s">
        <v>209</v>
      </c>
      <c r="B3" s="153"/>
      <c r="C3" s="153"/>
      <c r="D3" s="153"/>
      <c r="E3" s="153"/>
      <c r="F3" s="153"/>
      <c r="G3" s="153"/>
      <c r="H3" s="153"/>
      <c r="I3" s="153"/>
    </row>
    <row r="4" spans="1:9" ht="12.75">
      <c r="A4" s="83"/>
      <c r="B4" s="83"/>
      <c r="C4" s="83"/>
      <c r="D4" s="83"/>
      <c r="E4" s="83"/>
      <c r="F4" s="83"/>
      <c r="G4" s="83"/>
      <c r="H4" s="83"/>
      <c r="I4" s="83"/>
    </row>
    <row r="5" spans="1:9" ht="12.75">
      <c r="A5" s="83"/>
      <c r="B5" s="83"/>
      <c r="C5" s="83"/>
      <c r="D5" s="83"/>
      <c r="E5" s="83"/>
      <c r="F5" s="83"/>
      <c r="G5" s="83"/>
      <c r="H5" s="83"/>
      <c r="I5" s="83"/>
    </row>
    <row r="6" spans="1:9" ht="12.75">
      <c r="A6" s="118" t="s">
        <v>262</v>
      </c>
      <c r="B6" s="119"/>
      <c r="C6" s="119"/>
      <c r="D6" s="120"/>
      <c r="E6" s="120"/>
      <c r="F6" s="120"/>
      <c r="G6" s="120"/>
      <c r="H6" s="120"/>
      <c r="I6" s="83"/>
    </row>
    <row r="7" spans="1:9" ht="12.75">
      <c r="A7" s="121"/>
      <c r="B7" s="122"/>
      <c r="C7" s="122"/>
      <c r="D7" s="123"/>
      <c r="E7" s="123"/>
      <c r="F7" s="123"/>
      <c r="G7" s="123"/>
      <c r="H7" s="123"/>
      <c r="I7" s="85"/>
    </row>
    <row r="8" spans="1:9" ht="12.75">
      <c r="A8" s="118" t="s">
        <v>313</v>
      </c>
      <c r="B8" s="124"/>
      <c r="C8" s="124"/>
      <c r="D8" s="124"/>
      <c r="E8" s="124"/>
      <c r="F8" s="124"/>
      <c r="G8" s="124"/>
      <c r="H8" s="124"/>
      <c r="I8" s="83"/>
    </row>
    <row r="9" spans="1:9" ht="12.75">
      <c r="A9" s="86"/>
      <c r="B9" s="83"/>
      <c r="C9" s="83"/>
      <c r="D9" s="83"/>
      <c r="E9" s="83"/>
      <c r="F9" s="83"/>
      <c r="G9" s="83"/>
      <c r="H9" s="83"/>
      <c r="I9" s="83"/>
    </row>
    <row r="10" spans="1:9" ht="12.75">
      <c r="A10" s="83"/>
      <c r="B10" s="83"/>
      <c r="C10" s="83"/>
      <c r="D10" s="83"/>
      <c r="E10" s="83"/>
      <c r="F10" s="83"/>
      <c r="G10" s="83"/>
      <c r="H10" s="83"/>
      <c r="I10" s="83"/>
    </row>
    <row r="11" spans="1:9" ht="12.75">
      <c r="A11" s="87"/>
      <c r="B11" s="88"/>
      <c r="C11" s="88"/>
      <c r="D11" s="89" t="s">
        <v>210</v>
      </c>
      <c r="E11" s="85"/>
      <c r="F11" s="87"/>
      <c r="G11" s="88"/>
      <c r="H11" s="88"/>
      <c r="I11" s="89" t="s">
        <v>210</v>
      </c>
    </row>
    <row r="12" spans="1:9" ht="12.75">
      <c r="A12" s="90"/>
      <c r="B12" s="91"/>
      <c r="C12" s="91"/>
      <c r="D12" s="92"/>
      <c r="E12" s="85"/>
      <c r="F12" s="90"/>
      <c r="G12" s="91"/>
      <c r="H12" s="91"/>
      <c r="I12" s="92"/>
    </row>
    <row r="13" spans="1:9" ht="5.25" customHeight="1">
      <c r="A13" s="93"/>
      <c r="B13" s="94"/>
      <c r="C13" s="94"/>
      <c r="D13" s="95"/>
      <c r="E13" s="85"/>
      <c r="F13" s="93"/>
      <c r="G13" s="94"/>
      <c r="H13" s="94"/>
      <c r="I13" s="95"/>
    </row>
    <row r="14" spans="1:9" ht="12.75">
      <c r="A14" s="90" t="s">
        <v>211</v>
      </c>
      <c r="B14" s="91"/>
      <c r="C14" s="91"/>
      <c r="D14" s="92">
        <v>15</v>
      </c>
      <c r="E14" s="85"/>
      <c r="F14" s="90" t="s">
        <v>232</v>
      </c>
      <c r="G14" s="91"/>
      <c r="H14" s="91"/>
      <c r="I14" s="92">
        <v>36</v>
      </c>
    </row>
    <row r="15" spans="1:9" ht="5.25" customHeight="1">
      <c r="A15" s="93"/>
      <c r="B15" s="94"/>
      <c r="C15" s="94"/>
      <c r="D15" s="95"/>
      <c r="E15" s="85"/>
      <c r="F15" s="93"/>
      <c r="G15" s="94"/>
      <c r="H15" s="94"/>
      <c r="I15" s="95"/>
    </row>
    <row r="16" spans="1:9" ht="12.75">
      <c r="A16" s="90" t="s">
        <v>212</v>
      </c>
      <c r="B16" s="91"/>
      <c r="C16" s="91"/>
      <c r="D16" s="92">
        <v>16</v>
      </c>
      <c r="E16" s="85"/>
      <c r="F16" s="90" t="s">
        <v>233</v>
      </c>
      <c r="G16" s="91"/>
      <c r="H16" s="91"/>
      <c r="I16" s="92">
        <v>37</v>
      </c>
    </row>
    <row r="17" spans="1:9" ht="5.25" customHeight="1">
      <c r="A17" s="93"/>
      <c r="B17" s="94"/>
      <c r="C17" s="94"/>
      <c r="D17" s="95"/>
      <c r="E17" s="85"/>
      <c r="F17" s="93"/>
      <c r="G17" s="94"/>
      <c r="H17" s="94"/>
      <c r="I17" s="95"/>
    </row>
    <row r="18" spans="1:9" ht="12.75">
      <c r="A18" s="90" t="s">
        <v>213</v>
      </c>
      <c r="B18" s="91"/>
      <c r="C18" s="91"/>
      <c r="D18" s="92">
        <v>17</v>
      </c>
      <c r="E18" s="85"/>
      <c r="F18" s="90" t="s">
        <v>234</v>
      </c>
      <c r="G18" s="91"/>
      <c r="H18" s="91"/>
      <c r="I18" s="92">
        <v>38</v>
      </c>
    </row>
    <row r="19" spans="1:9" ht="5.25" customHeight="1">
      <c r="A19" s="93"/>
      <c r="B19" s="94"/>
      <c r="C19" s="94"/>
      <c r="D19" s="95"/>
      <c r="E19" s="85"/>
      <c r="F19" s="93"/>
      <c r="G19" s="94"/>
      <c r="H19" s="94"/>
      <c r="I19" s="95"/>
    </row>
    <row r="20" spans="1:9" ht="12.75">
      <c r="A20" s="90" t="s">
        <v>214</v>
      </c>
      <c r="B20" s="91"/>
      <c r="C20" s="91"/>
      <c r="D20" s="92">
        <v>18</v>
      </c>
      <c r="E20" s="85"/>
      <c r="F20" s="90" t="s">
        <v>235</v>
      </c>
      <c r="G20" s="91"/>
      <c r="H20" s="91"/>
      <c r="I20" s="92">
        <v>39</v>
      </c>
    </row>
    <row r="21" spans="1:9" ht="5.25" customHeight="1">
      <c r="A21" s="93"/>
      <c r="B21" s="94"/>
      <c r="C21" s="94"/>
      <c r="D21" s="95"/>
      <c r="E21" s="85"/>
      <c r="F21" s="93"/>
      <c r="G21" s="94"/>
      <c r="H21" s="94"/>
      <c r="I21" s="95"/>
    </row>
    <row r="22" spans="1:9" ht="12.75">
      <c r="A22" s="90" t="s">
        <v>215</v>
      </c>
      <c r="B22" s="91"/>
      <c r="C22" s="91"/>
      <c r="D22" s="92">
        <v>19</v>
      </c>
      <c r="E22" s="85"/>
      <c r="F22" s="90" t="s">
        <v>236</v>
      </c>
      <c r="G22" s="91"/>
      <c r="H22" s="91"/>
      <c r="I22" s="92">
        <v>40</v>
      </c>
    </row>
    <row r="23" spans="1:9" ht="5.25" customHeight="1">
      <c r="A23" s="93"/>
      <c r="B23" s="94"/>
      <c r="C23" s="94"/>
      <c r="D23" s="95"/>
      <c r="E23" s="85"/>
      <c r="F23" s="93"/>
      <c r="G23" s="94"/>
      <c r="H23" s="94"/>
      <c r="I23" s="95"/>
    </row>
    <row r="24" spans="1:9" ht="12.75">
      <c r="A24" s="90" t="s">
        <v>216</v>
      </c>
      <c r="B24" s="91"/>
      <c r="C24" s="91"/>
      <c r="D24" s="92">
        <v>20</v>
      </c>
      <c r="E24" s="85"/>
      <c r="F24" s="90" t="s">
        <v>237</v>
      </c>
      <c r="G24" s="91"/>
      <c r="H24" s="91"/>
      <c r="I24" s="92">
        <v>41</v>
      </c>
    </row>
    <row r="25" spans="1:9" ht="5.25" customHeight="1">
      <c r="A25" s="93"/>
      <c r="B25" s="94"/>
      <c r="C25" s="94"/>
      <c r="D25" s="95"/>
      <c r="E25" s="85"/>
      <c r="F25" s="93"/>
      <c r="G25" s="94"/>
      <c r="H25" s="94"/>
      <c r="I25" s="95"/>
    </row>
    <row r="26" spans="1:9" ht="12.75">
      <c r="A26" s="90" t="s">
        <v>217</v>
      </c>
      <c r="B26" s="91"/>
      <c r="C26" s="91"/>
      <c r="D26" s="92">
        <v>21</v>
      </c>
      <c r="E26" s="85"/>
      <c r="F26" s="90" t="s">
        <v>238</v>
      </c>
      <c r="G26" s="91"/>
      <c r="H26" s="91"/>
      <c r="I26" s="92">
        <v>42</v>
      </c>
    </row>
    <row r="27" spans="1:9" ht="5.25" customHeight="1">
      <c r="A27" s="93"/>
      <c r="B27" s="94"/>
      <c r="C27" s="94"/>
      <c r="D27" s="95"/>
      <c r="E27" s="85"/>
      <c r="F27" s="93"/>
      <c r="G27" s="94"/>
      <c r="H27" s="94"/>
      <c r="I27" s="95"/>
    </row>
    <row r="28" spans="1:9" ht="12.75">
      <c r="A28" s="90" t="s">
        <v>218</v>
      </c>
      <c r="B28" s="91"/>
      <c r="C28" s="91"/>
      <c r="D28" s="92">
        <v>22</v>
      </c>
      <c r="E28" s="85"/>
      <c r="F28" s="90" t="s">
        <v>239</v>
      </c>
      <c r="G28" s="91"/>
      <c r="H28" s="91"/>
      <c r="I28" s="92">
        <v>43</v>
      </c>
    </row>
    <row r="29" spans="1:9" ht="5.25" customHeight="1">
      <c r="A29" s="93"/>
      <c r="B29" s="94"/>
      <c r="C29" s="94"/>
      <c r="D29" s="95"/>
      <c r="E29" s="85"/>
      <c r="F29" s="93"/>
      <c r="G29" s="94"/>
      <c r="H29" s="94"/>
      <c r="I29" s="95"/>
    </row>
    <row r="30" spans="1:9" ht="12.75">
      <c r="A30" s="90" t="s">
        <v>219</v>
      </c>
      <c r="B30" s="91"/>
      <c r="C30" s="91"/>
      <c r="D30" s="92">
        <v>23</v>
      </c>
      <c r="E30" s="85"/>
      <c r="F30" s="90" t="s">
        <v>240</v>
      </c>
      <c r="G30" s="91"/>
      <c r="H30" s="91"/>
      <c r="I30" s="92">
        <v>44</v>
      </c>
    </row>
    <row r="31" spans="1:9" ht="5.25" customHeight="1">
      <c r="A31" s="93"/>
      <c r="B31" s="94"/>
      <c r="C31" s="94"/>
      <c r="D31" s="95"/>
      <c r="E31" s="85"/>
      <c r="F31" s="93"/>
      <c r="G31" s="94"/>
      <c r="H31" s="94"/>
      <c r="I31" s="95"/>
    </row>
    <row r="32" spans="1:9" ht="12.75">
      <c r="A32" s="90" t="s">
        <v>220</v>
      </c>
      <c r="B32" s="91"/>
      <c r="C32" s="91"/>
      <c r="D32" s="92">
        <v>24</v>
      </c>
      <c r="E32" s="85"/>
      <c r="F32" s="90" t="s">
        <v>241</v>
      </c>
      <c r="G32" s="91"/>
      <c r="H32" s="91"/>
      <c r="I32" s="92">
        <v>45</v>
      </c>
    </row>
    <row r="33" spans="1:9" ht="5.25" customHeight="1">
      <c r="A33" s="93"/>
      <c r="B33" s="94"/>
      <c r="C33" s="94"/>
      <c r="D33" s="95"/>
      <c r="E33" s="85"/>
      <c r="F33" s="93"/>
      <c r="G33" s="94"/>
      <c r="H33" s="94"/>
      <c r="I33" s="95"/>
    </row>
    <row r="34" spans="1:9" ht="12.75">
      <c r="A34" s="90" t="s">
        <v>221</v>
      </c>
      <c r="B34" s="91"/>
      <c r="C34" s="91"/>
      <c r="D34" s="92">
        <v>25</v>
      </c>
      <c r="E34" s="85"/>
      <c r="F34" s="90" t="s">
        <v>242</v>
      </c>
      <c r="G34" s="91"/>
      <c r="H34" s="91"/>
      <c r="I34" s="92">
        <v>46</v>
      </c>
    </row>
    <row r="35" spans="1:9" ht="5.25" customHeight="1">
      <c r="A35" s="93"/>
      <c r="B35" s="94"/>
      <c r="C35" s="94"/>
      <c r="D35" s="95"/>
      <c r="E35" s="85"/>
      <c r="F35" s="93"/>
      <c r="G35" s="94"/>
      <c r="H35" s="94"/>
      <c r="I35" s="95"/>
    </row>
    <row r="36" spans="1:9" ht="12.75">
      <c r="A36" s="90" t="s">
        <v>222</v>
      </c>
      <c r="B36" s="91"/>
      <c r="C36" s="91"/>
      <c r="D36" s="92">
        <v>26</v>
      </c>
      <c r="E36" s="85"/>
      <c r="F36" s="90" t="s">
        <v>243</v>
      </c>
      <c r="G36" s="91"/>
      <c r="H36" s="91"/>
      <c r="I36" s="92">
        <v>47</v>
      </c>
    </row>
    <row r="37" spans="1:9" ht="5.25" customHeight="1">
      <c r="A37" s="93"/>
      <c r="B37" s="94"/>
      <c r="C37" s="94"/>
      <c r="D37" s="95"/>
      <c r="E37" s="85"/>
      <c r="F37" s="93"/>
      <c r="G37" s="94"/>
      <c r="H37" s="94"/>
      <c r="I37" s="95"/>
    </row>
    <row r="38" spans="1:9" ht="12.75">
      <c r="A38" s="90" t="s">
        <v>223</v>
      </c>
      <c r="B38" s="91"/>
      <c r="C38" s="91"/>
      <c r="D38" s="92">
        <v>27</v>
      </c>
      <c r="E38" s="85"/>
      <c r="F38" s="90" t="s">
        <v>244</v>
      </c>
      <c r="G38" s="91"/>
      <c r="H38" s="91"/>
      <c r="I38" s="92">
        <v>48</v>
      </c>
    </row>
    <row r="39" spans="1:9" ht="5.25" customHeight="1">
      <c r="A39" s="93"/>
      <c r="B39" s="94"/>
      <c r="C39" s="94"/>
      <c r="D39" s="95"/>
      <c r="E39" s="85"/>
      <c r="F39" s="93"/>
      <c r="G39" s="94"/>
      <c r="H39" s="94"/>
      <c r="I39" s="95"/>
    </row>
    <row r="40" spans="1:9" ht="12.75">
      <c r="A40" s="90" t="s">
        <v>224</v>
      </c>
      <c r="B40" s="91"/>
      <c r="C40" s="91"/>
      <c r="D40" s="92">
        <v>28</v>
      </c>
      <c r="E40" s="85"/>
      <c r="F40" s="90" t="s">
        <v>245</v>
      </c>
      <c r="G40" s="91"/>
      <c r="H40" s="91"/>
      <c r="I40" s="92">
        <v>49</v>
      </c>
    </row>
    <row r="41" spans="1:9" ht="5.25" customHeight="1">
      <c r="A41" s="93"/>
      <c r="B41" s="94"/>
      <c r="C41" s="94"/>
      <c r="D41" s="95"/>
      <c r="E41" s="85"/>
      <c r="F41" s="93"/>
      <c r="G41" s="94"/>
      <c r="H41" s="94"/>
      <c r="I41" s="95"/>
    </row>
    <row r="42" spans="1:9" ht="12.75">
      <c r="A42" s="90" t="s">
        <v>225</v>
      </c>
      <c r="B42" s="91"/>
      <c r="C42" s="91"/>
      <c r="D42" s="92">
        <v>29</v>
      </c>
      <c r="E42" s="85"/>
      <c r="F42" s="90" t="s">
        <v>246</v>
      </c>
      <c r="G42" s="91"/>
      <c r="H42" s="91"/>
      <c r="I42" s="92">
        <v>50</v>
      </c>
    </row>
    <row r="43" spans="1:9" ht="5.25" customHeight="1">
      <c r="A43" s="93"/>
      <c r="B43" s="94"/>
      <c r="C43" s="94"/>
      <c r="D43" s="95"/>
      <c r="E43" s="85"/>
      <c r="F43" s="93"/>
      <c r="G43" s="94"/>
      <c r="H43" s="94"/>
      <c r="I43" s="95"/>
    </row>
    <row r="44" spans="1:9" ht="12.75">
      <c r="A44" s="90" t="s">
        <v>226</v>
      </c>
      <c r="B44" s="91"/>
      <c r="C44" s="91"/>
      <c r="D44" s="92">
        <v>30</v>
      </c>
      <c r="E44" s="85"/>
      <c r="F44" s="90" t="s">
        <v>247</v>
      </c>
      <c r="G44" s="91"/>
      <c r="H44" s="91"/>
      <c r="I44" s="92">
        <v>51</v>
      </c>
    </row>
    <row r="45" spans="1:9" ht="5.25" customHeight="1">
      <c r="A45" s="93"/>
      <c r="B45" s="94"/>
      <c r="C45" s="94"/>
      <c r="D45" s="95"/>
      <c r="E45" s="85"/>
      <c r="F45" s="93"/>
      <c r="G45" s="94"/>
      <c r="H45" s="94"/>
      <c r="I45" s="95"/>
    </row>
    <row r="46" spans="1:9" ht="12.75">
      <c r="A46" s="90" t="s">
        <v>227</v>
      </c>
      <c r="B46" s="91"/>
      <c r="C46" s="91"/>
      <c r="D46" s="92">
        <v>31</v>
      </c>
      <c r="E46" s="85"/>
      <c r="F46" s="90" t="s">
        <v>248</v>
      </c>
      <c r="G46" s="91"/>
      <c r="H46" s="91"/>
      <c r="I46" s="92">
        <v>52</v>
      </c>
    </row>
    <row r="47" spans="1:9" ht="5.25" customHeight="1">
      <c r="A47" s="93"/>
      <c r="B47" s="94"/>
      <c r="C47" s="94"/>
      <c r="D47" s="95"/>
      <c r="E47" s="85"/>
      <c r="F47" s="93"/>
      <c r="G47" s="94"/>
      <c r="H47" s="94"/>
      <c r="I47" s="95"/>
    </row>
    <row r="48" spans="1:9" ht="12.75">
      <c r="A48" s="90" t="s">
        <v>228</v>
      </c>
      <c r="B48" s="91"/>
      <c r="C48" s="91"/>
      <c r="D48" s="92">
        <v>32</v>
      </c>
      <c r="E48" s="85"/>
      <c r="F48" s="90" t="s">
        <v>249</v>
      </c>
      <c r="G48" s="91"/>
      <c r="H48" s="91"/>
      <c r="I48" s="92">
        <v>53</v>
      </c>
    </row>
    <row r="49" spans="1:9" ht="5.25" customHeight="1">
      <c r="A49" s="93"/>
      <c r="B49" s="94"/>
      <c r="C49" s="94"/>
      <c r="D49" s="95"/>
      <c r="E49" s="85"/>
      <c r="F49" s="93"/>
      <c r="G49" s="94"/>
      <c r="H49" s="94"/>
      <c r="I49" s="95"/>
    </row>
    <row r="50" spans="1:9" ht="12.75">
      <c r="A50" s="90" t="s">
        <v>229</v>
      </c>
      <c r="B50" s="91"/>
      <c r="C50" s="91"/>
      <c r="D50" s="92">
        <v>33</v>
      </c>
      <c r="E50" s="85"/>
      <c r="F50" s="90" t="s">
        <v>250</v>
      </c>
      <c r="G50" s="91"/>
      <c r="H50" s="91"/>
      <c r="I50" s="92">
        <v>54</v>
      </c>
    </row>
    <row r="51" spans="1:9" ht="5.25" customHeight="1">
      <c r="A51" s="93"/>
      <c r="B51" s="94"/>
      <c r="C51" s="94"/>
      <c r="D51" s="95"/>
      <c r="E51" s="85"/>
      <c r="F51" s="93"/>
      <c r="G51" s="94"/>
      <c r="H51" s="94"/>
      <c r="I51" s="95"/>
    </row>
    <row r="52" spans="1:9" ht="12.75">
      <c r="A52" s="90" t="s">
        <v>230</v>
      </c>
      <c r="B52" s="91"/>
      <c r="C52" s="91"/>
      <c r="D52" s="92">
        <v>34</v>
      </c>
      <c r="E52" s="85"/>
      <c r="F52" s="90" t="s">
        <v>251</v>
      </c>
      <c r="G52" s="91"/>
      <c r="H52" s="91"/>
      <c r="I52" s="92">
        <v>55</v>
      </c>
    </row>
    <row r="53" spans="1:9" ht="5.25" customHeight="1">
      <c r="A53" s="93"/>
      <c r="B53" s="94"/>
      <c r="C53" s="94"/>
      <c r="D53" s="95"/>
      <c r="E53" s="85"/>
      <c r="F53" s="96"/>
      <c r="G53" s="97"/>
      <c r="H53" s="97"/>
      <c r="I53" s="98"/>
    </row>
    <row r="54" spans="1:9" ht="12.75">
      <c r="A54" s="90" t="s">
        <v>231</v>
      </c>
      <c r="B54" s="91"/>
      <c r="C54" s="91"/>
      <c r="D54" s="92">
        <v>35</v>
      </c>
      <c r="E54" s="85"/>
      <c r="F54" s="85"/>
      <c r="G54" s="85"/>
      <c r="H54" s="85"/>
      <c r="I54" s="85"/>
    </row>
    <row r="55" spans="1:9" ht="5.25" customHeight="1">
      <c r="A55" s="96"/>
      <c r="B55" s="97"/>
      <c r="C55" s="97"/>
      <c r="D55" s="98"/>
      <c r="E55" s="85"/>
      <c r="F55" s="85"/>
      <c r="G55" s="85"/>
      <c r="H55" s="85"/>
      <c r="I55" s="85"/>
    </row>
    <row r="56" spans="1:9" ht="12.75">
      <c r="A56" s="85"/>
      <c r="B56" s="85"/>
      <c r="C56" s="85"/>
      <c r="D56" s="85"/>
      <c r="E56" s="85"/>
      <c r="F56" s="85"/>
      <c r="G56" s="85"/>
      <c r="H56" s="85"/>
      <c r="I56" s="85"/>
    </row>
    <row r="57" spans="1:9" ht="5.25" customHeight="1">
      <c r="A57" s="85"/>
      <c r="B57" s="85"/>
      <c r="C57" s="85"/>
      <c r="D57" s="85"/>
      <c r="E57" s="85"/>
      <c r="F57" s="85"/>
      <c r="G57" s="85"/>
      <c r="H57" s="85"/>
      <c r="I57" s="85"/>
    </row>
    <row r="58" spans="1:9" ht="12.75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5.25" customHeight="1">
      <c r="A59" s="85"/>
      <c r="B59" s="85"/>
      <c r="C59" s="85"/>
      <c r="D59" s="85"/>
      <c r="E59" s="85"/>
      <c r="F59" s="85"/>
      <c r="G59" s="85"/>
      <c r="H59" s="85"/>
      <c r="I59" s="85"/>
    </row>
    <row r="60" spans="1:9" ht="12.75">
      <c r="A60" s="85"/>
      <c r="B60" s="85"/>
      <c r="C60" s="85"/>
      <c r="D60" s="85"/>
      <c r="E60" s="85"/>
      <c r="F60" s="85"/>
      <c r="G60" s="85"/>
      <c r="H60" s="85"/>
      <c r="I60" s="85"/>
    </row>
    <row r="61" spans="1:9" ht="5.25" customHeight="1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2.75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5.25" customHeight="1">
      <c r="A63" s="85"/>
      <c r="B63" s="85"/>
      <c r="C63" s="85"/>
      <c r="D63" s="85"/>
      <c r="E63" s="85"/>
      <c r="F63" s="85"/>
      <c r="G63" s="85"/>
      <c r="H63" s="85"/>
      <c r="I63" s="85"/>
    </row>
    <row r="64" spans="1:9" ht="12.75">
      <c r="A64" s="85"/>
      <c r="B64" s="85"/>
      <c r="C64" s="85"/>
      <c r="D64" s="85"/>
      <c r="E64" s="85"/>
      <c r="F64" s="85"/>
      <c r="G64" s="85"/>
      <c r="H64" s="85"/>
      <c r="I64" s="85"/>
    </row>
    <row r="65" spans="1:9" ht="5.25" customHeight="1">
      <c r="A65" s="85"/>
      <c r="B65" s="85"/>
      <c r="C65" s="85"/>
      <c r="D65" s="85"/>
      <c r="E65" s="85"/>
      <c r="F65" s="85"/>
      <c r="G65" s="85"/>
      <c r="H65" s="85"/>
      <c r="I65" s="85"/>
    </row>
    <row r="66" spans="1:9" ht="12.75">
      <c r="A66" s="85"/>
      <c r="B66" s="85"/>
      <c r="C66" s="85"/>
      <c r="D66" s="85"/>
      <c r="E66" s="85"/>
      <c r="F66" s="85"/>
      <c r="G66" s="85"/>
      <c r="H66" s="85"/>
      <c r="I66" s="85"/>
    </row>
    <row r="67" spans="1:9" ht="5.25" customHeight="1">
      <c r="A67" s="85"/>
      <c r="B67" s="85"/>
      <c r="C67" s="85"/>
      <c r="D67" s="85"/>
      <c r="E67" s="85"/>
      <c r="F67" s="85"/>
      <c r="G67" s="85"/>
      <c r="H67" s="85"/>
      <c r="I67" s="85"/>
    </row>
    <row r="68" spans="1:9" ht="12.75">
      <c r="A68" s="85"/>
      <c r="B68" s="85"/>
      <c r="C68" s="85"/>
      <c r="D68" s="85"/>
      <c r="E68" s="85"/>
      <c r="F68" s="85"/>
      <c r="G68" s="85"/>
      <c r="H68" s="85"/>
      <c r="I68" s="85"/>
    </row>
    <row r="69" spans="1:9" ht="5.25" customHeight="1">
      <c r="A69" s="85"/>
      <c r="B69" s="85"/>
      <c r="C69" s="85"/>
      <c r="D69" s="85"/>
      <c r="E69" s="85"/>
      <c r="F69" s="85"/>
      <c r="G69" s="85"/>
      <c r="H69" s="85"/>
      <c r="I69" s="85"/>
    </row>
    <row r="70" spans="1:9" ht="12.75">
      <c r="A70" s="85"/>
      <c r="B70" s="85"/>
      <c r="C70" s="85"/>
      <c r="D70" s="85"/>
      <c r="E70" s="85"/>
      <c r="F70" s="85"/>
      <c r="G70" s="85"/>
      <c r="H70" s="85"/>
      <c r="I70" s="85"/>
    </row>
    <row r="71" spans="1:9" ht="5.25" customHeight="1">
      <c r="A71" s="85"/>
      <c r="B71" s="85"/>
      <c r="C71" s="85"/>
      <c r="D71" s="85"/>
      <c r="E71" s="85"/>
      <c r="F71" s="85"/>
      <c r="G71" s="85"/>
      <c r="H71" s="85"/>
      <c r="I71" s="85"/>
    </row>
    <row r="72" spans="1:9" ht="12.75">
      <c r="A72" s="85"/>
      <c r="B72" s="85"/>
      <c r="C72" s="85"/>
      <c r="D72" s="85"/>
      <c r="E72" s="85"/>
      <c r="F72" s="85"/>
      <c r="G72" s="85"/>
      <c r="H72" s="85"/>
      <c r="I72" s="85"/>
    </row>
    <row r="73" spans="1:9" ht="5.25" customHeight="1">
      <c r="A73" s="85"/>
      <c r="B73" s="85"/>
      <c r="C73" s="85"/>
      <c r="D73" s="85"/>
      <c r="E73" s="85"/>
      <c r="F73" s="85"/>
      <c r="G73" s="85"/>
      <c r="H73" s="85"/>
      <c r="I73" s="85"/>
    </row>
    <row r="74" spans="1:9" ht="12.75">
      <c r="A74" s="85"/>
      <c r="B74" s="85"/>
      <c r="C74" s="85"/>
      <c r="D74" s="85"/>
      <c r="E74" s="85"/>
      <c r="F74" s="85"/>
      <c r="G74" s="85"/>
      <c r="H74" s="85"/>
      <c r="I74" s="85"/>
    </row>
    <row r="75" spans="1:9" ht="5.25" customHeight="1">
      <c r="A75" s="85"/>
      <c r="B75" s="85"/>
      <c r="C75" s="85"/>
      <c r="D75" s="85"/>
      <c r="E75" s="85"/>
      <c r="F75" s="85"/>
      <c r="G75" s="85"/>
      <c r="H75" s="85"/>
      <c r="I75" s="85"/>
    </row>
    <row r="76" spans="1:9" ht="12.75">
      <c r="A76" s="85"/>
      <c r="B76" s="85"/>
      <c r="C76" s="85"/>
      <c r="D76" s="85"/>
      <c r="E76" s="85"/>
      <c r="F76" s="85"/>
      <c r="G76" s="85"/>
      <c r="H76" s="85"/>
      <c r="I76" s="85"/>
    </row>
    <row r="77" spans="1:9" ht="5.25" customHeight="1">
      <c r="A77" s="85"/>
      <c r="B77" s="85"/>
      <c r="C77" s="85"/>
      <c r="D77" s="85"/>
      <c r="E77" s="85"/>
      <c r="F77" s="85"/>
      <c r="G77" s="85"/>
      <c r="H77" s="85"/>
      <c r="I77" s="85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85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/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444</v>
      </c>
      <c r="D9" s="28">
        <v>450</v>
      </c>
      <c r="E9" s="28">
        <v>440</v>
      </c>
      <c r="F9" s="29"/>
      <c r="G9" s="29"/>
      <c r="H9" s="127">
        <v>7.048</v>
      </c>
      <c r="I9" s="127">
        <v>6.615</v>
      </c>
      <c r="J9" s="127"/>
      <c r="K9" s="30"/>
    </row>
    <row r="10" spans="1:11" s="31" customFormat="1" ht="11.25" customHeight="1">
      <c r="A10" s="33" t="s">
        <v>8</v>
      </c>
      <c r="B10" s="27"/>
      <c r="C10" s="28">
        <v>77</v>
      </c>
      <c r="D10" s="28">
        <v>88</v>
      </c>
      <c r="E10" s="28">
        <v>98</v>
      </c>
      <c r="F10" s="29"/>
      <c r="G10" s="29"/>
      <c r="H10" s="127">
        <v>1.365</v>
      </c>
      <c r="I10" s="127">
        <v>1.536</v>
      </c>
      <c r="J10" s="127"/>
      <c r="K10" s="30"/>
    </row>
    <row r="11" spans="1:11" s="31" customFormat="1" ht="11.25" customHeight="1">
      <c r="A11" s="26" t="s">
        <v>9</v>
      </c>
      <c r="B11" s="27"/>
      <c r="C11" s="28">
        <v>87</v>
      </c>
      <c r="D11" s="28">
        <v>92</v>
      </c>
      <c r="E11" s="28">
        <v>100</v>
      </c>
      <c r="F11" s="29"/>
      <c r="G11" s="29"/>
      <c r="H11" s="127">
        <v>1.24</v>
      </c>
      <c r="I11" s="127">
        <v>1.307</v>
      </c>
      <c r="J11" s="127"/>
      <c r="K11" s="30"/>
    </row>
    <row r="12" spans="1:11" s="31" customFormat="1" ht="11.25" customHeight="1">
      <c r="A12" s="33" t="s">
        <v>10</v>
      </c>
      <c r="B12" s="27"/>
      <c r="C12" s="28">
        <v>542</v>
      </c>
      <c r="D12" s="28">
        <v>650</v>
      </c>
      <c r="E12" s="28">
        <v>708</v>
      </c>
      <c r="F12" s="29"/>
      <c r="G12" s="29"/>
      <c r="H12" s="127">
        <v>10.244</v>
      </c>
      <c r="I12" s="127">
        <v>11.349</v>
      </c>
      <c r="J12" s="127"/>
      <c r="K12" s="30"/>
    </row>
    <row r="13" spans="1:11" s="22" customFormat="1" ht="11.25" customHeight="1">
      <c r="A13" s="34" t="s">
        <v>11</v>
      </c>
      <c r="B13" s="35"/>
      <c r="C13" s="36">
        <v>1150</v>
      </c>
      <c r="D13" s="36">
        <v>1280</v>
      </c>
      <c r="E13" s="36">
        <v>1346</v>
      </c>
      <c r="F13" s="37">
        <v>105.15625</v>
      </c>
      <c r="G13" s="38"/>
      <c r="H13" s="128">
        <v>19.897</v>
      </c>
      <c r="I13" s="129">
        <v>20.807000000000002</v>
      </c>
      <c r="J13" s="129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/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/>
      <c r="I17" s="129"/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7"/>
      <c r="I19" s="127"/>
      <c r="J19" s="127"/>
      <c r="K19" s="30"/>
    </row>
    <row r="20" spans="1:11" s="31" customFormat="1" ht="11.25" customHeight="1">
      <c r="A20" s="33" t="s">
        <v>15</v>
      </c>
      <c r="B20" s="27"/>
      <c r="C20" s="28">
        <v>25</v>
      </c>
      <c r="D20" s="28">
        <v>30</v>
      </c>
      <c r="E20" s="28">
        <v>20</v>
      </c>
      <c r="F20" s="29"/>
      <c r="G20" s="29"/>
      <c r="H20" s="127">
        <v>0.525</v>
      </c>
      <c r="I20" s="127">
        <v>0.84</v>
      </c>
      <c r="J20" s="127"/>
      <c r="K20" s="30"/>
    </row>
    <row r="21" spans="1:11" s="31" customFormat="1" ht="11.25" customHeight="1">
      <c r="A21" s="33" t="s">
        <v>16</v>
      </c>
      <c r="B21" s="27"/>
      <c r="C21" s="28">
        <v>80</v>
      </c>
      <c r="D21" s="28">
        <v>85</v>
      </c>
      <c r="E21" s="28">
        <v>75</v>
      </c>
      <c r="F21" s="29"/>
      <c r="G21" s="29"/>
      <c r="H21" s="127">
        <v>1.8</v>
      </c>
      <c r="I21" s="127">
        <v>2.38</v>
      </c>
      <c r="J21" s="127"/>
      <c r="K21" s="30"/>
    </row>
    <row r="22" spans="1:11" s="22" customFormat="1" ht="11.25" customHeight="1">
      <c r="A22" s="34" t="s">
        <v>17</v>
      </c>
      <c r="B22" s="35"/>
      <c r="C22" s="36">
        <v>105</v>
      </c>
      <c r="D22" s="36">
        <v>115</v>
      </c>
      <c r="E22" s="36">
        <v>95</v>
      </c>
      <c r="F22" s="37">
        <v>82.6086956521739</v>
      </c>
      <c r="G22" s="38"/>
      <c r="H22" s="128">
        <v>2.325</v>
      </c>
      <c r="I22" s="129">
        <v>3.2199999999999998</v>
      </c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8"/>
      <c r="I24" s="129"/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8"/>
      <c r="I26" s="129"/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2</v>
      </c>
      <c r="D28" s="28">
        <v>2</v>
      </c>
      <c r="E28" s="28">
        <v>2</v>
      </c>
      <c r="F28" s="29"/>
      <c r="G28" s="29"/>
      <c r="H28" s="127">
        <v>0.06</v>
      </c>
      <c r="I28" s="127">
        <v>0.06</v>
      </c>
      <c r="J28" s="127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7"/>
      <c r="I29" s="127"/>
      <c r="J29" s="127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7"/>
      <c r="I30" s="127"/>
      <c r="J30" s="127"/>
      <c r="K30" s="30"/>
    </row>
    <row r="31" spans="1:11" s="22" customFormat="1" ht="11.25" customHeight="1">
      <c r="A31" s="40" t="s">
        <v>23</v>
      </c>
      <c r="B31" s="35"/>
      <c r="C31" s="36">
        <v>2</v>
      </c>
      <c r="D31" s="36">
        <v>2</v>
      </c>
      <c r="E31" s="36">
        <v>2</v>
      </c>
      <c r="F31" s="37">
        <v>100</v>
      </c>
      <c r="G31" s="38"/>
      <c r="H31" s="128">
        <v>0.06</v>
      </c>
      <c r="I31" s="129">
        <v>0.06</v>
      </c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15</v>
      </c>
      <c r="D33" s="28">
        <v>29</v>
      </c>
      <c r="E33" s="28">
        <v>23</v>
      </c>
      <c r="F33" s="29"/>
      <c r="G33" s="29"/>
      <c r="H33" s="127">
        <v>0.335</v>
      </c>
      <c r="I33" s="127">
        <v>0.645</v>
      </c>
      <c r="J33" s="127"/>
      <c r="K33" s="30"/>
    </row>
    <row r="34" spans="1:11" s="31" customFormat="1" ht="11.25" customHeight="1">
      <c r="A34" s="33" t="s">
        <v>25</v>
      </c>
      <c r="B34" s="27"/>
      <c r="C34" s="28">
        <v>16</v>
      </c>
      <c r="D34" s="28">
        <v>9</v>
      </c>
      <c r="E34" s="28">
        <v>10</v>
      </c>
      <c r="F34" s="29"/>
      <c r="G34" s="29"/>
      <c r="H34" s="127">
        <v>0.352</v>
      </c>
      <c r="I34" s="127">
        <v>0.17</v>
      </c>
      <c r="J34" s="127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7"/>
      <c r="I35" s="127"/>
      <c r="J35" s="127"/>
      <c r="K35" s="30"/>
    </row>
    <row r="36" spans="1:11" s="31" customFormat="1" ht="11.25" customHeight="1">
      <c r="A36" s="33" t="s">
        <v>27</v>
      </c>
      <c r="B36" s="27"/>
      <c r="C36" s="28">
        <v>10</v>
      </c>
      <c r="D36" s="28">
        <v>10</v>
      </c>
      <c r="E36" s="28">
        <v>12</v>
      </c>
      <c r="F36" s="29"/>
      <c r="G36" s="29"/>
      <c r="H36" s="127">
        <v>0.164</v>
      </c>
      <c r="I36" s="127">
        <v>0.2</v>
      </c>
      <c r="J36" s="127"/>
      <c r="K36" s="30"/>
    </row>
    <row r="37" spans="1:11" s="22" customFormat="1" ht="11.25" customHeight="1">
      <c r="A37" s="34" t="s">
        <v>28</v>
      </c>
      <c r="B37" s="35"/>
      <c r="C37" s="36">
        <v>41</v>
      </c>
      <c r="D37" s="36">
        <v>48</v>
      </c>
      <c r="E37" s="36">
        <v>45</v>
      </c>
      <c r="F37" s="37">
        <v>93.75</v>
      </c>
      <c r="G37" s="38"/>
      <c r="H37" s="128">
        <v>0.8510000000000001</v>
      </c>
      <c r="I37" s="129">
        <v>1.0150000000000001</v>
      </c>
      <c r="J37" s="129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737</v>
      </c>
      <c r="D39" s="36">
        <v>725</v>
      </c>
      <c r="E39" s="36">
        <v>660</v>
      </c>
      <c r="F39" s="37">
        <v>91.03448275862068</v>
      </c>
      <c r="G39" s="38"/>
      <c r="H39" s="128">
        <v>29.167</v>
      </c>
      <c r="I39" s="129">
        <v>28.9</v>
      </c>
      <c r="J39" s="129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7"/>
      <c r="I41" s="127"/>
      <c r="J41" s="127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7"/>
      <c r="I42" s="127"/>
      <c r="J42" s="127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7"/>
      <c r="I43" s="127"/>
      <c r="J43" s="127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7"/>
      <c r="I44" s="127"/>
      <c r="J44" s="127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7"/>
      <c r="I45" s="127"/>
      <c r="J45" s="127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7"/>
      <c r="I46" s="127"/>
      <c r="J46" s="127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7"/>
      <c r="I47" s="127"/>
      <c r="J47" s="127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7"/>
      <c r="I48" s="127"/>
      <c r="J48" s="127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7"/>
      <c r="I49" s="127"/>
      <c r="J49" s="127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8"/>
      <c r="I50" s="129"/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8"/>
      <c r="I52" s="129"/>
      <c r="J52" s="129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7"/>
      <c r="I54" s="127"/>
      <c r="J54" s="127"/>
      <c r="K54" s="30"/>
    </row>
    <row r="55" spans="1:11" s="31" customFormat="1" ht="11.25" customHeight="1">
      <c r="A55" s="33" t="s">
        <v>42</v>
      </c>
      <c r="B55" s="27"/>
      <c r="C55" s="28">
        <v>7</v>
      </c>
      <c r="D55" s="28">
        <v>5</v>
      </c>
      <c r="E55" s="28">
        <v>5</v>
      </c>
      <c r="F55" s="29"/>
      <c r="G55" s="29"/>
      <c r="H55" s="127">
        <v>0.214</v>
      </c>
      <c r="I55" s="127">
        <v>0.148</v>
      </c>
      <c r="J55" s="127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7"/>
      <c r="I56" s="127"/>
      <c r="J56" s="127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7"/>
      <c r="I57" s="127"/>
      <c r="J57" s="127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7"/>
      <c r="I58" s="127"/>
      <c r="J58" s="127"/>
      <c r="K58" s="30"/>
    </row>
    <row r="59" spans="1:11" s="22" customFormat="1" ht="11.25" customHeight="1">
      <c r="A59" s="34" t="s">
        <v>46</v>
      </c>
      <c r="B59" s="35"/>
      <c r="C59" s="36">
        <v>7</v>
      </c>
      <c r="D59" s="36">
        <v>5</v>
      </c>
      <c r="E59" s="36">
        <v>5</v>
      </c>
      <c r="F59" s="37">
        <v>100</v>
      </c>
      <c r="G59" s="38"/>
      <c r="H59" s="128">
        <v>0.214</v>
      </c>
      <c r="I59" s="129">
        <v>0.148</v>
      </c>
      <c r="J59" s="129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284</v>
      </c>
      <c r="D61" s="28">
        <v>315</v>
      </c>
      <c r="E61" s="28">
        <v>284</v>
      </c>
      <c r="F61" s="29"/>
      <c r="G61" s="29"/>
      <c r="H61" s="127">
        <v>5.51</v>
      </c>
      <c r="I61" s="127">
        <v>7.56</v>
      </c>
      <c r="J61" s="127"/>
      <c r="K61" s="30"/>
    </row>
    <row r="62" spans="1:11" s="31" customFormat="1" ht="11.25" customHeight="1">
      <c r="A62" s="33" t="s">
        <v>48</v>
      </c>
      <c r="B62" s="27"/>
      <c r="C62" s="28">
        <v>225</v>
      </c>
      <c r="D62" s="28">
        <v>225</v>
      </c>
      <c r="E62" s="28">
        <v>225</v>
      </c>
      <c r="F62" s="29"/>
      <c r="G62" s="29"/>
      <c r="H62" s="127">
        <v>7.2</v>
      </c>
      <c r="I62" s="127">
        <v>7.2</v>
      </c>
      <c r="J62" s="127"/>
      <c r="K62" s="30"/>
    </row>
    <row r="63" spans="1:11" s="31" customFormat="1" ht="11.25" customHeight="1">
      <c r="A63" s="33" t="s">
        <v>49</v>
      </c>
      <c r="B63" s="27"/>
      <c r="C63" s="28">
        <v>904</v>
      </c>
      <c r="D63" s="28">
        <v>929</v>
      </c>
      <c r="E63" s="28">
        <v>945</v>
      </c>
      <c r="F63" s="29"/>
      <c r="G63" s="29"/>
      <c r="H63" s="127">
        <v>40.228</v>
      </c>
      <c r="I63" s="127">
        <v>38.032</v>
      </c>
      <c r="J63" s="127"/>
      <c r="K63" s="30"/>
    </row>
    <row r="64" spans="1:11" s="22" customFormat="1" ht="11.25" customHeight="1">
      <c r="A64" s="34" t="s">
        <v>50</v>
      </c>
      <c r="B64" s="35"/>
      <c r="C64" s="36">
        <v>1413</v>
      </c>
      <c r="D64" s="36">
        <v>1469</v>
      </c>
      <c r="E64" s="36">
        <v>1454</v>
      </c>
      <c r="F64" s="37">
        <v>98.9788972089857</v>
      </c>
      <c r="G64" s="38"/>
      <c r="H64" s="128">
        <v>52.938</v>
      </c>
      <c r="I64" s="129">
        <v>52.791999999999994</v>
      </c>
      <c r="J64" s="129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2080</v>
      </c>
      <c r="D66" s="36">
        <v>2250</v>
      </c>
      <c r="E66" s="36">
        <v>3100</v>
      </c>
      <c r="F66" s="37">
        <v>137.77777777777777</v>
      </c>
      <c r="G66" s="38"/>
      <c r="H66" s="128">
        <v>96.94</v>
      </c>
      <c r="I66" s="129">
        <v>88.425</v>
      </c>
      <c r="J66" s="129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7"/>
      <c r="I68" s="127"/>
      <c r="J68" s="127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7"/>
      <c r="I69" s="127"/>
      <c r="J69" s="127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8"/>
      <c r="I70" s="129"/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169</v>
      </c>
      <c r="D72" s="28">
        <v>169</v>
      </c>
      <c r="E72" s="28">
        <v>196</v>
      </c>
      <c r="F72" s="29"/>
      <c r="G72" s="29"/>
      <c r="H72" s="127">
        <v>4.497</v>
      </c>
      <c r="I72" s="127">
        <v>5.524</v>
      </c>
      <c r="J72" s="127"/>
      <c r="K72" s="30"/>
    </row>
    <row r="73" spans="1:11" s="31" customFormat="1" ht="11.25" customHeight="1">
      <c r="A73" s="33" t="s">
        <v>56</v>
      </c>
      <c r="B73" s="27"/>
      <c r="C73" s="28">
        <v>960</v>
      </c>
      <c r="D73" s="28">
        <v>868</v>
      </c>
      <c r="E73" s="28">
        <v>930</v>
      </c>
      <c r="F73" s="29"/>
      <c r="G73" s="29"/>
      <c r="H73" s="127">
        <v>33.9</v>
      </c>
      <c r="I73" s="127">
        <v>22.75</v>
      </c>
      <c r="J73" s="127"/>
      <c r="K73" s="30"/>
    </row>
    <row r="74" spans="1:11" s="31" customFormat="1" ht="11.25" customHeight="1">
      <c r="A74" s="33" t="s">
        <v>57</v>
      </c>
      <c r="B74" s="27"/>
      <c r="C74" s="28">
        <v>95</v>
      </c>
      <c r="D74" s="28">
        <v>90</v>
      </c>
      <c r="E74" s="28">
        <v>50</v>
      </c>
      <c r="F74" s="29"/>
      <c r="G74" s="29"/>
      <c r="H74" s="127">
        <v>2.66</v>
      </c>
      <c r="I74" s="127">
        <v>2.52</v>
      </c>
      <c r="J74" s="127"/>
      <c r="K74" s="30"/>
    </row>
    <row r="75" spans="1:11" s="31" customFormat="1" ht="11.25" customHeight="1">
      <c r="A75" s="33" t="s">
        <v>58</v>
      </c>
      <c r="B75" s="27"/>
      <c r="C75" s="28">
        <v>39</v>
      </c>
      <c r="D75" s="28">
        <v>45</v>
      </c>
      <c r="E75" s="28">
        <v>50</v>
      </c>
      <c r="F75" s="29"/>
      <c r="G75" s="29"/>
      <c r="H75" s="127">
        <v>1.392</v>
      </c>
      <c r="I75" s="127">
        <v>1.75</v>
      </c>
      <c r="J75" s="127"/>
      <c r="K75" s="30"/>
    </row>
    <row r="76" spans="1:11" s="31" customFormat="1" ht="11.25" customHeight="1">
      <c r="A76" s="33" t="s">
        <v>59</v>
      </c>
      <c r="B76" s="27"/>
      <c r="C76" s="28">
        <v>135</v>
      </c>
      <c r="D76" s="28">
        <v>164</v>
      </c>
      <c r="E76" s="28">
        <v>170</v>
      </c>
      <c r="F76" s="29"/>
      <c r="G76" s="29"/>
      <c r="H76" s="127">
        <v>3.375</v>
      </c>
      <c r="I76" s="127">
        <v>4.1</v>
      </c>
      <c r="J76" s="127"/>
      <c r="K76" s="30"/>
    </row>
    <row r="77" spans="1:11" s="31" customFormat="1" ht="11.25" customHeight="1">
      <c r="A77" s="33" t="s">
        <v>60</v>
      </c>
      <c r="B77" s="27"/>
      <c r="C77" s="28">
        <v>2</v>
      </c>
      <c r="D77" s="28">
        <v>2</v>
      </c>
      <c r="E77" s="28">
        <v>2</v>
      </c>
      <c r="F77" s="29"/>
      <c r="G77" s="29"/>
      <c r="H77" s="127">
        <v>0.054</v>
      </c>
      <c r="I77" s="127">
        <v>0.054</v>
      </c>
      <c r="J77" s="127"/>
      <c r="K77" s="30"/>
    </row>
    <row r="78" spans="1:11" s="31" customFormat="1" ht="11.25" customHeight="1">
      <c r="A78" s="33" t="s">
        <v>61</v>
      </c>
      <c r="B78" s="27"/>
      <c r="C78" s="28">
        <v>55</v>
      </c>
      <c r="D78" s="28">
        <v>60</v>
      </c>
      <c r="E78" s="28">
        <v>30</v>
      </c>
      <c r="F78" s="29"/>
      <c r="G78" s="29"/>
      <c r="H78" s="127">
        <v>2.09</v>
      </c>
      <c r="I78" s="127">
        <v>2.16</v>
      </c>
      <c r="J78" s="127"/>
      <c r="K78" s="30"/>
    </row>
    <row r="79" spans="1:11" s="31" customFormat="1" ht="11.25" customHeight="1">
      <c r="A79" s="33" t="s">
        <v>62</v>
      </c>
      <c r="B79" s="27"/>
      <c r="C79" s="28">
        <v>3530</v>
      </c>
      <c r="D79" s="28">
        <v>3530</v>
      </c>
      <c r="E79" s="28">
        <v>3000</v>
      </c>
      <c r="F79" s="29"/>
      <c r="G79" s="29"/>
      <c r="H79" s="127">
        <v>123.55</v>
      </c>
      <c r="I79" s="127">
        <v>105.9</v>
      </c>
      <c r="J79" s="127"/>
      <c r="K79" s="30"/>
    </row>
    <row r="80" spans="1:11" s="22" customFormat="1" ht="11.25" customHeight="1">
      <c r="A80" s="40" t="s">
        <v>63</v>
      </c>
      <c r="B80" s="35"/>
      <c r="C80" s="36">
        <v>4985</v>
      </c>
      <c r="D80" s="36">
        <v>4928</v>
      </c>
      <c r="E80" s="36">
        <v>4428</v>
      </c>
      <c r="F80" s="37">
        <v>89.8538961038961</v>
      </c>
      <c r="G80" s="38"/>
      <c r="H80" s="128">
        <v>171.518</v>
      </c>
      <c r="I80" s="129">
        <v>144.758</v>
      </c>
      <c r="J80" s="129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>
        <v>561</v>
      </c>
      <c r="D82" s="28">
        <v>560</v>
      </c>
      <c r="E82" s="28">
        <v>297</v>
      </c>
      <c r="F82" s="29"/>
      <c r="G82" s="29"/>
      <c r="H82" s="127">
        <v>24.324</v>
      </c>
      <c r="I82" s="127">
        <v>17.092</v>
      </c>
      <c r="J82" s="127"/>
      <c r="K82" s="30"/>
    </row>
    <row r="83" spans="1:11" s="31" customFormat="1" ht="11.25" customHeight="1">
      <c r="A83" s="33" t="s">
        <v>65</v>
      </c>
      <c r="B83" s="27"/>
      <c r="C83" s="28">
        <v>1522</v>
      </c>
      <c r="D83" s="28">
        <v>1522</v>
      </c>
      <c r="E83" s="28">
        <v>1460</v>
      </c>
      <c r="F83" s="29"/>
      <c r="G83" s="29"/>
      <c r="H83" s="127">
        <v>31.738</v>
      </c>
      <c r="I83" s="127">
        <v>29.684</v>
      </c>
      <c r="J83" s="127"/>
      <c r="K83" s="30"/>
    </row>
    <row r="84" spans="1:11" s="22" customFormat="1" ht="11.25" customHeight="1">
      <c r="A84" s="34" t="s">
        <v>66</v>
      </c>
      <c r="B84" s="35"/>
      <c r="C84" s="36">
        <v>2083</v>
      </c>
      <c r="D84" s="36">
        <v>2082</v>
      </c>
      <c r="E84" s="36">
        <v>1757</v>
      </c>
      <c r="F84" s="37">
        <v>84.39000960614794</v>
      </c>
      <c r="G84" s="38"/>
      <c r="H84" s="128">
        <v>56.062</v>
      </c>
      <c r="I84" s="129">
        <v>46.775999999999996</v>
      </c>
      <c r="J84" s="129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12603</v>
      </c>
      <c r="D87" s="47">
        <v>12904</v>
      </c>
      <c r="E87" s="47">
        <v>12892</v>
      </c>
      <c r="F87" s="48">
        <v>99.90700557966522</v>
      </c>
      <c r="G87" s="38"/>
      <c r="H87" s="132">
        <v>429.972</v>
      </c>
      <c r="I87" s="133">
        <v>386.901</v>
      </c>
      <c r="J87" s="133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86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/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3933</v>
      </c>
      <c r="D9" s="28">
        <v>3905</v>
      </c>
      <c r="E9" s="28">
        <v>4100</v>
      </c>
      <c r="F9" s="29"/>
      <c r="G9" s="29"/>
      <c r="H9" s="127">
        <v>64.492</v>
      </c>
      <c r="I9" s="127">
        <v>78.147</v>
      </c>
      <c r="J9" s="127"/>
      <c r="K9" s="30"/>
    </row>
    <row r="10" spans="1:11" s="31" customFormat="1" ht="11.25" customHeight="1">
      <c r="A10" s="33" t="s">
        <v>8</v>
      </c>
      <c r="B10" s="27"/>
      <c r="C10" s="28">
        <v>2881</v>
      </c>
      <c r="D10" s="28">
        <v>3580</v>
      </c>
      <c r="E10" s="28">
        <v>3800</v>
      </c>
      <c r="F10" s="29"/>
      <c r="G10" s="29"/>
      <c r="H10" s="127">
        <v>44.51</v>
      </c>
      <c r="I10" s="127">
        <v>51.015</v>
      </c>
      <c r="J10" s="127"/>
      <c r="K10" s="30"/>
    </row>
    <row r="11" spans="1:11" s="31" customFormat="1" ht="11.25" customHeight="1">
      <c r="A11" s="26" t="s">
        <v>9</v>
      </c>
      <c r="B11" s="27"/>
      <c r="C11" s="28">
        <v>4896</v>
      </c>
      <c r="D11" s="28">
        <v>5650</v>
      </c>
      <c r="E11" s="28">
        <v>5900</v>
      </c>
      <c r="F11" s="29"/>
      <c r="G11" s="29"/>
      <c r="H11" s="127">
        <v>107.28</v>
      </c>
      <c r="I11" s="127">
        <v>120.063</v>
      </c>
      <c r="J11" s="127"/>
      <c r="K11" s="30"/>
    </row>
    <row r="12" spans="1:11" s="31" customFormat="1" ht="11.25" customHeight="1">
      <c r="A12" s="33" t="s">
        <v>10</v>
      </c>
      <c r="B12" s="27"/>
      <c r="C12" s="28">
        <v>1803</v>
      </c>
      <c r="D12" s="28">
        <v>2090</v>
      </c>
      <c r="E12" s="28">
        <v>2100</v>
      </c>
      <c r="F12" s="29"/>
      <c r="G12" s="29"/>
      <c r="H12" s="127">
        <v>38.113</v>
      </c>
      <c r="I12" s="127">
        <v>32.729</v>
      </c>
      <c r="J12" s="127"/>
      <c r="K12" s="30"/>
    </row>
    <row r="13" spans="1:11" s="22" customFormat="1" ht="11.25" customHeight="1">
      <c r="A13" s="34" t="s">
        <v>11</v>
      </c>
      <c r="B13" s="35"/>
      <c r="C13" s="36">
        <v>13513</v>
      </c>
      <c r="D13" s="36">
        <v>15225</v>
      </c>
      <c r="E13" s="36">
        <v>15900</v>
      </c>
      <c r="F13" s="37">
        <v>104.43349753694581</v>
      </c>
      <c r="G13" s="38"/>
      <c r="H13" s="128">
        <v>254.395</v>
      </c>
      <c r="I13" s="129">
        <v>281.954</v>
      </c>
      <c r="J13" s="129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>
        <v>430</v>
      </c>
      <c r="D15" s="36">
        <v>340</v>
      </c>
      <c r="E15" s="36">
        <v>390</v>
      </c>
      <c r="F15" s="37">
        <v>114.70588235294117</v>
      </c>
      <c r="G15" s="38"/>
      <c r="H15" s="128">
        <v>7.74</v>
      </c>
      <c r="I15" s="129">
        <v>5.8</v>
      </c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/>
      <c r="I17" s="129"/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>
        <v>354</v>
      </c>
      <c r="D19" s="28">
        <v>388</v>
      </c>
      <c r="E19" s="28">
        <v>338</v>
      </c>
      <c r="F19" s="29"/>
      <c r="G19" s="29"/>
      <c r="H19" s="127">
        <v>12.38</v>
      </c>
      <c r="I19" s="127">
        <v>12.885</v>
      </c>
      <c r="J19" s="127"/>
      <c r="K19" s="30"/>
    </row>
    <row r="20" spans="1:11" s="31" customFormat="1" ht="11.25" customHeight="1">
      <c r="A20" s="33" t="s">
        <v>15</v>
      </c>
      <c r="B20" s="27"/>
      <c r="C20" s="28">
        <v>125</v>
      </c>
      <c r="D20" s="28">
        <v>120</v>
      </c>
      <c r="E20" s="28">
        <v>130</v>
      </c>
      <c r="F20" s="29"/>
      <c r="G20" s="29"/>
      <c r="H20" s="127">
        <v>2.69</v>
      </c>
      <c r="I20" s="127">
        <v>3.6</v>
      </c>
      <c r="J20" s="127"/>
      <c r="K20" s="30"/>
    </row>
    <row r="21" spans="1:11" s="31" customFormat="1" ht="11.25" customHeight="1">
      <c r="A21" s="33" t="s">
        <v>16</v>
      </c>
      <c r="B21" s="27"/>
      <c r="C21" s="28">
        <v>115</v>
      </c>
      <c r="D21" s="28">
        <v>117</v>
      </c>
      <c r="E21" s="28">
        <v>125</v>
      </c>
      <c r="F21" s="29"/>
      <c r="G21" s="29"/>
      <c r="H21" s="127">
        <v>2.85</v>
      </c>
      <c r="I21" s="127">
        <v>3.159</v>
      </c>
      <c r="J21" s="127"/>
      <c r="K21" s="30"/>
    </row>
    <row r="22" spans="1:11" s="22" customFormat="1" ht="11.25" customHeight="1">
      <c r="A22" s="34" t="s">
        <v>17</v>
      </c>
      <c r="B22" s="35"/>
      <c r="C22" s="36">
        <v>594</v>
      </c>
      <c r="D22" s="36">
        <v>625</v>
      </c>
      <c r="E22" s="36">
        <v>593</v>
      </c>
      <c r="F22" s="37">
        <v>94.88</v>
      </c>
      <c r="G22" s="38"/>
      <c r="H22" s="128">
        <v>17.92</v>
      </c>
      <c r="I22" s="129">
        <v>19.644</v>
      </c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150</v>
      </c>
      <c r="D24" s="36">
        <v>145</v>
      </c>
      <c r="E24" s="36">
        <v>140</v>
      </c>
      <c r="F24" s="37">
        <v>96.55172413793103</v>
      </c>
      <c r="G24" s="38"/>
      <c r="H24" s="128">
        <v>5.879</v>
      </c>
      <c r="I24" s="129">
        <v>5.737</v>
      </c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396</v>
      </c>
      <c r="D26" s="36">
        <v>340</v>
      </c>
      <c r="E26" s="36">
        <v>340</v>
      </c>
      <c r="F26" s="37">
        <v>100</v>
      </c>
      <c r="G26" s="38"/>
      <c r="H26" s="128">
        <v>16.949</v>
      </c>
      <c r="I26" s="129">
        <v>16.6</v>
      </c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63</v>
      </c>
      <c r="D28" s="28">
        <v>68</v>
      </c>
      <c r="E28" s="28">
        <v>65</v>
      </c>
      <c r="F28" s="29"/>
      <c r="G28" s="29"/>
      <c r="H28" s="127">
        <v>1.897</v>
      </c>
      <c r="I28" s="127">
        <v>2.74</v>
      </c>
      <c r="J28" s="127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7"/>
      <c r="I29" s="127"/>
      <c r="J29" s="127"/>
      <c r="K29" s="30"/>
    </row>
    <row r="30" spans="1:11" s="31" customFormat="1" ht="11.25" customHeight="1">
      <c r="A30" s="33" t="s">
        <v>22</v>
      </c>
      <c r="B30" s="27"/>
      <c r="C30" s="28">
        <v>154</v>
      </c>
      <c r="D30" s="28">
        <v>180</v>
      </c>
      <c r="E30" s="28">
        <v>160</v>
      </c>
      <c r="F30" s="29"/>
      <c r="G30" s="29"/>
      <c r="H30" s="127">
        <v>5.195</v>
      </c>
      <c r="I30" s="127">
        <v>6.291</v>
      </c>
      <c r="J30" s="127"/>
      <c r="K30" s="30"/>
    </row>
    <row r="31" spans="1:11" s="22" customFormat="1" ht="11.25" customHeight="1">
      <c r="A31" s="40" t="s">
        <v>23</v>
      </c>
      <c r="B31" s="35"/>
      <c r="C31" s="36">
        <v>217</v>
      </c>
      <c r="D31" s="36">
        <v>248</v>
      </c>
      <c r="E31" s="36">
        <v>225</v>
      </c>
      <c r="F31" s="37">
        <v>90.7258064516129</v>
      </c>
      <c r="G31" s="38"/>
      <c r="H31" s="128">
        <v>7.0920000000000005</v>
      </c>
      <c r="I31" s="129">
        <v>9.031</v>
      </c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266</v>
      </c>
      <c r="D33" s="28">
        <v>203</v>
      </c>
      <c r="E33" s="28">
        <v>153</v>
      </c>
      <c r="F33" s="29"/>
      <c r="G33" s="29"/>
      <c r="H33" s="127">
        <v>6.532</v>
      </c>
      <c r="I33" s="127">
        <v>4.674</v>
      </c>
      <c r="J33" s="127"/>
      <c r="K33" s="30"/>
    </row>
    <row r="34" spans="1:11" s="31" customFormat="1" ht="11.25" customHeight="1">
      <c r="A34" s="33" t="s">
        <v>25</v>
      </c>
      <c r="B34" s="27"/>
      <c r="C34" s="28">
        <v>161</v>
      </c>
      <c r="D34" s="28">
        <v>91</v>
      </c>
      <c r="E34" s="28">
        <v>71</v>
      </c>
      <c r="F34" s="29"/>
      <c r="G34" s="29"/>
      <c r="H34" s="127">
        <v>3.929</v>
      </c>
      <c r="I34" s="127">
        <v>1.92</v>
      </c>
      <c r="J34" s="127"/>
      <c r="K34" s="30"/>
    </row>
    <row r="35" spans="1:11" s="31" customFormat="1" ht="11.25" customHeight="1">
      <c r="A35" s="33" t="s">
        <v>26</v>
      </c>
      <c r="B35" s="27"/>
      <c r="C35" s="28">
        <v>169</v>
      </c>
      <c r="D35" s="28">
        <v>113</v>
      </c>
      <c r="E35" s="28">
        <v>110</v>
      </c>
      <c r="F35" s="29"/>
      <c r="G35" s="29"/>
      <c r="H35" s="127">
        <v>3.499</v>
      </c>
      <c r="I35" s="127">
        <v>2.41</v>
      </c>
      <c r="J35" s="127"/>
      <c r="K35" s="30"/>
    </row>
    <row r="36" spans="1:11" s="31" customFormat="1" ht="11.25" customHeight="1">
      <c r="A36" s="33" t="s">
        <v>27</v>
      </c>
      <c r="B36" s="27"/>
      <c r="C36" s="28">
        <v>183</v>
      </c>
      <c r="D36" s="28">
        <v>183</v>
      </c>
      <c r="E36" s="28">
        <v>132</v>
      </c>
      <c r="F36" s="29"/>
      <c r="G36" s="29"/>
      <c r="H36" s="127">
        <v>3.84</v>
      </c>
      <c r="I36" s="127">
        <v>3.8</v>
      </c>
      <c r="J36" s="127"/>
      <c r="K36" s="30"/>
    </row>
    <row r="37" spans="1:11" s="22" customFormat="1" ht="11.25" customHeight="1">
      <c r="A37" s="34" t="s">
        <v>28</v>
      </c>
      <c r="B37" s="35"/>
      <c r="C37" s="36">
        <v>779</v>
      </c>
      <c r="D37" s="36">
        <v>590</v>
      </c>
      <c r="E37" s="36">
        <v>466</v>
      </c>
      <c r="F37" s="37">
        <v>78.98305084745763</v>
      </c>
      <c r="G37" s="38"/>
      <c r="H37" s="128">
        <v>17.8</v>
      </c>
      <c r="I37" s="129">
        <v>12.804000000000002</v>
      </c>
      <c r="J37" s="129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8"/>
      <c r="I39" s="129"/>
      <c r="J39" s="129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>
        <v>242</v>
      </c>
      <c r="D41" s="28">
        <v>255</v>
      </c>
      <c r="E41" s="28">
        <v>310</v>
      </c>
      <c r="F41" s="29"/>
      <c r="G41" s="29"/>
      <c r="H41" s="127">
        <v>10.532</v>
      </c>
      <c r="I41" s="127">
        <v>11.929</v>
      </c>
      <c r="J41" s="127"/>
      <c r="K41" s="30"/>
    </row>
    <row r="42" spans="1:11" s="31" customFormat="1" ht="11.25" customHeight="1">
      <c r="A42" s="33" t="s">
        <v>31</v>
      </c>
      <c r="B42" s="27"/>
      <c r="C42" s="28">
        <v>693</v>
      </c>
      <c r="D42" s="28">
        <v>630</v>
      </c>
      <c r="E42" s="28">
        <v>630</v>
      </c>
      <c r="F42" s="29"/>
      <c r="G42" s="29"/>
      <c r="H42" s="127">
        <v>22.453</v>
      </c>
      <c r="I42" s="127">
        <v>25.2</v>
      </c>
      <c r="J42" s="127"/>
      <c r="K42" s="30"/>
    </row>
    <row r="43" spans="1:11" s="31" customFormat="1" ht="11.25" customHeight="1">
      <c r="A43" s="33" t="s">
        <v>32</v>
      </c>
      <c r="B43" s="27"/>
      <c r="C43" s="28">
        <v>18</v>
      </c>
      <c r="D43" s="28">
        <v>28</v>
      </c>
      <c r="E43" s="28">
        <v>30</v>
      </c>
      <c r="F43" s="29"/>
      <c r="G43" s="29"/>
      <c r="H43" s="127">
        <v>0.54</v>
      </c>
      <c r="I43" s="127">
        <v>0.896</v>
      </c>
      <c r="J43" s="127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7"/>
      <c r="I44" s="127"/>
      <c r="J44" s="127"/>
      <c r="K44" s="30"/>
    </row>
    <row r="45" spans="1:11" s="31" customFormat="1" ht="11.25" customHeight="1">
      <c r="A45" s="33" t="s">
        <v>34</v>
      </c>
      <c r="B45" s="27"/>
      <c r="C45" s="28">
        <v>1430</v>
      </c>
      <c r="D45" s="28">
        <v>1550</v>
      </c>
      <c r="E45" s="28">
        <v>1400</v>
      </c>
      <c r="F45" s="29"/>
      <c r="G45" s="29"/>
      <c r="H45" s="127">
        <v>68.64</v>
      </c>
      <c r="I45" s="127">
        <v>69.75</v>
      </c>
      <c r="J45" s="127"/>
      <c r="K45" s="30"/>
    </row>
    <row r="46" spans="1:11" s="31" customFormat="1" ht="11.25" customHeight="1">
      <c r="A46" s="33" t="s">
        <v>35</v>
      </c>
      <c r="B46" s="27"/>
      <c r="C46" s="28">
        <v>400</v>
      </c>
      <c r="D46" s="28">
        <v>350</v>
      </c>
      <c r="E46" s="28">
        <v>350</v>
      </c>
      <c r="F46" s="29"/>
      <c r="G46" s="29"/>
      <c r="H46" s="127">
        <v>20</v>
      </c>
      <c r="I46" s="127">
        <v>15.75</v>
      </c>
      <c r="J46" s="127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7"/>
      <c r="I47" s="127"/>
      <c r="J47" s="127"/>
      <c r="K47" s="30"/>
    </row>
    <row r="48" spans="1:11" s="31" customFormat="1" ht="11.25" customHeight="1">
      <c r="A48" s="33" t="s">
        <v>37</v>
      </c>
      <c r="B48" s="27"/>
      <c r="C48" s="28">
        <v>2230</v>
      </c>
      <c r="D48" s="28">
        <v>2393</v>
      </c>
      <c r="E48" s="28">
        <v>2400</v>
      </c>
      <c r="F48" s="29"/>
      <c r="G48" s="29"/>
      <c r="H48" s="127">
        <v>89.2</v>
      </c>
      <c r="I48" s="127">
        <v>117.257</v>
      </c>
      <c r="J48" s="127"/>
      <c r="K48" s="30"/>
    </row>
    <row r="49" spans="1:11" s="31" customFormat="1" ht="11.25" customHeight="1">
      <c r="A49" s="33" t="s">
        <v>38</v>
      </c>
      <c r="B49" s="27"/>
      <c r="C49" s="28">
        <v>317</v>
      </c>
      <c r="D49" s="28">
        <v>307</v>
      </c>
      <c r="E49" s="28">
        <v>307</v>
      </c>
      <c r="F49" s="29"/>
      <c r="G49" s="29"/>
      <c r="H49" s="127">
        <v>14.265</v>
      </c>
      <c r="I49" s="127">
        <v>13.815</v>
      </c>
      <c r="J49" s="127"/>
      <c r="K49" s="30"/>
    </row>
    <row r="50" spans="1:11" s="22" customFormat="1" ht="11.25" customHeight="1">
      <c r="A50" s="40" t="s">
        <v>39</v>
      </c>
      <c r="B50" s="35"/>
      <c r="C50" s="36">
        <v>5330</v>
      </c>
      <c r="D50" s="36">
        <v>5513</v>
      </c>
      <c r="E50" s="36">
        <v>5427</v>
      </c>
      <c r="F50" s="37">
        <v>98.44005078904408</v>
      </c>
      <c r="G50" s="38"/>
      <c r="H50" s="128">
        <v>225.63</v>
      </c>
      <c r="I50" s="129">
        <v>254.597</v>
      </c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201</v>
      </c>
      <c r="D52" s="36">
        <v>221</v>
      </c>
      <c r="E52" s="36">
        <v>313</v>
      </c>
      <c r="F52" s="37">
        <v>141.6289592760181</v>
      </c>
      <c r="G52" s="38"/>
      <c r="H52" s="128">
        <v>7.723</v>
      </c>
      <c r="I52" s="129">
        <v>10.429</v>
      </c>
      <c r="J52" s="129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700</v>
      </c>
      <c r="D54" s="28">
        <v>700</v>
      </c>
      <c r="E54" s="28">
        <v>800</v>
      </c>
      <c r="F54" s="29"/>
      <c r="G54" s="29"/>
      <c r="H54" s="127">
        <v>25.2</v>
      </c>
      <c r="I54" s="127">
        <v>25.9</v>
      </c>
      <c r="J54" s="127"/>
      <c r="K54" s="30"/>
    </row>
    <row r="55" spans="1:11" s="31" customFormat="1" ht="11.25" customHeight="1">
      <c r="A55" s="33" t="s">
        <v>42</v>
      </c>
      <c r="B55" s="27"/>
      <c r="C55" s="28">
        <v>84</v>
      </c>
      <c r="D55" s="28">
        <v>62</v>
      </c>
      <c r="E55" s="28">
        <v>62</v>
      </c>
      <c r="F55" s="29"/>
      <c r="G55" s="29"/>
      <c r="H55" s="127">
        <v>2.604</v>
      </c>
      <c r="I55" s="127">
        <v>1.86</v>
      </c>
      <c r="J55" s="127"/>
      <c r="K55" s="30"/>
    </row>
    <row r="56" spans="1:11" s="31" customFormat="1" ht="11.25" customHeight="1">
      <c r="A56" s="33" t="s">
        <v>43</v>
      </c>
      <c r="B56" s="27"/>
      <c r="C56" s="28">
        <v>68</v>
      </c>
      <c r="D56" s="28">
        <v>63</v>
      </c>
      <c r="E56" s="28">
        <v>58</v>
      </c>
      <c r="F56" s="29"/>
      <c r="G56" s="29"/>
      <c r="H56" s="127">
        <v>0.978</v>
      </c>
      <c r="I56" s="127">
        <v>0.815</v>
      </c>
      <c r="J56" s="127"/>
      <c r="K56" s="30"/>
    </row>
    <row r="57" spans="1:11" s="31" customFormat="1" ht="11.25" customHeight="1">
      <c r="A57" s="33" t="s">
        <v>44</v>
      </c>
      <c r="B57" s="27"/>
      <c r="C57" s="28">
        <v>23</v>
      </c>
      <c r="D57" s="28">
        <v>30</v>
      </c>
      <c r="E57" s="28">
        <v>30</v>
      </c>
      <c r="F57" s="29"/>
      <c r="G57" s="29"/>
      <c r="H57" s="127">
        <v>0.372</v>
      </c>
      <c r="I57" s="127">
        <v>0.498</v>
      </c>
      <c r="J57" s="127"/>
      <c r="K57" s="30"/>
    </row>
    <row r="58" spans="1:11" s="31" customFormat="1" ht="11.25" customHeight="1">
      <c r="A58" s="33" t="s">
        <v>45</v>
      </c>
      <c r="B58" s="27"/>
      <c r="C58" s="28">
        <v>145</v>
      </c>
      <c r="D58" s="28">
        <v>145</v>
      </c>
      <c r="E58" s="28">
        <v>145</v>
      </c>
      <c r="F58" s="29"/>
      <c r="G58" s="29"/>
      <c r="H58" s="127">
        <v>4.35</v>
      </c>
      <c r="I58" s="127">
        <v>3.132</v>
      </c>
      <c r="J58" s="127"/>
      <c r="K58" s="30"/>
    </row>
    <row r="59" spans="1:11" s="22" customFormat="1" ht="11.25" customHeight="1">
      <c r="A59" s="34" t="s">
        <v>46</v>
      </c>
      <c r="B59" s="35"/>
      <c r="C59" s="36">
        <v>1020</v>
      </c>
      <c r="D59" s="36">
        <v>1000</v>
      </c>
      <c r="E59" s="36">
        <v>1095</v>
      </c>
      <c r="F59" s="37">
        <v>109.5</v>
      </c>
      <c r="G59" s="38"/>
      <c r="H59" s="128">
        <v>33.504</v>
      </c>
      <c r="I59" s="129">
        <v>32.205</v>
      </c>
      <c r="J59" s="129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466</v>
      </c>
      <c r="D61" s="28">
        <v>550</v>
      </c>
      <c r="E61" s="28">
        <v>605</v>
      </c>
      <c r="F61" s="29"/>
      <c r="G61" s="29"/>
      <c r="H61" s="127">
        <v>9.658</v>
      </c>
      <c r="I61" s="127">
        <v>15.4</v>
      </c>
      <c r="J61" s="127"/>
      <c r="K61" s="30"/>
    </row>
    <row r="62" spans="1:11" s="31" customFormat="1" ht="11.25" customHeight="1">
      <c r="A62" s="33" t="s">
        <v>48</v>
      </c>
      <c r="B62" s="27"/>
      <c r="C62" s="28">
        <v>108</v>
      </c>
      <c r="D62" s="28">
        <v>108</v>
      </c>
      <c r="E62" s="28">
        <v>108</v>
      </c>
      <c r="F62" s="29"/>
      <c r="G62" s="29"/>
      <c r="H62" s="127">
        <v>2.213</v>
      </c>
      <c r="I62" s="127">
        <v>2.193</v>
      </c>
      <c r="J62" s="127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7"/>
      <c r="I63" s="127"/>
      <c r="J63" s="127"/>
      <c r="K63" s="30"/>
    </row>
    <row r="64" spans="1:11" s="22" customFormat="1" ht="11.25" customHeight="1">
      <c r="A64" s="34" t="s">
        <v>50</v>
      </c>
      <c r="B64" s="35"/>
      <c r="C64" s="36">
        <v>574</v>
      </c>
      <c r="D64" s="36">
        <v>658</v>
      </c>
      <c r="E64" s="36">
        <v>713</v>
      </c>
      <c r="F64" s="37">
        <v>108.35866261398176</v>
      </c>
      <c r="G64" s="38"/>
      <c r="H64" s="128">
        <v>11.870999999999999</v>
      </c>
      <c r="I64" s="129">
        <v>17.593</v>
      </c>
      <c r="J64" s="129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1126</v>
      </c>
      <c r="D66" s="36">
        <v>1000</v>
      </c>
      <c r="E66" s="36">
        <v>1020</v>
      </c>
      <c r="F66" s="37">
        <v>102</v>
      </c>
      <c r="G66" s="38"/>
      <c r="H66" s="128">
        <v>28.3</v>
      </c>
      <c r="I66" s="129">
        <v>30.8</v>
      </c>
      <c r="J66" s="129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475</v>
      </c>
      <c r="D68" s="28">
        <v>450</v>
      </c>
      <c r="E68" s="28">
        <v>500</v>
      </c>
      <c r="F68" s="29"/>
      <c r="G68" s="29"/>
      <c r="H68" s="127">
        <v>17.834</v>
      </c>
      <c r="I68" s="127">
        <v>19</v>
      </c>
      <c r="J68" s="127"/>
      <c r="K68" s="30"/>
    </row>
    <row r="69" spans="1:11" s="31" customFormat="1" ht="11.25" customHeight="1">
      <c r="A69" s="33" t="s">
        <v>53</v>
      </c>
      <c r="B69" s="27"/>
      <c r="C69" s="28">
        <v>152</v>
      </c>
      <c r="D69" s="28">
        <v>180</v>
      </c>
      <c r="E69" s="28">
        <v>180</v>
      </c>
      <c r="F69" s="29"/>
      <c r="G69" s="29"/>
      <c r="H69" s="127">
        <v>5.274</v>
      </c>
      <c r="I69" s="127">
        <v>7</v>
      </c>
      <c r="J69" s="127"/>
      <c r="K69" s="30"/>
    </row>
    <row r="70" spans="1:11" s="22" customFormat="1" ht="11.25" customHeight="1">
      <c r="A70" s="34" t="s">
        <v>54</v>
      </c>
      <c r="B70" s="35"/>
      <c r="C70" s="36">
        <v>627</v>
      </c>
      <c r="D70" s="36">
        <v>630</v>
      </c>
      <c r="E70" s="36">
        <v>680</v>
      </c>
      <c r="F70" s="37">
        <v>107.93650793650794</v>
      </c>
      <c r="G70" s="38"/>
      <c r="H70" s="128">
        <v>23.108</v>
      </c>
      <c r="I70" s="129">
        <v>26</v>
      </c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201</v>
      </c>
      <c r="D72" s="28">
        <v>148</v>
      </c>
      <c r="E72" s="28">
        <v>137</v>
      </c>
      <c r="F72" s="29"/>
      <c r="G72" s="29"/>
      <c r="H72" s="127">
        <v>5.055</v>
      </c>
      <c r="I72" s="127">
        <v>3.436</v>
      </c>
      <c r="J72" s="127"/>
      <c r="K72" s="30"/>
    </row>
    <row r="73" spans="1:11" s="31" customFormat="1" ht="11.25" customHeight="1">
      <c r="A73" s="33" t="s">
        <v>56</v>
      </c>
      <c r="B73" s="27"/>
      <c r="C73" s="28">
        <v>120</v>
      </c>
      <c r="D73" s="28">
        <v>102</v>
      </c>
      <c r="E73" s="28">
        <v>102</v>
      </c>
      <c r="F73" s="29"/>
      <c r="G73" s="29"/>
      <c r="H73" s="127">
        <v>4.7</v>
      </c>
      <c r="I73" s="127">
        <v>2.642</v>
      </c>
      <c r="J73" s="127"/>
      <c r="K73" s="30"/>
    </row>
    <row r="74" spans="1:11" s="31" customFormat="1" ht="11.25" customHeight="1">
      <c r="A74" s="33" t="s">
        <v>57</v>
      </c>
      <c r="B74" s="27"/>
      <c r="C74" s="28">
        <v>333</v>
      </c>
      <c r="D74" s="28">
        <v>315</v>
      </c>
      <c r="E74" s="28">
        <v>170</v>
      </c>
      <c r="F74" s="29"/>
      <c r="G74" s="29"/>
      <c r="H74" s="127">
        <v>11.655</v>
      </c>
      <c r="I74" s="127">
        <v>11.025</v>
      </c>
      <c r="J74" s="127"/>
      <c r="K74" s="30"/>
    </row>
    <row r="75" spans="1:11" s="31" customFormat="1" ht="11.25" customHeight="1">
      <c r="A75" s="33" t="s">
        <v>58</v>
      </c>
      <c r="B75" s="27"/>
      <c r="C75" s="28">
        <v>491</v>
      </c>
      <c r="D75" s="28">
        <v>300</v>
      </c>
      <c r="E75" s="28">
        <v>686</v>
      </c>
      <c r="F75" s="29"/>
      <c r="G75" s="29"/>
      <c r="H75" s="127">
        <v>16.223</v>
      </c>
      <c r="I75" s="127">
        <v>11.4</v>
      </c>
      <c r="J75" s="127"/>
      <c r="K75" s="30"/>
    </row>
    <row r="76" spans="1:11" s="31" customFormat="1" ht="11.25" customHeight="1">
      <c r="A76" s="33" t="s">
        <v>59</v>
      </c>
      <c r="B76" s="27"/>
      <c r="C76" s="28">
        <v>45</v>
      </c>
      <c r="D76" s="28">
        <v>25</v>
      </c>
      <c r="E76" s="28">
        <v>10</v>
      </c>
      <c r="F76" s="29"/>
      <c r="G76" s="29"/>
      <c r="H76" s="127">
        <v>1.125</v>
      </c>
      <c r="I76" s="127">
        <v>0.625</v>
      </c>
      <c r="J76" s="127"/>
      <c r="K76" s="30"/>
    </row>
    <row r="77" spans="1:11" s="31" customFormat="1" ht="11.25" customHeight="1">
      <c r="A77" s="33" t="s">
        <v>60</v>
      </c>
      <c r="B77" s="27"/>
      <c r="C77" s="28">
        <v>64</v>
      </c>
      <c r="D77" s="28">
        <v>64</v>
      </c>
      <c r="E77" s="28">
        <v>50</v>
      </c>
      <c r="F77" s="29"/>
      <c r="G77" s="29"/>
      <c r="H77" s="127">
        <v>2.112</v>
      </c>
      <c r="I77" s="127">
        <v>2.112</v>
      </c>
      <c r="J77" s="127"/>
      <c r="K77" s="30"/>
    </row>
    <row r="78" spans="1:11" s="31" customFormat="1" ht="11.25" customHeight="1">
      <c r="A78" s="33" t="s">
        <v>61</v>
      </c>
      <c r="B78" s="27"/>
      <c r="C78" s="28">
        <v>399</v>
      </c>
      <c r="D78" s="28">
        <v>350</v>
      </c>
      <c r="E78" s="28">
        <v>300</v>
      </c>
      <c r="F78" s="29"/>
      <c r="G78" s="29"/>
      <c r="H78" s="127">
        <v>13.098</v>
      </c>
      <c r="I78" s="127">
        <v>12.25</v>
      </c>
      <c r="J78" s="127"/>
      <c r="K78" s="30"/>
    </row>
    <row r="79" spans="1:11" s="31" customFormat="1" ht="11.25" customHeight="1">
      <c r="A79" s="33" t="s">
        <v>62</v>
      </c>
      <c r="B79" s="27"/>
      <c r="C79" s="28">
        <v>500</v>
      </c>
      <c r="D79" s="28">
        <v>700</v>
      </c>
      <c r="E79" s="28">
        <v>700</v>
      </c>
      <c r="F79" s="29"/>
      <c r="G79" s="29"/>
      <c r="H79" s="127">
        <v>19</v>
      </c>
      <c r="I79" s="127">
        <v>24.5</v>
      </c>
      <c r="J79" s="127"/>
      <c r="K79" s="30"/>
    </row>
    <row r="80" spans="1:11" s="22" customFormat="1" ht="11.25" customHeight="1">
      <c r="A80" s="40" t="s">
        <v>63</v>
      </c>
      <c r="B80" s="35"/>
      <c r="C80" s="36">
        <v>2153</v>
      </c>
      <c r="D80" s="36">
        <v>2004</v>
      </c>
      <c r="E80" s="36">
        <v>2155</v>
      </c>
      <c r="F80" s="37">
        <v>107.53493013972056</v>
      </c>
      <c r="G80" s="38"/>
      <c r="H80" s="128">
        <v>72.96799999999999</v>
      </c>
      <c r="I80" s="129">
        <v>67.99000000000001</v>
      </c>
      <c r="J80" s="129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>
        <v>106</v>
      </c>
      <c r="D82" s="28">
        <v>106</v>
      </c>
      <c r="E82" s="28">
        <v>106</v>
      </c>
      <c r="F82" s="29"/>
      <c r="G82" s="29"/>
      <c r="H82" s="127">
        <v>4.756</v>
      </c>
      <c r="I82" s="127">
        <v>4.756</v>
      </c>
      <c r="J82" s="127"/>
      <c r="K82" s="30"/>
    </row>
    <row r="83" spans="1:11" s="31" customFormat="1" ht="11.25" customHeight="1">
      <c r="A83" s="33" t="s">
        <v>65</v>
      </c>
      <c r="B83" s="27"/>
      <c r="C83" s="28">
        <v>68</v>
      </c>
      <c r="D83" s="28">
        <v>68</v>
      </c>
      <c r="E83" s="28">
        <v>64</v>
      </c>
      <c r="F83" s="29"/>
      <c r="G83" s="29"/>
      <c r="H83" s="127">
        <v>1.778</v>
      </c>
      <c r="I83" s="127">
        <v>1.778</v>
      </c>
      <c r="J83" s="127"/>
      <c r="K83" s="30"/>
    </row>
    <row r="84" spans="1:11" s="22" customFormat="1" ht="11.25" customHeight="1">
      <c r="A84" s="34" t="s">
        <v>66</v>
      </c>
      <c r="B84" s="35"/>
      <c r="C84" s="36">
        <v>174</v>
      </c>
      <c r="D84" s="36">
        <v>174</v>
      </c>
      <c r="E84" s="36">
        <v>170</v>
      </c>
      <c r="F84" s="37">
        <v>97.70114942528735</v>
      </c>
      <c r="G84" s="38"/>
      <c r="H84" s="128">
        <v>6.534000000000001</v>
      </c>
      <c r="I84" s="129">
        <v>6.534000000000001</v>
      </c>
      <c r="J84" s="129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27284</v>
      </c>
      <c r="D87" s="47">
        <v>28713</v>
      </c>
      <c r="E87" s="47">
        <v>29627</v>
      </c>
      <c r="F87" s="48">
        <v>103.18322710967158</v>
      </c>
      <c r="G87" s="38"/>
      <c r="H87" s="132">
        <v>737.4129999999998</v>
      </c>
      <c r="I87" s="133">
        <v>797.718</v>
      </c>
      <c r="J87" s="133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87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/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7"/>
      <c r="I9" s="127"/>
      <c r="J9" s="127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7"/>
      <c r="I10" s="127"/>
      <c r="J10" s="127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7"/>
      <c r="I11" s="127"/>
      <c r="J11" s="127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7"/>
      <c r="I12" s="127"/>
      <c r="J12" s="127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8"/>
      <c r="I13" s="129"/>
      <c r="J13" s="129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/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>
        <v>68</v>
      </c>
      <c r="D17" s="36">
        <v>88</v>
      </c>
      <c r="E17" s="36">
        <v>107</v>
      </c>
      <c r="F17" s="37">
        <v>121.5909090909091</v>
      </c>
      <c r="G17" s="38"/>
      <c r="H17" s="128">
        <v>0.099</v>
      </c>
      <c r="I17" s="129">
        <v>0.113</v>
      </c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>
        <v>3168</v>
      </c>
      <c r="D19" s="28">
        <v>4149</v>
      </c>
      <c r="E19" s="28">
        <v>4149</v>
      </c>
      <c r="F19" s="29"/>
      <c r="G19" s="29"/>
      <c r="H19" s="127">
        <v>4.676</v>
      </c>
      <c r="I19" s="127">
        <v>9.128</v>
      </c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>
        <v>3168</v>
      </c>
      <c r="D22" s="36">
        <v>4149</v>
      </c>
      <c r="E22" s="36">
        <v>4149</v>
      </c>
      <c r="F22" s="37">
        <v>100</v>
      </c>
      <c r="G22" s="38"/>
      <c r="H22" s="128">
        <v>4.676</v>
      </c>
      <c r="I22" s="129">
        <v>9.128</v>
      </c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5285</v>
      </c>
      <c r="D24" s="36">
        <v>6386</v>
      </c>
      <c r="E24" s="36">
        <v>6000</v>
      </c>
      <c r="F24" s="37">
        <v>93.95552771688068</v>
      </c>
      <c r="G24" s="38"/>
      <c r="H24" s="128">
        <v>7.61</v>
      </c>
      <c r="I24" s="129">
        <v>12.164</v>
      </c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2857</v>
      </c>
      <c r="D26" s="36">
        <v>3100</v>
      </c>
      <c r="E26" s="36">
        <v>3100</v>
      </c>
      <c r="F26" s="37">
        <v>100</v>
      </c>
      <c r="G26" s="38"/>
      <c r="H26" s="128">
        <v>4.954</v>
      </c>
      <c r="I26" s="129">
        <v>6.3</v>
      </c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8005</v>
      </c>
      <c r="D28" s="28">
        <v>5850</v>
      </c>
      <c r="E28" s="28">
        <v>4000</v>
      </c>
      <c r="F28" s="29"/>
      <c r="G28" s="29"/>
      <c r="H28" s="127">
        <v>19.464</v>
      </c>
      <c r="I28" s="127">
        <v>13</v>
      </c>
      <c r="J28" s="127"/>
      <c r="K28" s="30"/>
    </row>
    <row r="29" spans="1:11" s="31" customFormat="1" ht="11.25" customHeight="1">
      <c r="A29" s="33" t="s">
        <v>21</v>
      </c>
      <c r="B29" s="27"/>
      <c r="C29" s="28">
        <v>6865</v>
      </c>
      <c r="D29" s="28">
        <v>7500</v>
      </c>
      <c r="E29" s="28">
        <v>8100</v>
      </c>
      <c r="F29" s="29"/>
      <c r="G29" s="29"/>
      <c r="H29" s="127">
        <v>5.835</v>
      </c>
      <c r="I29" s="127">
        <v>5.936</v>
      </c>
      <c r="J29" s="127"/>
      <c r="K29" s="30"/>
    </row>
    <row r="30" spans="1:11" s="31" customFormat="1" ht="11.25" customHeight="1">
      <c r="A30" s="33" t="s">
        <v>22</v>
      </c>
      <c r="B30" s="27"/>
      <c r="C30" s="28">
        <v>11416</v>
      </c>
      <c r="D30" s="28">
        <v>9344</v>
      </c>
      <c r="E30" s="28">
        <v>7700</v>
      </c>
      <c r="F30" s="29"/>
      <c r="G30" s="29"/>
      <c r="H30" s="127">
        <v>19.259</v>
      </c>
      <c r="I30" s="127">
        <v>12.424</v>
      </c>
      <c r="J30" s="127"/>
      <c r="K30" s="30"/>
    </row>
    <row r="31" spans="1:11" s="22" customFormat="1" ht="11.25" customHeight="1">
      <c r="A31" s="40" t="s">
        <v>23</v>
      </c>
      <c r="B31" s="35"/>
      <c r="C31" s="36">
        <v>26286</v>
      </c>
      <c r="D31" s="36">
        <v>22694</v>
      </c>
      <c r="E31" s="36">
        <v>19800</v>
      </c>
      <c r="F31" s="37">
        <v>87.24773067771217</v>
      </c>
      <c r="G31" s="38"/>
      <c r="H31" s="128">
        <v>44.558</v>
      </c>
      <c r="I31" s="129">
        <v>31.36</v>
      </c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191</v>
      </c>
      <c r="D33" s="28">
        <v>81</v>
      </c>
      <c r="E33" s="28">
        <v>90</v>
      </c>
      <c r="F33" s="29"/>
      <c r="G33" s="29"/>
      <c r="H33" s="127">
        <v>0.234</v>
      </c>
      <c r="I33" s="127">
        <v>0.116</v>
      </c>
      <c r="J33" s="127"/>
      <c r="K33" s="30"/>
    </row>
    <row r="34" spans="1:11" s="31" customFormat="1" ht="11.25" customHeight="1">
      <c r="A34" s="33" t="s">
        <v>25</v>
      </c>
      <c r="B34" s="27"/>
      <c r="C34" s="28">
        <v>2580</v>
      </c>
      <c r="D34" s="28">
        <v>4200</v>
      </c>
      <c r="E34" s="28">
        <v>3000</v>
      </c>
      <c r="F34" s="29"/>
      <c r="G34" s="29"/>
      <c r="H34" s="127">
        <v>4.093</v>
      </c>
      <c r="I34" s="127">
        <v>4.1</v>
      </c>
      <c r="J34" s="127"/>
      <c r="K34" s="30"/>
    </row>
    <row r="35" spans="1:11" s="31" customFormat="1" ht="11.25" customHeight="1">
      <c r="A35" s="33" t="s">
        <v>26</v>
      </c>
      <c r="B35" s="27"/>
      <c r="C35" s="28">
        <v>737</v>
      </c>
      <c r="D35" s="28">
        <v>1632</v>
      </c>
      <c r="E35" s="28">
        <v>1206</v>
      </c>
      <c r="F35" s="29"/>
      <c r="G35" s="29"/>
      <c r="H35" s="127">
        <v>1.435</v>
      </c>
      <c r="I35" s="127">
        <v>2.63</v>
      </c>
      <c r="J35" s="127"/>
      <c r="K35" s="30"/>
    </row>
    <row r="36" spans="1:11" s="31" customFormat="1" ht="11.25" customHeight="1">
      <c r="A36" s="33" t="s">
        <v>27</v>
      </c>
      <c r="B36" s="27"/>
      <c r="C36" s="28">
        <v>112</v>
      </c>
      <c r="D36" s="28">
        <v>30</v>
      </c>
      <c r="E36" s="28">
        <v>13</v>
      </c>
      <c r="F36" s="29"/>
      <c r="G36" s="29"/>
      <c r="H36" s="127">
        <v>0.146</v>
      </c>
      <c r="I36" s="127">
        <v>0.024</v>
      </c>
      <c r="J36" s="127"/>
      <c r="K36" s="30"/>
    </row>
    <row r="37" spans="1:11" s="22" customFormat="1" ht="11.25" customHeight="1">
      <c r="A37" s="34" t="s">
        <v>28</v>
      </c>
      <c r="B37" s="35"/>
      <c r="C37" s="36">
        <v>3620</v>
      </c>
      <c r="D37" s="36">
        <v>5943</v>
      </c>
      <c r="E37" s="36">
        <v>4309</v>
      </c>
      <c r="F37" s="37">
        <v>72.50546861854282</v>
      </c>
      <c r="G37" s="38"/>
      <c r="H37" s="128">
        <v>5.908</v>
      </c>
      <c r="I37" s="129">
        <v>6.869999999999999</v>
      </c>
      <c r="J37" s="129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9</v>
      </c>
      <c r="D39" s="36">
        <v>9</v>
      </c>
      <c r="E39" s="36">
        <v>10</v>
      </c>
      <c r="F39" s="37">
        <v>111.11111111111111</v>
      </c>
      <c r="G39" s="38"/>
      <c r="H39" s="128">
        <v>0.013</v>
      </c>
      <c r="I39" s="129">
        <v>0.01</v>
      </c>
      <c r="J39" s="129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>
        <v>9126</v>
      </c>
      <c r="D41" s="28">
        <v>7992</v>
      </c>
      <c r="E41" s="28">
        <v>8700</v>
      </c>
      <c r="F41" s="29"/>
      <c r="G41" s="29"/>
      <c r="H41" s="127">
        <v>6.802</v>
      </c>
      <c r="I41" s="127">
        <v>7.181</v>
      </c>
      <c r="J41" s="127"/>
      <c r="K41" s="30"/>
    </row>
    <row r="42" spans="1:11" s="31" customFormat="1" ht="11.25" customHeight="1">
      <c r="A42" s="33" t="s">
        <v>31</v>
      </c>
      <c r="B42" s="27"/>
      <c r="C42" s="28">
        <v>80717</v>
      </c>
      <c r="D42" s="28">
        <v>84838</v>
      </c>
      <c r="E42" s="28">
        <v>72227</v>
      </c>
      <c r="F42" s="29"/>
      <c r="G42" s="29"/>
      <c r="H42" s="127">
        <v>70.701</v>
      </c>
      <c r="I42" s="127">
        <v>109.078</v>
      </c>
      <c r="J42" s="127"/>
      <c r="K42" s="30"/>
    </row>
    <row r="43" spans="1:11" s="31" customFormat="1" ht="11.25" customHeight="1">
      <c r="A43" s="33" t="s">
        <v>32</v>
      </c>
      <c r="B43" s="27"/>
      <c r="C43" s="28">
        <v>21728</v>
      </c>
      <c r="D43" s="28">
        <v>18773</v>
      </c>
      <c r="E43" s="28">
        <v>19000</v>
      </c>
      <c r="F43" s="29"/>
      <c r="G43" s="29"/>
      <c r="H43" s="127">
        <v>32.78</v>
      </c>
      <c r="I43" s="127">
        <v>39.167</v>
      </c>
      <c r="J43" s="127"/>
      <c r="K43" s="30"/>
    </row>
    <row r="44" spans="1:11" s="31" customFormat="1" ht="11.25" customHeight="1">
      <c r="A44" s="33" t="s">
        <v>33</v>
      </c>
      <c r="B44" s="27"/>
      <c r="C44" s="28">
        <v>61132</v>
      </c>
      <c r="D44" s="28">
        <v>57189</v>
      </c>
      <c r="E44" s="28">
        <v>64534</v>
      </c>
      <c r="F44" s="29"/>
      <c r="G44" s="29"/>
      <c r="H44" s="127">
        <v>64.453</v>
      </c>
      <c r="I44" s="127">
        <v>75.432</v>
      </c>
      <c r="J44" s="127"/>
      <c r="K44" s="30"/>
    </row>
    <row r="45" spans="1:11" s="31" customFormat="1" ht="11.25" customHeight="1">
      <c r="A45" s="33" t="s">
        <v>34</v>
      </c>
      <c r="B45" s="27"/>
      <c r="C45" s="28">
        <v>24458</v>
      </c>
      <c r="D45" s="28">
        <v>27852</v>
      </c>
      <c r="E45" s="28">
        <v>24500</v>
      </c>
      <c r="F45" s="29"/>
      <c r="G45" s="29"/>
      <c r="H45" s="127">
        <v>25.539</v>
      </c>
      <c r="I45" s="127">
        <v>36.078</v>
      </c>
      <c r="J45" s="127"/>
      <c r="K45" s="30"/>
    </row>
    <row r="46" spans="1:11" s="31" customFormat="1" ht="11.25" customHeight="1">
      <c r="A46" s="33" t="s">
        <v>35</v>
      </c>
      <c r="B46" s="27"/>
      <c r="C46" s="28">
        <v>38126</v>
      </c>
      <c r="D46" s="28">
        <v>36989</v>
      </c>
      <c r="E46" s="28">
        <v>38000</v>
      </c>
      <c r="F46" s="29"/>
      <c r="G46" s="29"/>
      <c r="H46" s="127">
        <v>20.668</v>
      </c>
      <c r="I46" s="127">
        <v>34.364</v>
      </c>
      <c r="J46" s="127"/>
      <c r="K46" s="30"/>
    </row>
    <row r="47" spans="1:11" s="31" customFormat="1" ht="11.25" customHeight="1">
      <c r="A47" s="33" t="s">
        <v>36</v>
      </c>
      <c r="B47" s="27"/>
      <c r="C47" s="28">
        <v>43990</v>
      </c>
      <c r="D47" s="28">
        <v>45134</v>
      </c>
      <c r="E47" s="28">
        <v>50000</v>
      </c>
      <c r="F47" s="29"/>
      <c r="G47" s="29"/>
      <c r="H47" s="127">
        <v>25.462</v>
      </c>
      <c r="I47" s="127">
        <v>49.337</v>
      </c>
      <c r="J47" s="127"/>
      <c r="K47" s="30"/>
    </row>
    <row r="48" spans="1:11" s="31" customFormat="1" ht="11.25" customHeight="1">
      <c r="A48" s="33" t="s">
        <v>37</v>
      </c>
      <c r="B48" s="27"/>
      <c r="C48" s="28">
        <v>65752</v>
      </c>
      <c r="D48" s="28">
        <v>52102</v>
      </c>
      <c r="E48" s="28">
        <v>52100</v>
      </c>
      <c r="F48" s="29"/>
      <c r="G48" s="29"/>
      <c r="H48" s="127">
        <v>50.423</v>
      </c>
      <c r="I48" s="127">
        <v>70.163</v>
      </c>
      <c r="J48" s="127"/>
      <c r="K48" s="30"/>
    </row>
    <row r="49" spans="1:11" s="31" customFormat="1" ht="11.25" customHeight="1">
      <c r="A49" s="33" t="s">
        <v>38</v>
      </c>
      <c r="B49" s="27"/>
      <c r="C49" s="28">
        <v>41486</v>
      </c>
      <c r="D49" s="28">
        <v>34939</v>
      </c>
      <c r="E49" s="28">
        <v>34932</v>
      </c>
      <c r="F49" s="29"/>
      <c r="G49" s="29"/>
      <c r="H49" s="127">
        <v>32.66</v>
      </c>
      <c r="I49" s="127">
        <v>44.404</v>
      </c>
      <c r="J49" s="127"/>
      <c r="K49" s="30"/>
    </row>
    <row r="50" spans="1:11" s="22" customFormat="1" ht="11.25" customHeight="1">
      <c r="A50" s="40" t="s">
        <v>39</v>
      </c>
      <c r="B50" s="35"/>
      <c r="C50" s="36">
        <v>386515</v>
      </c>
      <c r="D50" s="36">
        <v>365808</v>
      </c>
      <c r="E50" s="36">
        <v>363993</v>
      </c>
      <c r="F50" s="37">
        <v>99.50383807899226</v>
      </c>
      <c r="G50" s="38"/>
      <c r="H50" s="128">
        <v>329.48799999999994</v>
      </c>
      <c r="I50" s="129">
        <v>465.204</v>
      </c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1308</v>
      </c>
      <c r="D52" s="36">
        <v>1350</v>
      </c>
      <c r="E52" s="36">
        <v>1350</v>
      </c>
      <c r="F52" s="37">
        <v>100</v>
      </c>
      <c r="G52" s="38"/>
      <c r="H52" s="128">
        <v>1.106</v>
      </c>
      <c r="I52" s="129">
        <v>0.561</v>
      </c>
      <c r="J52" s="129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5174</v>
      </c>
      <c r="D54" s="28">
        <v>2771</v>
      </c>
      <c r="E54" s="28">
        <v>4350</v>
      </c>
      <c r="F54" s="29"/>
      <c r="G54" s="29"/>
      <c r="H54" s="127">
        <v>7.255</v>
      </c>
      <c r="I54" s="127">
        <v>3.847</v>
      </c>
      <c r="J54" s="127"/>
      <c r="K54" s="30"/>
    </row>
    <row r="55" spans="1:11" s="31" customFormat="1" ht="11.25" customHeight="1">
      <c r="A55" s="33" t="s">
        <v>42</v>
      </c>
      <c r="B55" s="27"/>
      <c r="C55" s="28">
        <v>2345</v>
      </c>
      <c r="D55" s="28">
        <v>720</v>
      </c>
      <c r="E55" s="28">
        <v>720</v>
      </c>
      <c r="F55" s="29"/>
      <c r="G55" s="29"/>
      <c r="H55" s="127">
        <v>1.872</v>
      </c>
      <c r="I55" s="127">
        <v>0.277</v>
      </c>
      <c r="J55" s="127"/>
      <c r="K55" s="30"/>
    </row>
    <row r="56" spans="1:11" s="31" customFormat="1" ht="11.25" customHeight="1">
      <c r="A56" s="33" t="s">
        <v>43</v>
      </c>
      <c r="B56" s="27"/>
      <c r="C56" s="28">
        <v>139316</v>
      </c>
      <c r="D56" s="28">
        <v>121910</v>
      </c>
      <c r="E56" s="28">
        <v>120900</v>
      </c>
      <c r="F56" s="29"/>
      <c r="G56" s="29"/>
      <c r="H56" s="127">
        <v>61.806</v>
      </c>
      <c r="I56" s="127">
        <v>94.3</v>
      </c>
      <c r="J56" s="127"/>
      <c r="K56" s="30"/>
    </row>
    <row r="57" spans="1:11" s="31" customFormat="1" ht="11.25" customHeight="1">
      <c r="A57" s="33" t="s">
        <v>44</v>
      </c>
      <c r="B57" s="27"/>
      <c r="C57" s="28">
        <v>29896</v>
      </c>
      <c r="D57" s="28">
        <v>30000</v>
      </c>
      <c r="E57" s="28">
        <v>32000</v>
      </c>
      <c r="F57" s="29"/>
      <c r="G57" s="29"/>
      <c r="H57" s="127">
        <v>16.061</v>
      </c>
      <c r="I57" s="127">
        <v>30.96</v>
      </c>
      <c r="J57" s="127"/>
      <c r="K57" s="30"/>
    </row>
    <row r="58" spans="1:11" s="31" customFormat="1" ht="11.25" customHeight="1">
      <c r="A58" s="33" t="s">
        <v>45</v>
      </c>
      <c r="B58" s="27"/>
      <c r="C58" s="28">
        <v>2493</v>
      </c>
      <c r="D58" s="28">
        <v>1629</v>
      </c>
      <c r="E58" s="28">
        <v>1300</v>
      </c>
      <c r="F58" s="29"/>
      <c r="G58" s="29"/>
      <c r="H58" s="127">
        <v>2.006</v>
      </c>
      <c r="I58" s="127">
        <v>0.716</v>
      </c>
      <c r="J58" s="127"/>
      <c r="K58" s="30"/>
    </row>
    <row r="59" spans="1:11" s="22" customFormat="1" ht="11.25" customHeight="1">
      <c r="A59" s="34" t="s">
        <v>46</v>
      </c>
      <c r="B59" s="35"/>
      <c r="C59" s="36">
        <v>179224</v>
      </c>
      <c r="D59" s="36">
        <v>157030</v>
      </c>
      <c r="E59" s="36">
        <v>159270</v>
      </c>
      <c r="F59" s="37">
        <v>101.42647901674839</v>
      </c>
      <c r="G59" s="38"/>
      <c r="H59" s="128">
        <v>89</v>
      </c>
      <c r="I59" s="129">
        <v>130.1</v>
      </c>
      <c r="J59" s="129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478</v>
      </c>
      <c r="D61" s="28">
        <v>373</v>
      </c>
      <c r="E61" s="28">
        <v>373</v>
      </c>
      <c r="F61" s="29"/>
      <c r="G61" s="29"/>
      <c r="H61" s="127">
        <v>0.28</v>
      </c>
      <c r="I61" s="127">
        <v>0.159</v>
      </c>
      <c r="J61" s="127"/>
      <c r="K61" s="30"/>
    </row>
    <row r="62" spans="1:11" s="31" customFormat="1" ht="11.25" customHeight="1">
      <c r="A62" s="33" t="s">
        <v>48</v>
      </c>
      <c r="B62" s="27"/>
      <c r="C62" s="28">
        <v>46</v>
      </c>
      <c r="D62" s="28">
        <v>18</v>
      </c>
      <c r="E62" s="28">
        <v>18</v>
      </c>
      <c r="F62" s="29"/>
      <c r="G62" s="29"/>
      <c r="H62" s="127">
        <v>0.034</v>
      </c>
      <c r="I62" s="127">
        <v>0.01</v>
      </c>
      <c r="J62" s="127"/>
      <c r="K62" s="30"/>
    </row>
    <row r="63" spans="1:11" s="31" customFormat="1" ht="11.25" customHeight="1">
      <c r="A63" s="33" t="s">
        <v>49</v>
      </c>
      <c r="B63" s="27"/>
      <c r="C63" s="28">
        <v>548</v>
      </c>
      <c r="D63" s="28">
        <v>422</v>
      </c>
      <c r="E63" s="28">
        <v>422</v>
      </c>
      <c r="F63" s="29"/>
      <c r="G63" s="29"/>
      <c r="H63" s="127">
        <v>0.47</v>
      </c>
      <c r="I63" s="127">
        <v>0.541</v>
      </c>
      <c r="J63" s="127"/>
      <c r="K63" s="30"/>
    </row>
    <row r="64" spans="1:11" s="22" customFormat="1" ht="11.25" customHeight="1">
      <c r="A64" s="34" t="s">
        <v>50</v>
      </c>
      <c r="B64" s="35"/>
      <c r="C64" s="36">
        <v>1072</v>
      </c>
      <c r="D64" s="36">
        <v>813</v>
      </c>
      <c r="E64" s="36">
        <v>813</v>
      </c>
      <c r="F64" s="37">
        <v>100</v>
      </c>
      <c r="G64" s="38"/>
      <c r="H64" s="128">
        <v>0.784</v>
      </c>
      <c r="I64" s="129">
        <v>0.7100000000000001</v>
      </c>
      <c r="J64" s="129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616</v>
      </c>
      <c r="D66" s="36">
        <v>150</v>
      </c>
      <c r="E66" s="36">
        <v>290</v>
      </c>
      <c r="F66" s="37">
        <v>193.33333333333334</v>
      </c>
      <c r="G66" s="38"/>
      <c r="H66" s="128">
        <v>1.488</v>
      </c>
      <c r="I66" s="129">
        <v>0.165</v>
      </c>
      <c r="J66" s="129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16838</v>
      </c>
      <c r="D68" s="28">
        <v>5100</v>
      </c>
      <c r="E68" s="28">
        <v>9000</v>
      </c>
      <c r="F68" s="29"/>
      <c r="G68" s="29"/>
      <c r="H68" s="127">
        <v>21.956</v>
      </c>
      <c r="I68" s="127">
        <v>4.4</v>
      </c>
      <c r="J68" s="127"/>
      <c r="K68" s="30"/>
    </row>
    <row r="69" spans="1:11" s="31" customFormat="1" ht="11.25" customHeight="1">
      <c r="A69" s="33" t="s">
        <v>53</v>
      </c>
      <c r="B69" s="27"/>
      <c r="C69" s="28">
        <v>3090</v>
      </c>
      <c r="D69" s="28">
        <v>810</v>
      </c>
      <c r="E69" s="28">
        <v>600</v>
      </c>
      <c r="F69" s="29"/>
      <c r="G69" s="29"/>
      <c r="H69" s="127">
        <v>4.899</v>
      </c>
      <c r="I69" s="127">
        <v>1</v>
      </c>
      <c r="J69" s="127"/>
      <c r="K69" s="30"/>
    </row>
    <row r="70" spans="1:11" s="22" customFormat="1" ht="11.25" customHeight="1">
      <c r="A70" s="34" t="s">
        <v>54</v>
      </c>
      <c r="B70" s="35"/>
      <c r="C70" s="36">
        <v>19928</v>
      </c>
      <c r="D70" s="36">
        <v>5910</v>
      </c>
      <c r="E70" s="36">
        <v>9600</v>
      </c>
      <c r="F70" s="37">
        <v>162.43654822335026</v>
      </c>
      <c r="G70" s="38"/>
      <c r="H70" s="128">
        <v>26.855</v>
      </c>
      <c r="I70" s="129">
        <v>5.4</v>
      </c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104</v>
      </c>
      <c r="D72" s="28">
        <v>44</v>
      </c>
      <c r="E72" s="28"/>
      <c r="F72" s="29"/>
      <c r="G72" s="29"/>
      <c r="H72" s="127">
        <v>0.088</v>
      </c>
      <c r="I72" s="127"/>
      <c r="J72" s="127"/>
      <c r="K72" s="30"/>
    </row>
    <row r="73" spans="1:11" s="31" customFormat="1" ht="11.25" customHeight="1">
      <c r="A73" s="33" t="s">
        <v>56</v>
      </c>
      <c r="B73" s="27"/>
      <c r="C73" s="28">
        <v>60734</v>
      </c>
      <c r="D73" s="28">
        <v>57500</v>
      </c>
      <c r="E73" s="28">
        <v>57500</v>
      </c>
      <c r="F73" s="29"/>
      <c r="G73" s="29"/>
      <c r="H73" s="127">
        <v>95.863</v>
      </c>
      <c r="I73" s="127">
        <v>85.5</v>
      </c>
      <c r="J73" s="127"/>
      <c r="K73" s="30"/>
    </row>
    <row r="74" spans="1:11" s="31" customFormat="1" ht="11.25" customHeight="1">
      <c r="A74" s="33" t="s">
        <v>57</v>
      </c>
      <c r="B74" s="27"/>
      <c r="C74" s="28">
        <v>33845</v>
      </c>
      <c r="D74" s="28">
        <v>25080</v>
      </c>
      <c r="E74" s="28">
        <v>25000</v>
      </c>
      <c r="F74" s="29"/>
      <c r="G74" s="29"/>
      <c r="H74" s="127">
        <v>26.009</v>
      </c>
      <c r="I74" s="127">
        <v>19</v>
      </c>
      <c r="J74" s="127"/>
      <c r="K74" s="30"/>
    </row>
    <row r="75" spans="1:11" s="31" customFormat="1" ht="11.25" customHeight="1">
      <c r="A75" s="33" t="s">
        <v>58</v>
      </c>
      <c r="B75" s="27"/>
      <c r="C75" s="28">
        <v>1540</v>
      </c>
      <c r="D75" s="28">
        <v>814</v>
      </c>
      <c r="E75" s="28">
        <v>870</v>
      </c>
      <c r="F75" s="29"/>
      <c r="G75" s="29"/>
      <c r="H75" s="127">
        <v>0.705</v>
      </c>
      <c r="I75" s="127">
        <v>0.58</v>
      </c>
      <c r="J75" s="127"/>
      <c r="K75" s="30"/>
    </row>
    <row r="76" spans="1:11" s="31" customFormat="1" ht="11.25" customHeight="1">
      <c r="A76" s="33" t="s">
        <v>59</v>
      </c>
      <c r="B76" s="27"/>
      <c r="C76" s="28">
        <v>16854</v>
      </c>
      <c r="D76" s="28">
        <v>14825</v>
      </c>
      <c r="E76" s="28">
        <v>14900</v>
      </c>
      <c r="F76" s="29"/>
      <c r="G76" s="29"/>
      <c r="H76" s="127">
        <v>16.8</v>
      </c>
      <c r="I76" s="127">
        <v>15</v>
      </c>
      <c r="J76" s="127"/>
      <c r="K76" s="30"/>
    </row>
    <row r="77" spans="1:11" s="31" customFormat="1" ht="11.25" customHeight="1">
      <c r="A77" s="33" t="s">
        <v>60</v>
      </c>
      <c r="B77" s="27"/>
      <c r="C77" s="28">
        <v>1967</v>
      </c>
      <c r="D77" s="28">
        <v>449</v>
      </c>
      <c r="E77" s="28">
        <v>448</v>
      </c>
      <c r="F77" s="29"/>
      <c r="G77" s="29"/>
      <c r="H77" s="127">
        <v>1.479</v>
      </c>
      <c r="I77" s="127">
        <v>0.212</v>
      </c>
      <c r="J77" s="127"/>
      <c r="K77" s="30"/>
    </row>
    <row r="78" spans="1:11" s="31" customFormat="1" ht="11.25" customHeight="1">
      <c r="A78" s="33" t="s">
        <v>61</v>
      </c>
      <c r="B78" s="27"/>
      <c r="C78" s="28">
        <v>2386</v>
      </c>
      <c r="D78" s="28">
        <v>1500</v>
      </c>
      <c r="E78" s="28">
        <v>1300</v>
      </c>
      <c r="F78" s="29"/>
      <c r="G78" s="29"/>
      <c r="H78" s="127">
        <v>2.208</v>
      </c>
      <c r="I78" s="127">
        <v>1.35</v>
      </c>
      <c r="J78" s="127"/>
      <c r="K78" s="30"/>
    </row>
    <row r="79" spans="1:11" s="31" customFormat="1" ht="11.25" customHeight="1">
      <c r="A79" s="33" t="s">
        <v>62</v>
      </c>
      <c r="B79" s="27"/>
      <c r="C79" s="28">
        <v>129285</v>
      </c>
      <c r="D79" s="28">
        <v>103500</v>
      </c>
      <c r="E79" s="28">
        <v>103500</v>
      </c>
      <c r="F79" s="29"/>
      <c r="G79" s="29"/>
      <c r="H79" s="127">
        <v>160.55</v>
      </c>
      <c r="I79" s="127">
        <v>82.8</v>
      </c>
      <c r="J79" s="127"/>
      <c r="K79" s="30"/>
    </row>
    <row r="80" spans="1:11" s="22" customFormat="1" ht="11.25" customHeight="1">
      <c r="A80" s="40" t="s">
        <v>63</v>
      </c>
      <c r="B80" s="35"/>
      <c r="C80" s="36">
        <v>246715</v>
      </c>
      <c r="D80" s="36">
        <v>203712</v>
      </c>
      <c r="E80" s="36">
        <v>203518</v>
      </c>
      <c r="F80" s="37">
        <v>99.90476751492302</v>
      </c>
      <c r="G80" s="38"/>
      <c r="H80" s="128">
        <v>303.702</v>
      </c>
      <c r="I80" s="129">
        <v>204.442</v>
      </c>
      <c r="J80" s="129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7"/>
      <c r="I82" s="127"/>
      <c r="J82" s="127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7"/>
      <c r="I83" s="127"/>
      <c r="J83" s="127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8"/>
      <c r="I84" s="129"/>
      <c r="J84" s="129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876671</v>
      </c>
      <c r="D87" s="47">
        <v>777142</v>
      </c>
      <c r="E87" s="47">
        <v>776309</v>
      </c>
      <c r="F87" s="48">
        <v>99.89281238177836</v>
      </c>
      <c r="G87" s="38"/>
      <c r="H87" s="132">
        <v>820.2409999999999</v>
      </c>
      <c r="I87" s="133">
        <v>872.527</v>
      </c>
      <c r="J87" s="133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88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/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7"/>
      <c r="I9" s="127"/>
      <c r="J9" s="127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7"/>
      <c r="I10" s="127"/>
      <c r="J10" s="127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7"/>
      <c r="I11" s="127"/>
      <c r="J11" s="127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7"/>
      <c r="I12" s="127"/>
      <c r="J12" s="127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8"/>
      <c r="I13" s="129"/>
      <c r="J13" s="129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/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>
        <v>30</v>
      </c>
      <c r="D17" s="36"/>
      <c r="E17" s="36">
        <v>27</v>
      </c>
      <c r="F17" s="37"/>
      <c r="G17" s="38"/>
      <c r="H17" s="128">
        <v>0.059</v>
      </c>
      <c r="I17" s="129"/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>
        <v>2056</v>
      </c>
      <c r="D19" s="28">
        <v>1503</v>
      </c>
      <c r="E19" s="28">
        <v>1800</v>
      </c>
      <c r="F19" s="29"/>
      <c r="G19" s="29"/>
      <c r="H19" s="127">
        <v>4.276</v>
      </c>
      <c r="I19" s="127">
        <v>4.809</v>
      </c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>
        <v>2056</v>
      </c>
      <c r="D22" s="36">
        <v>1503</v>
      </c>
      <c r="E22" s="36">
        <v>1800</v>
      </c>
      <c r="F22" s="37">
        <v>119.76047904191617</v>
      </c>
      <c r="G22" s="38"/>
      <c r="H22" s="128">
        <v>4.276</v>
      </c>
      <c r="I22" s="129">
        <v>4.809</v>
      </c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9126</v>
      </c>
      <c r="D24" s="36">
        <v>7792</v>
      </c>
      <c r="E24" s="36">
        <v>7650</v>
      </c>
      <c r="F24" s="37">
        <v>98.1776180698152</v>
      </c>
      <c r="G24" s="38"/>
      <c r="H24" s="128">
        <v>19.411</v>
      </c>
      <c r="I24" s="129">
        <v>14.573</v>
      </c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3320</v>
      </c>
      <c r="D26" s="36">
        <v>1950</v>
      </c>
      <c r="E26" s="36">
        <v>2000</v>
      </c>
      <c r="F26" s="37">
        <v>102.56410256410257</v>
      </c>
      <c r="G26" s="38"/>
      <c r="H26" s="128">
        <v>9.782</v>
      </c>
      <c r="I26" s="129">
        <v>3.5</v>
      </c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4712</v>
      </c>
      <c r="D28" s="28">
        <v>5027</v>
      </c>
      <c r="E28" s="28">
        <v>4700</v>
      </c>
      <c r="F28" s="29"/>
      <c r="G28" s="29"/>
      <c r="H28" s="127">
        <v>11.888</v>
      </c>
      <c r="I28" s="127">
        <v>13</v>
      </c>
      <c r="J28" s="127"/>
      <c r="K28" s="30"/>
    </row>
    <row r="29" spans="1:11" s="31" customFormat="1" ht="11.25" customHeight="1">
      <c r="A29" s="33" t="s">
        <v>21</v>
      </c>
      <c r="B29" s="27"/>
      <c r="C29" s="28">
        <v>464</v>
      </c>
      <c r="D29" s="28">
        <v>460</v>
      </c>
      <c r="E29" s="28">
        <v>575</v>
      </c>
      <c r="F29" s="29"/>
      <c r="G29" s="29"/>
      <c r="H29" s="127">
        <v>0.46</v>
      </c>
      <c r="I29" s="127">
        <v>0.23</v>
      </c>
      <c r="J29" s="127"/>
      <c r="K29" s="30"/>
    </row>
    <row r="30" spans="1:11" s="31" customFormat="1" ht="11.25" customHeight="1">
      <c r="A30" s="33" t="s">
        <v>22</v>
      </c>
      <c r="B30" s="27"/>
      <c r="C30" s="28">
        <v>3181</v>
      </c>
      <c r="D30" s="28">
        <v>2950</v>
      </c>
      <c r="E30" s="28">
        <v>2500</v>
      </c>
      <c r="F30" s="29"/>
      <c r="G30" s="29"/>
      <c r="H30" s="127">
        <v>6.3</v>
      </c>
      <c r="I30" s="127">
        <v>5.005</v>
      </c>
      <c r="J30" s="127"/>
      <c r="K30" s="30"/>
    </row>
    <row r="31" spans="1:11" s="22" customFormat="1" ht="11.25" customHeight="1">
      <c r="A31" s="40" t="s">
        <v>23</v>
      </c>
      <c r="B31" s="35"/>
      <c r="C31" s="36">
        <v>8357</v>
      </c>
      <c r="D31" s="36">
        <v>8437</v>
      </c>
      <c r="E31" s="36">
        <v>7775</v>
      </c>
      <c r="F31" s="37">
        <v>92.15360910276165</v>
      </c>
      <c r="G31" s="38"/>
      <c r="H31" s="128">
        <v>18.648</v>
      </c>
      <c r="I31" s="129">
        <v>18.235</v>
      </c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8047</v>
      </c>
      <c r="D33" s="28">
        <v>5781</v>
      </c>
      <c r="E33" s="28">
        <v>5800</v>
      </c>
      <c r="F33" s="29"/>
      <c r="G33" s="29"/>
      <c r="H33" s="127">
        <v>13.794</v>
      </c>
      <c r="I33" s="127">
        <v>4.86</v>
      </c>
      <c r="J33" s="127"/>
      <c r="K33" s="30"/>
    </row>
    <row r="34" spans="1:11" s="31" customFormat="1" ht="11.25" customHeight="1">
      <c r="A34" s="33" t="s">
        <v>25</v>
      </c>
      <c r="B34" s="27"/>
      <c r="C34" s="28">
        <v>10063</v>
      </c>
      <c r="D34" s="28">
        <v>9280</v>
      </c>
      <c r="E34" s="28">
        <v>9000</v>
      </c>
      <c r="F34" s="29"/>
      <c r="G34" s="29"/>
      <c r="H34" s="127">
        <v>23.405</v>
      </c>
      <c r="I34" s="127">
        <v>16.148</v>
      </c>
      <c r="J34" s="127"/>
      <c r="K34" s="30"/>
    </row>
    <row r="35" spans="1:11" s="31" customFormat="1" ht="11.25" customHeight="1">
      <c r="A35" s="33" t="s">
        <v>26</v>
      </c>
      <c r="B35" s="27"/>
      <c r="C35" s="28">
        <v>4126</v>
      </c>
      <c r="D35" s="28">
        <v>6098</v>
      </c>
      <c r="E35" s="28">
        <v>5112</v>
      </c>
      <c r="F35" s="29"/>
      <c r="G35" s="29"/>
      <c r="H35" s="127">
        <v>9.516</v>
      </c>
      <c r="I35" s="127">
        <v>8.31</v>
      </c>
      <c r="J35" s="127"/>
      <c r="K35" s="30"/>
    </row>
    <row r="36" spans="1:11" s="31" customFormat="1" ht="11.25" customHeight="1">
      <c r="A36" s="33" t="s">
        <v>27</v>
      </c>
      <c r="B36" s="27"/>
      <c r="C36" s="28">
        <v>625</v>
      </c>
      <c r="D36" s="28">
        <v>625</v>
      </c>
      <c r="E36" s="28">
        <v>1014</v>
      </c>
      <c r="F36" s="29"/>
      <c r="G36" s="29"/>
      <c r="H36" s="127">
        <v>0.614</v>
      </c>
      <c r="I36" s="127">
        <v>0.218</v>
      </c>
      <c r="J36" s="127"/>
      <c r="K36" s="30"/>
    </row>
    <row r="37" spans="1:11" s="22" customFormat="1" ht="11.25" customHeight="1">
      <c r="A37" s="34" t="s">
        <v>28</v>
      </c>
      <c r="B37" s="35"/>
      <c r="C37" s="36">
        <v>22861</v>
      </c>
      <c r="D37" s="36">
        <v>21784</v>
      </c>
      <c r="E37" s="36">
        <v>20926</v>
      </c>
      <c r="F37" s="37">
        <v>96.0613294160852</v>
      </c>
      <c r="G37" s="38"/>
      <c r="H37" s="128">
        <v>47.32899999999999</v>
      </c>
      <c r="I37" s="129">
        <v>29.535999999999998</v>
      </c>
      <c r="J37" s="129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11</v>
      </c>
      <c r="D39" s="36"/>
      <c r="E39" s="36"/>
      <c r="F39" s="37"/>
      <c r="G39" s="38"/>
      <c r="H39" s="128">
        <v>0.011</v>
      </c>
      <c r="I39" s="129"/>
      <c r="J39" s="129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>
        <v>2387</v>
      </c>
      <c r="D41" s="28">
        <v>2132</v>
      </c>
      <c r="E41" s="28">
        <v>2150</v>
      </c>
      <c r="F41" s="29"/>
      <c r="G41" s="29"/>
      <c r="H41" s="127">
        <v>4.535</v>
      </c>
      <c r="I41" s="127">
        <v>2.584</v>
      </c>
      <c r="J41" s="127"/>
      <c r="K41" s="30"/>
    </row>
    <row r="42" spans="1:11" s="31" customFormat="1" ht="11.25" customHeight="1">
      <c r="A42" s="33" t="s">
        <v>31</v>
      </c>
      <c r="B42" s="27"/>
      <c r="C42" s="28">
        <v>9869</v>
      </c>
      <c r="D42" s="28">
        <v>6303</v>
      </c>
      <c r="E42" s="28">
        <v>7759</v>
      </c>
      <c r="F42" s="29"/>
      <c r="G42" s="29"/>
      <c r="H42" s="127">
        <v>18.292</v>
      </c>
      <c r="I42" s="127">
        <v>6.597</v>
      </c>
      <c r="J42" s="127"/>
      <c r="K42" s="30"/>
    </row>
    <row r="43" spans="1:11" s="31" customFormat="1" ht="11.25" customHeight="1">
      <c r="A43" s="33" t="s">
        <v>32</v>
      </c>
      <c r="B43" s="27"/>
      <c r="C43" s="28">
        <v>4968</v>
      </c>
      <c r="D43" s="28">
        <v>6200</v>
      </c>
      <c r="E43" s="28">
        <v>6600</v>
      </c>
      <c r="F43" s="29"/>
      <c r="G43" s="29"/>
      <c r="H43" s="127">
        <v>8.899</v>
      </c>
      <c r="I43" s="127">
        <v>10.457</v>
      </c>
      <c r="J43" s="127"/>
      <c r="K43" s="30"/>
    </row>
    <row r="44" spans="1:11" s="31" customFormat="1" ht="11.25" customHeight="1">
      <c r="A44" s="33" t="s">
        <v>33</v>
      </c>
      <c r="B44" s="27"/>
      <c r="C44" s="28">
        <v>5624</v>
      </c>
      <c r="D44" s="28">
        <v>6032</v>
      </c>
      <c r="E44" s="28">
        <v>6028</v>
      </c>
      <c r="F44" s="29"/>
      <c r="G44" s="29"/>
      <c r="H44" s="127">
        <v>13.256</v>
      </c>
      <c r="I44" s="127">
        <v>8.654</v>
      </c>
      <c r="J44" s="127"/>
      <c r="K44" s="30"/>
    </row>
    <row r="45" spans="1:11" s="31" customFormat="1" ht="11.25" customHeight="1">
      <c r="A45" s="33" t="s">
        <v>34</v>
      </c>
      <c r="B45" s="27"/>
      <c r="C45" s="28">
        <v>5339</v>
      </c>
      <c r="D45" s="28">
        <v>3818</v>
      </c>
      <c r="E45" s="28">
        <v>5400</v>
      </c>
      <c r="F45" s="29"/>
      <c r="G45" s="29"/>
      <c r="H45" s="127">
        <v>12.274</v>
      </c>
      <c r="I45" s="127">
        <v>7.986</v>
      </c>
      <c r="J45" s="127"/>
      <c r="K45" s="30"/>
    </row>
    <row r="46" spans="1:11" s="31" customFormat="1" ht="11.25" customHeight="1">
      <c r="A46" s="33" t="s">
        <v>35</v>
      </c>
      <c r="B46" s="27"/>
      <c r="C46" s="28">
        <v>3720</v>
      </c>
      <c r="D46" s="28">
        <v>2195</v>
      </c>
      <c r="E46" s="28">
        <v>2200</v>
      </c>
      <c r="F46" s="29"/>
      <c r="G46" s="29"/>
      <c r="H46" s="127">
        <v>6.46</v>
      </c>
      <c r="I46" s="127">
        <v>3.287</v>
      </c>
      <c r="J46" s="127"/>
      <c r="K46" s="30"/>
    </row>
    <row r="47" spans="1:11" s="31" customFormat="1" ht="11.25" customHeight="1">
      <c r="A47" s="33" t="s">
        <v>36</v>
      </c>
      <c r="B47" s="27"/>
      <c r="C47" s="28">
        <v>6075</v>
      </c>
      <c r="D47" s="28">
        <v>2332</v>
      </c>
      <c r="E47" s="28">
        <v>2150</v>
      </c>
      <c r="F47" s="29"/>
      <c r="G47" s="29"/>
      <c r="H47" s="127">
        <v>7.772</v>
      </c>
      <c r="I47" s="127">
        <v>1.331</v>
      </c>
      <c r="J47" s="127"/>
      <c r="K47" s="30"/>
    </row>
    <row r="48" spans="1:11" s="31" customFormat="1" ht="11.25" customHeight="1">
      <c r="A48" s="33" t="s">
        <v>37</v>
      </c>
      <c r="B48" s="27"/>
      <c r="C48" s="28">
        <v>12389</v>
      </c>
      <c r="D48" s="28">
        <v>8399</v>
      </c>
      <c r="E48" s="28">
        <v>8350</v>
      </c>
      <c r="F48" s="29"/>
      <c r="G48" s="29"/>
      <c r="H48" s="127">
        <v>27.166</v>
      </c>
      <c r="I48" s="127">
        <v>17.033</v>
      </c>
      <c r="J48" s="127"/>
      <c r="K48" s="30"/>
    </row>
    <row r="49" spans="1:11" s="31" customFormat="1" ht="11.25" customHeight="1">
      <c r="A49" s="33" t="s">
        <v>38</v>
      </c>
      <c r="B49" s="27"/>
      <c r="C49" s="28">
        <v>10130</v>
      </c>
      <c r="D49" s="28">
        <v>9885</v>
      </c>
      <c r="E49" s="28">
        <v>9885</v>
      </c>
      <c r="F49" s="29"/>
      <c r="G49" s="29"/>
      <c r="H49" s="127">
        <v>20.691</v>
      </c>
      <c r="I49" s="127">
        <v>16.382</v>
      </c>
      <c r="J49" s="127"/>
      <c r="K49" s="30"/>
    </row>
    <row r="50" spans="1:11" s="22" customFormat="1" ht="11.25" customHeight="1">
      <c r="A50" s="40" t="s">
        <v>39</v>
      </c>
      <c r="B50" s="35"/>
      <c r="C50" s="36">
        <v>60501</v>
      </c>
      <c r="D50" s="36">
        <v>47296</v>
      </c>
      <c r="E50" s="36">
        <v>50522</v>
      </c>
      <c r="F50" s="37">
        <v>106.82087280108254</v>
      </c>
      <c r="G50" s="38"/>
      <c r="H50" s="128">
        <v>119.345</v>
      </c>
      <c r="I50" s="129">
        <v>74.311</v>
      </c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1806</v>
      </c>
      <c r="D52" s="36">
        <v>2636</v>
      </c>
      <c r="E52" s="36">
        <v>2111</v>
      </c>
      <c r="F52" s="37">
        <v>80.0834597875569</v>
      </c>
      <c r="G52" s="38"/>
      <c r="H52" s="128">
        <v>2.434</v>
      </c>
      <c r="I52" s="129">
        <v>5.414</v>
      </c>
      <c r="J52" s="129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2827</v>
      </c>
      <c r="D54" s="28">
        <v>3276</v>
      </c>
      <c r="E54" s="28">
        <v>3215</v>
      </c>
      <c r="F54" s="29"/>
      <c r="G54" s="29"/>
      <c r="H54" s="127">
        <v>6.73</v>
      </c>
      <c r="I54" s="127">
        <v>7.449</v>
      </c>
      <c r="J54" s="127"/>
      <c r="K54" s="30"/>
    </row>
    <row r="55" spans="1:11" s="31" customFormat="1" ht="11.25" customHeight="1">
      <c r="A55" s="33" t="s">
        <v>42</v>
      </c>
      <c r="B55" s="27"/>
      <c r="C55" s="28">
        <v>822</v>
      </c>
      <c r="D55" s="28">
        <v>558</v>
      </c>
      <c r="E55" s="28">
        <v>560</v>
      </c>
      <c r="F55" s="29"/>
      <c r="G55" s="29"/>
      <c r="H55" s="127">
        <v>1.694</v>
      </c>
      <c r="I55" s="127">
        <v>1.096</v>
      </c>
      <c r="J55" s="127"/>
      <c r="K55" s="30"/>
    </row>
    <row r="56" spans="1:11" s="31" customFormat="1" ht="11.25" customHeight="1">
      <c r="A56" s="33" t="s">
        <v>43</v>
      </c>
      <c r="B56" s="27"/>
      <c r="C56" s="28">
        <v>1628</v>
      </c>
      <c r="D56" s="28">
        <v>1254</v>
      </c>
      <c r="E56" s="28">
        <v>1400</v>
      </c>
      <c r="F56" s="29"/>
      <c r="G56" s="29"/>
      <c r="H56" s="127">
        <v>1.477</v>
      </c>
      <c r="I56" s="127">
        <v>1</v>
      </c>
      <c r="J56" s="127"/>
      <c r="K56" s="30"/>
    </row>
    <row r="57" spans="1:11" s="31" customFormat="1" ht="11.25" customHeight="1">
      <c r="A57" s="33" t="s">
        <v>44</v>
      </c>
      <c r="B57" s="27"/>
      <c r="C57" s="28">
        <v>7365</v>
      </c>
      <c r="D57" s="28">
        <v>6709</v>
      </c>
      <c r="E57" s="28">
        <v>3000</v>
      </c>
      <c r="F57" s="29"/>
      <c r="G57" s="29"/>
      <c r="H57" s="127">
        <v>9.785</v>
      </c>
      <c r="I57" s="127">
        <v>10.805</v>
      </c>
      <c r="J57" s="127"/>
      <c r="K57" s="30"/>
    </row>
    <row r="58" spans="1:11" s="31" customFormat="1" ht="11.25" customHeight="1">
      <c r="A58" s="33" t="s">
        <v>45</v>
      </c>
      <c r="B58" s="27"/>
      <c r="C58" s="28">
        <v>2560</v>
      </c>
      <c r="D58" s="28">
        <v>1887</v>
      </c>
      <c r="E58" s="28">
        <v>2200</v>
      </c>
      <c r="F58" s="29"/>
      <c r="G58" s="29"/>
      <c r="H58" s="127">
        <v>4.566</v>
      </c>
      <c r="I58" s="127">
        <v>3.741</v>
      </c>
      <c r="J58" s="127"/>
      <c r="K58" s="30"/>
    </row>
    <row r="59" spans="1:11" s="22" customFormat="1" ht="11.25" customHeight="1">
      <c r="A59" s="34" t="s">
        <v>46</v>
      </c>
      <c r="B59" s="35"/>
      <c r="C59" s="36">
        <v>15202</v>
      </c>
      <c r="D59" s="36">
        <v>13684</v>
      </c>
      <c r="E59" s="36">
        <v>10375</v>
      </c>
      <c r="F59" s="37">
        <v>75.81847413037124</v>
      </c>
      <c r="G59" s="38"/>
      <c r="H59" s="128">
        <v>24.252</v>
      </c>
      <c r="I59" s="129">
        <v>24.091</v>
      </c>
      <c r="J59" s="129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7"/>
      <c r="I61" s="127"/>
      <c r="J61" s="127"/>
      <c r="K61" s="30"/>
    </row>
    <row r="62" spans="1:11" s="31" customFormat="1" ht="11.25" customHeight="1">
      <c r="A62" s="33" t="s">
        <v>48</v>
      </c>
      <c r="B62" s="27"/>
      <c r="C62" s="28"/>
      <c r="D62" s="28">
        <v>17</v>
      </c>
      <c r="E62" s="28"/>
      <c r="F62" s="29"/>
      <c r="G62" s="29"/>
      <c r="H62" s="127"/>
      <c r="I62" s="127">
        <v>0.016</v>
      </c>
      <c r="J62" s="127"/>
      <c r="K62" s="30"/>
    </row>
    <row r="63" spans="1:11" s="31" customFormat="1" ht="11.25" customHeight="1">
      <c r="A63" s="33" t="s">
        <v>49</v>
      </c>
      <c r="B63" s="27"/>
      <c r="C63" s="28">
        <v>118</v>
      </c>
      <c r="D63" s="28">
        <v>118</v>
      </c>
      <c r="E63" s="28">
        <v>76</v>
      </c>
      <c r="F63" s="29"/>
      <c r="G63" s="29"/>
      <c r="H63" s="127">
        <v>0.156</v>
      </c>
      <c r="I63" s="127">
        <v>0.156</v>
      </c>
      <c r="J63" s="127"/>
      <c r="K63" s="30"/>
    </row>
    <row r="64" spans="1:11" s="22" customFormat="1" ht="11.25" customHeight="1">
      <c r="A64" s="34" t="s">
        <v>50</v>
      </c>
      <c r="B64" s="35"/>
      <c r="C64" s="36">
        <v>118</v>
      </c>
      <c r="D64" s="36">
        <v>135</v>
      </c>
      <c r="E64" s="36">
        <v>76</v>
      </c>
      <c r="F64" s="37">
        <v>56.2962962962963</v>
      </c>
      <c r="G64" s="38"/>
      <c r="H64" s="128">
        <v>0.156</v>
      </c>
      <c r="I64" s="129">
        <v>0.172</v>
      </c>
      <c r="J64" s="129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>
        <v>3</v>
      </c>
      <c r="F66" s="37"/>
      <c r="G66" s="38"/>
      <c r="H66" s="128"/>
      <c r="I66" s="129"/>
      <c r="J66" s="129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1917</v>
      </c>
      <c r="D68" s="28">
        <v>3173</v>
      </c>
      <c r="E68" s="28">
        <v>2100</v>
      </c>
      <c r="F68" s="29"/>
      <c r="G68" s="29"/>
      <c r="H68" s="127">
        <v>3.099</v>
      </c>
      <c r="I68" s="127">
        <v>4.5</v>
      </c>
      <c r="J68" s="127"/>
      <c r="K68" s="30"/>
    </row>
    <row r="69" spans="1:11" s="31" customFormat="1" ht="11.25" customHeight="1">
      <c r="A69" s="33" t="s">
        <v>53</v>
      </c>
      <c r="B69" s="27"/>
      <c r="C69" s="28">
        <v>34</v>
      </c>
      <c r="D69" s="28">
        <v>40</v>
      </c>
      <c r="E69" s="28">
        <v>50</v>
      </c>
      <c r="F69" s="29"/>
      <c r="G69" s="29"/>
      <c r="H69" s="127">
        <v>0.082</v>
      </c>
      <c r="I69" s="127">
        <v>0.05</v>
      </c>
      <c r="J69" s="127"/>
      <c r="K69" s="30"/>
    </row>
    <row r="70" spans="1:11" s="22" customFormat="1" ht="11.25" customHeight="1">
      <c r="A70" s="34" t="s">
        <v>54</v>
      </c>
      <c r="B70" s="35"/>
      <c r="C70" s="36">
        <v>1951</v>
      </c>
      <c r="D70" s="36">
        <v>3213</v>
      </c>
      <c r="E70" s="36">
        <v>2150</v>
      </c>
      <c r="F70" s="37">
        <v>66.91565515094926</v>
      </c>
      <c r="G70" s="38"/>
      <c r="H70" s="128">
        <v>3.181</v>
      </c>
      <c r="I70" s="129">
        <v>4.55</v>
      </c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7"/>
      <c r="I72" s="127"/>
      <c r="J72" s="127"/>
      <c r="K72" s="30"/>
    </row>
    <row r="73" spans="1:11" s="31" customFormat="1" ht="11.25" customHeight="1">
      <c r="A73" s="33" t="s">
        <v>56</v>
      </c>
      <c r="B73" s="27"/>
      <c r="C73" s="28">
        <v>410</v>
      </c>
      <c r="D73" s="28">
        <v>370</v>
      </c>
      <c r="E73" s="28">
        <v>280</v>
      </c>
      <c r="F73" s="29"/>
      <c r="G73" s="29"/>
      <c r="H73" s="127">
        <v>0.599</v>
      </c>
      <c r="I73" s="127">
        <v>0.572</v>
      </c>
      <c r="J73" s="127"/>
      <c r="K73" s="30"/>
    </row>
    <row r="74" spans="1:11" s="31" customFormat="1" ht="11.25" customHeight="1">
      <c r="A74" s="33" t="s">
        <v>57</v>
      </c>
      <c r="B74" s="27"/>
      <c r="C74" s="28">
        <v>2329</v>
      </c>
      <c r="D74" s="28">
        <v>3150</v>
      </c>
      <c r="E74" s="28">
        <v>3000</v>
      </c>
      <c r="F74" s="29"/>
      <c r="G74" s="29"/>
      <c r="H74" s="127">
        <v>1.67</v>
      </c>
      <c r="I74" s="127">
        <v>2.82</v>
      </c>
      <c r="J74" s="127"/>
      <c r="K74" s="30"/>
    </row>
    <row r="75" spans="1:11" s="31" customFormat="1" ht="11.25" customHeight="1">
      <c r="A75" s="33" t="s">
        <v>58</v>
      </c>
      <c r="B75" s="27"/>
      <c r="C75" s="28">
        <v>1</v>
      </c>
      <c r="D75" s="28">
        <v>3</v>
      </c>
      <c r="E75" s="28">
        <v>4</v>
      </c>
      <c r="F75" s="29"/>
      <c r="G75" s="29"/>
      <c r="H75" s="127">
        <v>0.001</v>
      </c>
      <c r="I75" s="127">
        <v>0.003</v>
      </c>
      <c r="J75" s="127"/>
      <c r="K75" s="30"/>
    </row>
    <row r="76" spans="1:11" s="31" customFormat="1" ht="11.25" customHeight="1">
      <c r="A76" s="33" t="s">
        <v>59</v>
      </c>
      <c r="B76" s="27"/>
      <c r="C76" s="28">
        <v>66</v>
      </c>
      <c r="D76" s="28">
        <v>74</v>
      </c>
      <c r="E76" s="28">
        <v>74</v>
      </c>
      <c r="F76" s="29"/>
      <c r="G76" s="29"/>
      <c r="H76" s="127">
        <v>0.099</v>
      </c>
      <c r="I76" s="127">
        <v>0.104</v>
      </c>
      <c r="J76" s="127"/>
      <c r="K76" s="30"/>
    </row>
    <row r="77" spans="1:11" s="31" customFormat="1" ht="11.25" customHeight="1">
      <c r="A77" s="33" t="s">
        <v>60</v>
      </c>
      <c r="B77" s="27"/>
      <c r="C77" s="28">
        <v>5</v>
      </c>
      <c r="D77" s="28"/>
      <c r="E77" s="28"/>
      <c r="F77" s="29"/>
      <c r="G77" s="29"/>
      <c r="H77" s="127">
        <v>0.007</v>
      </c>
      <c r="I77" s="127"/>
      <c r="J77" s="127"/>
      <c r="K77" s="30"/>
    </row>
    <row r="78" spans="1:11" s="31" customFormat="1" ht="11.25" customHeight="1">
      <c r="A78" s="33" t="s">
        <v>61</v>
      </c>
      <c r="B78" s="27"/>
      <c r="C78" s="28">
        <v>99</v>
      </c>
      <c r="D78" s="28">
        <v>100</v>
      </c>
      <c r="E78" s="28">
        <v>70</v>
      </c>
      <c r="F78" s="29"/>
      <c r="G78" s="29"/>
      <c r="H78" s="127">
        <v>0.126</v>
      </c>
      <c r="I78" s="127">
        <v>0.15</v>
      </c>
      <c r="J78" s="127"/>
      <c r="K78" s="30"/>
    </row>
    <row r="79" spans="1:11" s="31" customFormat="1" ht="11.25" customHeight="1">
      <c r="A79" s="33" t="s">
        <v>62</v>
      </c>
      <c r="B79" s="27"/>
      <c r="C79" s="28">
        <v>1817</v>
      </c>
      <c r="D79" s="28">
        <v>2500</v>
      </c>
      <c r="E79" s="28">
        <v>2500</v>
      </c>
      <c r="F79" s="29"/>
      <c r="G79" s="29"/>
      <c r="H79" s="127">
        <v>1.814</v>
      </c>
      <c r="I79" s="127">
        <v>3</v>
      </c>
      <c r="J79" s="127"/>
      <c r="K79" s="30"/>
    </row>
    <row r="80" spans="1:11" s="22" customFormat="1" ht="11.25" customHeight="1">
      <c r="A80" s="40" t="s">
        <v>63</v>
      </c>
      <c r="B80" s="35"/>
      <c r="C80" s="36">
        <v>4727</v>
      </c>
      <c r="D80" s="36">
        <v>6197</v>
      </c>
      <c r="E80" s="36">
        <v>5928</v>
      </c>
      <c r="F80" s="37">
        <v>95.65918993061159</v>
      </c>
      <c r="G80" s="38"/>
      <c r="H80" s="128">
        <v>4.316000000000001</v>
      </c>
      <c r="I80" s="129">
        <v>6.649</v>
      </c>
      <c r="J80" s="129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7"/>
      <c r="I82" s="127"/>
      <c r="J82" s="127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7"/>
      <c r="I83" s="127"/>
      <c r="J83" s="127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8"/>
      <c r="I84" s="129"/>
      <c r="J84" s="129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130066</v>
      </c>
      <c r="D87" s="47">
        <v>114627</v>
      </c>
      <c r="E87" s="47">
        <v>111343</v>
      </c>
      <c r="F87" s="48">
        <v>97.13505544069024</v>
      </c>
      <c r="G87" s="38"/>
      <c r="H87" s="132">
        <v>253.20000000000002</v>
      </c>
      <c r="I87" s="133">
        <v>185.84</v>
      </c>
      <c r="J87" s="133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K625"/>
  <sheetViews>
    <sheetView view="pageBreakPreview" zoomScale="80" zoomScaleSheetLayoutView="80" zoomScalePageLayoutView="0" workbookViewId="0" topLeftCell="A1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89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/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550</v>
      </c>
      <c r="D9" s="28">
        <v>898</v>
      </c>
      <c r="E9" s="28">
        <v>923</v>
      </c>
      <c r="F9" s="29"/>
      <c r="G9" s="29"/>
      <c r="H9" s="127">
        <v>8.319</v>
      </c>
      <c r="I9" s="127">
        <v>12.834</v>
      </c>
      <c r="J9" s="127"/>
      <c r="K9" s="30"/>
    </row>
    <row r="10" spans="1:11" s="31" customFormat="1" ht="11.25" customHeight="1">
      <c r="A10" s="33" t="s">
        <v>8</v>
      </c>
      <c r="B10" s="27"/>
      <c r="C10" s="28">
        <v>457</v>
      </c>
      <c r="D10" s="28">
        <v>417</v>
      </c>
      <c r="E10" s="28">
        <v>420</v>
      </c>
      <c r="F10" s="29"/>
      <c r="G10" s="29"/>
      <c r="H10" s="127">
        <v>7.129</v>
      </c>
      <c r="I10" s="127">
        <v>5.947</v>
      </c>
      <c r="J10" s="127"/>
      <c r="K10" s="30"/>
    </row>
    <row r="11" spans="1:11" s="31" customFormat="1" ht="11.25" customHeight="1">
      <c r="A11" s="26" t="s">
        <v>9</v>
      </c>
      <c r="B11" s="27"/>
      <c r="C11" s="28">
        <v>25</v>
      </c>
      <c r="D11" s="28"/>
      <c r="E11" s="28">
        <v>20</v>
      </c>
      <c r="F11" s="29"/>
      <c r="G11" s="29"/>
      <c r="H11" s="127">
        <v>0.381</v>
      </c>
      <c r="I11" s="127"/>
      <c r="J11" s="127"/>
      <c r="K11" s="30"/>
    </row>
    <row r="12" spans="1:11" s="31" customFormat="1" ht="11.25" customHeight="1">
      <c r="A12" s="33" t="s">
        <v>10</v>
      </c>
      <c r="B12" s="27"/>
      <c r="C12" s="28">
        <v>32</v>
      </c>
      <c r="D12" s="28">
        <v>31</v>
      </c>
      <c r="E12" s="28">
        <v>35</v>
      </c>
      <c r="F12" s="29"/>
      <c r="G12" s="29"/>
      <c r="H12" s="127">
        <v>0.491</v>
      </c>
      <c r="I12" s="127">
        <v>0.465</v>
      </c>
      <c r="J12" s="127"/>
      <c r="K12" s="30"/>
    </row>
    <row r="13" spans="1:11" s="22" customFormat="1" ht="11.25" customHeight="1">
      <c r="A13" s="34" t="s">
        <v>11</v>
      </c>
      <c r="B13" s="35"/>
      <c r="C13" s="36">
        <v>1064</v>
      </c>
      <c r="D13" s="36">
        <v>1346</v>
      </c>
      <c r="E13" s="36">
        <v>1398</v>
      </c>
      <c r="F13" s="37">
        <v>103.86329866270431</v>
      </c>
      <c r="G13" s="38"/>
      <c r="H13" s="128">
        <v>16.32</v>
      </c>
      <c r="I13" s="129">
        <v>19.246</v>
      </c>
      <c r="J13" s="129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>
        <v>120</v>
      </c>
      <c r="D15" s="36">
        <v>162</v>
      </c>
      <c r="E15" s="36">
        <v>163</v>
      </c>
      <c r="F15" s="37">
        <v>100.61728395061728</v>
      </c>
      <c r="G15" s="38"/>
      <c r="H15" s="128">
        <v>1.14</v>
      </c>
      <c r="I15" s="129">
        <v>1.4</v>
      </c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>
        <v>587</v>
      </c>
      <c r="D17" s="36">
        <v>212</v>
      </c>
      <c r="E17" s="36">
        <v>113</v>
      </c>
      <c r="F17" s="37">
        <v>53.301886792452834</v>
      </c>
      <c r="G17" s="38"/>
      <c r="H17" s="128">
        <v>8.57</v>
      </c>
      <c r="I17" s="129">
        <v>2.968</v>
      </c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>
        <v>1422</v>
      </c>
      <c r="D19" s="28">
        <v>2519</v>
      </c>
      <c r="E19" s="28">
        <v>1422</v>
      </c>
      <c r="F19" s="29"/>
      <c r="G19" s="29"/>
      <c r="H19" s="127">
        <v>31.284</v>
      </c>
      <c r="I19" s="127">
        <v>40.304</v>
      </c>
      <c r="J19" s="127"/>
      <c r="K19" s="30"/>
    </row>
    <row r="20" spans="1:11" s="31" customFormat="1" ht="11.25" customHeight="1">
      <c r="A20" s="33" t="s">
        <v>15</v>
      </c>
      <c r="B20" s="27"/>
      <c r="C20" s="28">
        <v>45</v>
      </c>
      <c r="D20" s="28">
        <v>40</v>
      </c>
      <c r="E20" s="28">
        <v>40</v>
      </c>
      <c r="F20" s="29"/>
      <c r="G20" s="29"/>
      <c r="H20" s="127">
        <v>1.08</v>
      </c>
      <c r="I20" s="127">
        <v>1</v>
      </c>
      <c r="J20" s="127"/>
      <c r="K20" s="30"/>
    </row>
    <row r="21" spans="1:11" s="31" customFormat="1" ht="11.25" customHeight="1">
      <c r="A21" s="33" t="s">
        <v>16</v>
      </c>
      <c r="B21" s="27"/>
      <c r="C21" s="28">
        <v>25</v>
      </c>
      <c r="D21" s="28">
        <v>28</v>
      </c>
      <c r="E21" s="28">
        <v>25</v>
      </c>
      <c r="F21" s="29"/>
      <c r="G21" s="29"/>
      <c r="H21" s="127">
        <v>0.578</v>
      </c>
      <c r="I21" s="127">
        <v>0.6</v>
      </c>
      <c r="J21" s="127"/>
      <c r="K21" s="30"/>
    </row>
    <row r="22" spans="1:11" s="22" customFormat="1" ht="11.25" customHeight="1">
      <c r="A22" s="34" t="s">
        <v>17</v>
      </c>
      <c r="B22" s="35"/>
      <c r="C22" s="36">
        <v>1492</v>
      </c>
      <c r="D22" s="36">
        <v>2587</v>
      </c>
      <c r="E22" s="36">
        <v>1487</v>
      </c>
      <c r="F22" s="37">
        <v>57.47970622342481</v>
      </c>
      <c r="G22" s="38"/>
      <c r="H22" s="128">
        <v>32.942</v>
      </c>
      <c r="I22" s="129">
        <v>41.904</v>
      </c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7408</v>
      </c>
      <c r="D24" s="36">
        <v>9991</v>
      </c>
      <c r="E24" s="36">
        <v>10000</v>
      </c>
      <c r="F24" s="37">
        <v>100.09008107296567</v>
      </c>
      <c r="G24" s="38"/>
      <c r="H24" s="128">
        <v>132.542</v>
      </c>
      <c r="I24" s="129">
        <v>149.085</v>
      </c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411</v>
      </c>
      <c r="D26" s="36">
        <v>500</v>
      </c>
      <c r="E26" s="36">
        <v>450</v>
      </c>
      <c r="F26" s="37">
        <v>90</v>
      </c>
      <c r="G26" s="38"/>
      <c r="H26" s="128">
        <v>7.916</v>
      </c>
      <c r="I26" s="129">
        <v>4.8</v>
      </c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8950</v>
      </c>
      <c r="D28" s="28">
        <v>10750</v>
      </c>
      <c r="E28" s="28">
        <v>9000</v>
      </c>
      <c r="F28" s="29"/>
      <c r="G28" s="29"/>
      <c r="H28" s="127">
        <v>139.228</v>
      </c>
      <c r="I28" s="127">
        <v>164</v>
      </c>
      <c r="J28" s="127"/>
      <c r="K28" s="30"/>
    </row>
    <row r="29" spans="1:11" s="31" customFormat="1" ht="11.25" customHeight="1">
      <c r="A29" s="33" t="s">
        <v>21</v>
      </c>
      <c r="B29" s="27"/>
      <c r="C29" s="28">
        <v>913</v>
      </c>
      <c r="D29" s="28">
        <v>800</v>
      </c>
      <c r="E29" s="28">
        <v>150</v>
      </c>
      <c r="F29" s="29"/>
      <c r="G29" s="29"/>
      <c r="H29" s="127">
        <v>9.079</v>
      </c>
      <c r="I29" s="127">
        <v>10.177</v>
      </c>
      <c r="J29" s="127"/>
      <c r="K29" s="30"/>
    </row>
    <row r="30" spans="1:11" s="31" customFormat="1" ht="11.25" customHeight="1">
      <c r="A30" s="33" t="s">
        <v>22</v>
      </c>
      <c r="B30" s="27"/>
      <c r="C30" s="28">
        <v>751</v>
      </c>
      <c r="D30" s="28">
        <v>386</v>
      </c>
      <c r="E30" s="28">
        <v>375</v>
      </c>
      <c r="F30" s="29"/>
      <c r="G30" s="29"/>
      <c r="H30" s="127">
        <v>6.768</v>
      </c>
      <c r="I30" s="127">
        <v>3.676</v>
      </c>
      <c r="J30" s="127"/>
      <c r="K30" s="30"/>
    </row>
    <row r="31" spans="1:11" s="22" customFormat="1" ht="11.25" customHeight="1">
      <c r="A31" s="40" t="s">
        <v>23</v>
      </c>
      <c r="B31" s="35"/>
      <c r="C31" s="36">
        <v>10614</v>
      </c>
      <c r="D31" s="36">
        <v>11936</v>
      </c>
      <c r="E31" s="36">
        <v>9525</v>
      </c>
      <c r="F31" s="37">
        <v>79.80060321715818</v>
      </c>
      <c r="G31" s="38"/>
      <c r="H31" s="128">
        <v>155.07500000000002</v>
      </c>
      <c r="I31" s="129">
        <v>177.85299999999998</v>
      </c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2486</v>
      </c>
      <c r="D33" s="28">
        <v>2515</v>
      </c>
      <c r="E33" s="28">
        <v>2413</v>
      </c>
      <c r="F33" s="29"/>
      <c r="G33" s="29"/>
      <c r="H33" s="127">
        <v>22.586</v>
      </c>
      <c r="I33" s="127">
        <v>13.502</v>
      </c>
      <c r="J33" s="127"/>
      <c r="K33" s="30"/>
    </row>
    <row r="34" spans="1:11" s="31" customFormat="1" ht="11.25" customHeight="1">
      <c r="A34" s="33" t="s">
        <v>25</v>
      </c>
      <c r="B34" s="27"/>
      <c r="C34" s="28">
        <v>1178</v>
      </c>
      <c r="D34" s="28">
        <v>1500</v>
      </c>
      <c r="E34" s="28">
        <v>250</v>
      </c>
      <c r="F34" s="29"/>
      <c r="G34" s="29"/>
      <c r="H34" s="127">
        <v>17.787</v>
      </c>
      <c r="I34" s="127">
        <v>11.3</v>
      </c>
      <c r="J34" s="127"/>
      <c r="K34" s="30"/>
    </row>
    <row r="35" spans="1:11" s="31" customFormat="1" ht="11.25" customHeight="1">
      <c r="A35" s="33" t="s">
        <v>26</v>
      </c>
      <c r="B35" s="27"/>
      <c r="C35" s="28">
        <v>3159</v>
      </c>
      <c r="D35" s="28">
        <v>2894</v>
      </c>
      <c r="E35" s="28">
        <v>2851</v>
      </c>
      <c r="F35" s="29"/>
      <c r="G35" s="29"/>
      <c r="H35" s="127">
        <v>34.562</v>
      </c>
      <c r="I35" s="127">
        <v>20.39</v>
      </c>
      <c r="J35" s="127"/>
      <c r="K35" s="30"/>
    </row>
    <row r="36" spans="1:11" s="31" customFormat="1" ht="11.25" customHeight="1">
      <c r="A36" s="33" t="s">
        <v>27</v>
      </c>
      <c r="B36" s="27"/>
      <c r="C36" s="28">
        <v>224</v>
      </c>
      <c r="D36" s="28">
        <v>224</v>
      </c>
      <c r="E36" s="28">
        <v>17</v>
      </c>
      <c r="F36" s="29"/>
      <c r="G36" s="29"/>
      <c r="H36" s="127">
        <v>2.238</v>
      </c>
      <c r="I36" s="127">
        <v>1.342</v>
      </c>
      <c r="J36" s="127"/>
      <c r="K36" s="30"/>
    </row>
    <row r="37" spans="1:11" s="22" customFormat="1" ht="11.25" customHeight="1">
      <c r="A37" s="34" t="s">
        <v>28</v>
      </c>
      <c r="B37" s="35"/>
      <c r="C37" s="36">
        <v>7047</v>
      </c>
      <c r="D37" s="36">
        <v>7133</v>
      </c>
      <c r="E37" s="36">
        <v>5531</v>
      </c>
      <c r="F37" s="37">
        <v>77.54100658909294</v>
      </c>
      <c r="G37" s="38"/>
      <c r="H37" s="128">
        <v>77.173</v>
      </c>
      <c r="I37" s="129">
        <v>46.534</v>
      </c>
      <c r="J37" s="129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328</v>
      </c>
      <c r="D39" s="36">
        <v>330</v>
      </c>
      <c r="E39" s="36">
        <v>380</v>
      </c>
      <c r="F39" s="37">
        <v>115.15151515151516</v>
      </c>
      <c r="G39" s="38"/>
      <c r="H39" s="128">
        <v>2.493</v>
      </c>
      <c r="I39" s="129">
        <v>2.4</v>
      </c>
      <c r="J39" s="129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>
        <v>7309</v>
      </c>
      <c r="D41" s="28">
        <v>10249</v>
      </c>
      <c r="E41" s="28">
        <v>8650</v>
      </c>
      <c r="F41" s="29"/>
      <c r="G41" s="29"/>
      <c r="H41" s="127">
        <v>78.122</v>
      </c>
      <c r="I41" s="127">
        <v>33.344</v>
      </c>
      <c r="J41" s="127"/>
      <c r="K41" s="30"/>
    </row>
    <row r="42" spans="1:11" s="31" customFormat="1" ht="11.25" customHeight="1">
      <c r="A42" s="33" t="s">
        <v>31</v>
      </c>
      <c r="B42" s="27"/>
      <c r="C42" s="28">
        <v>14231</v>
      </c>
      <c r="D42" s="28">
        <v>18457</v>
      </c>
      <c r="E42" s="28">
        <v>15348</v>
      </c>
      <c r="F42" s="29"/>
      <c r="G42" s="29"/>
      <c r="H42" s="127">
        <v>158.764</v>
      </c>
      <c r="I42" s="127">
        <v>69.06</v>
      </c>
      <c r="J42" s="127"/>
      <c r="K42" s="30"/>
    </row>
    <row r="43" spans="1:11" s="31" customFormat="1" ht="11.25" customHeight="1">
      <c r="A43" s="33" t="s">
        <v>32</v>
      </c>
      <c r="B43" s="27"/>
      <c r="C43" s="28">
        <v>10618</v>
      </c>
      <c r="D43" s="28">
        <v>11036</v>
      </c>
      <c r="E43" s="28">
        <v>11200</v>
      </c>
      <c r="F43" s="29"/>
      <c r="G43" s="29"/>
      <c r="H43" s="127">
        <v>91.01</v>
      </c>
      <c r="I43" s="127">
        <v>66.112</v>
      </c>
      <c r="J43" s="127"/>
      <c r="K43" s="30"/>
    </row>
    <row r="44" spans="1:11" s="31" customFormat="1" ht="11.25" customHeight="1">
      <c r="A44" s="33" t="s">
        <v>33</v>
      </c>
      <c r="B44" s="27"/>
      <c r="C44" s="28">
        <v>22644</v>
      </c>
      <c r="D44" s="28">
        <v>33740</v>
      </c>
      <c r="E44" s="28">
        <v>29875</v>
      </c>
      <c r="F44" s="29"/>
      <c r="G44" s="29"/>
      <c r="H44" s="127">
        <v>71.533</v>
      </c>
      <c r="I44" s="127">
        <v>21.58</v>
      </c>
      <c r="J44" s="127"/>
      <c r="K44" s="30"/>
    </row>
    <row r="45" spans="1:11" s="31" customFormat="1" ht="11.25" customHeight="1">
      <c r="A45" s="33" t="s">
        <v>34</v>
      </c>
      <c r="B45" s="27"/>
      <c r="C45" s="28">
        <v>8850</v>
      </c>
      <c r="D45" s="28">
        <v>9252</v>
      </c>
      <c r="E45" s="28">
        <v>10300</v>
      </c>
      <c r="F45" s="29"/>
      <c r="G45" s="29"/>
      <c r="H45" s="127">
        <v>63.04</v>
      </c>
      <c r="I45" s="127">
        <v>97.81</v>
      </c>
      <c r="J45" s="127"/>
      <c r="K45" s="30"/>
    </row>
    <row r="46" spans="1:11" s="31" customFormat="1" ht="11.25" customHeight="1">
      <c r="A46" s="33" t="s">
        <v>35</v>
      </c>
      <c r="B46" s="27"/>
      <c r="C46" s="28">
        <v>2940</v>
      </c>
      <c r="D46" s="28">
        <v>4728</v>
      </c>
      <c r="E46" s="28">
        <v>4730</v>
      </c>
      <c r="F46" s="29"/>
      <c r="G46" s="29"/>
      <c r="H46" s="127">
        <v>24.504</v>
      </c>
      <c r="I46" s="127">
        <v>21.744</v>
      </c>
      <c r="J46" s="127"/>
      <c r="K46" s="30"/>
    </row>
    <row r="47" spans="1:11" s="31" customFormat="1" ht="11.25" customHeight="1">
      <c r="A47" s="33" t="s">
        <v>36</v>
      </c>
      <c r="B47" s="27"/>
      <c r="C47" s="28">
        <v>4028</v>
      </c>
      <c r="D47" s="28">
        <v>1422</v>
      </c>
      <c r="E47" s="28">
        <v>3450</v>
      </c>
      <c r="F47" s="29"/>
      <c r="G47" s="29"/>
      <c r="H47" s="127">
        <v>47.232</v>
      </c>
      <c r="I47" s="127">
        <v>8.001</v>
      </c>
      <c r="J47" s="127"/>
      <c r="K47" s="30"/>
    </row>
    <row r="48" spans="1:11" s="31" customFormat="1" ht="11.25" customHeight="1">
      <c r="A48" s="33" t="s">
        <v>37</v>
      </c>
      <c r="B48" s="27"/>
      <c r="C48" s="28">
        <v>19737</v>
      </c>
      <c r="D48" s="28">
        <v>21842</v>
      </c>
      <c r="E48" s="28">
        <v>21800</v>
      </c>
      <c r="F48" s="29"/>
      <c r="G48" s="29"/>
      <c r="H48" s="127">
        <v>286.581</v>
      </c>
      <c r="I48" s="127">
        <v>96.105</v>
      </c>
      <c r="J48" s="127"/>
      <c r="K48" s="30"/>
    </row>
    <row r="49" spans="1:11" s="31" customFormat="1" ht="11.25" customHeight="1">
      <c r="A49" s="33" t="s">
        <v>38</v>
      </c>
      <c r="B49" s="27"/>
      <c r="C49" s="28">
        <v>11847</v>
      </c>
      <c r="D49" s="28">
        <v>11186</v>
      </c>
      <c r="E49" s="28">
        <v>11186</v>
      </c>
      <c r="F49" s="29"/>
      <c r="G49" s="29"/>
      <c r="H49" s="127">
        <v>70.535</v>
      </c>
      <c r="I49" s="127">
        <v>75.65</v>
      </c>
      <c r="J49" s="127"/>
      <c r="K49" s="30"/>
    </row>
    <row r="50" spans="1:11" s="22" customFormat="1" ht="11.25" customHeight="1">
      <c r="A50" s="40" t="s">
        <v>39</v>
      </c>
      <c r="B50" s="35"/>
      <c r="C50" s="36">
        <v>102204</v>
      </c>
      <c r="D50" s="36">
        <v>121912</v>
      </c>
      <c r="E50" s="36">
        <v>116539</v>
      </c>
      <c r="F50" s="37">
        <v>95.59272261959447</v>
      </c>
      <c r="G50" s="38"/>
      <c r="H50" s="128">
        <v>891.321</v>
      </c>
      <c r="I50" s="129">
        <v>489.40599999999995</v>
      </c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785</v>
      </c>
      <c r="D52" s="36">
        <v>936</v>
      </c>
      <c r="E52" s="36">
        <v>933</v>
      </c>
      <c r="F52" s="37">
        <v>99.67948717948718</v>
      </c>
      <c r="G52" s="38"/>
      <c r="H52" s="128">
        <v>7.432</v>
      </c>
      <c r="I52" s="129">
        <v>1.095</v>
      </c>
      <c r="J52" s="129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572</v>
      </c>
      <c r="D54" s="28">
        <v>550</v>
      </c>
      <c r="E54" s="28">
        <v>550</v>
      </c>
      <c r="F54" s="29"/>
      <c r="G54" s="29"/>
      <c r="H54" s="127">
        <v>3.624</v>
      </c>
      <c r="I54" s="127">
        <v>1.26</v>
      </c>
      <c r="J54" s="127"/>
      <c r="K54" s="30"/>
    </row>
    <row r="55" spans="1:11" s="31" customFormat="1" ht="11.25" customHeight="1">
      <c r="A55" s="33" t="s">
        <v>42</v>
      </c>
      <c r="B55" s="27"/>
      <c r="C55" s="28">
        <v>3333</v>
      </c>
      <c r="D55" s="28">
        <v>2983</v>
      </c>
      <c r="E55" s="28">
        <v>2983</v>
      </c>
      <c r="F55" s="29"/>
      <c r="G55" s="29"/>
      <c r="H55" s="127">
        <v>34.028</v>
      </c>
      <c r="I55" s="127">
        <v>24.8</v>
      </c>
      <c r="J55" s="127"/>
      <c r="K55" s="30"/>
    </row>
    <row r="56" spans="1:11" s="31" customFormat="1" ht="11.25" customHeight="1">
      <c r="A56" s="33" t="s">
        <v>43</v>
      </c>
      <c r="B56" s="27"/>
      <c r="C56" s="28">
        <v>399</v>
      </c>
      <c r="D56" s="28">
        <v>360</v>
      </c>
      <c r="E56" s="28">
        <v>360</v>
      </c>
      <c r="F56" s="29"/>
      <c r="G56" s="29"/>
      <c r="H56" s="127">
        <v>1.569</v>
      </c>
      <c r="I56" s="127">
        <v>1.2</v>
      </c>
      <c r="J56" s="127"/>
      <c r="K56" s="30"/>
    </row>
    <row r="57" spans="1:11" s="31" customFormat="1" ht="11.25" customHeight="1">
      <c r="A57" s="33" t="s">
        <v>44</v>
      </c>
      <c r="B57" s="27"/>
      <c r="C57" s="28"/>
      <c r="D57" s="28">
        <v>100</v>
      </c>
      <c r="E57" s="28">
        <v>100</v>
      </c>
      <c r="F57" s="29"/>
      <c r="G57" s="29"/>
      <c r="H57" s="127"/>
      <c r="I57" s="127">
        <v>1.8</v>
      </c>
      <c r="J57" s="127"/>
      <c r="K57" s="30"/>
    </row>
    <row r="58" spans="1:11" s="31" customFormat="1" ht="11.25" customHeight="1">
      <c r="A58" s="33" t="s">
        <v>45</v>
      </c>
      <c r="B58" s="27"/>
      <c r="C58" s="28">
        <v>11187</v>
      </c>
      <c r="D58" s="28">
        <v>6212</v>
      </c>
      <c r="E58" s="28">
        <v>4800</v>
      </c>
      <c r="F58" s="29"/>
      <c r="G58" s="29"/>
      <c r="H58" s="127">
        <v>267.193</v>
      </c>
      <c r="I58" s="127">
        <v>52.278</v>
      </c>
      <c r="J58" s="127"/>
      <c r="K58" s="30"/>
    </row>
    <row r="59" spans="1:11" s="22" customFormat="1" ht="11.25" customHeight="1">
      <c r="A59" s="34" t="s">
        <v>46</v>
      </c>
      <c r="B59" s="35"/>
      <c r="C59" s="36">
        <v>15491</v>
      </c>
      <c r="D59" s="36">
        <v>10205</v>
      </c>
      <c r="E59" s="36">
        <v>8793</v>
      </c>
      <c r="F59" s="37">
        <v>86.16364527192553</v>
      </c>
      <c r="G59" s="38"/>
      <c r="H59" s="128">
        <v>306.414</v>
      </c>
      <c r="I59" s="129">
        <v>81.338</v>
      </c>
      <c r="J59" s="129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3</v>
      </c>
      <c r="D61" s="28"/>
      <c r="E61" s="28"/>
      <c r="F61" s="29"/>
      <c r="G61" s="29"/>
      <c r="H61" s="127">
        <v>0.017</v>
      </c>
      <c r="I61" s="127"/>
      <c r="J61" s="127"/>
      <c r="K61" s="30"/>
    </row>
    <row r="62" spans="1:11" s="31" customFormat="1" ht="11.25" customHeight="1">
      <c r="A62" s="33" t="s">
        <v>48</v>
      </c>
      <c r="B62" s="27"/>
      <c r="C62" s="28">
        <v>304</v>
      </c>
      <c r="D62" s="28">
        <v>151</v>
      </c>
      <c r="E62" s="28">
        <v>159</v>
      </c>
      <c r="F62" s="29"/>
      <c r="G62" s="29"/>
      <c r="H62" s="127">
        <v>0.83</v>
      </c>
      <c r="I62" s="127">
        <v>0.301</v>
      </c>
      <c r="J62" s="127"/>
      <c r="K62" s="30"/>
    </row>
    <row r="63" spans="1:11" s="31" customFormat="1" ht="11.25" customHeight="1">
      <c r="A63" s="33" t="s">
        <v>49</v>
      </c>
      <c r="B63" s="27"/>
      <c r="C63" s="28">
        <v>40</v>
      </c>
      <c r="D63" s="28">
        <v>192</v>
      </c>
      <c r="E63" s="28">
        <v>192</v>
      </c>
      <c r="F63" s="29"/>
      <c r="G63" s="29"/>
      <c r="H63" s="127">
        <v>0.119</v>
      </c>
      <c r="I63" s="127">
        <v>0.115</v>
      </c>
      <c r="J63" s="127"/>
      <c r="K63" s="30"/>
    </row>
    <row r="64" spans="1:11" s="22" customFormat="1" ht="11.25" customHeight="1">
      <c r="A64" s="34" t="s">
        <v>50</v>
      </c>
      <c r="B64" s="35"/>
      <c r="C64" s="36">
        <v>347</v>
      </c>
      <c r="D64" s="36">
        <v>343</v>
      </c>
      <c r="E64" s="36">
        <v>351</v>
      </c>
      <c r="F64" s="37">
        <v>102.33236151603498</v>
      </c>
      <c r="G64" s="38"/>
      <c r="H64" s="128">
        <v>0.966</v>
      </c>
      <c r="I64" s="129">
        <v>0.416</v>
      </c>
      <c r="J64" s="129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138</v>
      </c>
      <c r="D66" s="36">
        <v>140</v>
      </c>
      <c r="E66" s="36">
        <v>373</v>
      </c>
      <c r="F66" s="37">
        <v>266.42857142857144</v>
      </c>
      <c r="G66" s="38"/>
      <c r="H66" s="128">
        <v>1.538</v>
      </c>
      <c r="I66" s="129">
        <v>0.143</v>
      </c>
      <c r="J66" s="129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12404</v>
      </c>
      <c r="D68" s="28">
        <v>16100</v>
      </c>
      <c r="E68" s="28">
        <v>14000</v>
      </c>
      <c r="F68" s="29"/>
      <c r="G68" s="29"/>
      <c r="H68" s="127">
        <v>233.216</v>
      </c>
      <c r="I68" s="127">
        <v>136</v>
      </c>
      <c r="J68" s="127"/>
      <c r="K68" s="30"/>
    </row>
    <row r="69" spans="1:11" s="31" customFormat="1" ht="11.25" customHeight="1">
      <c r="A69" s="33" t="s">
        <v>53</v>
      </c>
      <c r="B69" s="27"/>
      <c r="C69" s="28">
        <v>5382</v>
      </c>
      <c r="D69" s="28">
        <v>5500</v>
      </c>
      <c r="E69" s="28">
        <v>5500</v>
      </c>
      <c r="F69" s="29"/>
      <c r="G69" s="29"/>
      <c r="H69" s="127">
        <v>86.354</v>
      </c>
      <c r="I69" s="127">
        <v>50</v>
      </c>
      <c r="J69" s="127"/>
      <c r="K69" s="30"/>
    </row>
    <row r="70" spans="1:11" s="22" customFormat="1" ht="11.25" customHeight="1">
      <c r="A70" s="34" t="s">
        <v>54</v>
      </c>
      <c r="B70" s="35"/>
      <c r="C70" s="36">
        <v>17786</v>
      </c>
      <c r="D70" s="36">
        <v>21600</v>
      </c>
      <c r="E70" s="36">
        <v>19500</v>
      </c>
      <c r="F70" s="37">
        <v>90.27777777777777</v>
      </c>
      <c r="G70" s="38"/>
      <c r="H70" s="128">
        <v>319.57</v>
      </c>
      <c r="I70" s="129">
        <v>186</v>
      </c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7"/>
      <c r="I72" s="127"/>
      <c r="J72" s="127"/>
      <c r="K72" s="30"/>
    </row>
    <row r="73" spans="1:11" s="31" customFormat="1" ht="11.25" customHeight="1">
      <c r="A73" s="33" t="s">
        <v>56</v>
      </c>
      <c r="B73" s="27"/>
      <c r="C73" s="28">
        <v>160</v>
      </c>
      <c r="D73" s="28">
        <v>158</v>
      </c>
      <c r="E73" s="28">
        <v>10</v>
      </c>
      <c r="F73" s="29"/>
      <c r="G73" s="29"/>
      <c r="H73" s="127">
        <v>0.357</v>
      </c>
      <c r="I73" s="127">
        <v>0.351</v>
      </c>
      <c r="J73" s="127"/>
      <c r="K73" s="30"/>
    </row>
    <row r="74" spans="1:11" s="31" customFormat="1" ht="11.25" customHeight="1">
      <c r="A74" s="33" t="s">
        <v>57</v>
      </c>
      <c r="B74" s="27"/>
      <c r="C74" s="28"/>
      <c r="D74" s="28">
        <v>25</v>
      </c>
      <c r="E74" s="28"/>
      <c r="F74" s="29"/>
      <c r="G74" s="29"/>
      <c r="H74" s="127"/>
      <c r="I74" s="127">
        <v>0.03</v>
      </c>
      <c r="J74" s="127"/>
      <c r="K74" s="30"/>
    </row>
    <row r="75" spans="1:11" s="31" customFormat="1" ht="11.25" customHeight="1">
      <c r="A75" s="33" t="s">
        <v>58</v>
      </c>
      <c r="B75" s="27"/>
      <c r="C75" s="28">
        <v>44</v>
      </c>
      <c r="D75" s="28">
        <v>107</v>
      </c>
      <c r="E75" s="28">
        <v>519</v>
      </c>
      <c r="F75" s="29"/>
      <c r="G75" s="29"/>
      <c r="H75" s="127">
        <v>0.644</v>
      </c>
      <c r="I75" s="127">
        <v>1.712</v>
      </c>
      <c r="J75" s="127"/>
      <c r="K75" s="30"/>
    </row>
    <row r="76" spans="1:11" s="31" customFormat="1" ht="11.25" customHeight="1">
      <c r="A76" s="33" t="s">
        <v>59</v>
      </c>
      <c r="B76" s="27"/>
      <c r="C76" s="28">
        <v>250</v>
      </c>
      <c r="D76" s="28">
        <v>150</v>
      </c>
      <c r="E76" s="28">
        <v>170</v>
      </c>
      <c r="F76" s="29"/>
      <c r="G76" s="29"/>
      <c r="H76" s="127">
        <v>2.12</v>
      </c>
      <c r="I76" s="127">
        <v>1.5</v>
      </c>
      <c r="J76" s="127"/>
      <c r="K76" s="30"/>
    </row>
    <row r="77" spans="1:11" s="31" customFormat="1" ht="11.25" customHeight="1">
      <c r="A77" s="33" t="s">
        <v>60</v>
      </c>
      <c r="B77" s="27"/>
      <c r="C77" s="28">
        <v>162</v>
      </c>
      <c r="D77" s="28">
        <v>266</v>
      </c>
      <c r="E77" s="28">
        <v>46</v>
      </c>
      <c r="F77" s="29"/>
      <c r="G77" s="29"/>
      <c r="H77" s="127">
        <v>1.634</v>
      </c>
      <c r="I77" s="127">
        <v>1.963</v>
      </c>
      <c r="J77" s="127"/>
      <c r="K77" s="30"/>
    </row>
    <row r="78" spans="1:11" s="31" customFormat="1" ht="11.25" customHeight="1">
      <c r="A78" s="33" t="s">
        <v>61</v>
      </c>
      <c r="B78" s="27"/>
      <c r="C78" s="28">
        <v>1141</v>
      </c>
      <c r="D78" s="28">
        <v>2000</v>
      </c>
      <c r="E78" s="28">
        <v>1800</v>
      </c>
      <c r="F78" s="29"/>
      <c r="G78" s="29"/>
      <c r="H78" s="127">
        <v>5.892</v>
      </c>
      <c r="I78" s="127">
        <v>20</v>
      </c>
      <c r="J78" s="127"/>
      <c r="K78" s="30"/>
    </row>
    <row r="79" spans="1:11" s="31" customFormat="1" ht="11.25" customHeight="1">
      <c r="A79" s="33" t="s">
        <v>62</v>
      </c>
      <c r="B79" s="27"/>
      <c r="C79" s="28">
        <v>3288</v>
      </c>
      <c r="D79" s="28">
        <v>3500</v>
      </c>
      <c r="E79" s="28">
        <v>3500</v>
      </c>
      <c r="F79" s="29"/>
      <c r="G79" s="29"/>
      <c r="H79" s="127">
        <v>33.584</v>
      </c>
      <c r="I79" s="127">
        <v>42</v>
      </c>
      <c r="J79" s="127"/>
      <c r="K79" s="30"/>
    </row>
    <row r="80" spans="1:11" s="22" customFormat="1" ht="11.25" customHeight="1">
      <c r="A80" s="40" t="s">
        <v>63</v>
      </c>
      <c r="B80" s="35"/>
      <c r="C80" s="36">
        <v>5045</v>
      </c>
      <c r="D80" s="36">
        <v>6206</v>
      </c>
      <c r="E80" s="36">
        <v>6045</v>
      </c>
      <c r="F80" s="37">
        <v>97.40573638414438</v>
      </c>
      <c r="G80" s="38"/>
      <c r="H80" s="128">
        <v>44.231</v>
      </c>
      <c r="I80" s="129">
        <v>67.556</v>
      </c>
      <c r="J80" s="129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7"/>
      <c r="I82" s="127"/>
      <c r="J82" s="127"/>
      <c r="K82" s="30"/>
    </row>
    <row r="83" spans="1:11" s="31" customFormat="1" ht="11.25" customHeight="1">
      <c r="A83" s="33" t="s">
        <v>65</v>
      </c>
      <c r="B83" s="27"/>
      <c r="C83" s="28">
        <v>47</v>
      </c>
      <c r="D83" s="28">
        <v>47</v>
      </c>
      <c r="E83" s="28">
        <v>47</v>
      </c>
      <c r="F83" s="29"/>
      <c r="G83" s="29"/>
      <c r="H83" s="127">
        <v>0.197</v>
      </c>
      <c r="I83" s="127">
        <v>0.188</v>
      </c>
      <c r="J83" s="127"/>
      <c r="K83" s="30"/>
    </row>
    <row r="84" spans="1:11" s="22" customFormat="1" ht="11.25" customHeight="1">
      <c r="A84" s="34" t="s">
        <v>66</v>
      </c>
      <c r="B84" s="35"/>
      <c r="C84" s="36">
        <v>47</v>
      </c>
      <c r="D84" s="36">
        <v>47</v>
      </c>
      <c r="E84" s="36">
        <v>47</v>
      </c>
      <c r="F84" s="37">
        <v>100</v>
      </c>
      <c r="G84" s="38"/>
      <c r="H84" s="128">
        <v>0.197</v>
      </c>
      <c r="I84" s="129">
        <v>0.188</v>
      </c>
      <c r="J84" s="129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170914</v>
      </c>
      <c r="D87" s="47">
        <v>195586</v>
      </c>
      <c r="E87" s="47">
        <v>181628</v>
      </c>
      <c r="F87" s="48">
        <v>92.86349738733857</v>
      </c>
      <c r="G87" s="38"/>
      <c r="H87" s="132">
        <v>2005.8399999999997</v>
      </c>
      <c r="I87" s="133">
        <v>1272.332</v>
      </c>
      <c r="J87" s="133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K625"/>
  <sheetViews>
    <sheetView view="pageBreakPreview" zoomScale="80" zoomScaleSheetLayoutView="80" zoomScalePageLayoutView="0" workbookViewId="0" topLeftCell="A1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90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/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210</v>
      </c>
      <c r="D9" s="28">
        <v>192</v>
      </c>
      <c r="E9" s="28">
        <v>180</v>
      </c>
      <c r="F9" s="29"/>
      <c r="G9" s="29"/>
      <c r="H9" s="127">
        <v>7.302</v>
      </c>
      <c r="I9" s="127">
        <v>6.428</v>
      </c>
      <c r="J9" s="127"/>
      <c r="K9" s="30"/>
    </row>
    <row r="10" spans="1:11" s="31" customFormat="1" ht="11.25" customHeight="1">
      <c r="A10" s="33" t="s">
        <v>8</v>
      </c>
      <c r="B10" s="27"/>
      <c r="C10" s="28">
        <v>123</v>
      </c>
      <c r="D10" s="28">
        <v>120</v>
      </c>
      <c r="E10" s="28">
        <v>110</v>
      </c>
      <c r="F10" s="29"/>
      <c r="G10" s="29"/>
      <c r="H10" s="127">
        <v>4.073</v>
      </c>
      <c r="I10" s="127">
        <v>3.825</v>
      </c>
      <c r="J10" s="127"/>
      <c r="K10" s="30"/>
    </row>
    <row r="11" spans="1:11" s="31" customFormat="1" ht="11.25" customHeight="1">
      <c r="A11" s="26" t="s">
        <v>9</v>
      </c>
      <c r="B11" s="27"/>
      <c r="C11" s="28">
        <v>139</v>
      </c>
      <c r="D11" s="28">
        <v>140</v>
      </c>
      <c r="E11" s="28">
        <v>125</v>
      </c>
      <c r="F11" s="29"/>
      <c r="G11" s="29"/>
      <c r="H11" s="127">
        <v>4.038</v>
      </c>
      <c r="I11" s="127">
        <v>4.102</v>
      </c>
      <c r="J11" s="127"/>
      <c r="K11" s="30"/>
    </row>
    <row r="12" spans="1:11" s="31" customFormat="1" ht="11.25" customHeight="1">
      <c r="A12" s="33" t="s">
        <v>10</v>
      </c>
      <c r="B12" s="27"/>
      <c r="C12" s="28">
        <v>194</v>
      </c>
      <c r="D12" s="28">
        <v>238</v>
      </c>
      <c r="E12" s="28">
        <v>220</v>
      </c>
      <c r="F12" s="29"/>
      <c r="G12" s="29"/>
      <c r="H12" s="127">
        <v>6.577</v>
      </c>
      <c r="I12" s="127">
        <v>7.875</v>
      </c>
      <c r="J12" s="127"/>
      <c r="K12" s="30"/>
    </row>
    <row r="13" spans="1:11" s="22" customFormat="1" ht="11.25" customHeight="1">
      <c r="A13" s="34" t="s">
        <v>11</v>
      </c>
      <c r="B13" s="35"/>
      <c r="C13" s="36">
        <v>666</v>
      </c>
      <c r="D13" s="36">
        <v>690</v>
      </c>
      <c r="E13" s="36">
        <v>635</v>
      </c>
      <c r="F13" s="37">
        <v>92.02898550724638</v>
      </c>
      <c r="G13" s="38"/>
      <c r="H13" s="128">
        <v>21.990000000000002</v>
      </c>
      <c r="I13" s="129">
        <v>22.23</v>
      </c>
      <c r="J13" s="129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>
        <v>60</v>
      </c>
      <c r="D15" s="36">
        <v>65</v>
      </c>
      <c r="E15" s="36">
        <v>65</v>
      </c>
      <c r="F15" s="37">
        <v>100</v>
      </c>
      <c r="G15" s="38"/>
      <c r="H15" s="128">
        <v>1.25</v>
      </c>
      <c r="I15" s="129">
        <v>1.5</v>
      </c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>
        <v>3</v>
      </c>
      <c r="D17" s="36">
        <v>2</v>
      </c>
      <c r="E17" s="36">
        <v>4</v>
      </c>
      <c r="F17" s="37">
        <v>200</v>
      </c>
      <c r="G17" s="38"/>
      <c r="H17" s="128">
        <v>0.066</v>
      </c>
      <c r="I17" s="129">
        <v>0.132</v>
      </c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>
        <v>104</v>
      </c>
      <c r="D19" s="28">
        <v>90</v>
      </c>
      <c r="E19" s="28">
        <v>90</v>
      </c>
      <c r="F19" s="29"/>
      <c r="G19" s="29"/>
      <c r="H19" s="127">
        <v>2.181</v>
      </c>
      <c r="I19" s="127">
        <v>2.1</v>
      </c>
      <c r="J19" s="127"/>
      <c r="K19" s="30"/>
    </row>
    <row r="20" spans="1:11" s="31" customFormat="1" ht="11.25" customHeight="1">
      <c r="A20" s="33" t="s">
        <v>15</v>
      </c>
      <c r="B20" s="27"/>
      <c r="C20" s="28">
        <v>127</v>
      </c>
      <c r="D20" s="28">
        <v>127</v>
      </c>
      <c r="E20" s="28">
        <v>130</v>
      </c>
      <c r="F20" s="29"/>
      <c r="G20" s="29"/>
      <c r="H20" s="127">
        <v>2.624</v>
      </c>
      <c r="I20" s="127">
        <v>3</v>
      </c>
      <c r="J20" s="127"/>
      <c r="K20" s="30"/>
    </row>
    <row r="21" spans="1:11" s="31" customFormat="1" ht="11.25" customHeight="1">
      <c r="A21" s="33" t="s">
        <v>16</v>
      </c>
      <c r="B21" s="27"/>
      <c r="C21" s="28">
        <v>162</v>
      </c>
      <c r="D21" s="28">
        <v>162</v>
      </c>
      <c r="E21" s="28">
        <v>160</v>
      </c>
      <c r="F21" s="29"/>
      <c r="G21" s="29"/>
      <c r="H21" s="127">
        <v>3.623</v>
      </c>
      <c r="I21" s="127">
        <v>3.6</v>
      </c>
      <c r="J21" s="127"/>
      <c r="K21" s="30"/>
    </row>
    <row r="22" spans="1:11" s="22" customFormat="1" ht="11.25" customHeight="1">
      <c r="A22" s="34" t="s">
        <v>17</v>
      </c>
      <c r="B22" s="35"/>
      <c r="C22" s="36">
        <v>393</v>
      </c>
      <c r="D22" s="36">
        <v>379</v>
      </c>
      <c r="E22" s="36">
        <v>380</v>
      </c>
      <c r="F22" s="37">
        <v>100.26385224274406</v>
      </c>
      <c r="G22" s="38"/>
      <c r="H22" s="128">
        <v>8.428</v>
      </c>
      <c r="I22" s="129">
        <v>8.7</v>
      </c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594</v>
      </c>
      <c r="D24" s="36">
        <v>549</v>
      </c>
      <c r="E24" s="36">
        <v>564</v>
      </c>
      <c r="F24" s="37">
        <v>102.73224043715847</v>
      </c>
      <c r="G24" s="38"/>
      <c r="H24" s="128">
        <v>13.305</v>
      </c>
      <c r="I24" s="129">
        <v>10.836</v>
      </c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87</v>
      </c>
      <c r="D26" s="36">
        <v>90</v>
      </c>
      <c r="E26" s="36">
        <v>85</v>
      </c>
      <c r="F26" s="37">
        <v>94.44444444444444</v>
      </c>
      <c r="G26" s="38"/>
      <c r="H26" s="128">
        <v>2.205</v>
      </c>
      <c r="I26" s="129">
        <v>2.3</v>
      </c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2</v>
      </c>
      <c r="D28" s="28">
        <v>3</v>
      </c>
      <c r="E28" s="28">
        <v>3</v>
      </c>
      <c r="F28" s="29"/>
      <c r="G28" s="29"/>
      <c r="H28" s="127">
        <v>0.052</v>
      </c>
      <c r="I28" s="127">
        <v>0.078</v>
      </c>
      <c r="J28" s="127"/>
      <c r="K28" s="30"/>
    </row>
    <row r="29" spans="1:11" s="31" customFormat="1" ht="11.25" customHeight="1">
      <c r="A29" s="33" t="s">
        <v>21</v>
      </c>
      <c r="B29" s="27"/>
      <c r="C29" s="28">
        <v>1</v>
      </c>
      <c r="D29" s="28">
        <v>1</v>
      </c>
      <c r="E29" s="28"/>
      <c r="F29" s="29"/>
      <c r="G29" s="29"/>
      <c r="H29" s="127">
        <v>0.015</v>
      </c>
      <c r="I29" s="127"/>
      <c r="J29" s="127"/>
      <c r="K29" s="30"/>
    </row>
    <row r="30" spans="1:11" s="31" customFormat="1" ht="11.25" customHeight="1">
      <c r="A30" s="33" t="s">
        <v>22</v>
      </c>
      <c r="B30" s="27"/>
      <c r="C30" s="28">
        <v>11</v>
      </c>
      <c r="D30" s="28">
        <v>9</v>
      </c>
      <c r="E30" s="28">
        <v>8</v>
      </c>
      <c r="F30" s="29"/>
      <c r="G30" s="29"/>
      <c r="H30" s="127">
        <v>0.277</v>
      </c>
      <c r="I30" s="127">
        <v>0.26</v>
      </c>
      <c r="J30" s="127"/>
      <c r="K30" s="30"/>
    </row>
    <row r="31" spans="1:11" s="22" customFormat="1" ht="11.25" customHeight="1">
      <c r="A31" s="40" t="s">
        <v>23</v>
      </c>
      <c r="B31" s="35"/>
      <c r="C31" s="36">
        <v>14</v>
      </c>
      <c r="D31" s="36">
        <v>13</v>
      </c>
      <c r="E31" s="36">
        <v>11</v>
      </c>
      <c r="F31" s="37">
        <v>84.61538461538461</v>
      </c>
      <c r="G31" s="38"/>
      <c r="H31" s="128">
        <v>0.34400000000000003</v>
      </c>
      <c r="I31" s="129">
        <v>0.338</v>
      </c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262</v>
      </c>
      <c r="D33" s="28">
        <v>206</v>
      </c>
      <c r="E33" s="28">
        <v>292</v>
      </c>
      <c r="F33" s="29"/>
      <c r="G33" s="29"/>
      <c r="H33" s="127">
        <v>5.635</v>
      </c>
      <c r="I33" s="127">
        <v>5.061</v>
      </c>
      <c r="J33" s="127"/>
      <c r="K33" s="30"/>
    </row>
    <row r="34" spans="1:11" s="31" customFormat="1" ht="11.25" customHeight="1">
      <c r="A34" s="33" t="s">
        <v>25</v>
      </c>
      <c r="B34" s="27"/>
      <c r="C34" s="28">
        <v>148</v>
      </c>
      <c r="D34" s="28">
        <v>55</v>
      </c>
      <c r="E34" s="28">
        <v>55</v>
      </c>
      <c r="F34" s="29"/>
      <c r="G34" s="29"/>
      <c r="H34" s="127">
        <v>3.87</v>
      </c>
      <c r="I34" s="127">
        <v>1.43</v>
      </c>
      <c r="J34" s="127"/>
      <c r="K34" s="30"/>
    </row>
    <row r="35" spans="1:11" s="31" customFormat="1" ht="11.25" customHeight="1">
      <c r="A35" s="33" t="s">
        <v>26</v>
      </c>
      <c r="B35" s="27"/>
      <c r="C35" s="28">
        <v>52</v>
      </c>
      <c r="D35" s="28">
        <v>37</v>
      </c>
      <c r="E35" s="28">
        <v>45</v>
      </c>
      <c r="F35" s="29"/>
      <c r="G35" s="29"/>
      <c r="H35" s="127">
        <v>1.231</v>
      </c>
      <c r="I35" s="127">
        <v>0.914</v>
      </c>
      <c r="J35" s="127"/>
      <c r="K35" s="30"/>
    </row>
    <row r="36" spans="1:11" s="31" customFormat="1" ht="11.25" customHeight="1">
      <c r="A36" s="33" t="s">
        <v>27</v>
      </c>
      <c r="B36" s="27"/>
      <c r="C36" s="28">
        <v>342</v>
      </c>
      <c r="D36" s="28">
        <v>342</v>
      </c>
      <c r="E36" s="28">
        <v>241</v>
      </c>
      <c r="F36" s="29"/>
      <c r="G36" s="29"/>
      <c r="H36" s="127">
        <v>8.526</v>
      </c>
      <c r="I36" s="127">
        <v>6.025</v>
      </c>
      <c r="J36" s="127"/>
      <c r="K36" s="30"/>
    </row>
    <row r="37" spans="1:11" s="22" customFormat="1" ht="11.25" customHeight="1">
      <c r="A37" s="34" t="s">
        <v>28</v>
      </c>
      <c r="B37" s="35"/>
      <c r="C37" s="36">
        <v>804</v>
      </c>
      <c r="D37" s="36">
        <v>640</v>
      </c>
      <c r="E37" s="36">
        <v>633</v>
      </c>
      <c r="F37" s="37">
        <v>98.90625</v>
      </c>
      <c r="G37" s="38"/>
      <c r="H37" s="128">
        <v>19.262</v>
      </c>
      <c r="I37" s="129">
        <v>13.43</v>
      </c>
      <c r="J37" s="129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60</v>
      </c>
      <c r="D39" s="36">
        <v>60</v>
      </c>
      <c r="E39" s="36">
        <v>60</v>
      </c>
      <c r="F39" s="37">
        <v>100</v>
      </c>
      <c r="G39" s="38"/>
      <c r="H39" s="128">
        <v>1.494</v>
      </c>
      <c r="I39" s="129">
        <v>1.4</v>
      </c>
      <c r="J39" s="129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>
        <v>1</v>
      </c>
      <c r="D41" s="28">
        <v>1</v>
      </c>
      <c r="E41" s="28">
        <v>1</v>
      </c>
      <c r="F41" s="29"/>
      <c r="G41" s="29"/>
      <c r="H41" s="127">
        <v>0.029</v>
      </c>
      <c r="I41" s="127">
        <v>0.014</v>
      </c>
      <c r="J41" s="127"/>
      <c r="K41" s="30"/>
    </row>
    <row r="42" spans="1:11" s="31" customFormat="1" ht="11.25" customHeight="1">
      <c r="A42" s="33" t="s">
        <v>31</v>
      </c>
      <c r="B42" s="27"/>
      <c r="C42" s="28">
        <v>54</v>
      </c>
      <c r="D42" s="28">
        <v>45</v>
      </c>
      <c r="E42" s="28">
        <v>45</v>
      </c>
      <c r="F42" s="29"/>
      <c r="G42" s="29"/>
      <c r="H42" s="127">
        <v>1.512</v>
      </c>
      <c r="I42" s="127">
        <v>1.238</v>
      </c>
      <c r="J42" s="127"/>
      <c r="K42" s="30"/>
    </row>
    <row r="43" spans="1:11" s="31" customFormat="1" ht="11.25" customHeight="1">
      <c r="A43" s="33" t="s">
        <v>32</v>
      </c>
      <c r="B43" s="27"/>
      <c r="C43" s="28">
        <v>5</v>
      </c>
      <c r="D43" s="28">
        <v>5</v>
      </c>
      <c r="E43" s="28">
        <v>5</v>
      </c>
      <c r="F43" s="29"/>
      <c r="G43" s="29"/>
      <c r="H43" s="127">
        <v>0.159</v>
      </c>
      <c r="I43" s="127">
        <v>0.15</v>
      </c>
      <c r="J43" s="127"/>
      <c r="K43" s="30"/>
    </row>
    <row r="44" spans="1:11" s="31" customFormat="1" ht="11.25" customHeight="1">
      <c r="A44" s="33" t="s">
        <v>33</v>
      </c>
      <c r="B44" s="27"/>
      <c r="C44" s="28">
        <v>1</v>
      </c>
      <c r="D44" s="28"/>
      <c r="E44" s="28"/>
      <c r="F44" s="29"/>
      <c r="G44" s="29"/>
      <c r="H44" s="127">
        <v>0.031</v>
      </c>
      <c r="I44" s="127"/>
      <c r="J44" s="127"/>
      <c r="K44" s="30"/>
    </row>
    <row r="45" spans="1:11" s="31" customFormat="1" ht="11.25" customHeight="1">
      <c r="A45" s="33" t="s">
        <v>34</v>
      </c>
      <c r="B45" s="27"/>
      <c r="C45" s="28">
        <v>8</v>
      </c>
      <c r="D45" s="28">
        <v>8</v>
      </c>
      <c r="E45" s="28">
        <v>12</v>
      </c>
      <c r="F45" s="29"/>
      <c r="G45" s="29"/>
      <c r="H45" s="127">
        <v>0.254</v>
      </c>
      <c r="I45" s="127">
        <v>0.24</v>
      </c>
      <c r="J45" s="127"/>
      <c r="K45" s="30"/>
    </row>
    <row r="46" spans="1:11" s="31" customFormat="1" ht="11.25" customHeight="1">
      <c r="A46" s="33" t="s">
        <v>35</v>
      </c>
      <c r="B46" s="27"/>
      <c r="C46" s="28">
        <v>30</v>
      </c>
      <c r="D46" s="28">
        <v>19</v>
      </c>
      <c r="E46" s="28">
        <v>19</v>
      </c>
      <c r="F46" s="29"/>
      <c r="G46" s="29"/>
      <c r="H46" s="127">
        <v>0.96</v>
      </c>
      <c r="I46" s="127">
        <v>0.608</v>
      </c>
      <c r="J46" s="127"/>
      <c r="K46" s="30"/>
    </row>
    <row r="47" spans="1:11" s="31" customFormat="1" ht="11.25" customHeight="1">
      <c r="A47" s="33" t="s">
        <v>36</v>
      </c>
      <c r="B47" s="27"/>
      <c r="C47" s="28">
        <v>87</v>
      </c>
      <c r="D47" s="28">
        <v>87</v>
      </c>
      <c r="E47" s="28">
        <v>90</v>
      </c>
      <c r="F47" s="29"/>
      <c r="G47" s="29"/>
      <c r="H47" s="127">
        <v>2.61</v>
      </c>
      <c r="I47" s="127">
        <v>2.61</v>
      </c>
      <c r="J47" s="127"/>
      <c r="K47" s="30"/>
    </row>
    <row r="48" spans="1:11" s="31" customFormat="1" ht="11.25" customHeight="1">
      <c r="A48" s="33" t="s">
        <v>37</v>
      </c>
      <c r="B48" s="27"/>
      <c r="C48" s="28">
        <v>3</v>
      </c>
      <c r="D48" s="28">
        <v>1</v>
      </c>
      <c r="E48" s="28">
        <v>1</v>
      </c>
      <c r="F48" s="29"/>
      <c r="G48" s="29"/>
      <c r="H48" s="127">
        <v>0.105</v>
      </c>
      <c r="I48" s="127">
        <v>0.035</v>
      </c>
      <c r="J48" s="127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7"/>
      <c r="I49" s="127"/>
      <c r="J49" s="127"/>
      <c r="K49" s="30"/>
    </row>
    <row r="50" spans="1:11" s="22" customFormat="1" ht="11.25" customHeight="1">
      <c r="A50" s="40" t="s">
        <v>39</v>
      </c>
      <c r="B50" s="35"/>
      <c r="C50" s="36">
        <v>189</v>
      </c>
      <c r="D50" s="36">
        <v>166</v>
      </c>
      <c r="E50" s="36">
        <v>173</v>
      </c>
      <c r="F50" s="37">
        <v>104.21686746987952</v>
      </c>
      <c r="G50" s="38"/>
      <c r="H50" s="128">
        <v>5.66</v>
      </c>
      <c r="I50" s="129">
        <v>4.895</v>
      </c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66</v>
      </c>
      <c r="D52" s="36">
        <v>48</v>
      </c>
      <c r="E52" s="36">
        <v>51</v>
      </c>
      <c r="F52" s="37">
        <v>106.25</v>
      </c>
      <c r="G52" s="38"/>
      <c r="H52" s="128">
        <v>2.205</v>
      </c>
      <c r="I52" s="129">
        <v>1.186</v>
      </c>
      <c r="J52" s="129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1806</v>
      </c>
      <c r="D54" s="28">
        <v>1720</v>
      </c>
      <c r="E54" s="28">
        <v>1700</v>
      </c>
      <c r="F54" s="29"/>
      <c r="G54" s="29"/>
      <c r="H54" s="127">
        <v>67.725</v>
      </c>
      <c r="I54" s="127">
        <v>62.78</v>
      </c>
      <c r="J54" s="127"/>
      <c r="K54" s="30"/>
    </row>
    <row r="55" spans="1:11" s="31" customFormat="1" ht="11.25" customHeight="1">
      <c r="A55" s="33" t="s">
        <v>42</v>
      </c>
      <c r="B55" s="27"/>
      <c r="C55" s="28"/>
      <c r="D55" s="28">
        <v>1</v>
      </c>
      <c r="E55" s="28">
        <v>1</v>
      </c>
      <c r="F55" s="29"/>
      <c r="G55" s="29"/>
      <c r="H55" s="127"/>
      <c r="I55" s="127">
        <v>0.028</v>
      </c>
      <c r="J55" s="127"/>
      <c r="K55" s="30"/>
    </row>
    <row r="56" spans="1:11" s="31" customFormat="1" ht="11.25" customHeight="1">
      <c r="A56" s="33" t="s">
        <v>43</v>
      </c>
      <c r="B56" s="27"/>
      <c r="C56" s="28">
        <v>9</v>
      </c>
      <c r="D56" s="28">
        <v>9</v>
      </c>
      <c r="E56" s="28">
        <v>9</v>
      </c>
      <c r="F56" s="29"/>
      <c r="G56" s="29"/>
      <c r="H56" s="127">
        <v>0.126</v>
      </c>
      <c r="I56" s="127">
        <v>0.17</v>
      </c>
      <c r="J56" s="127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7"/>
      <c r="I57" s="127"/>
      <c r="J57" s="127"/>
      <c r="K57" s="30"/>
    </row>
    <row r="58" spans="1:11" s="31" customFormat="1" ht="11.25" customHeight="1">
      <c r="A58" s="33" t="s">
        <v>45</v>
      </c>
      <c r="B58" s="27"/>
      <c r="C58" s="28">
        <v>12</v>
      </c>
      <c r="D58" s="28">
        <v>11</v>
      </c>
      <c r="E58" s="28">
        <v>12</v>
      </c>
      <c r="F58" s="29"/>
      <c r="G58" s="29"/>
      <c r="H58" s="127">
        <v>0.264</v>
      </c>
      <c r="I58" s="127">
        <v>0.242</v>
      </c>
      <c r="J58" s="127"/>
      <c r="K58" s="30"/>
    </row>
    <row r="59" spans="1:11" s="22" customFormat="1" ht="11.25" customHeight="1">
      <c r="A59" s="34" t="s">
        <v>46</v>
      </c>
      <c r="B59" s="35"/>
      <c r="C59" s="36">
        <v>1827</v>
      </c>
      <c r="D59" s="36">
        <v>1741</v>
      </c>
      <c r="E59" s="36">
        <v>1722</v>
      </c>
      <c r="F59" s="37">
        <v>98.90867317633544</v>
      </c>
      <c r="G59" s="38"/>
      <c r="H59" s="128">
        <v>68.115</v>
      </c>
      <c r="I59" s="129">
        <v>63.22</v>
      </c>
      <c r="J59" s="129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861</v>
      </c>
      <c r="D61" s="28">
        <v>850</v>
      </c>
      <c r="E61" s="28">
        <v>935</v>
      </c>
      <c r="F61" s="29"/>
      <c r="G61" s="29"/>
      <c r="H61" s="127">
        <v>27.164</v>
      </c>
      <c r="I61" s="127">
        <v>29.75</v>
      </c>
      <c r="J61" s="127"/>
      <c r="K61" s="30"/>
    </row>
    <row r="62" spans="1:11" s="31" customFormat="1" ht="11.25" customHeight="1">
      <c r="A62" s="33" t="s">
        <v>48</v>
      </c>
      <c r="B62" s="27"/>
      <c r="C62" s="28">
        <v>386</v>
      </c>
      <c r="D62" s="28">
        <v>386</v>
      </c>
      <c r="E62" s="28">
        <v>320</v>
      </c>
      <c r="F62" s="29"/>
      <c r="G62" s="29"/>
      <c r="H62" s="127">
        <v>9.335</v>
      </c>
      <c r="I62" s="127">
        <v>7.499</v>
      </c>
      <c r="J62" s="127"/>
      <c r="K62" s="30"/>
    </row>
    <row r="63" spans="1:11" s="31" customFormat="1" ht="11.25" customHeight="1">
      <c r="A63" s="33" t="s">
        <v>49</v>
      </c>
      <c r="B63" s="27"/>
      <c r="C63" s="28">
        <v>467</v>
      </c>
      <c r="D63" s="28">
        <v>473</v>
      </c>
      <c r="E63" s="28">
        <v>469</v>
      </c>
      <c r="F63" s="29"/>
      <c r="G63" s="29"/>
      <c r="H63" s="127">
        <v>20.986</v>
      </c>
      <c r="I63" s="127">
        <v>20.221</v>
      </c>
      <c r="J63" s="127"/>
      <c r="K63" s="30"/>
    </row>
    <row r="64" spans="1:11" s="22" customFormat="1" ht="11.25" customHeight="1">
      <c r="A64" s="34" t="s">
        <v>50</v>
      </c>
      <c r="B64" s="35"/>
      <c r="C64" s="36">
        <v>1714</v>
      </c>
      <c r="D64" s="36">
        <v>1709</v>
      </c>
      <c r="E64" s="36">
        <v>1724</v>
      </c>
      <c r="F64" s="37">
        <v>100.87770626097132</v>
      </c>
      <c r="G64" s="38"/>
      <c r="H64" s="128">
        <v>57.485</v>
      </c>
      <c r="I64" s="129">
        <v>57.47</v>
      </c>
      <c r="J64" s="129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15474</v>
      </c>
      <c r="D66" s="36">
        <v>15490</v>
      </c>
      <c r="E66" s="36">
        <v>15472</v>
      </c>
      <c r="F66" s="37">
        <v>99.88379599741769</v>
      </c>
      <c r="G66" s="38"/>
      <c r="H66" s="128">
        <v>411.469</v>
      </c>
      <c r="I66" s="129">
        <v>402.077</v>
      </c>
      <c r="J66" s="129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2</v>
      </c>
      <c r="D68" s="28">
        <v>1</v>
      </c>
      <c r="E68" s="28">
        <v>1</v>
      </c>
      <c r="F68" s="29"/>
      <c r="G68" s="29"/>
      <c r="H68" s="127">
        <v>0.056</v>
      </c>
      <c r="I68" s="127">
        <v>0.028</v>
      </c>
      <c r="J68" s="127"/>
      <c r="K68" s="30"/>
    </row>
    <row r="69" spans="1:11" s="31" customFormat="1" ht="11.25" customHeight="1">
      <c r="A69" s="33" t="s">
        <v>53</v>
      </c>
      <c r="B69" s="27"/>
      <c r="C69" s="28">
        <v>2</v>
      </c>
      <c r="D69" s="28">
        <v>2</v>
      </c>
      <c r="E69" s="28">
        <v>2</v>
      </c>
      <c r="F69" s="29"/>
      <c r="G69" s="29"/>
      <c r="H69" s="127">
        <v>0.056</v>
      </c>
      <c r="I69" s="127">
        <v>0.056</v>
      </c>
      <c r="J69" s="127"/>
      <c r="K69" s="30"/>
    </row>
    <row r="70" spans="1:11" s="22" customFormat="1" ht="11.25" customHeight="1">
      <c r="A70" s="34" t="s">
        <v>54</v>
      </c>
      <c r="B70" s="35"/>
      <c r="C70" s="36">
        <v>4</v>
      </c>
      <c r="D70" s="36">
        <v>3</v>
      </c>
      <c r="E70" s="36">
        <v>3</v>
      </c>
      <c r="F70" s="37">
        <v>100</v>
      </c>
      <c r="G70" s="38"/>
      <c r="H70" s="128">
        <v>0.112</v>
      </c>
      <c r="I70" s="129">
        <v>0.084</v>
      </c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7398</v>
      </c>
      <c r="D72" s="28">
        <v>6725</v>
      </c>
      <c r="E72" s="28">
        <v>6725</v>
      </c>
      <c r="F72" s="29"/>
      <c r="G72" s="29"/>
      <c r="H72" s="127">
        <v>216.87</v>
      </c>
      <c r="I72" s="127">
        <v>194.041</v>
      </c>
      <c r="J72" s="127"/>
      <c r="K72" s="30"/>
    </row>
    <row r="73" spans="1:11" s="31" customFormat="1" ht="11.25" customHeight="1">
      <c r="A73" s="33" t="s">
        <v>56</v>
      </c>
      <c r="B73" s="27"/>
      <c r="C73" s="28">
        <v>96</v>
      </c>
      <c r="D73" s="28">
        <v>85</v>
      </c>
      <c r="E73" s="28">
        <v>91</v>
      </c>
      <c r="F73" s="29"/>
      <c r="G73" s="29"/>
      <c r="H73" s="127">
        <v>3.061</v>
      </c>
      <c r="I73" s="127">
        <v>3.085</v>
      </c>
      <c r="J73" s="127"/>
      <c r="K73" s="30"/>
    </row>
    <row r="74" spans="1:11" s="31" customFormat="1" ht="11.25" customHeight="1">
      <c r="A74" s="33" t="s">
        <v>57</v>
      </c>
      <c r="B74" s="27"/>
      <c r="C74" s="28">
        <v>28</v>
      </c>
      <c r="D74" s="28">
        <v>25</v>
      </c>
      <c r="E74" s="28">
        <v>25</v>
      </c>
      <c r="F74" s="29"/>
      <c r="G74" s="29"/>
      <c r="H74" s="127">
        <v>0.616</v>
      </c>
      <c r="I74" s="127">
        <v>0.625</v>
      </c>
      <c r="J74" s="127"/>
      <c r="K74" s="30"/>
    </row>
    <row r="75" spans="1:11" s="31" customFormat="1" ht="11.25" customHeight="1">
      <c r="A75" s="33" t="s">
        <v>58</v>
      </c>
      <c r="B75" s="27"/>
      <c r="C75" s="28">
        <v>2450</v>
      </c>
      <c r="D75" s="28">
        <v>2622</v>
      </c>
      <c r="E75" s="28">
        <v>2500</v>
      </c>
      <c r="F75" s="29"/>
      <c r="G75" s="29"/>
      <c r="H75" s="127">
        <v>88.035</v>
      </c>
      <c r="I75" s="127">
        <v>95.522</v>
      </c>
      <c r="J75" s="127"/>
      <c r="K75" s="30"/>
    </row>
    <row r="76" spans="1:11" s="31" customFormat="1" ht="11.25" customHeight="1">
      <c r="A76" s="33" t="s">
        <v>59</v>
      </c>
      <c r="B76" s="27"/>
      <c r="C76" s="28">
        <v>10</v>
      </c>
      <c r="D76" s="28">
        <v>6</v>
      </c>
      <c r="E76" s="28">
        <v>2</v>
      </c>
      <c r="F76" s="29"/>
      <c r="G76" s="29"/>
      <c r="H76" s="127">
        <v>0.18</v>
      </c>
      <c r="I76" s="127">
        <v>0.12</v>
      </c>
      <c r="J76" s="127"/>
      <c r="K76" s="30"/>
    </row>
    <row r="77" spans="1:11" s="31" customFormat="1" ht="11.25" customHeight="1">
      <c r="A77" s="33" t="s">
        <v>60</v>
      </c>
      <c r="B77" s="27"/>
      <c r="C77" s="28">
        <v>23</v>
      </c>
      <c r="D77" s="28">
        <v>23</v>
      </c>
      <c r="E77" s="28">
        <v>19</v>
      </c>
      <c r="F77" s="29"/>
      <c r="G77" s="29"/>
      <c r="H77" s="127">
        <v>0.529</v>
      </c>
      <c r="I77" s="127">
        <v>0.529</v>
      </c>
      <c r="J77" s="127"/>
      <c r="K77" s="30"/>
    </row>
    <row r="78" spans="1:11" s="31" customFormat="1" ht="11.25" customHeight="1">
      <c r="A78" s="33" t="s">
        <v>61</v>
      </c>
      <c r="B78" s="27"/>
      <c r="C78" s="28">
        <v>211</v>
      </c>
      <c r="D78" s="28">
        <v>240</v>
      </c>
      <c r="E78" s="28">
        <v>200</v>
      </c>
      <c r="F78" s="29"/>
      <c r="G78" s="29"/>
      <c r="H78" s="127">
        <v>5.469</v>
      </c>
      <c r="I78" s="127">
        <v>5</v>
      </c>
      <c r="J78" s="127"/>
      <c r="K78" s="30"/>
    </row>
    <row r="79" spans="1:11" s="31" customFormat="1" ht="11.25" customHeight="1">
      <c r="A79" s="33" t="s">
        <v>62</v>
      </c>
      <c r="B79" s="27"/>
      <c r="C79" s="28">
        <v>50</v>
      </c>
      <c r="D79" s="28">
        <v>20</v>
      </c>
      <c r="E79" s="28">
        <v>20</v>
      </c>
      <c r="F79" s="29"/>
      <c r="G79" s="29"/>
      <c r="H79" s="127">
        <v>0.75</v>
      </c>
      <c r="I79" s="127">
        <v>0.3</v>
      </c>
      <c r="J79" s="127"/>
      <c r="K79" s="30"/>
    </row>
    <row r="80" spans="1:11" s="22" customFormat="1" ht="11.25" customHeight="1">
      <c r="A80" s="40" t="s">
        <v>63</v>
      </c>
      <c r="B80" s="35"/>
      <c r="C80" s="36">
        <v>10266</v>
      </c>
      <c r="D80" s="36">
        <v>9746</v>
      </c>
      <c r="E80" s="36">
        <v>9582</v>
      </c>
      <c r="F80" s="37">
        <v>98.31725836240508</v>
      </c>
      <c r="G80" s="38"/>
      <c r="H80" s="128">
        <v>315.51</v>
      </c>
      <c r="I80" s="129">
        <v>299.22200000000004</v>
      </c>
      <c r="J80" s="129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>
        <v>555</v>
      </c>
      <c r="D82" s="28">
        <v>555</v>
      </c>
      <c r="E82" s="28">
        <v>376</v>
      </c>
      <c r="F82" s="29"/>
      <c r="G82" s="29"/>
      <c r="H82" s="127">
        <v>22.39</v>
      </c>
      <c r="I82" s="127">
        <v>15</v>
      </c>
      <c r="J82" s="127"/>
      <c r="K82" s="30"/>
    </row>
    <row r="83" spans="1:11" s="31" customFormat="1" ht="11.25" customHeight="1">
      <c r="A83" s="33" t="s">
        <v>65</v>
      </c>
      <c r="B83" s="27"/>
      <c r="C83" s="28">
        <v>635</v>
      </c>
      <c r="D83" s="28">
        <v>635</v>
      </c>
      <c r="E83" s="28">
        <v>637</v>
      </c>
      <c r="F83" s="29"/>
      <c r="G83" s="29"/>
      <c r="H83" s="127">
        <v>15.253</v>
      </c>
      <c r="I83" s="127">
        <v>14.628</v>
      </c>
      <c r="J83" s="127"/>
      <c r="K83" s="30"/>
    </row>
    <row r="84" spans="1:11" s="22" customFormat="1" ht="11.25" customHeight="1">
      <c r="A84" s="34" t="s">
        <v>66</v>
      </c>
      <c r="B84" s="35"/>
      <c r="C84" s="36">
        <v>1190</v>
      </c>
      <c r="D84" s="36">
        <v>1190</v>
      </c>
      <c r="E84" s="36">
        <v>1013</v>
      </c>
      <c r="F84" s="37">
        <v>85.12605042016807</v>
      </c>
      <c r="G84" s="38"/>
      <c r="H84" s="128">
        <v>37.643</v>
      </c>
      <c r="I84" s="129">
        <v>29.628</v>
      </c>
      <c r="J84" s="129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33411</v>
      </c>
      <c r="D87" s="47">
        <v>32581</v>
      </c>
      <c r="E87" s="47">
        <v>32177</v>
      </c>
      <c r="F87" s="48">
        <v>98.76001350480341</v>
      </c>
      <c r="G87" s="38"/>
      <c r="H87" s="132">
        <v>966.543</v>
      </c>
      <c r="I87" s="133">
        <v>918.648</v>
      </c>
      <c r="J87" s="133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K625"/>
  <sheetViews>
    <sheetView view="pageBreakPreview" zoomScale="80" zoomScaleSheetLayoutView="80" zoomScalePageLayoutView="0" workbookViewId="0" topLeftCell="A1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91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>
        <v>2</v>
      </c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12</v>
      </c>
      <c r="D9" s="28">
        <v>11</v>
      </c>
      <c r="E9" s="28">
        <v>13</v>
      </c>
      <c r="F9" s="29"/>
      <c r="G9" s="29"/>
      <c r="H9" s="127">
        <v>0.84</v>
      </c>
      <c r="I9" s="127">
        <v>0.715</v>
      </c>
      <c r="J9" s="127">
        <v>0.78</v>
      </c>
      <c r="K9" s="30"/>
    </row>
    <row r="10" spans="1:11" s="31" customFormat="1" ht="11.25" customHeight="1">
      <c r="A10" s="33" t="s">
        <v>8</v>
      </c>
      <c r="B10" s="27"/>
      <c r="C10" s="28">
        <v>1</v>
      </c>
      <c r="D10" s="28">
        <v>5</v>
      </c>
      <c r="E10" s="28">
        <v>8</v>
      </c>
      <c r="F10" s="29"/>
      <c r="G10" s="29"/>
      <c r="H10" s="127">
        <v>0.065</v>
      </c>
      <c r="I10" s="127">
        <v>0.48</v>
      </c>
      <c r="J10" s="127">
        <v>0.4</v>
      </c>
      <c r="K10" s="30"/>
    </row>
    <row r="11" spans="1:11" s="31" customFormat="1" ht="11.25" customHeight="1">
      <c r="A11" s="26" t="s">
        <v>9</v>
      </c>
      <c r="B11" s="27"/>
      <c r="C11" s="28">
        <v>4</v>
      </c>
      <c r="D11" s="28">
        <v>5</v>
      </c>
      <c r="E11" s="28">
        <v>9</v>
      </c>
      <c r="F11" s="29"/>
      <c r="G11" s="29"/>
      <c r="H11" s="127">
        <v>0.21</v>
      </c>
      <c r="I11" s="127">
        <v>0.32</v>
      </c>
      <c r="J11" s="127">
        <v>0.27</v>
      </c>
      <c r="K11" s="30"/>
    </row>
    <row r="12" spans="1:11" s="31" customFormat="1" ht="11.25" customHeight="1">
      <c r="A12" s="33" t="s">
        <v>10</v>
      </c>
      <c r="B12" s="27"/>
      <c r="C12" s="28">
        <v>6</v>
      </c>
      <c r="D12" s="28">
        <v>8</v>
      </c>
      <c r="E12" s="28">
        <v>12</v>
      </c>
      <c r="F12" s="29"/>
      <c r="G12" s="29"/>
      <c r="H12" s="127">
        <v>0.395</v>
      </c>
      <c r="I12" s="127">
        <v>0.76</v>
      </c>
      <c r="J12" s="127">
        <v>0.6</v>
      </c>
      <c r="K12" s="30"/>
    </row>
    <row r="13" spans="1:11" s="22" customFormat="1" ht="11.25" customHeight="1">
      <c r="A13" s="34" t="s">
        <v>11</v>
      </c>
      <c r="B13" s="35"/>
      <c r="C13" s="36">
        <v>23</v>
      </c>
      <c r="D13" s="36">
        <v>29</v>
      </c>
      <c r="E13" s="36">
        <v>42</v>
      </c>
      <c r="F13" s="37">
        <v>144.82758620689654</v>
      </c>
      <c r="G13" s="38"/>
      <c r="H13" s="128">
        <v>1.51</v>
      </c>
      <c r="I13" s="129">
        <v>2.275</v>
      </c>
      <c r="J13" s="129">
        <v>2.0500000000000003</v>
      </c>
      <c r="K13" s="39">
        <v>90.10989010989013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/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>
        <v>2</v>
      </c>
      <c r="D17" s="36">
        <v>2</v>
      </c>
      <c r="E17" s="36">
        <v>2</v>
      </c>
      <c r="F17" s="37">
        <v>100</v>
      </c>
      <c r="G17" s="38"/>
      <c r="H17" s="128">
        <v>0.14</v>
      </c>
      <c r="I17" s="129">
        <v>0.12</v>
      </c>
      <c r="J17" s="129">
        <v>0.126</v>
      </c>
      <c r="K17" s="39">
        <v>105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>
        <v>1</v>
      </c>
      <c r="D19" s="28"/>
      <c r="E19" s="28"/>
      <c r="F19" s="29"/>
      <c r="G19" s="29"/>
      <c r="H19" s="127">
        <v>0.05</v>
      </c>
      <c r="I19" s="127"/>
      <c r="J19" s="127"/>
      <c r="K19" s="30"/>
    </row>
    <row r="20" spans="1:11" s="31" customFormat="1" ht="11.25" customHeight="1">
      <c r="A20" s="33" t="s">
        <v>15</v>
      </c>
      <c r="B20" s="27"/>
      <c r="C20" s="28">
        <v>5</v>
      </c>
      <c r="D20" s="28"/>
      <c r="E20" s="28"/>
      <c r="F20" s="29"/>
      <c r="G20" s="29"/>
      <c r="H20" s="127">
        <v>0.208</v>
      </c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>
        <v>5</v>
      </c>
      <c r="D21" s="28"/>
      <c r="E21" s="28"/>
      <c r="F21" s="29"/>
      <c r="G21" s="29"/>
      <c r="H21" s="127">
        <v>0.185</v>
      </c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>
        <v>11</v>
      </c>
      <c r="D22" s="36"/>
      <c r="E22" s="36"/>
      <c r="F22" s="37"/>
      <c r="G22" s="38"/>
      <c r="H22" s="128">
        <v>0.443</v>
      </c>
      <c r="I22" s="129"/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8"/>
      <c r="I24" s="129"/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8"/>
      <c r="I26" s="129"/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7"/>
      <c r="I28" s="127"/>
      <c r="J28" s="127"/>
      <c r="K28" s="30"/>
    </row>
    <row r="29" spans="1:11" s="31" customFormat="1" ht="11.25" customHeight="1">
      <c r="A29" s="33" t="s">
        <v>21</v>
      </c>
      <c r="B29" s="27"/>
      <c r="C29" s="28">
        <v>1</v>
      </c>
      <c r="D29" s="28">
        <v>1</v>
      </c>
      <c r="E29" s="28"/>
      <c r="F29" s="29"/>
      <c r="G29" s="29"/>
      <c r="H29" s="127">
        <v>0.035</v>
      </c>
      <c r="I29" s="127">
        <v>0.12</v>
      </c>
      <c r="J29" s="127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7"/>
      <c r="I30" s="127"/>
      <c r="J30" s="127"/>
      <c r="K30" s="30"/>
    </row>
    <row r="31" spans="1:11" s="22" customFormat="1" ht="11.25" customHeight="1">
      <c r="A31" s="40" t="s">
        <v>23</v>
      </c>
      <c r="B31" s="35"/>
      <c r="C31" s="36">
        <v>1</v>
      </c>
      <c r="D31" s="36">
        <v>1</v>
      </c>
      <c r="E31" s="36"/>
      <c r="F31" s="37"/>
      <c r="G31" s="38"/>
      <c r="H31" s="128">
        <v>0.035</v>
      </c>
      <c r="I31" s="129">
        <v>0.12</v>
      </c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40</v>
      </c>
      <c r="D33" s="28">
        <v>20</v>
      </c>
      <c r="E33" s="28">
        <v>33</v>
      </c>
      <c r="F33" s="29"/>
      <c r="G33" s="29"/>
      <c r="H33" s="127">
        <v>2.093</v>
      </c>
      <c r="I33" s="127">
        <v>1.39</v>
      </c>
      <c r="J33" s="127">
        <v>1.434</v>
      </c>
      <c r="K33" s="30"/>
    </row>
    <row r="34" spans="1:11" s="31" customFormat="1" ht="11.25" customHeight="1">
      <c r="A34" s="33" t="s">
        <v>25</v>
      </c>
      <c r="B34" s="27"/>
      <c r="C34" s="28">
        <v>20</v>
      </c>
      <c r="D34" s="28">
        <v>14</v>
      </c>
      <c r="E34" s="28"/>
      <c r="F34" s="29"/>
      <c r="G34" s="29"/>
      <c r="H34" s="127">
        <v>0.771</v>
      </c>
      <c r="I34" s="127">
        <v>0.368</v>
      </c>
      <c r="J34" s="127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>
        <v>1</v>
      </c>
      <c r="F35" s="29"/>
      <c r="G35" s="29"/>
      <c r="H35" s="127"/>
      <c r="I35" s="127"/>
      <c r="J35" s="127">
        <v>0.028</v>
      </c>
      <c r="K35" s="30"/>
    </row>
    <row r="36" spans="1:11" s="31" customFormat="1" ht="11.25" customHeight="1">
      <c r="A36" s="33" t="s">
        <v>27</v>
      </c>
      <c r="B36" s="27"/>
      <c r="C36" s="28">
        <v>5</v>
      </c>
      <c r="D36" s="28">
        <v>5</v>
      </c>
      <c r="E36" s="28">
        <v>2</v>
      </c>
      <c r="F36" s="29"/>
      <c r="G36" s="29"/>
      <c r="H36" s="127">
        <v>0.182</v>
      </c>
      <c r="I36" s="127">
        <v>0.182</v>
      </c>
      <c r="J36" s="127">
        <v>0.055</v>
      </c>
      <c r="K36" s="30"/>
    </row>
    <row r="37" spans="1:11" s="22" customFormat="1" ht="11.25" customHeight="1">
      <c r="A37" s="34" t="s">
        <v>28</v>
      </c>
      <c r="B37" s="35"/>
      <c r="C37" s="36">
        <v>65</v>
      </c>
      <c r="D37" s="36">
        <v>39</v>
      </c>
      <c r="E37" s="36">
        <v>36</v>
      </c>
      <c r="F37" s="37">
        <v>92.3076923076923</v>
      </c>
      <c r="G37" s="38"/>
      <c r="H37" s="128">
        <v>3.046</v>
      </c>
      <c r="I37" s="129">
        <v>1.94</v>
      </c>
      <c r="J37" s="129">
        <v>1.517</v>
      </c>
      <c r="K37" s="39">
        <v>78.19587628865979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114</v>
      </c>
      <c r="D39" s="36">
        <v>110</v>
      </c>
      <c r="E39" s="36">
        <v>100</v>
      </c>
      <c r="F39" s="37">
        <v>90.9090909090909</v>
      </c>
      <c r="G39" s="38"/>
      <c r="H39" s="128">
        <v>2.521</v>
      </c>
      <c r="I39" s="129">
        <v>2.43</v>
      </c>
      <c r="J39" s="129">
        <v>2.5</v>
      </c>
      <c r="K39" s="39">
        <v>102.88065843621399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7"/>
      <c r="I41" s="127"/>
      <c r="J41" s="127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7"/>
      <c r="I42" s="127"/>
      <c r="J42" s="127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7"/>
      <c r="I43" s="127"/>
      <c r="J43" s="127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7"/>
      <c r="I44" s="127"/>
      <c r="J44" s="127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7"/>
      <c r="I45" s="127"/>
      <c r="J45" s="127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7"/>
      <c r="I46" s="127"/>
      <c r="J46" s="127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7"/>
      <c r="I47" s="127"/>
      <c r="J47" s="127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7"/>
      <c r="I48" s="127"/>
      <c r="J48" s="127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7"/>
      <c r="I49" s="127"/>
      <c r="J49" s="127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8"/>
      <c r="I50" s="129"/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2</v>
      </c>
      <c r="D52" s="36">
        <v>2</v>
      </c>
      <c r="E52" s="36">
        <v>3</v>
      </c>
      <c r="F52" s="37">
        <v>150</v>
      </c>
      <c r="G52" s="38"/>
      <c r="H52" s="128">
        <v>0.137</v>
      </c>
      <c r="I52" s="129">
        <v>0.12</v>
      </c>
      <c r="J52" s="129">
        <v>0.108</v>
      </c>
      <c r="K52" s="39">
        <v>90.00000000000001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7"/>
      <c r="I54" s="127"/>
      <c r="J54" s="127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7"/>
      <c r="I55" s="127"/>
      <c r="J55" s="127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7"/>
      <c r="I56" s="127"/>
      <c r="J56" s="127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7"/>
      <c r="I57" s="127"/>
      <c r="J57" s="127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7"/>
      <c r="I58" s="127"/>
      <c r="J58" s="127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8"/>
      <c r="I59" s="129"/>
      <c r="J59" s="129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48</v>
      </c>
      <c r="D61" s="28">
        <v>48</v>
      </c>
      <c r="E61" s="28">
        <v>36</v>
      </c>
      <c r="F61" s="29"/>
      <c r="G61" s="29"/>
      <c r="H61" s="127">
        <v>5.088</v>
      </c>
      <c r="I61" s="127">
        <v>6</v>
      </c>
      <c r="J61" s="127">
        <v>4.5</v>
      </c>
      <c r="K61" s="30"/>
    </row>
    <row r="62" spans="1:11" s="31" customFormat="1" ht="11.25" customHeight="1">
      <c r="A62" s="33" t="s">
        <v>48</v>
      </c>
      <c r="B62" s="27"/>
      <c r="C62" s="28">
        <v>89</v>
      </c>
      <c r="D62" s="28">
        <v>89</v>
      </c>
      <c r="E62" s="28">
        <v>115</v>
      </c>
      <c r="F62" s="29"/>
      <c r="G62" s="29"/>
      <c r="H62" s="127">
        <v>2.785</v>
      </c>
      <c r="I62" s="127">
        <v>2.785</v>
      </c>
      <c r="J62" s="127">
        <v>3.741</v>
      </c>
      <c r="K62" s="30"/>
    </row>
    <row r="63" spans="1:11" s="31" customFormat="1" ht="11.25" customHeight="1">
      <c r="A63" s="33" t="s">
        <v>49</v>
      </c>
      <c r="B63" s="27"/>
      <c r="C63" s="28">
        <v>23</v>
      </c>
      <c r="D63" s="28">
        <v>23</v>
      </c>
      <c r="E63" s="28">
        <v>23</v>
      </c>
      <c r="F63" s="29"/>
      <c r="G63" s="29"/>
      <c r="H63" s="127">
        <v>1.38</v>
      </c>
      <c r="I63" s="127">
        <v>0.911</v>
      </c>
      <c r="J63" s="127">
        <v>0.911</v>
      </c>
      <c r="K63" s="30"/>
    </row>
    <row r="64" spans="1:11" s="22" customFormat="1" ht="11.25" customHeight="1">
      <c r="A64" s="34" t="s">
        <v>50</v>
      </c>
      <c r="B64" s="35"/>
      <c r="C64" s="36">
        <v>160</v>
      </c>
      <c r="D64" s="36">
        <v>160</v>
      </c>
      <c r="E64" s="36">
        <v>174</v>
      </c>
      <c r="F64" s="37">
        <v>108.75</v>
      </c>
      <c r="G64" s="38"/>
      <c r="H64" s="128">
        <v>9.253</v>
      </c>
      <c r="I64" s="129">
        <v>9.696</v>
      </c>
      <c r="J64" s="129">
        <v>9.152</v>
      </c>
      <c r="K64" s="39">
        <v>94.38943894389439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1176</v>
      </c>
      <c r="D66" s="36">
        <v>1020</v>
      </c>
      <c r="E66" s="36">
        <v>1020</v>
      </c>
      <c r="F66" s="37">
        <v>100</v>
      </c>
      <c r="G66" s="38"/>
      <c r="H66" s="128">
        <v>109.329</v>
      </c>
      <c r="I66" s="129">
        <v>111</v>
      </c>
      <c r="J66" s="129">
        <v>122.4</v>
      </c>
      <c r="K66" s="39">
        <v>110.27027027027027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7"/>
      <c r="I68" s="127"/>
      <c r="J68" s="127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7"/>
      <c r="I69" s="127"/>
      <c r="J69" s="127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8"/>
      <c r="I70" s="129"/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5373</v>
      </c>
      <c r="D72" s="28">
        <v>5614</v>
      </c>
      <c r="E72" s="28">
        <v>5614</v>
      </c>
      <c r="F72" s="29"/>
      <c r="G72" s="29"/>
      <c r="H72" s="127">
        <v>470.082</v>
      </c>
      <c r="I72" s="127">
        <v>451.498</v>
      </c>
      <c r="J72" s="127">
        <v>451.498</v>
      </c>
      <c r="K72" s="30"/>
    </row>
    <row r="73" spans="1:11" s="31" customFormat="1" ht="11.25" customHeight="1">
      <c r="A73" s="33" t="s">
        <v>56</v>
      </c>
      <c r="B73" s="27"/>
      <c r="C73" s="28">
        <v>344</v>
      </c>
      <c r="D73" s="28">
        <v>344</v>
      </c>
      <c r="E73" s="28">
        <v>344</v>
      </c>
      <c r="F73" s="29"/>
      <c r="G73" s="29"/>
      <c r="H73" s="127">
        <v>12.414</v>
      </c>
      <c r="I73" s="127">
        <v>11</v>
      </c>
      <c r="J73" s="127">
        <v>10.895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7"/>
      <c r="I74" s="127"/>
      <c r="J74" s="127"/>
      <c r="K74" s="30"/>
    </row>
    <row r="75" spans="1:11" s="31" customFormat="1" ht="11.25" customHeight="1">
      <c r="A75" s="33" t="s">
        <v>58</v>
      </c>
      <c r="B75" s="27"/>
      <c r="C75" s="28">
        <v>1181</v>
      </c>
      <c r="D75" s="28">
        <v>1370</v>
      </c>
      <c r="E75" s="28">
        <v>1967</v>
      </c>
      <c r="F75" s="29"/>
      <c r="G75" s="29"/>
      <c r="H75" s="127">
        <v>116.288</v>
      </c>
      <c r="I75" s="127">
        <v>126.5</v>
      </c>
      <c r="J75" s="127">
        <v>173.096</v>
      </c>
      <c r="K75" s="30"/>
    </row>
    <row r="76" spans="1:11" s="31" customFormat="1" ht="11.25" customHeight="1">
      <c r="A76" s="33" t="s">
        <v>59</v>
      </c>
      <c r="B76" s="27"/>
      <c r="C76" s="28">
        <v>3</v>
      </c>
      <c r="D76" s="28">
        <v>3</v>
      </c>
      <c r="E76" s="28">
        <v>3</v>
      </c>
      <c r="F76" s="29"/>
      <c r="G76" s="29"/>
      <c r="H76" s="127">
        <v>0.09</v>
      </c>
      <c r="I76" s="127">
        <v>0.09</v>
      </c>
      <c r="J76" s="127">
        <v>0.09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7"/>
      <c r="I77" s="127"/>
      <c r="J77" s="127"/>
      <c r="K77" s="30"/>
    </row>
    <row r="78" spans="1:11" s="31" customFormat="1" ht="11.25" customHeight="1">
      <c r="A78" s="33" t="s">
        <v>61</v>
      </c>
      <c r="B78" s="27"/>
      <c r="C78" s="28">
        <v>340</v>
      </c>
      <c r="D78" s="28">
        <v>280</v>
      </c>
      <c r="E78" s="28">
        <v>280</v>
      </c>
      <c r="F78" s="29"/>
      <c r="G78" s="29"/>
      <c r="H78" s="127">
        <v>23.45</v>
      </c>
      <c r="I78" s="127">
        <v>16.8</v>
      </c>
      <c r="J78" s="127">
        <v>16.8</v>
      </c>
      <c r="K78" s="30"/>
    </row>
    <row r="79" spans="1:11" s="31" customFormat="1" ht="11.25" customHeight="1">
      <c r="A79" s="33" t="s">
        <v>62</v>
      </c>
      <c r="B79" s="27"/>
      <c r="C79" s="28">
        <v>80</v>
      </c>
      <c r="D79" s="28">
        <v>90</v>
      </c>
      <c r="E79" s="28">
        <v>90</v>
      </c>
      <c r="F79" s="29"/>
      <c r="G79" s="29"/>
      <c r="H79" s="127">
        <v>7.2</v>
      </c>
      <c r="I79" s="127">
        <v>4.5</v>
      </c>
      <c r="J79" s="127">
        <v>4.5</v>
      </c>
      <c r="K79" s="30"/>
    </row>
    <row r="80" spans="1:11" s="22" customFormat="1" ht="11.25" customHeight="1">
      <c r="A80" s="40" t="s">
        <v>63</v>
      </c>
      <c r="B80" s="35"/>
      <c r="C80" s="36">
        <v>7321</v>
      </c>
      <c r="D80" s="36">
        <v>7701</v>
      </c>
      <c r="E80" s="36">
        <v>8298</v>
      </c>
      <c r="F80" s="37">
        <v>107.75223996883521</v>
      </c>
      <c r="G80" s="38"/>
      <c r="H80" s="128">
        <v>629.5240000000001</v>
      </c>
      <c r="I80" s="129">
        <v>610.388</v>
      </c>
      <c r="J80" s="129">
        <v>656.879</v>
      </c>
      <c r="K80" s="39">
        <v>107.61663073323854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>
        <v>147</v>
      </c>
      <c r="D82" s="28">
        <v>147</v>
      </c>
      <c r="E82" s="28">
        <v>221</v>
      </c>
      <c r="F82" s="29"/>
      <c r="G82" s="29"/>
      <c r="H82" s="127">
        <v>15.796</v>
      </c>
      <c r="I82" s="127">
        <v>15.796</v>
      </c>
      <c r="J82" s="127">
        <v>19.89</v>
      </c>
      <c r="K82" s="30"/>
    </row>
    <row r="83" spans="1:11" s="31" customFormat="1" ht="11.25" customHeight="1">
      <c r="A83" s="33" t="s">
        <v>65</v>
      </c>
      <c r="B83" s="27"/>
      <c r="C83" s="28">
        <v>17</v>
      </c>
      <c r="D83" s="28">
        <v>17</v>
      </c>
      <c r="E83" s="28">
        <v>18</v>
      </c>
      <c r="F83" s="29"/>
      <c r="G83" s="29"/>
      <c r="H83" s="127">
        <v>1.192</v>
      </c>
      <c r="I83" s="127">
        <v>1.192</v>
      </c>
      <c r="J83" s="127">
        <v>1.2</v>
      </c>
      <c r="K83" s="30"/>
    </row>
    <row r="84" spans="1:11" s="22" customFormat="1" ht="11.25" customHeight="1">
      <c r="A84" s="34" t="s">
        <v>66</v>
      </c>
      <c r="B84" s="35"/>
      <c r="C84" s="36">
        <v>164</v>
      </c>
      <c r="D84" s="36">
        <v>164</v>
      </c>
      <c r="E84" s="36">
        <v>239</v>
      </c>
      <c r="F84" s="37">
        <v>145.73170731707316</v>
      </c>
      <c r="G84" s="38"/>
      <c r="H84" s="128">
        <v>16.988</v>
      </c>
      <c r="I84" s="129">
        <v>16.988</v>
      </c>
      <c r="J84" s="129">
        <v>21.09</v>
      </c>
      <c r="K84" s="39">
        <v>124.14645632210973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9039</v>
      </c>
      <c r="D87" s="47">
        <v>9228</v>
      </c>
      <c r="E87" s="47">
        <v>9914</v>
      </c>
      <c r="F87" s="48">
        <v>107.43389683571738</v>
      </c>
      <c r="G87" s="38"/>
      <c r="H87" s="132">
        <v>772.9260000000002</v>
      </c>
      <c r="I87" s="133">
        <v>755.077</v>
      </c>
      <c r="J87" s="133">
        <v>815.822</v>
      </c>
      <c r="K87" s="48">
        <v>108.0448748935539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K625"/>
  <sheetViews>
    <sheetView view="pageBreakPreview" zoomScale="80" zoomScaleSheetLayoutView="80" zoomScalePageLayoutView="0" workbookViewId="0" topLeftCell="A1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92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/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7"/>
      <c r="I9" s="127"/>
      <c r="J9" s="127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7"/>
      <c r="I10" s="127"/>
      <c r="J10" s="127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7"/>
      <c r="I11" s="127"/>
      <c r="J11" s="127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7"/>
      <c r="I12" s="127"/>
      <c r="J12" s="127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8"/>
      <c r="I13" s="129"/>
      <c r="J13" s="129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/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>
        <v>1</v>
      </c>
      <c r="D17" s="36">
        <v>1</v>
      </c>
      <c r="E17" s="36">
        <v>1</v>
      </c>
      <c r="F17" s="37">
        <v>100</v>
      </c>
      <c r="G17" s="38"/>
      <c r="H17" s="128">
        <v>0.045</v>
      </c>
      <c r="I17" s="129">
        <v>0.042</v>
      </c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7"/>
      <c r="I19" s="127"/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8"/>
      <c r="I22" s="129"/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1920</v>
      </c>
      <c r="D24" s="36">
        <v>2268</v>
      </c>
      <c r="E24" s="36">
        <v>2290</v>
      </c>
      <c r="F24" s="37">
        <v>100.9700176366843</v>
      </c>
      <c r="G24" s="38"/>
      <c r="H24" s="128">
        <v>174.509</v>
      </c>
      <c r="I24" s="129">
        <v>163.256</v>
      </c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10</v>
      </c>
      <c r="D26" s="36">
        <v>25</v>
      </c>
      <c r="E26" s="36">
        <v>80</v>
      </c>
      <c r="F26" s="37">
        <v>320</v>
      </c>
      <c r="G26" s="38"/>
      <c r="H26" s="128">
        <v>0.9</v>
      </c>
      <c r="I26" s="129">
        <v>2.25</v>
      </c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8</v>
      </c>
      <c r="D28" s="28">
        <v>12</v>
      </c>
      <c r="E28" s="28">
        <v>12</v>
      </c>
      <c r="F28" s="29"/>
      <c r="G28" s="29"/>
      <c r="H28" s="127">
        <v>0.32</v>
      </c>
      <c r="I28" s="127">
        <v>0.95</v>
      </c>
      <c r="J28" s="127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7"/>
      <c r="I29" s="127"/>
      <c r="J29" s="127"/>
      <c r="K29" s="30"/>
    </row>
    <row r="30" spans="1:11" s="31" customFormat="1" ht="11.25" customHeight="1">
      <c r="A30" s="33" t="s">
        <v>22</v>
      </c>
      <c r="B30" s="27"/>
      <c r="C30" s="28">
        <v>467</v>
      </c>
      <c r="D30" s="28">
        <v>410</v>
      </c>
      <c r="E30" s="28">
        <v>310</v>
      </c>
      <c r="F30" s="29"/>
      <c r="G30" s="29"/>
      <c r="H30" s="127">
        <v>30.355</v>
      </c>
      <c r="I30" s="127">
        <v>29.318</v>
      </c>
      <c r="J30" s="127"/>
      <c r="K30" s="30"/>
    </row>
    <row r="31" spans="1:11" s="22" customFormat="1" ht="11.25" customHeight="1">
      <c r="A31" s="40" t="s">
        <v>23</v>
      </c>
      <c r="B31" s="35"/>
      <c r="C31" s="36">
        <v>475</v>
      </c>
      <c r="D31" s="36">
        <v>422</v>
      </c>
      <c r="E31" s="36">
        <v>322</v>
      </c>
      <c r="F31" s="37">
        <v>76.30331753554502</v>
      </c>
      <c r="G31" s="38"/>
      <c r="H31" s="128">
        <v>30.675</v>
      </c>
      <c r="I31" s="129">
        <v>30.268</v>
      </c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7"/>
      <c r="I33" s="127"/>
      <c r="J33" s="127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7"/>
      <c r="I34" s="127"/>
      <c r="J34" s="127"/>
      <c r="K34" s="30"/>
    </row>
    <row r="35" spans="1:11" s="31" customFormat="1" ht="11.25" customHeight="1">
      <c r="A35" s="33" t="s">
        <v>26</v>
      </c>
      <c r="B35" s="27"/>
      <c r="C35" s="28"/>
      <c r="D35" s="28">
        <v>28</v>
      </c>
      <c r="E35" s="28">
        <v>39</v>
      </c>
      <c r="F35" s="29"/>
      <c r="G35" s="29"/>
      <c r="H35" s="127"/>
      <c r="I35" s="127">
        <v>1.008</v>
      </c>
      <c r="J35" s="127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7"/>
      <c r="I36" s="127"/>
      <c r="J36" s="127"/>
      <c r="K36" s="30"/>
    </row>
    <row r="37" spans="1:11" s="22" customFormat="1" ht="11.25" customHeight="1">
      <c r="A37" s="34" t="s">
        <v>28</v>
      </c>
      <c r="B37" s="35"/>
      <c r="C37" s="36"/>
      <c r="D37" s="36">
        <v>28</v>
      </c>
      <c r="E37" s="36">
        <v>39</v>
      </c>
      <c r="F37" s="37">
        <v>139.28571428571428</v>
      </c>
      <c r="G37" s="38"/>
      <c r="H37" s="128"/>
      <c r="I37" s="129">
        <v>1.008</v>
      </c>
      <c r="J37" s="129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8"/>
      <c r="I39" s="129"/>
      <c r="J39" s="129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7"/>
      <c r="I41" s="127"/>
      <c r="J41" s="127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7"/>
      <c r="I42" s="127"/>
      <c r="J42" s="127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7"/>
      <c r="I43" s="127"/>
      <c r="J43" s="127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7"/>
      <c r="I44" s="127"/>
      <c r="J44" s="127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7"/>
      <c r="I45" s="127"/>
      <c r="J45" s="127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7"/>
      <c r="I46" s="127"/>
      <c r="J46" s="127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7"/>
      <c r="I47" s="127"/>
      <c r="J47" s="127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7"/>
      <c r="I48" s="127"/>
      <c r="J48" s="127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7"/>
      <c r="I49" s="127"/>
      <c r="J49" s="127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8"/>
      <c r="I50" s="129"/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3</v>
      </c>
      <c r="D52" s="36">
        <v>3</v>
      </c>
      <c r="E52" s="36">
        <v>26</v>
      </c>
      <c r="F52" s="37">
        <v>866.6666666666666</v>
      </c>
      <c r="G52" s="38"/>
      <c r="H52" s="128">
        <v>0.261</v>
      </c>
      <c r="I52" s="129">
        <v>0.26</v>
      </c>
      <c r="J52" s="129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69</v>
      </c>
      <c r="D54" s="28">
        <v>115</v>
      </c>
      <c r="E54" s="28">
        <v>100</v>
      </c>
      <c r="F54" s="29"/>
      <c r="G54" s="29"/>
      <c r="H54" s="127">
        <v>6</v>
      </c>
      <c r="I54" s="127">
        <v>9.2</v>
      </c>
      <c r="J54" s="127"/>
      <c r="K54" s="30"/>
    </row>
    <row r="55" spans="1:11" s="31" customFormat="1" ht="11.25" customHeight="1">
      <c r="A55" s="33" t="s">
        <v>42</v>
      </c>
      <c r="B55" s="27"/>
      <c r="C55" s="28">
        <v>52</v>
      </c>
      <c r="D55" s="28">
        <v>46</v>
      </c>
      <c r="E55" s="28">
        <v>46</v>
      </c>
      <c r="F55" s="29"/>
      <c r="G55" s="29"/>
      <c r="H55" s="127">
        <v>4.42</v>
      </c>
      <c r="I55" s="127">
        <v>3.68</v>
      </c>
      <c r="J55" s="127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7"/>
      <c r="I56" s="127"/>
      <c r="J56" s="127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7"/>
      <c r="I57" s="127"/>
      <c r="J57" s="127"/>
      <c r="K57" s="30"/>
    </row>
    <row r="58" spans="1:11" s="31" customFormat="1" ht="11.25" customHeight="1">
      <c r="A58" s="33" t="s">
        <v>45</v>
      </c>
      <c r="B58" s="27"/>
      <c r="C58" s="28">
        <v>639</v>
      </c>
      <c r="D58" s="28">
        <v>895</v>
      </c>
      <c r="E58" s="28">
        <v>800</v>
      </c>
      <c r="F58" s="29"/>
      <c r="G58" s="29"/>
      <c r="H58" s="127">
        <v>58.08</v>
      </c>
      <c r="I58" s="127">
        <v>68.915</v>
      </c>
      <c r="J58" s="127"/>
      <c r="K58" s="30"/>
    </row>
    <row r="59" spans="1:11" s="22" customFormat="1" ht="11.25" customHeight="1">
      <c r="A59" s="34" t="s">
        <v>46</v>
      </c>
      <c r="B59" s="35"/>
      <c r="C59" s="36">
        <v>760</v>
      </c>
      <c r="D59" s="36">
        <v>1056</v>
      </c>
      <c r="E59" s="36">
        <v>946</v>
      </c>
      <c r="F59" s="37">
        <v>89.58333333333333</v>
      </c>
      <c r="G59" s="38"/>
      <c r="H59" s="128">
        <v>68.5</v>
      </c>
      <c r="I59" s="129">
        <v>81.795</v>
      </c>
      <c r="J59" s="129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7"/>
      <c r="I61" s="127"/>
      <c r="J61" s="127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7"/>
      <c r="I62" s="127"/>
      <c r="J62" s="127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7"/>
      <c r="I63" s="127"/>
      <c r="J63" s="127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8"/>
      <c r="I64" s="129"/>
      <c r="J64" s="129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100</v>
      </c>
      <c r="D66" s="36">
        <v>112</v>
      </c>
      <c r="E66" s="36">
        <v>115</v>
      </c>
      <c r="F66" s="37">
        <v>102.67857142857143</v>
      </c>
      <c r="G66" s="38"/>
      <c r="H66" s="128">
        <v>10.9</v>
      </c>
      <c r="I66" s="129">
        <v>10.5</v>
      </c>
      <c r="J66" s="129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16800</v>
      </c>
      <c r="D68" s="28">
        <v>18820</v>
      </c>
      <c r="E68" s="28">
        <v>16500</v>
      </c>
      <c r="F68" s="29"/>
      <c r="G68" s="29"/>
      <c r="H68" s="127">
        <v>1404</v>
      </c>
      <c r="I68" s="127">
        <v>1657</v>
      </c>
      <c r="J68" s="127"/>
      <c r="K68" s="30"/>
    </row>
    <row r="69" spans="1:11" s="31" customFormat="1" ht="11.25" customHeight="1">
      <c r="A69" s="33" t="s">
        <v>53</v>
      </c>
      <c r="B69" s="27"/>
      <c r="C69" s="28">
        <v>1625</v>
      </c>
      <c r="D69" s="28">
        <v>2820</v>
      </c>
      <c r="E69" s="28">
        <v>2500</v>
      </c>
      <c r="F69" s="29"/>
      <c r="G69" s="29"/>
      <c r="H69" s="127">
        <v>136</v>
      </c>
      <c r="I69" s="127">
        <v>248</v>
      </c>
      <c r="J69" s="127"/>
      <c r="K69" s="30"/>
    </row>
    <row r="70" spans="1:11" s="22" customFormat="1" ht="11.25" customHeight="1">
      <c r="A70" s="34" t="s">
        <v>54</v>
      </c>
      <c r="B70" s="35"/>
      <c r="C70" s="36">
        <v>18425</v>
      </c>
      <c r="D70" s="36">
        <v>21640</v>
      </c>
      <c r="E70" s="36">
        <v>19000</v>
      </c>
      <c r="F70" s="37">
        <v>87.8003696857671</v>
      </c>
      <c r="G70" s="38"/>
      <c r="H70" s="128">
        <v>1540</v>
      </c>
      <c r="I70" s="129">
        <v>1905</v>
      </c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3</v>
      </c>
      <c r="D72" s="28">
        <v>2</v>
      </c>
      <c r="E72" s="28">
        <v>2</v>
      </c>
      <c r="F72" s="29"/>
      <c r="G72" s="29"/>
      <c r="H72" s="127">
        <v>0.18</v>
      </c>
      <c r="I72" s="127">
        <v>0.12</v>
      </c>
      <c r="J72" s="127"/>
      <c r="K72" s="30"/>
    </row>
    <row r="73" spans="1:11" s="31" customFormat="1" ht="11.25" customHeight="1">
      <c r="A73" s="33" t="s">
        <v>56</v>
      </c>
      <c r="B73" s="27"/>
      <c r="C73" s="28">
        <v>1436</v>
      </c>
      <c r="D73" s="28">
        <v>1811</v>
      </c>
      <c r="E73" s="28">
        <v>1022</v>
      </c>
      <c r="F73" s="29"/>
      <c r="G73" s="29"/>
      <c r="H73" s="127"/>
      <c r="I73" s="127">
        <v>30.126</v>
      </c>
      <c r="J73" s="127"/>
      <c r="K73" s="30"/>
    </row>
    <row r="74" spans="1:11" s="31" customFormat="1" ht="11.25" customHeight="1">
      <c r="A74" s="33" t="s">
        <v>57</v>
      </c>
      <c r="B74" s="27"/>
      <c r="C74" s="28">
        <v>41</v>
      </c>
      <c r="D74" s="28">
        <v>40</v>
      </c>
      <c r="E74" s="28">
        <v>30</v>
      </c>
      <c r="F74" s="29"/>
      <c r="G74" s="29"/>
      <c r="H74" s="127">
        <v>3.69</v>
      </c>
      <c r="I74" s="127">
        <v>3.6</v>
      </c>
      <c r="J74" s="127"/>
      <c r="K74" s="30"/>
    </row>
    <row r="75" spans="1:11" s="31" customFormat="1" ht="11.25" customHeight="1">
      <c r="A75" s="33" t="s">
        <v>58</v>
      </c>
      <c r="B75" s="27"/>
      <c r="C75" s="28"/>
      <c r="D75" s="28">
        <v>106</v>
      </c>
      <c r="E75" s="28">
        <v>105</v>
      </c>
      <c r="F75" s="29"/>
      <c r="G75" s="29"/>
      <c r="H75" s="127"/>
      <c r="I75" s="127"/>
      <c r="J75" s="127"/>
      <c r="K75" s="30"/>
    </row>
    <row r="76" spans="1:11" s="31" customFormat="1" ht="11.25" customHeight="1">
      <c r="A76" s="33" t="s">
        <v>59</v>
      </c>
      <c r="B76" s="27"/>
      <c r="C76" s="28">
        <v>46</v>
      </c>
      <c r="D76" s="28">
        <v>54</v>
      </c>
      <c r="E76" s="28">
        <v>54</v>
      </c>
      <c r="F76" s="29"/>
      <c r="G76" s="29"/>
      <c r="H76" s="127"/>
      <c r="I76" s="127"/>
      <c r="J76" s="127"/>
      <c r="K76" s="30"/>
    </row>
    <row r="77" spans="1:11" s="31" customFormat="1" ht="11.25" customHeight="1">
      <c r="A77" s="33" t="s">
        <v>60</v>
      </c>
      <c r="B77" s="27"/>
      <c r="C77" s="28">
        <v>7</v>
      </c>
      <c r="D77" s="28">
        <v>14</v>
      </c>
      <c r="E77" s="28">
        <v>14</v>
      </c>
      <c r="F77" s="29"/>
      <c r="G77" s="29"/>
      <c r="H77" s="127">
        <v>0.595</v>
      </c>
      <c r="I77" s="127">
        <v>1.19</v>
      </c>
      <c r="J77" s="127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7"/>
      <c r="I78" s="127"/>
      <c r="J78" s="127"/>
      <c r="K78" s="30"/>
    </row>
    <row r="79" spans="1:11" s="31" customFormat="1" ht="11.25" customHeight="1">
      <c r="A79" s="33" t="s">
        <v>62</v>
      </c>
      <c r="B79" s="27"/>
      <c r="C79" s="28">
        <v>1390</v>
      </c>
      <c r="D79" s="28">
        <v>1445</v>
      </c>
      <c r="E79" s="28">
        <v>1500</v>
      </c>
      <c r="F79" s="29"/>
      <c r="G79" s="29"/>
      <c r="H79" s="127">
        <v>111.2</v>
      </c>
      <c r="I79" s="127">
        <v>135</v>
      </c>
      <c r="J79" s="127"/>
      <c r="K79" s="30"/>
    </row>
    <row r="80" spans="1:11" s="22" customFormat="1" ht="11.25" customHeight="1">
      <c r="A80" s="40" t="s">
        <v>63</v>
      </c>
      <c r="B80" s="35"/>
      <c r="C80" s="36">
        <v>2923</v>
      </c>
      <c r="D80" s="36">
        <v>3472</v>
      </c>
      <c r="E80" s="36">
        <v>2727</v>
      </c>
      <c r="F80" s="37">
        <v>78.5426267281106</v>
      </c>
      <c r="G80" s="38"/>
      <c r="H80" s="128">
        <v>115.665</v>
      </c>
      <c r="I80" s="129">
        <v>170.036</v>
      </c>
      <c r="J80" s="129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7"/>
      <c r="I82" s="127"/>
      <c r="J82" s="127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7"/>
      <c r="I83" s="127"/>
      <c r="J83" s="127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8"/>
      <c r="I84" s="129"/>
      <c r="J84" s="129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24617</v>
      </c>
      <c r="D87" s="47">
        <v>29027</v>
      </c>
      <c r="E87" s="47">
        <v>25546</v>
      </c>
      <c r="F87" s="48">
        <v>88.00771695318151</v>
      </c>
      <c r="G87" s="38"/>
      <c r="H87" s="132">
        <v>1941.455</v>
      </c>
      <c r="I87" s="133">
        <v>2364.415</v>
      </c>
      <c r="J87" s="133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K625"/>
  <sheetViews>
    <sheetView view="pageBreakPreview" zoomScale="80" zoomScaleSheetLayoutView="80" zoomScalePageLayoutView="0" workbookViewId="0" topLeftCell="A1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93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11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>
        <v>2</v>
      </c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14</v>
      </c>
      <c r="D9" s="28">
        <v>25</v>
      </c>
      <c r="E9" s="28">
        <v>25</v>
      </c>
      <c r="F9" s="29"/>
      <c r="G9" s="29"/>
      <c r="H9" s="127">
        <v>0.415</v>
      </c>
      <c r="I9" s="127">
        <v>0.648</v>
      </c>
      <c r="J9" s="127">
        <v>0.5</v>
      </c>
      <c r="K9" s="30"/>
    </row>
    <row r="10" spans="1:11" s="31" customFormat="1" ht="11.25" customHeight="1">
      <c r="A10" s="33" t="s">
        <v>8</v>
      </c>
      <c r="B10" s="27"/>
      <c r="C10" s="28">
        <v>33</v>
      </c>
      <c r="D10" s="28">
        <v>71</v>
      </c>
      <c r="E10" s="28">
        <v>71</v>
      </c>
      <c r="F10" s="29"/>
      <c r="G10" s="29"/>
      <c r="H10" s="127">
        <v>0.805</v>
      </c>
      <c r="I10" s="127">
        <v>1.697</v>
      </c>
      <c r="J10" s="127">
        <v>1.5</v>
      </c>
      <c r="K10" s="30"/>
    </row>
    <row r="11" spans="1:11" s="31" customFormat="1" ht="11.25" customHeight="1">
      <c r="A11" s="26" t="s">
        <v>9</v>
      </c>
      <c r="B11" s="27"/>
      <c r="C11" s="28">
        <v>11</v>
      </c>
      <c r="D11" s="28">
        <v>11</v>
      </c>
      <c r="E11" s="28">
        <v>11</v>
      </c>
      <c r="F11" s="29"/>
      <c r="G11" s="29"/>
      <c r="H11" s="127">
        <v>0.266</v>
      </c>
      <c r="I11" s="127">
        <v>0.264</v>
      </c>
      <c r="J11" s="127">
        <v>0.28</v>
      </c>
      <c r="K11" s="30"/>
    </row>
    <row r="12" spans="1:11" s="31" customFormat="1" ht="11.25" customHeight="1">
      <c r="A12" s="33" t="s">
        <v>10</v>
      </c>
      <c r="B12" s="27"/>
      <c r="C12" s="28">
        <v>11</v>
      </c>
      <c r="D12" s="28">
        <v>4</v>
      </c>
      <c r="E12" s="28">
        <v>4</v>
      </c>
      <c r="F12" s="29"/>
      <c r="G12" s="29"/>
      <c r="H12" s="127">
        <v>0.278</v>
      </c>
      <c r="I12" s="127">
        <v>0.1</v>
      </c>
      <c r="J12" s="127">
        <v>0.2</v>
      </c>
      <c r="K12" s="30"/>
    </row>
    <row r="13" spans="1:11" s="22" customFormat="1" ht="11.25" customHeight="1">
      <c r="A13" s="34" t="s">
        <v>11</v>
      </c>
      <c r="B13" s="35"/>
      <c r="C13" s="36">
        <v>69</v>
      </c>
      <c r="D13" s="36">
        <v>111</v>
      </c>
      <c r="E13" s="36">
        <v>111</v>
      </c>
      <c r="F13" s="37">
        <v>100</v>
      </c>
      <c r="G13" s="38"/>
      <c r="H13" s="128">
        <v>1.764</v>
      </c>
      <c r="I13" s="129">
        <v>2.709</v>
      </c>
      <c r="J13" s="129">
        <v>2.4800000000000004</v>
      </c>
      <c r="K13" s="39">
        <v>91.546696197859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>
        <v>15</v>
      </c>
      <c r="D15" s="36">
        <v>15</v>
      </c>
      <c r="E15" s="36">
        <v>15</v>
      </c>
      <c r="F15" s="37">
        <v>100</v>
      </c>
      <c r="G15" s="38"/>
      <c r="H15" s="128">
        <v>0.1</v>
      </c>
      <c r="I15" s="129">
        <v>0.135</v>
      </c>
      <c r="J15" s="129">
        <v>0.12</v>
      </c>
      <c r="K15" s="39">
        <v>88.88888888888889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>
        <v>2</v>
      </c>
      <c r="D17" s="36">
        <v>2</v>
      </c>
      <c r="E17" s="36">
        <v>2</v>
      </c>
      <c r="F17" s="37">
        <v>100</v>
      </c>
      <c r="G17" s="38"/>
      <c r="H17" s="128">
        <v>0.067</v>
      </c>
      <c r="I17" s="129">
        <v>0.067</v>
      </c>
      <c r="J17" s="129">
        <v>0.078</v>
      </c>
      <c r="K17" s="39">
        <v>116.41791044776119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>
        <v>2</v>
      </c>
      <c r="D19" s="28"/>
      <c r="E19" s="28"/>
      <c r="F19" s="29"/>
      <c r="G19" s="29"/>
      <c r="H19" s="127">
        <v>0.006</v>
      </c>
      <c r="I19" s="127"/>
      <c r="J19" s="127"/>
      <c r="K19" s="30"/>
    </row>
    <row r="20" spans="1:11" s="31" customFormat="1" ht="11.25" customHeight="1">
      <c r="A20" s="33" t="s">
        <v>15</v>
      </c>
      <c r="B20" s="27"/>
      <c r="C20" s="28">
        <v>1</v>
      </c>
      <c r="D20" s="28"/>
      <c r="E20" s="28"/>
      <c r="F20" s="29"/>
      <c r="G20" s="29"/>
      <c r="H20" s="127">
        <v>0.004</v>
      </c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>
        <v>2</v>
      </c>
      <c r="D21" s="28"/>
      <c r="E21" s="28"/>
      <c r="F21" s="29"/>
      <c r="G21" s="29"/>
      <c r="H21" s="127">
        <v>0.009</v>
      </c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>
        <v>5</v>
      </c>
      <c r="D22" s="36"/>
      <c r="E22" s="36"/>
      <c r="F22" s="37"/>
      <c r="G22" s="38"/>
      <c r="H22" s="128">
        <v>0.019</v>
      </c>
      <c r="I22" s="129"/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/>
      <c r="D24" s="36">
        <v>1</v>
      </c>
      <c r="E24" s="36">
        <v>2</v>
      </c>
      <c r="F24" s="37">
        <v>200</v>
      </c>
      <c r="G24" s="38"/>
      <c r="H24" s="128"/>
      <c r="I24" s="129">
        <v>0.002</v>
      </c>
      <c r="J24" s="129">
        <v>0.073</v>
      </c>
      <c r="K24" s="39">
        <v>3650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1</v>
      </c>
      <c r="D26" s="36">
        <v>2</v>
      </c>
      <c r="E26" s="36">
        <v>2</v>
      </c>
      <c r="F26" s="37">
        <v>100</v>
      </c>
      <c r="G26" s="38"/>
      <c r="H26" s="128">
        <v>0.011</v>
      </c>
      <c r="I26" s="129">
        <v>0.01</v>
      </c>
      <c r="J26" s="129">
        <v>0.01</v>
      </c>
      <c r="K26" s="39">
        <v>100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9</v>
      </c>
      <c r="D28" s="28">
        <v>4</v>
      </c>
      <c r="E28" s="28"/>
      <c r="F28" s="29"/>
      <c r="G28" s="29"/>
      <c r="H28" s="127">
        <v>0.261</v>
      </c>
      <c r="I28" s="127">
        <v>0.12</v>
      </c>
      <c r="J28" s="127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7"/>
      <c r="I29" s="127"/>
      <c r="J29" s="127"/>
      <c r="K29" s="30"/>
    </row>
    <row r="30" spans="1:11" s="31" customFormat="1" ht="11.25" customHeight="1">
      <c r="A30" s="33" t="s">
        <v>22</v>
      </c>
      <c r="B30" s="27"/>
      <c r="C30" s="28">
        <v>1</v>
      </c>
      <c r="D30" s="28">
        <v>1</v>
      </c>
      <c r="E30" s="28">
        <v>1</v>
      </c>
      <c r="F30" s="29"/>
      <c r="G30" s="29"/>
      <c r="H30" s="127">
        <v>0.022</v>
      </c>
      <c r="I30" s="127">
        <v>0.006</v>
      </c>
      <c r="J30" s="127">
        <v>0.004</v>
      </c>
      <c r="K30" s="30"/>
    </row>
    <row r="31" spans="1:11" s="22" customFormat="1" ht="11.25" customHeight="1">
      <c r="A31" s="40" t="s">
        <v>23</v>
      </c>
      <c r="B31" s="35"/>
      <c r="C31" s="36">
        <v>10</v>
      </c>
      <c r="D31" s="36">
        <v>5</v>
      </c>
      <c r="E31" s="36">
        <v>1</v>
      </c>
      <c r="F31" s="37">
        <v>20</v>
      </c>
      <c r="G31" s="38"/>
      <c r="H31" s="128">
        <v>0.28300000000000003</v>
      </c>
      <c r="I31" s="129">
        <v>0.126</v>
      </c>
      <c r="J31" s="129">
        <v>0.004</v>
      </c>
      <c r="K31" s="39">
        <v>3.174603174603175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38</v>
      </c>
      <c r="D33" s="28">
        <v>34</v>
      </c>
      <c r="E33" s="28">
        <v>18</v>
      </c>
      <c r="F33" s="29"/>
      <c r="G33" s="29"/>
      <c r="H33" s="127">
        <v>1.151</v>
      </c>
      <c r="I33" s="127">
        <v>1.088</v>
      </c>
      <c r="J33" s="127">
        <v>0.36</v>
      </c>
      <c r="K33" s="30"/>
    </row>
    <row r="34" spans="1:11" s="31" customFormat="1" ht="11.25" customHeight="1">
      <c r="A34" s="33" t="s">
        <v>25</v>
      </c>
      <c r="B34" s="27"/>
      <c r="C34" s="28">
        <v>21</v>
      </c>
      <c r="D34" s="28">
        <v>11</v>
      </c>
      <c r="E34" s="28">
        <v>15</v>
      </c>
      <c r="F34" s="29"/>
      <c r="G34" s="29"/>
      <c r="H34" s="127">
        <v>0.695</v>
      </c>
      <c r="I34" s="127">
        <v>0.27</v>
      </c>
      <c r="J34" s="127">
        <v>0.47</v>
      </c>
      <c r="K34" s="30"/>
    </row>
    <row r="35" spans="1:11" s="31" customFormat="1" ht="11.25" customHeight="1">
      <c r="A35" s="33" t="s">
        <v>26</v>
      </c>
      <c r="B35" s="27"/>
      <c r="C35" s="28">
        <v>3</v>
      </c>
      <c r="D35" s="28">
        <v>2</v>
      </c>
      <c r="E35" s="28">
        <v>1</v>
      </c>
      <c r="F35" s="29"/>
      <c r="G35" s="29"/>
      <c r="H35" s="127">
        <v>0.034</v>
      </c>
      <c r="I35" s="127">
        <v>0.018</v>
      </c>
      <c r="J35" s="127">
        <v>0.011</v>
      </c>
      <c r="K35" s="30"/>
    </row>
    <row r="36" spans="1:11" s="31" customFormat="1" ht="11.25" customHeight="1">
      <c r="A36" s="33" t="s">
        <v>27</v>
      </c>
      <c r="B36" s="27"/>
      <c r="C36" s="28">
        <v>1</v>
      </c>
      <c r="D36" s="28">
        <v>1</v>
      </c>
      <c r="E36" s="28">
        <v>1</v>
      </c>
      <c r="F36" s="29"/>
      <c r="G36" s="29"/>
      <c r="H36" s="127">
        <v>0.022</v>
      </c>
      <c r="I36" s="127">
        <v>0.022</v>
      </c>
      <c r="J36" s="127">
        <v>0.023</v>
      </c>
      <c r="K36" s="30"/>
    </row>
    <row r="37" spans="1:11" s="22" customFormat="1" ht="11.25" customHeight="1">
      <c r="A37" s="34" t="s">
        <v>28</v>
      </c>
      <c r="B37" s="35"/>
      <c r="C37" s="36">
        <v>63</v>
      </c>
      <c r="D37" s="36">
        <v>48</v>
      </c>
      <c r="E37" s="36">
        <v>35</v>
      </c>
      <c r="F37" s="37">
        <v>72.91666666666667</v>
      </c>
      <c r="G37" s="38"/>
      <c r="H37" s="128">
        <v>1.9020000000000001</v>
      </c>
      <c r="I37" s="129">
        <v>1.3980000000000001</v>
      </c>
      <c r="J37" s="129">
        <v>0.864</v>
      </c>
      <c r="K37" s="39">
        <v>61.802575107296136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29</v>
      </c>
      <c r="D39" s="36">
        <v>30</v>
      </c>
      <c r="E39" s="36">
        <v>28</v>
      </c>
      <c r="F39" s="37">
        <v>93.33333333333333</v>
      </c>
      <c r="G39" s="38"/>
      <c r="H39" s="128">
        <v>0.345</v>
      </c>
      <c r="I39" s="129">
        <v>0.36</v>
      </c>
      <c r="J39" s="129">
        <v>0.44</v>
      </c>
      <c r="K39" s="39">
        <v>122.22222222222223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>
        <v>55</v>
      </c>
      <c r="D41" s="28">
        <v>55</v>
      </c>
      <c r="E41" s="28">
        <v>55</v>
      </c>
      <c r="F41" s="29"/>
      <c r="G41" s="29"/>
      <c r="H41" s="127">
        <v>1.513</v>
      </c>
      <c r="I41" s="127">
        <v>1.553</v>
      </c>
      <c r="J41" s="127">
        <v>1.026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7"/>
      <c r="I42" s="127"/>
      <c r="J42" s="127"/>
      <c r="K42" s="30"/>
    </row>
    <row r="43" spans="1:11" s="31" customFormat="1" ht="11.25" customHeight="1">
      <c r="A43" s="33" t="s">
        <v>32</v>
      </c>
      <c r="B43" s="27"/>
      <c r="C43" s="28">
        <v>3</v>
      </c>
      <c r="D43" s="28">
        <v>3</v>
      </c>
      <c r="E43" s="28">
        <v>3</v>
      </c>
      <c r="F43" s="29"/>
      <c r="G43" s="29"/>
      <c r="H43" s="127">
        <v>0.048</v>
      </c>
      <c r="I43" s="127">
        <v>0.048</v>
      </c>
      <c r="J43" s="127">
        <v>0.048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7"/>
      <c r="I44" s="127"/>
      <c r="J44" s="127"/>
      <c r="K44" s="30"/>
    </row>
    <row r="45" spans="1:11" s="31" customFormat="1" ht="11.25" customHeight="1">
      <c r="A45" s="33" t="s">
        <v>34</v>
      </c>
      <c r="B45" s="27"/>
      <c r="C45" s="28">
        <v>11</v>
      </c>
      <c r="D45" s="28">
        <v>15</v>
      </c>
      <c r="E45" s="28">
        <v>15</v>
      </c>
      <c r="F45" s="29"/>
      <c r="G45" s="29"/>
      <c r="H45" s="127">
        <v>0.418</v>
      </c>
      <c r="I45" s="127">
        <v>0.6</v>
      </c>
      <c r="J45" s="127">
        <v>0.6</v>
      </c>
      <c r="K45" s="30"/>
    </row>
    <row r="46" spans="1:11" s="31" customFormat="1" ht="11.25" customHeight="1">
      <c r="A46" s="33" t="s">
        <v>35</v>
      </c>
      <c r="B46" s="27"/>
      <c r="C46" s="28">
        <v>28</v>
      </c>
      <c r="D46" s="28">
        <v>30</v>
      </c>
      <c r="E46" s="28">
        <v>120</v>
      </c>
      <c r="F46" s="29"/>
      <c r="G46" s="29"/>
      <c r="H46" s="127">
        <v>0.616</v>
      </c>
      <c r="I46" s="127">
        <v>0.72</v>
      </c>
      <c r="J46" s="127">
        <v>2.88</v>
      </c>
      <c r="K46" s="30"/>
    </row>
    <row r="47" spans="1:11" s="31" customFormat="1" ht="11.25" customHeight="1">
      <c r="A47" s="33" t="s">
        <v>36</v>
      </c>
      <c r="B47" s="27"/>
      <c r="C47" s="28">
        <v>17</v>
      </c>
      <c r="D47" s="28">
        <v>4</v>
      </c>
      <c r="E47" s="28">
        <v>5</v>
      </c>
      <c r="F47" s="29"/>
      <c r="G47" s="29"/>
      <c r="H47" s="127">
        <v>0.34</v>
      </c>
      <c r="I47" s="127">
        <v>0.08</v>
      </c>
      <c r="J47" s="127">
        <v>0.1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7"/>
      <c r="I48" s="127"/>
      <c r="J48" s="127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7"/>
      <c r="I49" s="127"/>
      <c r="J49" s="127"/>
      <c r="K49" s="30"/>
    </row>
    <row r="50" spans="1:11" s="22" customFormat="1" ht="11.25" customHeight="1">
      <c r="A50" s="40" t="s">
        <v>39</v>
      </c>
      <c r="B50" s="35"/>
      <c r="C50" s="36">
        <v>114</v>
      </c>
      <c r="D50" s="36">
        <v>107</v>
      </c>
      <c r="E50" s="36">
        <v>198</v>
      </c>
      <c r="F50" s="37">
        <v>185.0467289719626</v>
      </c>
      <c r="G50" s="38"/>
      <c r="H50" s="128">
        <v>2.9349999999999996</v>
      </c>
      <c r="I50" s="129">
        <v>3.0010000000000003</v>
      </c>
      <c r="J50" s="129">
        <v>4.654</v>
      </c>
      <c r="K50" s="39">
        <v>155.08163945351546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27</v>
      </c>
      <c r="D52" s="36">
        <v>22</v>
      </c>
      <c r="E52" s="36">
        <v>13</v>
      </c>
      <c r="F52" s="37">
        <v>59.09090909090909</v>
      </c>
      <c r="G52" s="38"/>
      <c r="H52" s="128">
        <v>0.74</v>
      </c>
      <c r="I52" s="129">
        <v>0.33</v>
      </c>
      <c r="J52" s="129">
        <v>0.556</v>
      </c>
      <c r="K52" s="39">
        <v>168.4848484848485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110</v>
      </c>
      <c r="D54" s="28"/>
      <c r="E54" s="28"/>
      <c r="F54" s="29"/>
      <c r="G54" s="29"/>
      <c r="H54" s="127">
        <v>1.65</v>
      </c>
      <c r="I54" s="127"/>
      <c r="J54" s="127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7"/>
      <c r="I55" s="127"/>
      <c r="J55" s="127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7"/>
      <c r="I56" s="127"/>
      <c r="J56" s="127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7"/>
      <c r="I57" s="127"/>
      <c r="J57" s="127"/>
      <c r="K57" s="30"/>
    </row>
    <row r="58" spans="1:11" s="31" customFormat="1" ht="11.25" customHeight="1">
      <c r="A58" s="33" t="s">
        <v>45</v>
      </c>
      <c r="B58" s="27"/>
      <c r="C58" s="28">
        <v>6</v>
      </c>
      <c r="D58" s="28">
        <v>2</v>
      </c>
      <c r="E58" s="28">
        <v>1</v>
      </c>
      <c r="F58" s="29"/>
      <c r="G58" s="29"/>
      <c r="H58" s="127">
        <v>0.09</v>
      </c>
      <c r="I58" s="127">
        <v>0.015</v>
      </c>
      <c r="J58" s="127">
        <v>0.015</v>
      </c>
      <c r="K58" s="30"/>
    </row>
    <row r="59" spans="1:11" s="22" customFormat="1" ht="11.25" customHeight="1">
      <c r="A59" s="34" t="s">
        <v>46</v>
      </c>
      <c r="B59" s="35"/>
      <c r="C59" s="36">
        <v>116</v>
      </c>
      <c r="D59" s="36">
        <v>2</v>
      </c>
      <c r="E59" s="36">
        <v>1</v>
      </c>
      <c r="F59" s="37">
        <v>50</v>
      </c>
      <c r="G59" s="38"/>
      <c r="H59" s="128">
        <v>1.74</v>
      </c>
      <c r="I59" s="129">
        <v>0.015</v>
      </c>
      <c r="J59" s="129">
        <v>0.015</v>
      </c>
      <c r="K59" s="39">
        <v>100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7"/>
      <c r="I61" s="127"/>
      <c r="J61" s="127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7"/>
      <c r="I62" s="127"/>
      <c r="J62" s="127"/>
      <c r="K62" s="30"/>
    </row>
    <row r="63" spans="1:11" s="31" customFormat="1" ht="11.25" customHeight="1">
      <c r="A63" s="33" t="s">
        <v>49</v>
      </c>
      <c r="B63" s="27"/>
      <c r="C63" s="28">
        <v>16</v>
      </c>
      <c r="D63" s="28">
        <v>16</v>
      </c>
      <c r="E63" s="28">
        <v>16</v>
      </c>
      <c r="F63" s="29"/>
      <c r="G63" s="29"/>
      <c r="H63" s="127">
        <v>0.464</v>
      </c>
      <c r="I63" s="127">
        <v>0.3</v>
      </c>
      <c r="J63" s="127">
        <v>0.488</v>
      </c>
      <c r="K63" s="30"/>
    </row>
    <row r="64" spans="1:11" s="22" customFormat="1" ht="11.25" customHeight="1">
      <c r="A64" s="34" t="s">
        <v>50</v>
      </c>
      <c r="B64" s="35"/>
      <c r="C64" s="36">
        <v>16</v>
      </c>
      <c r="D64" s="36">
        <v>16</v>
      </c>
      <c r="E64" s="36">
        <v>16</v>
      </c>
      <c r="F64" s="37">
        <v>100</v>
      </c>
      <c r="G64" s="38"/>
      <c r="H64" s="128">
        <v>0.464</v>
      </c>
      <c r="I64" s="129">
        <v>0.3</v>
      </c>
      <c r="J64" s="129">
        <v>0.488</v>
      </c>
      <c r="K64" s="39">
        <v>162.66666666666666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6</v>
      </c>
      <c r="D66" s="36"/>
      <c r="E66" s="36"/>
      <c r="F66" s="37"/>
      <c r="G66" s="38"/>
      <c r="H66" s="128"/>
      <c r="I66" s="129"/>
      <c r="J66" s="129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1</v>
      </c>
      <c r="D68" s="28">
        <v>1</v>
      </c>
      <c r="E68" s="28">
        <v>1</v>
      </c>
      <c r="F68" s="29"/>
      <c r="G68" s="29"/>
      <c r="H68" s="127">
        <v>0.029</v>
      </c>
      <c r="I68" s="127">
        <v>0.029</v>
      </c>
      <c r="J68" s="127">
        <v>0.03</v>
      </c>
      <c r="K68" s="30"/>
    </row>
    <row r="69" spans="1:11" s="31" customFormat="1" ht="11.25" customHeight="1">
      <c r="A69" s="33" t="s">
        <v>53</v>
      </c>
      <c r="B69" s="27"/>
      <c r="C69" s="28">
        <v>3</v>
      </c>
      <c r="D69" s="28">
        <v>3</v>
      </c>
      <c r="E69" s="28">
        <v>3</v>
      </c>
      <c r="F69" s="29"/>
      <c r="G69" s="29"/>
      <c r="H69" s="127">
        <v>0.09</v>
      </c>
      <c r="I69" s="127">
        <v>0.09</v>
      </c>
      <c r="J69" s="127">
        <v>0.09</v>
      </c>
      <c r="K69" s="30"/>
    </row>
    <row r="70" spans="1:11" s="22" customFormat="1" ht="11.25" customHeight="1">
      <c r="A70" s="34" t="s">
        <v>54</v>
      </c>
      <c r="B70" s="35"/>
      <c r="C70" s="36">
        <v>4</v>
      </c>
      <c r="D70" s="36">
        <v>4</v>
      </c>
      <c r="E70" s="36">
        <v>4</v>
      </c>
      <c r="F70" s="37">
        <v>100</v>
      </c>
      <c r="G70" s="38"/>
      <c r="H70" s="128">
        <v>0.119</v>
      </c>
      <c r="I70" s="129">
        <v>0.119</v>
      </c>
      <c r="J70" s="129">
        <v>0.12</v>
      </c>
      <c r="K70" s="39">
        <v>100.84033613445379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1</v>
      </c>
      <c r="D72" s="28"/>
      <c r="E72" s="28"/>
      <c r="F72" s="29"/>
      <c r="G72" s="29"/>
      <c r="H72" s="127">
        <v>0.009</v>
      </c>
      <c r="I72" s="127"/>
      <c r="J72" s="127"/>
      <c r="K72" s="30"/>
    </row>
    <row r="73" spans="1:11" s="31" customFormat="1" ht="11.25" customHeight="1">
      <c r="A73" s="33" t="s">
        <v>56</v>
      </c>
      <c r="B73" s="27"/>
      <c r="C73" s="28">
        <v>13</v>
      </c>
      <c r="D73" s="28">
        <v>13</v>
      </c>
      <c r="E73" s="28">
        <v>13</v>
      </c>
      <c r="F73" s="29"/>
      <c r="G73" s="29"/>
      <c r="H73" s="127">
        <v>0.372</v>
      </c>
      <c r="I73" s="127">
        <v>0.31</v>
      </c>
      <c r="J73" s="127">
        <v>0.39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7"/>
      <c r="I74" s="127"/>
      <c r="J74" s="127"/>
      <c r="K74" s="30"/>
    </row>
    <row r="75" spans="1:11" s="31" customFormat="1" ht="11.25" customHeight="1">
      <c r="A75" s="33" t="s">
        <v>58</v>
      </c>
      <c r="B75" s="27"/>
      <c r="C75" s="28">
        <v>18</v>
      </c>
      <c r="D75" s="28">
        <v>35</v>
      </c>
      <c r="E75" s="28">
        <v>35</v>
      </c>
      <c r="F75" s="29"/>
      <c r="G75" s="29"/>
      <c r="H75" s="127">
        <v>0.157</v>
      </c>
      <c r="I75" s="127">
        <v>0.175</v>
      </c>
      <c r="J75" s="127">
        <v>0.295</v>
      </c>
      <c r="K75" s="30"/>
    </row>
    <row r="76" spans="1:11" s="31" customFormat="1" ht="11.25" customHeight="1">
      <c r="A76" s="33" t="s">
        <v>59</v>
      </c>
      <c r="B76" s="27"/>
      <c r="C76" s="28">
        <v>6777</v>
      </c>
      <c r="D76" s="28">
        <v>6714</v>
      </c>
      <c r="E76" s="28">
        <v>6714</v>
      </c>
      <c r="F76" s="29"/>
      <c r="G76" s="29"/>
      <c r="H76" s="127">
        <v>313.56</v>
      </c>
      <c r="I76" s="127">
        <v>315.558</v>
      </c>
      <c r="J76" s="127">
        <v>325</v>
      </c>
      <c r="K76" s="30"/>
    </row>
    <row r="77" spans="1:11" s="31" customFormat="1" ht="11.25" customHeight="1">
      <c r="A77" s="33" t="s">
        <v>60</v>
      </c>
      <c r="B77" s="27"/>
      <c r="C77" s="28">
        <v>1</v>
      </c>
      <c r="D77" s="28">
        <v>1</v>
      </c>
      <c r="E77" s="28">
        <v>1</v>
      </c>
      <c r="F77" s="29"/>
      <c r="G77" s="29"/>
      <c r="H77" s="127">
        <v>0.003</v>
      </c>
      <c r="I77" s="127">
        <v>0.003</v>
      </c>
      <c r="J77" s="127">
        <v>0.005</v>
      </c>
      <c r="K77" s="30"/>
    </row>
    <row r="78" spans="1:11" s="31" customFormat="1" ht="11.25" customHeight="1">
      <c r="A78" s="33" t="s">
        <v>61</v>
      </c>
      <c r="B78" s="27"/>
      <c r="C78" s="28">
        <v>8</v>
      </c>
      <c r="D78" s="28">
        <v>7</v>
      </c>
      <c r="E78" s="28">
        <v>7</v>
      </c>
      <c r="F78" s="29"/>
      <c r="G78" s="29"/>
      <c r="H78" s="127">
        <v>0.081</v>
      </c>
      <c r="I78" s="127">
        <v>0.1</v>
      </c>
      <c r="J78" s="127">
        <v>0.1</v>
      </c>
      <c r="K78" s="30"/>
    </row>
    <row r="79" spans="1:11" s="31" customFormat="1" ht="11.25" customHeight="1">
      <c r="A79" s="33" t="s">
        <v>62</v>
      </c>
      <c r="B79" s="27"/>
      <c r="C79" s="28">
        <v>10</v>
      </c>
      <c r="D79" s="28">
        <v>8</v>
      </c>
      <c r="E79" s="28">
        <v>8</v>
      </c>
      <c r="F79" s="29"/>
      <c r="G79" s="29"/>
      <c r="H79" s="127">
        <v>0.385</v>
      </c>
      <c r="I79" s="127">
        <v>0.24</v>
      </c>
      <c r="J79" s="127">
        <v>0.24</v>
      </c>
      <c r="K79" s="30"/>
    </row>
    <row r="80" spans="1:11" s="22" customFormat="1" ht="11.25" customHeight="1">
      <c r="A80" s="40" t="s">
        <v>63</v>
      </c>
      <c r="B80" s="35"/>
      <c r="C80" s="36">
        <v>6828</v>
      </c>
      <c r="D80" s="36">
        <v>6778</v>
      </c>
      <c r="E80" s="36">
        <v>6778</v>
      </c>
      <c r="F80" s="37">
        <v>100</v>
      </c>
      <c r="G80" s="38"/>
      <c r="H80" s="128">
        <v>314.567</v>
      </c>
      <c r="I80" s="129">
        <v>316.386</v>
      </c>
      <c r="J80" s="129">
        <v>326.03</v>
      </c>
      <c r="K80" s="39">
        <v>103.04817533013468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>
        <v>28</v>
      </c>
      <c r="D82" s="28">
        <v>28</v>
      </c>
      <c r="E82" s="28">
        <v>28</v>
      </c>
      <c r="F82" s="29"/>
      <c r="G82" s="29"/>
      <c r="H82" s="127">
        <v>1.099</v>
      </c>
      <c r="I82" s="127">
        <v>1.099</v>
      </c>
      <c r="J82" s="127">
        <v>1</v>
      </c>
      <c r="K82" s="30"/>
    </row>
    <row r="83" spans="1:11" s="31" customFormat="1" ht="11.25" customHeight="1">
      <c r="A83" s="33" t="s">
        <v>65</v>
      </c>
      <c r="B83" s="27"/>
      <c r="C83" s="28">
        <v>47</v>
      </c>
      <c r="D83" s="28">
        <v>47</v>
      </c>
      <c r="E83" s="28">
        <v>47</v>
      </c>
      <c r="F83" s="29"/>
      <c r="G83" s="29"/>
      <c r="H83" s="127">
        <v>1.373</v>
      </c>
      <c r="I83" s="127">
        <v>1.373</v>
      </c>
      <c r="J83" s="127">
        <v>1.3</v>
      </c>
      <c r="K83" s="30"/>
    </row>
    <row r="84" spans="1:11" s="22" customFormat="1" ht="11.25" customHeight="1">
      <c r="A84" s="34" t="s">
        <v>66</v>
      </c>
      <c r="B84" s="35"/>
      <c r="C84" s="36">
        <v>75</v>
      </c>
      <c r="D84" s="36">
        <v>75</v>
      </c>
      <c r="E84" s="36">
        <v>75</v>
      </c>
      <c r="F84" s="37">
        <v>100</v>
      </c>
      <c r="G84" s="38"/>
      <c r="H84" s="128">
        <v>2.472</v>
      </c>
      <c r="I84" s="129">
        <v>2.472</v>
      </c>
      <c r="J84" s="129">
        <v>2.3</v>
      </c>
      <c r="K84" s="39">
        <v>93.04207119741099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7380</v>
      </c>
      <c r="D87" s="47">
        <v>7218</v>
      </c>
      <c r="E87" s="47">
        <v>7281</v>
      </c>
      <c r="F87" s="48">
        <v>100.87281795511223</v>
      </c>
      <c r="G87" s="38"/>
      <c r="H87" s="132">
        <v>327.52799999999996</v>
      </c>
      <c r="I87" s="133">
        <v>327.43</v>
      </c>
      <c r="J87" s="133">
        <v>338.232</v>
      </c>
      <c r="K87" s="48">
        <v>103.29902574596098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94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311</v>
      </c>
      <c r="D7" s="19" t="s">
        <v>311</v>
      </c>
      <c r="E7" s="19">
        <v>1</v>
      </c>
      <c r="F7" s="20" t="str">
        <f>CONCATENATE(D6,"=100")</f>
        <v>2022=100</v>
      </c>
      <c r="G7" s="21"/>
      <c r="H7" s="18" t="s">
        <v>311</v>
      </c>
      <c r="I7" s="19" t="s">
        <v>311</v>
      </c>
      <c r="J7" s="19">
        <v>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7"/>
      <c r="I9" s="127"/>
      <c r="J9" s="127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7"/>
      <c r="I10" s="127"/>
      <c r="J10" s="127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7"/>
      <c r="I11" s="127"/>
      <c r="J11" s="127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7"/>
      <c r="I12" s="127"/>
      <c r="J12" s="127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8"/>
      <c r="I13" s="129"/>
      <c r="J13" s="129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>
        <v>1</v>
      </c>
      <c r="D15" s="36"/>
      <c r="E15" s="36"/>
      <c r="F15" s="37"/>
      <c r="G15" s="38"/>
      <c r="H15" s="128">
        <v>0.018</v>
      </c>
      <c r="I15" s="129"/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/>
      <c r="I17" s="129"/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/>
      <c r="D19" s="28">
        <v>1</v>
      </c>
      <c r="E19" s="28"/>
      <c r="F19" s="29"/>
      <c r="G19" s="29"/>
      <c r="H19" s="127"/>
      <c r="I19" s="127">
        <v>0.011</v>
      </c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/>
      <c r="D22" s="36">
        <v>1</v>
      </c>
      <c r="E22" s="36"/>
      <c r="F22" s="37"/>
      <c r="G22" s="38"/>
      <c r="H22" s="128"/>
      <c r="I22" s="129">
        <v>0.011</v>
      </c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894</v>
      </c>
      <c r="D24" s="36">
        <v>985</v>
      </c>
      <c r="E24" s="36">
        <v>696</v>
      </c>
      <c r="F24" s="37">
        <v>70.65989847715736</v>
      </c>
      <c r="G24" s="38"/>
      <c r="H24" s="128">
        <v>11.794</v>
      </c>
      <c r="I24" s="129">
        <v>9.456</v>
      </c>
      <c r="J24" s="129">
        <v>8.352</v>
      </c>
      <c r="K24" s="39">
        <v>88.32487309644671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155</v>
      </c>
      <c r="D26" s="36">
        <v>164</v>
      </c>
      <c r="E26" s="36">
        <v>150</v>
      </c>
      <c r="F26" s="37">
        <v>91.46341463414635</v>
      </c>
      <c r="G26" s="38"/>
      <c r="H26" s="128">
        <v>2</v>
      </c>
      <c r="I26" s="129">
        <v>2.132</v>
      </c>
      <c r="J26" s="129">
        <v>2.5</v>
      </c>
      <c r="K26" s="39">
        <v>117.26078799249531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1</v>
      </c>
      <c r="D28" s="28">
        <v>1</v>
      </c>
      <c r="E28" s="28"/>
      <c r="F28" s="29"/>
      <c r="G28" s="29"/>
      <c r="H28" s="127">
        <v>0.012</v>
      </c>
      <c r="I28" s="127">
        <v>0.014</v>
      </c>
      <c r="J28" s="127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7"/>
      <c r="I29" s="127"/>
      <c r="J29" s="127"/>
      <c r="K29" s="30"/>
    </row>
    <row r="30" spans="1:11" s="31" customFormat="1" ht="11.25" customHeight="1">
      <c r="A30" s="33" t="s">
        <v>22</v>
      </c>
      <c r="B30" s="27"/>
      <c r="C30" s="28">
        <v>22</v>
      </c>
      <c r="D30" s="28">
        <v>21</v>
      </c>
      <c r="E30" s="28">
        <v>25</v>
      </c>
      <c r="F30" s="29"/>
      <c r="G30" s="29"/>
      <c r="H30" s="127">
        <v>0.191</v>
      </c>
      <c r="I30" s="127">
        <v>0.182</v>
      </c>
      <c r="J30" s="127">
        <v>0.11</v>
      </c>
      <c r="K30" s="30"/>
    </row>
    <row r="31" spans="1:11" s="22" customFormat="1" ht="11.25" customHeight="1">
      <c r="A31" s="40" t="s">
        <v>23</v>
      </c>
      <c r="B31" s="35"/>
      <c r="C31" s="36">
        <v>23</v>
      </c>
      <c r="D31" s="36">
        <v>22</v>
      </c>
      <c r="E31" s="36">
        <v>25</v>
      </c>
      <c r="F31" s="37">
        <v>113.63636363636364</v>
      </c>
      <c r="G31" s="38"/>
      <c r="H31" s="128">
        <v>0.203</v>
      </c>
      <c r="I31" s="129">
        <v>0.196</v>
      </c>
      <c r="J31" s="129">
        <v>0.11</v>
      </c>
      <c r="K31" s="39">
        <v>56.12244897959184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346</v>
      </c>
      <c r="D33" s="28">
        <v>386</v>
      </c>
      <c r="E33" s="28">
        <v>361</v>
      </c>
      <c r="F33" s="29"/>
      <c r="G33" s="29"/>
      <c r="H33" s="127">
        <v>4.368</v>
      </c>
      <c r="I33" s="127">
        <v>5.207</v>
      </c>
      <c r="J33" s="127">
        <v>4.472</v>
      </c>
      <c r="K33" s="30"/>
    </row>
    <row r="34" spans="1:11" s="31" customFormat="1" ht="11.25" customHeight="1">
      <c r="A34" s="33" t="s">
        <v>25</v>
      </c>
      <c r="B34" s="27"/>
      <c r="C34" s="28">
        <v>25</v>
      </c>
      <c r="D34" s="28">
        <v>19</v>
      </c>
      <c r="E34" s="28">
        <v>12</v>
      </c>
      <c r="F34" s="29"/>
      <c r="G34" s="29"/>
      <c r="H34" s="127">
        <v>0.302</v>
      </c>
      <c r="I34" s="127">
        <v>0.231</v>
      </c>
      <c r="J34" s="127">
        <v>0.11</v>
      </c>
      <c r="K34" s="30"/>
    </row>
    <row r="35" spans="1:11" s="31" customFormat="1" ht="11.25" customHeight="1">
      <c r="A35" s="33" t="s">
        <v>26</v>
      </c>
      <c r="B35" s="27"/>
      <c r="C35" s="28">
        <v>4</v>
      </c>
      <c r="D35" s="28">
        <v>9</v>
      </c>
      <c r="E35" s="28">
        <v>4</v>
      </c>
      <c r="F35" s="29"/>
      <c r="G35" s="29"/>
      <c r="H35" s="127">
        <v>0.044</v>
      </c>
      <c r="I35" s="127">
        <v>0.139</v>
      </c>
      <c r="J35" s="127">
        <v>0.047</v>
      </c>
      <c r="K35" s="30"/>
    </row>
    <row r="36" spans="1:11" s="31" customFormat="1" ht="11.25" customHeight="1">
      <c r="A36" s="33" t="s">
        <v>27</v>
      </c>
      <c r="B36" s="27"/>
      <c r="C36" s="28">
        <v>217</v>
      </c>
      <c r="D36" s="28">
        <v>400</v>
      </c>
      <c r="E36" s="28">
        <v>185</v>
      </c>
      <c r="F36" s="29"/>
      <c r="G36" s="29"/>
      <c r="H36" s="127">
        <v>3.038</v>
      </c>
      <c r="I36" s="127">
        <v>5.446</v>
      </c>
      <c r="J36" s="127">
        <v>2.582</v>
      </c>
      <c r="K36" s="30"/>
    </row>
    <row r="37" spans="1:11" s="22" customFormat="1" ht="11.25" customHeight="1">
      <c r="A37" s="34" t="s">
        <v>28</v>
      </c>
      <c r="B37" s="35"/>
      <c r="C37" s="36">
        <v>592</v>
      </c>
      <c r="D37" s="36">
        <v>814</v>
      </c>
      <c r="E37" s="36">
        <v>562</v>
      </c>
      <c r="F37" s="37">
        <v>69.04176904176904</v>
      </c>
      <c r="G37" s="38"/>
      <c r="H37" s="128">
        <v>7.751999999999999</v>
      </c>
      <c r="I37" s="129">
        <v>11.023</v>
      </c>
      <c r="J37" s="129">
        <v>7.211</v>
      </c>
      <c r="K37" s="39">
        <v>65.41776285947564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70</v>
      </c>
      <c r="D39" s="36">
        <v>83</v>
      </c>
      <c r="E39" s="36">
        <v>80</v>
      </c>
      <c r="F39" s="37">
        <v>96.3855421686747</v>
      </c>
      <c r="G39" s="38"/>
      <c r="H39" s="128">
        <v>0.88</v>
      </c>
      <c r="I39" s="129">
        <v>1.013</v>
      </c>
      <c r="J39" s="129">
        <v>0.6</v>
      </c>
      <c r="K39" s="39">
        <v>59.230009871668315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7"/>
      <c r="I41" s="127"/>
      <c r="J41" s="127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7"/>
      <c r="I42" s="127"/>
      <c r="J42" s="127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7"/>
      <c r="I43" s="127"/>
      <c r="J43" s="127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7"/>
      <c r="I44" s="127"/>
      <c r="J44" s="127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7"/>
      <c r="I45" s="127"/>
      <c r="J45" s="127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7"/>
      <c r="I46" s="127"/>
      <c r="J46" s="127"/>
      <c r="K46" s="30"/>
    </row>
    <row r="47" spans="1:11" s="31" customFormat="1" ht="11.25" customHeight="1">
      <c r="A47" s="33" t="s">
        <v>36</v>
      </c>
      <c r="B47" s="27"/>
      <c r="C47" s="28">
        <v>13</v>
      </c>
      <c r="D47" s="28">
        <v>25</v>
      </c>
      <c r="E47" s="28">
        <v>27</v>
      </c>
      <c r="F47" s="29"/>
      <c r="G47" s="29"/>
      <c r="H47" s="127">
        <v>0.059</v>
      </c>
      <c r="I47" s="127">
        <v>0.113</v>
      </c>
      <c r="J47" s="127">
        <v>0.122</v>
      </c>
      <c r="K47" s="30"/>
    </row>
    <row r="48" spans="1:11" s="31" customFormat="1" ht="11.25" customHeight="1">
      <c r="A48" s="33" t="s">
        <v>37</v>
      </c>
      <c r="B48" s="27"/>
      <c r="C48" s="28">
        <v>1</v>
      </c>
      <c r="D48" s="28"/>
      <c r="E48" s="28"/>
      <c r="F48" s="29"/>
      <c r="G48" s="29"/>
      <c r="H48" s="127">
        <v>0.002</v>
      </c>
      <c r="I48" s="127"/>
      <c r="J48" s="127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7"/>
      <c r="I49" s="127"/>
      <c r="J49" s="127"/>
      <c r="K49" s="30"/>
    </row>
    <row r="50" spans="1:11" s="22" customFormat="1" ht="11.25" customHeight="1">
      <c r="A50" s="40" t="s">
        <v>39</v>
      </c>
      <c r="B50" s="35"/>
      <c r="C50" s="36">
        <v>14</v>
      </c>
      <c r="D50" s="36">
        <v>25</v>
      </c>
      <c r="E50" s="36">
        <v>27</v>
      </c>
      <c r="F50" s="37">
        <v>108</v>
      </c>
      <c r="G50" s="38"/>
      <c r="H50" s="128">
        <v>0.061</v>
      </c>
      <c r="I50" s="129">
        <v>0.113</v>
      </c>
      <c r="J50" s="129">
        <v>0.122</v>
      </c>
      <c r="K50" s="39">
        <v>107.9646017699115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31</v>
      </c>
      <c r="D52" s="36">
        <v>19</v>
      </c>
      <c r="E52" s="36">
        <v>19</v>
      </c>
      <c r="F52" s="37">
        <v>100</v>
      </c>
      <c r="G52" s="38"/>
      <c r="H52" s="128">
        <v>0.313</v>
      </c>
      <c r="I52" s="129">
        <v>0.221</v>
      </c>
      <c r="J52" s="129">
        <v>0.239</v>
      </c>
      <c r="K52" s="39">
        <v>108.1447963800905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110</v>
      </c>
      <c r="D54" s="28">
        <v>90</v>
      </c>
      <c r="E54" s="28">
        <v>88</v>
      </c>
      <c r="F54" s="29"/>
      <c r="G54" s="29"/>
      <c r="H54" s="127">
        <v>1.595</v>
      </c>
      <c r="I54" s="127">
        <v>1.35</v>
      </c>
      <c r="J54" s="127">
        <v>1.622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7"/>
      <c r="I55" s="127"/>
      <c r="J55" s="127"/>
      <c r="K55" s="30"/>
    </row>
    <row r="56" spans="1:11" s="31" customFormat="1" ht="11.25" customHeight="1">
      <c r="A56" s="33" t="s">
        <v>43</v>
      </c>
      <c r="B56" s="27"/>
      <c r="C56" s="28"/>
      <c r="D56" s="28">
        <v>1</v>
      </c>
      <c r="E56" s="28"/>
      <c r="F56" s="29"/>
      <c r="G56" s="29"/>
      <c r="H56" s="127"/>
      <c r="I56" s="127">
        <v>0.002</v>
      </c>
      <c r="J56" s="127"/>
      <c r="K56" s="30"/>
    </row>
    <row r="57" spans="1:11" s="31" customFormat="1" ht="11.25" customHeight="1">
      <c r="A57" s="33" t="s">
        <v>44</v>
      </c>
      <c r="B57" s="27"/>
      <c r="C57" s="28"/>
      <c r="D57" s="28">
        <v>1</v>
      </c>
      <c r="E57" s="28"/>
      <c r="F57" s="29"/>
      <c r="G57" s="29"/>
      <c r="H57" s="127"/>
      <c r="I57" s="127">
        <v>0.01</v>
      </c>
      <c r="J57" s="127"/>
      <c r="K57" s="30"/>
    </row>
    <row r="58" spans="1:11" s="31" customFormat="1" ht="11.25" customHeight="1">
      <c r="A58" s="33" t="s">
        <v>45</v>
      </c>
      <c r="B58" s="27"/>
      <c r="C58" s="28">
        <v>3</v>
      </c>
      <c r="D58" s="28">
        <v>3</v>
      </c>
      <c r="E58" s="28">
        <v>3</v>
      </c>
      <c r="F58" s="29"/>
      <c r="G58" s="29"/>
      <c r="H58" s="127">
        <v>0.024</v>
      </c>
      <c r="I58" s="127">
        <v>0.024</v>
      </c>
      <c r="J58" s="127">
        <v>0.016</v>
      </c>
      <c r="K58" s="30"/>
    </row>
    <row r="59" spans="1:11" s="22" customFormat="1" ht="11.25" customHeight="1">
      <c r="A59" s="34" t="s">
        <v>46</v>
      </c>
      <c r="B59" s="35"/>
      <c r="C59" s="36">
        <v>113</v>
      </c>
      <c r="D59" s="36">
        <v>95</v>
      </c>
      <c r="E59" s="36">
        <v>91</v>
      </c>
      <c r="F59" s="37">
        <v>95.78947368421052</v>
      </c>
      <c r="G59" s="38"/>
      <c r="H59" s="128">
        <v>1.619</v>
      </c>
      <c r="I59" s="129">
        <v>1.3860000000000001</v>
      </c>
      <c r="J59" s="129">
        <v>1.6380000000000001</v>
      </c>
      <c r="K59" s="39">
        <v>118.18181818181817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2625</v>
      </c>
      <c r="D61" s="28">
        <v>2651</v>
      </c>
      <c r="E61" s="28">
        <v>2260</v>
      </c>
      <c r="F61" s="29"/>
      <c r="G61" s="29"/>
      <c r="H61" s="127">
        <v>34.492</v>
      </c>
      <c r="I61" s="127">
        <v>38.485</v>
      </c>
      <c r="J61" s="127">
        <v>27.184</v>
      </c>
      <c r="K61" s="30"/>
    </row>
    <row r="62" spans="1:11" s="31" customFormat="1" ht="11.25" customHeight="1">
      <c r="A62" s="33" t="s">
        <v>48</v>
      </c>
      <c r="B62" s="27"/>
      <c r="C62" s="28">
        <v>1140</v>
      </c>
      <c r="D62" s="28">
        <v>1175</v>
      </c>
      <c r="E62" s="28">
        <v>1169</v>
      </c>
      <c r="F62" s="29"/>
      <c r="G62" s="29"/>
      <c r="H62" s="127">
        <v>15.493</v>
      </c>
      <c r="I62" s="127">
        <v>17.214</v>
      </c>
      <c r="J62" s="127">
        <v>15.887</v>
      </c>
      <c r="K62" s="30"/>
    </row>
    <row r="63" spans="1:11" s="31" customFormat="1" ht="11.25" customHeight="1">
      <c r="A63" s="33" t="s">
        <v>49</v>
      </c>
      <c r="B63" s="27"/>
      <c r="C63" s="28">
        <v>1027</v>
      </c>
      <c r="D63" s="28">
        <v>1027</v>
      </c>
      <c r="E63" s="28">
        <v>1027</v>
      </c>
      <c r="F63" s="29"/>
      <c r="G63" s="29"/>
      <c r="H63" s="127">
        <v>16.882</v>
      </c>
      <c r="I63" s="127">
        <v>19.333</v>
      </c>
      <c r="J63" s="127">
        <v>22.594</v>
      </c>
      <c r="K63" s="30"/>
    </row>
    <row r="64" spans="1:11" s="22" customFormat="1" ht="11.25" customHeight="1">
      <c r="A64" s="34" t="s">
        <v>50</v>
      </c>
      <c r="B64" s="35"/>
      <c r="C64" s="36">
        <v>4792</v>
      </c>
      <c r="D64" s="36">
        <v>4853</v>
      </c>
      <c r="E64" s="36">
        <v>4456</v>
      </c>
      <c r="F64" s="37">
        <v>91.81949309705337</v>
      </c>
      <c r="G64" s="38"/>
      <c r="H64" s="128">
        <v>66.867</v>
      </c>
      <c r="I64" s="129">
        <v>75.032</v>
      </c>
      <c r="J64" s="129">
        <v>65.66499999999999</v>
      </c>
      <c r="K64" s="39">
        <v>87.51599317624479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6700</v>
      </c>
      <c r="D66" s="36">
        <v>5946</v>
      </c>
      <c r="E66" s="36">
        <v>5040</v>
      </c>
      <c r="F66" s="37">
        <v>84.76286579212916</v>
      </c>
      <c r="G66" s="38"/>
      <c r="H66" s="128">
        <v>94.8</v>
      </c>
      <c r="I66" s="129">
        <v>78.487</v>
      </c>
      <c r="J66" s="129">
        <v>86.6</v>
      </c>
      <c r="K66" s="39">
        <v>110.33674366455593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1</v>
      </c>
      <c r="D68" s="28">
        <v>1</v>
      </c>
      <c r="E68" s="28"/>
      <c r="F68" s="29"/>
      <c r="G68" s="29"/>
      <c r="H68" s="127">
        <v>0.014</v>
      </c>
      <c r="I68" s="127">
        <v>0.014</v>
      </c>
      <c r="J68" s="127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7"/>
      <c r="I69" s="127"/>
      <c r="J69" s="127"/>
      <c r="K69" s="30"/>
    </row>
    <row r="70" spans="1:11" s="22" customFormat="1" ht="11.25" customHeight="1">
      <c r="A70" s="34" t="s">
        <v>54</v>
      </c>
      <c r="B70" s="35"/>
      <c r="C70" s="36">
        <v>1</v>
      </c>
      <c r="D70" s="36">
        <v>1</v>
      </c>
      <c r="E70" s="36"/>
      <c r="F70" s="37"/>
      <c r="G70" s="38"/>
      <c r="H70" s="128">
        <v>0.014</v>
      </c>
      <c r="I70" s="129">
        <v>0.014</v>
      </c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302</v>
      </c>
      <c r="D72" s="28">
        <v>302</v>
      </c>
      <c r="E72" s="28">
        <v>287</v>
      </c>
      <c r="F72" s="29"/>
      <c r="G72" s="29"/>
      <c r="H72" s="127">
        <v>3.684</v>
      </c>
      <c r="I72" s="127">
        <v>3.684</v>
      </c>
      <c r="J72" s="127">
        <v>3.733</v>
      </c>
      <c r="K72" s="30"/>
    </row>
    <row r="73" spans="1:11" s="31" customFormat="1" ht="11.25" customHeight="1">
      <c r="A73" s="33" t="s">
        <v>56</v>
      </c>
      <c r="B73" s="27"/>
      <c r="C73" s="28">
        <v>197</v>
      </c>
      <c r="D73" s="28">
        <v>197</v>
      </c>
      <c r="E73" s="28">
        <v>191</v>
      </c>
      <c r="F73" s="29"/>
      <c r="G73" s="29"/>
      <c r="H73" s="127">
        <v>3.158</v>
      </c>
      <c r="I73" s="127">
        <v>3.04</v>
      </c>
      <c r="J73" s="127">
        <v>3.12</v>
      </c>
      <c r="K73" s="30"/>
    </row>
    <row r="74" spans="1:11" s="31" customFormat="1" ht="11.25" customHeight="1">
      <c r="A74" s="33" t="s">
        <v>57</v>
      </c>
      <c r="B74" s="27"/>
      <c r="C74" s="28">
        <v>16</v>
      </c>
      <c r="D74" s="28">
        <v>16</v>
      </c>
      <c r="E74" s="28">
        <v>12</v>
      </c>
      <c r="F74" s="29"/>
      <c r="G74" s="29"/>
      <c r="H74" s="127">
        <v>0.21</v>
      </c>
      <c r="I74" s="127">
        <v>0.208</v>
      </c>
      <c r="J74" s="127">
        <v>0.15</v>
      </c>
      <c r="K74" s="30"/>
    </row>
    <row r="75" spans="1:11" s="31" customFormat="1" ht="11.25" customHeight="1">
      <c r="A75" s="33" t="s">
        <v>58</v>
      </c>
      <c r="B75" s="27"/>
      <c r="C75" s="28">
        <v>407</v>
      </c>
      <c r="D75" s="28">
        <v>321</v>
      </c>
      <c r="E75" s="28">
        <v>264</v>
      </c>
      <c r="F75" s="29"/>
      <c r="G75" s="29"/>
      <c r="H75" s="127">
        <v>5.074</v>
      </c>
      <c r="I75" s="127">
        <v>3.747</v>
      </c>
      <c r="J75" s="127">
        <v>3.139</v>
      </c>
      <c r="K75" s="30"/>
    </row>
    <row r="76" spans="1:11" s="31" customFormat="1" ht="11.25" customHeight="1">
      <c r="A76" s="33" t="s">
        <v>59</v>
      </c>
      <c r="B76" s="27"/>
      <c r="C76" s="28">
        <v>7</v>
      </c>
      <c r="D76" s="28">
        <v>8</v>
      </c>
      <c r="E76" s="28">
        <v>3</v>
      </c>
      <c r="F76" s="29"/>
      <c r="G76" s="29"/>
      <c r="H76" s="127">
        <v>0.12</v>
      </c>
      <c r="I76" s="127">
        <v>0.12</v>
      </c>
      <c r="J76" s="127">
        <v>0.044</v>
      </c>
      <c r="K76" s="30"/>
    </row>
    <row r="77" spans="1:11" s="31" customFormat="1" ht="11.25" customHeight="1">
      <c r="A77" s="33" t="s">
        <v>60</v>
      </c>
      <c r="B77" s="27"/>
      <c r="C77" s="28">
        <v>21</v>
      </c>
      <c r="D77" s="28">
        <v>20</v>
      </c>
      <c r="E77" s="28">
        <v>20</v>
      </c>
      <c r="F77" s="29"/>
      <c r="G77" s="29"/>
      <c r="H77" s="127">
        <v>0.289</v>
      </c>
      <c r="I77" s="127">
        <v>0.29</v>
      </c>
      <c r="J77" s="127">
        <v>0.199</v>
      </c>
      <c r="K77" s="30"/>
    </row>
    <row r="78" spans="1:11" s="31" customFormat="1" ht="11.25" customHeight="1">
      <c r="A78" s="33" t="s">
        <v>61</v>
      </c>
      <c r="B78" s="27"/>
      <c r="C78" s="28">
        <v>300</v>
      </c>
      <c r="D78" s="28">
        <v>303</v>
      </c>
      <c r="E78" s="28">
        <v>200</v>
      </c>
      <c r="F78" s="29"/>
      <c r="G78" s="29"/>
      <c r="H78" s="127">
        <v>4.8</v>
      </c>
      <c r="I78" s="127">
        <v>4.914</v>
      </c>
      <c r="J78" s="127">
        <v>1.7</v>
      </c>
      <c r="K78" s="30"/>
    </row>
    <row r="79" spans="1:11" s="31" customFormat="1" ht="11.25" customHeight="1">
      <c r="A79" s="33" t="s">
        <v>62</v>
      </c>
      <c r="B79" s="27"/>
      <c r="C79" s="28">
        <v>300</v>
      </c>
      <c r="D79" s="28">
        <v>320</v>
      </c>
      <c r="E79" s="28">
        <v>190</v>
      </c>
      <c r="F79" s="29"/>
      <c r="G79" s="29"/>
      <c r="H79" s="127">
        <v>5.1</v>
      </c>
      <c r="I79" s="127">
        <v>4.64</v>
      </c>
      <c r="J79" s="127">
        <v>2.28</v>
      </c>
      <c r="K79" s="30"/>
    </row>
    <row r="80" spans="1:11" s="22" customFormat="1" ht="11.25" customHeight="1">
      <c r="A80" s="40" t="s">
        <v>63</v>
      </c>
      <c r="B80" s="35"/>
      <c r="C80" s="36">
        <v>1550</v>
      </c>
      <c r="D80" s="36">
        <v>1487</v>
      </c>
      <c r="E80" s="36">
        <v>1167</v>
      </c>
      <c r="F80" s="37">
        <v>78.4801613987895</v>
      </c>
      <c r="G80" s="38"/>
      <c r="H80" s="128">
        <v>22.435000000000002</v>
      </c>
      <c r="I80" s="129">
        <v>20.643</v>
      </c>
      <c r="J80" s="129">
        <v>14.364999999999998</v>
      </c>
      <c r="K80" s="39">
        <v>69.58775371796733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>
        <v>2</v>
      </c>
      <c r="D82" s="28">
        <v>2</v>
      </c>
      <c r="E82" s="28">
        <v>1</v>
      </c>
      <c r="F82" s="29"/>
      <c r="G82" s="29"/>
      <c r="H82" s="127">
        <v>0.018</v>
      </c>
      <c r="I82" s="127">
        <v>0.018</v>
      </c>
      <c r="J82" s="127">
        <v>0.012</v>
      </c>
      <c r="K82" s="30"/>
    </row>
    <row r="83" spans="1:11" s="31" customFormat="1" ht="11.25" customHeight="1">
      <c r="A83" s="33" t="s">
        <v>65</v>
      </c>
      <c r="B83" s="27"/>
      <c r="C83" s="28">
        <v>9</v>
      </c>
      <c r="D83" s="28">
        <v>9</v>
      </c>
      <c r="E83" s="28">
        <v>9</v>
      </c>
      <c r="F83" s="29"/>
      <c r="G83" s="29"/>
      <c r="H83" s="127">
        <v>0.023</v>
      </c>
      <c r="I83" s="127">
        <v>0.023</v>
      </c>
      <c r="J83" s="127">
        <v>0.027</v>
      </c>
      <c r="K83" s="30"/>
    </row>
    <row r="84" spans="1:11" s="22" customFormat="1" ht="11.25" customHeight="1">
      <c r="A84" s="34" t="s">
        <v>66</v>
      </c>
      <c r="B84" s="35"/>
      <c r="C84" s="36">
        <v>11</v>
      </c>
      <c r="D84" s="36">
        <v>11</v>
      </c>
      <c r="E84" s="36">
        <v>10</v>
      </c>
      <c r="F84" s="37">
        <v>90.9090909090909</v>
      </c>
      <c r="G84" s="38"/>
      <c r="H84" s="128">
        <v>0.040999999999999995</v>
      </c>
      <c r="I84" s="129">
        <v>0.041</v>
      </c>
      <c r="J84" s="129">
        <v>0.039</v>
      </c>
      <c r="K84" s="39">
        <v>95.12195121951218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14947</v>
      </c>
      <c r="D87" s="47">
        <v>14506</v>
      </c>
      <c r="E87" s="47">
        <v>12323</v>
      </c>
      <c r="F87" s="48">
        <v>84.95105473597133</v>
      </c>
      <c r="G87" s="38"/>
      <c r="H87" s="132">
        <v>208.79700000000003</v>
      </c>
      <c r="I87" s="133">
        <v>199.768</v>
      </c>
      <c r="J87" s="133">
        <v>187.44099999999997</v>
      </c>
      <c r="K87" s="48">
        <v>93.82934203676264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2:AB143"/>
  <sheetViews>
    <sheetView showZeros="0" view="pageBreakPreview" zoomScale="60" zoomScaleNormal="80" zoomScalePageLayoutView="0" workbookViewId="0" topLeftCell="A1">
      <selection activeCell="K9" sqref="K9"/>
    </sheetView>
  </sheetViews>
  <sheetFormatPr defaultColWidth="8.7109375" defaultRowHeight="15"/>
  <cols>
    <col min="1" max="1" width="22.00390625" style="58" customWidth="1"/>
    <col min="2" max="2" width="0.9921875" style="58" customWidth="1"/>
    <col min="3" max="3" width="1.1484375" style="58" customWidth="1"/>
    <col min="4" max="4" width="6.421875" style="58" customWidth="1"/>
    <col min="5" max="7" width="9.421875" style="58" customWidth="1"/>
    <col min="8" max="8" width="10.421875" style="58" customWidth="1"/>
    <col min="9" max="9" width="0.9921875" style="58" customWidth="1"/>
    <col min="10" max="10" width="6.421875" style="58" customWidth="1"/>
    <col min="11" max="13" width="9.421875" style="58" customWidth="1"/>
    <col min="14" max="14" width="10.421875" style="58" customWidth="1"/>
    <col min="15" max="15" width="22.00390625" style="58" customWidth="1"/>
    <col min="16" max="16" width="0.9921875" style="58" customWidth="1"/>
    <col min="17" max="17" width="1.1484375" style="58" customWidth="1"/>
    <col min="18" max="18" width="6.421875" style="58" customWidth="1"/>
    <col min="19" max="21" width="9.421875" style="58" customWidth="1"/>
    <col min="22" max="22" width="10.421875" style="58" customWidth="1"/>
    <col min="23" max="23" width="0.9921875" style="58" customWidth="1"/>
    <col min="24" max="24" width="7.140625" style="58" customWidth="1"/>
    <col min="25" max="27" width="9.421875" style="58" customWidth="1"/>
    <col min="28" max="28" width="10.421875" style="58" customWidth="1"/>
    <col min="29" max="16384" width="8.7109375" style="58" customWidth="1"/>
  </cols>
  <sheetData>
    <row r="2" spans="1:27" s="60" customFormat="1" ht="9.75">
      <c r="A2" s="59" t="s">
        <v>110</v>
      </c>
      <c r="J2" s="60" t="s">
        <v>111</v>
      </c>
      <c r="M2" s="60" t="s">
        <v>117</v>
      </c>
      <c r="O2" s="59" t="s">
        <v>110</v>
      </c>
      <c r="X2" s="60" t="s">
        <v>111</v>
      </c>
      <c r="AA2" s="60" t="s">
        <v>117</v>
      </c>
    </row>
    <row r="3" s="60" customFormat="1" ht="12" customHeight="1" thickBot="1"/>
    <row r="4" spans="1:28" s="60" customFormat="1" ht="10.5" thickBot="1">
      <c r="A4" s="61"/>
      <c r="B4" s="62"/>
      <c r="D4" s="155" t="s">
        <v>112</v>
      </c>
      <c r="E4" s="156"/>
      <c r="F4" s="156"/>
      <c r="G4" s="156"/>
      <c r="H4" s="157"/>
      <c r="J4" s="155" t="s">
        <v>113</v>
      </c>
      <c r="K4" s="156"/>
      <c r="L4" s="156"/>
      <c r="M4" s="156"/>
      <c r="N4" s="157"/>
      <c r="O4" s="61"/>
      <c r="P4" s="62"/>
      <c r="R4" s="155" t="s">
        <v>112</v>
      </c>
      <c r="S4" s="156"/>
      <c r="T4" s="156"/>
      <c r="U4" s="156"/>
      <c r="V4" s="157"/>
      <c r="X4" s="155" t="s">
        <v>113</v>
      </c>
      <c r="Y4" s="156"/>
      <c r="Z4" s="156"/>
      <c r="AA4" s="156"/>
      <c r="AB4" s="157"/>
    </row>
    <row r="5" spans="1:28" s="60" customFormat="1" ht="9.75">
      <c r="A5" s="63" t="s">
        <v>114</v>
      </c>
      <c r="B5" s="64"/>
      <c r="D5" s="61"/>
      <c r="E5" s="65" t="s">
        <v>263</v>
      </c>
      <c r="F5" s="65" t="s">
        <v>115</v>
      </c>
      <c r="G5" s="65" t="s">
        <v>116</v>
      </c>
      <c r="H5" s="66">
        <f>G6</f>
        <v>2024</v>
      </c>
      <c r="J5" s="61"/>
      <c r="K5" s="65" t="s">
        <v>263</v>
      </c>
      <c r="L5" s="65" t="s">
        <v>115</v>
      </c>
      <c r="M5" s="65" t="s">
        <v>116</v>
      </c>
      <c r="N5" s="66">
        <f>M6</f>
        <v>2024</v>
      </c>
      <c r="O5" s="63" t="s">
        <v>114</v>
      </c>
      <c r="P5" s="64"/>
      <c r="R5" s="61"/>
      <c r="S5" s="65" t="s">
        <v>263</v>
      </c>
      <c r="T5" s="65" t="s">
        <v>115</v>
      </c>
      <c r="U5" s="65" t="s">
        <v>116</v>
      </c>
      <c r="V5" s="66">
        <f>U6</f>
        <v>2024</v>
      </c>
      <c r="X5" s="61"/>
      <c r="Y5" s="65" t="s">
        <v>263</v>
      </c>
      <c r="Z5" s="65" t="s">
        <v>115</v>
      </c>
      <c r="AA5" s="65" t="s">
        <v>116</v>
      </c>
      <c r="AB5" s="66">
        <f>AA6</f>
        <v>2024</v>
      </c>
    </row>
    <row r="6" spans="1:28" s="60" customFormat="1" ht="23.25" customHeight="1" thickBot="1">
      <c r="A6" s="67"/>
      <c r="B6" s="68"/>
      <c r="C6" s="69"/>
      <c r="D6" s="70" t="s">
        <v>264</v>
      </c>
      <c r="E6" s="71">
        <f>G6-2</f>
        <v>2022</v>
      </c>
      <c r="F6" s="71">
        <f>G6-1</f>
        <v>2023</v>
      </c>
      <c r="G6" s="71">
        <v>2024</v>
      </c>
      <c r="H6" s="125" t="str">
        <f>CONCATENATE(F6,"=100")</f>
        <v>2023=100</v>
      </c>
      <c r="I6" s="69"/>
      <c r="J6" s="70" t="s">
        <v>264</v>
      </c>
      <c r="K6" s="71">
        <f>M6-2</f>
        <v>2022</v>
      </c>
      <c r="L6" s="71">
        <f>M6-1</f>
        <v>2023</v>
      </c>
      <c r="M6" s="71">
        <v>2024</v>
      </c>
      <c r="N6" s="125" t="str">
        <f>CONCATENATE(L6,"=100")</f>
        <v>2023=100</v>
      </c>
      <c r="O6" s="67"/>
      <c r="P6" s="68"/>
      <c r="Q6" s="69"/>
      <c r="R6" s="70" t="s">
        <v>264</v>
      </c>
      <c r="S6" s="71">
        <f>U6-2</f>
        <v>2022</v>
      </c>
      <c r="T6" s="71">
        <f>U6-1</f>
        <v>2023</v>
      </c>
      <c r="U6" s="71">
        <v>2024</v>
      </c>
      <c r="V6" s="125" t="str">
        <f>CONCATENATE(T6,"=100")</f>
        <v>2023=100</v>
      </c>
      <c r="W6" s="69"/>
      <c r="X6" s="70" t="s">
        <v>264</v>
      </c>
      <c r="Y6" s="71">
        <f>AA6-2</f>
        <v>2022</v>
      </c>
      <c r="Z6" s="71">
        <f>AA6-1</f>
        <v>2023</v>
      </c>
      <c r="AA6" s="71">
        <v>2024</v>
      </c>
      <c r="AB6" s="125" t="str">
        <f>CONCATENATE(Z6,"=100")</f>
        <v>2023=100</v>
      </c>
    </row>
    <row r="7" spans="4:28" s="72" customFormat="1" ht="11.25" customHeight="1">
      <c r="D7" s="73"/>
      <c r="E7" s="74"/>
      <c r="F7" s="74"/>
      <c r="G7" s="74"/>
      <c r="H7" s="74">
        <f>IF(AND(F7&gt;0,G7&gt;0),G7*100/F7,"")</f>
      </c>
      <c r="I7" s="73"/>
      <c r="J7" s="73"/>
      <c r="K7" s="74"/>
      <c r="L7" s="74"/>
      <c r="M7" s="74"/>
      <c r="N7" s="74">
        <f>IF(AND(L7&gt;0,M7&gt;0),M7*100/L7,"")</f>
      </c>
      <c r="R7" s="73"/>
      <c r="S7" s="74"/>
      <c r="T7" s="74"/>
      <c r="U7" s="74"/>
      <c r="V7" s="74">
        <f>IF(AND(T7&gt;0,U7&gt;0),U7*100/T7,"")</f>
      </c>
      <c r="W7" s="73"/>
      <c r="X7" s="73"/>
      <c r="Y7" s="74"/>
      <c r="Z7" s="74"/>
      <c r="AA7" s="74"/>
      <c r="AB7" s="74">
        <f>IF(AND(Z7&gt;0,AA7&gt;0),AA7*100/Z7,"")</f>
      </c>
    </row>
    <row r="8" spans="4:28" s="72" customFormat="1" ht="11.25" customHeight="1">
      <c r="D8" s="73"/>
      <c r="E8" s="74"/>
      <c r="F8" s="74"/>
      <c r="G8" s="74"/>
      <c r="H8" s="74"/>
      <c r="I8" s="73"/>
      <c r="J8" s="73"/>
      <c r="K8" s="74"/>
      <c r="L8" s="74"/>
      <c r="M8" s="74"/>
      <c r="N8" s="74"/>
      <c r="R8" s="73"/>
      <c r="S8" s="74"/>
      <c r="T8" s="74"/>
      <c r="U8" s="74"/>
      <c r="V8" s="74"/>
      <c r="W8" s="73"/>
      <c r="X8" s="73"/>
      <c r="Y8" s="74"/>
      <c r="Z8" s="74"/>
      <c r="AA8" s="74"/>
      <c r="AB8" s="74"/>
    </row>
    <row r="9" spans="1:28" s="72" customFormat="1" ht="11.25" customHeight="1">
      <c r="A9" s="72" t="s">
        <v>118</v>
      </c>
      <c r="D9" s="82"/>
      <c r="E9" s="74"/>
      <c r="F9" s="74"/>
      <c r="G9" s="74"/>
      <c r="H9" s="74">
        <f aca="true" t="shared" si="0" ref="H9:H22">IF(AND(F9&gt;0,G9&gt;0),G9*100/F9,"")</f>
      </c>
      <c r="I9" s="73"/>
      <c r="J9" s="82"/>
      <c r="K9" s="74"/>
      <c r="L9" s="74"/>
      <c r="M9" s="74"/>
      <c r="N9" s="74">
        <f aca="true" t="shared" si="1" ref="N9:N22">IF(AND(L9&gt;0,M9&gt;0),M9*100/L9,"")</f>
      </c>
      <c r="O9" s="72" t="s">
        <v>152</v>
      </c>
      <c r="R9" s="82"/>
      <c r="S9" s="74"/>
      <c r="T9" s="74"/>
      <c r="U9" s="74"/>
      <c r="V9" s="74">
        <f aca="true" t="shared" si="2" ref="V9:V18">IF(AND(T9&gt;0,U9&gt;0),U9*100/T9,"")</f>
      </c>
      <c r="W9" s="73"/>
      <c r="X9" s="82"/>
      <c r="Y9" s="74"/>
      <c r="Z9" s="74"/>
      <c r="AA9" s="74"/>
      <c r="AB9" s="74">
        <f aca="true" t="shared" si="3" ref="AB9:AB18">IF(AND(Z9&gt;0,AA9&gt;0),AA9*100/Z9,"")</f>
      </c>
    </row>
    <row r="10" spans="1:28" s="72" customFormat="1" ht="11.25" customHeight="1">
      <c r="A10" s="72" t="s">
        <v>119</v>
      </c>
      <c r="B10" s="74"/>
      <c r="C10" s="74"/>
      <c r="D10" s="82">
        <v>2</v>
      </c>
      <c r="E10" s="74">
        <v>1892.455</v>
      </c>
      <c r="F10" s="74">
        <v>1681.925</v>
      </c>
      <c r="G10" s="74">
        <v>1678.68</v>
      </c>
      <c r="H10" s="74">
        <f t="shared" si="0"/>
        <v>99.80706630795072</v>
      </c>
      <c r="I10" s="74"/>
      <c r="J10" s="82">
        <v>2</v>
      </c>
      <c r="K10" s="74">
        <v>5582.605999999999</v>
      </c>
      <c r="L10" s="74">
        <v>3547.3129999999996</v>
      </c>
      <c r="M10" s="74">
        <v>5413.890999999999</v>
      </c>
      <c r="N10" s="74">
        <f t="shared" si="1"/>
        <v>152.61948973772542</v>
      </c>
      <c r="O10" s="72" t="s">
        <v>171</v>
      </c>
      <c r="P10" s="74"/>
      <c r="Q10" s="74"/>
      <c r="R10" s="82">
        <v>1</v>
      </c>
      <c r="S10" s="74">
        <v>5.475</v>
      </c>
      <c r="T10" s="74">
        <v>4.842</v>
      </c>
      <c r="U10" s="74">
        <v>4.116</v>
      </c>
      <c r="V10" s="74">
        <f t="shared" si="2"/>
        <v>85.00619578686494</v>
      </c>
      <c r="W10" s="74"/>
      <c r="X10" s="82">
        <v>1</v>
      </c>
      <c r="Y10" s="74">
        <v>43.605999999999995</v>
      </c>
      <c r="Z10" s="74">
        <v>38.111</v>
      </c>
      <c r="AA10" s="74">
        <v>29.988</v>
      </c>
      <c r="AB10" s="74">
        <f t="shared" si="3"/>
        <v>78.68594369079794</v>
      </c>
    </row>
    <row r="11" spans="1:28" s="72" customFormat="1" ht="11.25" customHeight="1">
      <c r="A11" s="72" t="s">
        <v>120</v>
      </c>
      <c r="B11" s="74"/>
      <c r="C11" s="74"/>
      <c r="D11" s="82">
        <v>2</v>
      </c>
      <c r="E11" s="74">
        <v>278.668</v>
      </c>
      <c r="F11" s="74">
        <v>268.475</v>
      </c>
      <c r="G11" s="74">
        <v>272.318</v>
      </c>
      <c r="H11" s="74">
        <f t="shared" si="0"/>
        <v>101.43141819536268</v>
      </c>
      <c r="I11" s="74"/>
      <c r="J11" s="82">
        <v>2</v>
      </c>
      <c r="K11" s="74">
        <v>664.402</v>
      </c>
      <c r="L11" s="74">
        <v>431.79900000000004</v>
      </c>
      <c r="M11" s="74">
        <v>538.5989999999999</v>
      </c>
      <c r="N11" s="74">
        <f t="shared" si="1"/>
        <v>124.73373027728177</v>
      </c>
      <c r="O11" s="72" t="s">
        <v>298</v>
      </c>
      <c r="P11" s="74"/>
      <c r="Q11" s="74"/>
      <c r="R11" s="82">
        <v>8</v>
      </c>
      <c r="S11" s="74">
        <v>29.1</v>
      </c>
      <c r="T11" s="74">
        <v>25.1</v>
      </c>
      <c r="U11" s="74"/>
      <c r="V11" s="74">
        <f t="shared" si="2"/>
      </c>
      <c r="W11" s="74"/>
      <c r="X11" s="82">
        <v>12</v>
      </c>
      <c r="Y11" s="74">
        <v>4.396</v>
      </c>
      <c r="Z11" s="74">
        <v>3.983</v>
      </c>
      <c r="AA11" s="74"/>
      <c r="AB11" s="74">
        <f t="shared" si="3"/>
      </c>
    </row>
    <row r="12" spans="1:28" ht="11.25">
      <c r="A12" s="72" t="s">
        <v>121</v>
      </c>
      <c r="B12" s="74"/>
      <c r="C12" s="74"/>
      <c r="D12" s="82">
        <v>2</v>
      </c>
      <c r="E12" s="74">
        <v>2171.123</v>
      </c>
      <c r="F12" s="74">
        <v>1950.4</v>
      </c>
      <c r="G12" s="74">
        <v>1950.998</v>
      </c>
      <c r="H12" s="74">
        <f t="shared" si="0"/>
        <v>100.0306603773585</v>
      </c>
      <c r="I12" s="74"/>
      <c r="J12" s="82">
        <v>2</v>
      </c>
      <c r="K12" s="74">
        <v>6247.007999999999</v>
      </c>
      <c r="L12" s="74">
        <v>3979.1130000000007</v>
      </c>
      <c r="M12" s="74">
        <v>5982.415000000001</v>
      </c>
      <c r="N12" s="74">
        <f t="shared" si="1"/>
        <v>150.34544130815084</v>
      </c>
      <c r="O12" s="72" t="s">
        <v>172</v>
      </c>
      <c r="P12" s="74"/>
      <c r="Q12" s="74"/>
      <c r="R12" s="82">
        <v>10</v>
      </c>
      <c r="S12" s="74">
        <v>2.706</v>
      </c>
      <c r="T12" s="74">
        <v>2.609</v>
      </c>
      <c r="U12" s="74">
        <v>2.026</v>
      </c>
      <c r="V12" s="74">
        <f t="shared" si="2"/>
        <v>77.65427366807205</v>
      </c>
      <c r="W12" s="74"/>
      <c r="X12" s="82">
        <v>1</v>
      </c>
      <c r="Y12" s="74">
        <v>81</v>
      </c>
      <c r="Z12" s="74">
        <v>78.065</v>
      </c>
      <c r="AA12" s="74">
        <v>48.924</v>
      </c>
      <c r="AB12" s="74">
        <f t="shared" si="3"/>
        <v>62.67085121373214</v>
      </c>
    </row>
    <row r="13" spans="1:28" s="60" customFormat="1" ht="11.25">
      <c r="A13" s="72" t="s">
        <v>122</v>
      </c>
      <c r="B13" s="74"/>
      <c r="C13" s="74"/>
      <c r="D13" s="82">
        <v>2</v>
      </c>
      <c r="E13" s="74">
        <v>242.354</v>
      </c>
      <c r="F13" s="74">
        <v>208.604</v>
      </c>
      <c r="G13" s="74">
        <v>203.298</v>
      </c>
      <c r="H13" s="74">
        <f t="shared" si="0"/>
        <v>97.4564246131426</v>
      </c>
      <c r="I13" s="74"/>
      <c r="J13" s="82">
        <v>2</v>
      </c>
      <c r="K13" s="74">
        <v>570.128</v>
      </c>
      <c r="L13" s="74">
        <v>221.14800000000002</v>
      </c>
      <c r="M13" s="74">
        <v>501.16400000000004</v>
      </c>
      <c r="N13" s="74">
        <f t="shared" si="1"/>
        <v>226.6192775878597</v>
      </c>
      <c r="O13" s="72" t="s">
        <v>173</v>
      </c>
      <c r="P13" s="74"/>
      <c r="Q13" s="74"/>
      <c r="R13" s="82">
        <v>2</v>
      </c>
      <c r="S13" s="74">
        <v>5.463</v>
      </c>
      <c r="T13" s="74">
        <v>5.235</v>
      </c>
      <c r="U13" s="74">
        <v>4.902</v>
      </c>
      <c r="V13" s="74">
        <f t="shared" si="2"/>
        <v>93.63896848137534</v>
      </c>
      <c r="W13" s="74"/>
      <c r="X13" s="82">
        <v>1</v>
      </c>
      <c r="Y13" s="74">
        <v>94.52999999999999</v>
      </c>
      <c r="Z13" s="74">
        <v>77.97</v>
      </c>
      <c r="AA13" s="74"/>
      <c r="AB13" s="74">
        <f t="shared" si="3"/>
      </c>
    </row>
    <row r="14" spans="1:28" s="60" customFormat="1" ht="12" customHeight="1">
      <c r="A14" s="72" t="s">
        <v>123</v>
      </c>
      <c r="B14" s="74"/>
      <c r="C14" s="74"/>
      <c r="D14" s="82">
        <v>2</v>
      </c>
      <c r="E14" s="74">
        <v>2155.642</v>
      </c>
      <c r="F14" s="74">
        <v>2142.386</v>
      </c>
      <c r="G14" s="74">
        <v>2169.165</v>
      </c>
      <c r="H14" s="74">
        <f t="shared" si="0"/>
        <v>101.24996149153327</v>
      </c>
      <c r="I14" s="74"/>
      <c r="J14" s="82">
        <v>2</v>
      </c>
      <c r="K14" s="74">
        <v>6147.1630000000005</v>
      </c>
      <c r="L14" s="74">
        <v>3573.2039999999997</v>
      </c>
      <c r="M14" s="74">
        <v>6601.117000000001</v>
      </c>
      <c r="N14" s="74">
        <f t="shared" si="1"/>
        <v>184.73943833041722</v>
      </c>
      <c r="O14" s="72" t="s">
        <v>299</v>
      </c>
      <c r="P14" s="74"/>
      <c r="Q14" s="74"/>
      <c r="R14" s="82">
        <v>2</v>
      </c>
      <c r="S14" s="74">
        <v>44.574</v>
      </c>
      <c r="T14" s="74">
        <v>45.28</v>
      </c>
      <c r="U14" s="74">
        <v>46.18</v>
      </c>
      <c r="V14" s="74">
        <f t="shared" si="2"/>
        <v>101.98763250883393</v>
      </c>
      <c r="W14" s="74"/>
      <c r="X14" s="82">
        <v>12</v>
      </c>
      <c r="Y14" s="74">
        <v>144.106</v>
      </c>
      <c r="Z14" s="74">
        <v>147.82039999999998</v>
      </c>
      <c r="AA14" s="74">
        <v>149.5154</v>
      </c>
      <c r="AB14" s="74">
        <f t="shared" si="3"/>
        <v>101.14666175981125</v>
      </c>
    </row>
    <row r="15" spans="1:28" s="60" customFormat="1" ht="11.25">
      <c r="A15" s="72" t="s">
        <v>124</v>
      </c>
      <c r="B15" s="74"/>
      <c r="C15" s="74"/>
      <c r="D15" s="82">
        <v>2</v>
      </c>
      <c r="E15" s="74">
        <v>2397.996</v>
      </c>
      <c r="F15" s="74">
        <v>2350.99</v>
      </c>
      <c r="G15" s="74">
        <v>2372.463</v>
      </c>
      <c r="H15" s="74">
        <f t="shared" si="0"/>
        <v>100.91335990370015</v>
      </c>
      <c r="I15" s="74"/>
      <c r="J15" s="82">
        <v>2</v>
      </c>
      <c r="K15" s="74">
        <v>6717.291000000001</v>
      </c>
      <c r="L15" s="74">
        <v>3794.403</v>
      </c>
      <c r="M15" s="74">
        <v>7102.278999999999</v>
      </c>
      <c r="N15" s="74">
        <f t="shared" si="1"/>
        <v>187.17777210275239</v>
      </c>
      <c r="O15" s="72" t="s">
        <v>300</v>
      </c>
      <c r="P15" s="74"/>
      <c r="Q15" s="74"/>
      <c r="R15" s="82">
        <v>1</v>
      </c>
      <c r="S15" s="74">
        <v>12.502</v>
      </c>
      <c r="T15" s="74">
        <v>9.75</v>
      </c>
      <c r="U15" s="74">
        <v>9.8</v>
      </c>
      <c r="V15" s="74">
        <f t="shared" si="2"/>
        <v>100.51282051282053</v>
      </c>
      <c r="W15" s="74"/>
      <c r="X15" s="82">
        <v>2</v>
      </c>
      <c r="Y15" s="74">
        <v>22.928000000000004</v>
      </c>
      <c r="Z15" s="74">
        <v>16.318000000000005</v>
      </c>
      <c r="AA15" s="74">
        <v>16.382</v>
      </c>
      <c r="AB15" s="74">
        <f t="shared" si="3"/>
        <v>100.39220492707437</v>
      </c>
    </row>
    <row r="16" spans="1:28" s="60" customFormat="1" ht="11.25">
      <c r="A16" s="72" t="s">
        <v>125</v>
      </c>
      <c r="B16" s="74"/>
      <c r="C16" s="74"/>
      <c r="D16" s="82">
        <v>2</v>
      </c>
      <c r="E16" s="74">
        <v>459.119</v>
      </c>
      <c r="F16" s="74">
        <v>456.813</v>
      </c>
      <c r="G16" s="74">
        <v>494.338</v>
      </c>
      <c r="H16" s="74">
        <f t="shared" si="0"/>
        <v>108.21452104033818</v>
      </c>
      <c r="I16" s="74"/>
      <c r="J16" s="82">
        <v>2</v>
      </c>
      <c r="K16" s="74">
        <v>833.9140000000001</v>
      </c>
      <c r="L16" s="74">
        <v>460.096</v>
      </c>
      <c r="M16" s="74">
        <v>959.301</v>
      </c>
      <c r="N16" s="74">
        <f t="shared" si="1"/>
        <v>208.50018257059398</v>
      </c>
      <c r="O16" s="72" t="s">
        <v>174</v>
      </c>
      <c r="P16" s="74"/>
      <c r="Q16" s="74"/>
      <c r="R16" s="82">
        <v>2</v>
      </c>
      <c r="S16" s="74">
        <v>31.632</v>
      </c>
      <c r="T16" s="74">
        <v>33.195</v>
      </c>
      <c r="U16" s="74"/>
      <c r="V16" s="74">
        <f t="shared" si="2"/>
      </c>
      <c r="W16" s="74"/>
      <c r="X16" s="82">
        <v>1</v>
      </c>
      <c r="Y16" s="74">
        <v>501.46</v>
      </c>
      <c r="Z16" s="74">
        <v>488.777</v>
      </c>
      <c r="AA16" s="74"/>
      <c r="AB16" s="74">
        <f t="shared" si="3"/>
      </c>
    </row>
    <row r="17" spans="1:28" s="60" customFormat="1" ht="12" customHeight="1">
      <c r="A17" s="72" t="s">
        <v>126</v>
      </c>
      <c r="B17" s="74"/>
      <c r="C17" s="74"/>
      <c r="D17" s="82">
        <v>2</v>
      </c>
      <c r="E17" s="74">
        <v>99.632</v>
      </c>
      <c r="F17" s="74">
        <v>85.183</v>
      </c>
      <c r="G17" s="74">
        <v>88.553</v>
      </c>
      <c r="H17" s="74">
        <f t="shared" si="0"/>
        <v>103.95618844135565</v>
      </c>
      <c r="I17" s="74"/>
      <c r="J17" s="82">
        <v>2</v>
      </c>
      <c r="K17" s="74">
        <v>181.497</v>
      </c>
      <c r="L17" s="74">
        <v>120.31400000000001</v>
      </c>
      <c r="M17" s="74">
        <v>192.426</v>
      </c>
      <c r="N17" s="74">
        <f t="shared" si="1"/>
        <v>159.9364994929933</v>
      </c>
      <c r="O17" s="72" t="s">
        <v>175</v>
      </c>
      <c r="P17" s="74"/>
      <c r="Q17" s="74"/>
      <c r="R17" s="82">
        <v>9</v>
      </c>
      <c r="S17" s="74">
        <v>2.673</v>
      </c>
      <c r="T17" s="74">
        <v>1.88</v>
      </c>
      <c r="U17" s="74">
        <v>1.855</v>
      </c>
      <c r="V17" s="74">
        <f t="shared" si="2"/>
        <v>98.67021276595746</v>
      </c>
      <c r="W17" s="74"/>
      <c r="X17" s="82">
        <v>12</v>
      </c>
      <c r="Y17" s="74">
        <v>159.78099999999998</v>
      </c>
      <c r="Z17" s="74">
        <v>120.4535</v>
      </c>
      <c r="AA17" s="74">
        <v>101.62</v>
      </c>
      <c r="AB17" s="74">
        <f t="shared" si="3"/>
        <v>84.36450580514472</v>
      </c>
    </row>
    <row r="18" spans="1:28" s="72" customFormat="1" ht="11.25" customHeight="1">
      <c r="A18" s="72" t="s">
        <v>127</v>
      </c>
      <c r="B18" s="74"/>
      <c r="C18" s="74"/>
      <c r="D18" s="82">
        <v>2</v>
      </c>
      <c r="E18" s="74">
        <v>280.349</v>
      </c>
      <c r="F18" s="74">
        <v>250.188</v>
      </c>
      <c r="G18" s="74">
        <v>254.73</v>
      </c>
      <c r="H18" s="74">
        <f t="shared" si="0"/>
        <v>101.81543479303564</v>
      </c>
      <c r="I18" s="74"/>
      <c r="J18" s="82">
        <v>2</v>
      </c>
      <c r="K18" s="74">
        <v>610.06</v>
      </c>
      <c r="L18" s="74">
        <v>354.704</v>
      </c>
      <c r="M18" s="74">
        <v>576.108</v>
      </c>
      <c r="N18" s="74">
        <f t="shared" si="1"/>
        <v>162.41936938968828</v>
      </c>
      <c r="O18" s="72" t="s">
        <v>176</v>
      </c>
      <c r="P18" s="74"/>
      <c r="Q18" s="74"/>
      <c r="R18" s="82">
        <v>12</v>
      </c>
      <c r="S18" s="74">
        <v>8</v>
      </c>
      <c r="T18" s="74">
        <v>8.018</v>
      </c>
      <c r="U18" s="74">
        <v>8.529</v>
      </c>
      <c r="V18" s="74">
        <f t="shared" si="2"/>
        <v>106.37316038912446</v>
      </c>
      <c r="W18" s="74"/>
      <c r="X18" s="82">
        <v>6</v>
      </c>
      <c r="Y18" s="74">
        <v>769.9050000000001</v>
      </c>
      <c r="Z18" s="74">
        <v>748.719</v>
      </c>
      <c r="AA18" s="74"/>
      <c r="AB18" s="74">
        <f t="shared" si="3"/>
      </c>
    </row>
    <row r="19" spans="1:28" s="72" customFormat="1" ht="11.25" customHeight="1">
      <c r="A19" s="72" t="s">
        <v>265</v>
      </c>
      <c r="B19" s="74"/>
      <c r="C19" s="74"/>
      <c r="D19" s="82"/>
      <c r="E19" s="74">
        <f>SUM(E12+E15+E16+E17+E18)</f>
        <v>5408.219</v>
      </c>
      <c r="F19" s="74">
        <f>SUM(F12+F15+F16+F17+F18)</f>
        <v>5093.574</v>
      </c>
      <c r="G19" s="74">
        <f>SUM(G12+G15+G16+G17+G18)</f>
        <v>5161.081999999999</v>
      </c>
      <c r="H19" s="74">
        <f t="shared" si="0"/>
        <v>101.32535622335122</v>
      </c>
      <c r="I19" s="74"/>
      <c r="J19" s="82"/>
      <c r="K19" s="74">
        <f>SUM(K12+K15+K16+K17+K18)</f>
        <v>14589.769999999999</v>
      </c>
      <c r="L19" s="74">
        <f>SUM(L12+L15+L16+L17+L18)</f>
        <v>8708.630000000001</v>
      </c>
      <c r="M19" s="74">
        <f>SUM(M12+M15+M16+M17+M18)</f>
        <v>14812.528999999999</v>
      </c>
      <c r="N19" s="74">
        <f>IF(AND(L19&gt;0,M19&gt;0),M19*100/L19,"")</f>
        <v>170.09023233275494</v>
      </c>
      <c r="O19" s="72" t="s">
        <v>301</v>
      </c>
      <c r="P19" s="74"/>
      <c r="Q19" s="74"/>
      <c r="R19" s="82">
        <v>6</v>
      </c>
      <c r="S19" s="74">
        <v>0.5</v>
      </c>
      <c r="T19" s="74">
        <v>0.5</v>
      </c>
      <c r="U19" s="74"/>
      <c r="V19" s="74">
        <f aca="true" t="shared" si="4" ref="V19:V26">IF(AND(T19&gt;0,U19&gt;0),U19*100/T19,"")</f>
      </c>
      <c r="W19" s="74"/>
      <c r="X19" s="82">
        <v>11</v>
      </c>
      <c r="Y19" s="74">
        <v>0.061</v>
      </c>
      <c r="Z19" s="74">
        <v>0.057999999999999996</v>
      </c>
      <c r="AA19" s="74"/>
      <c r="AB19" s="74">
        <f aca="true" t="shared" si="5" ref="AB19:AB26">IF(AND(Z19&gt;0,AA19&gt;0),AA19*100/Z19,"")</f>
      </c>
    </row>
    <row r="20" spans="1:28" s="72" customFormat="1" ht="11.25" customHeight="1">
      <c r="A20" s="72" t="s">
        <v>128</v>
      </c>
      <c r="B20" s="74"/>
      <c r="C20" s="74"/>
      <c r="D20" s="82">
        <v>1</v>
      </c>
      <c r="E20" s="74">
        <v>314.292</v>
      </c>
      <c r="F20" s="74">
        <v>248.10902000000002</v>
      </c>
      <c r="G20" s="74"/>
      <c r="H20" s="74">
        <f t="shared" si="0"/>
      </c>
      <c r="I20" s="74"/>
      <c r="J20" s="82">
        <v>1</v>
      </c>
      <c r="K20" s="74">
        <v>3590.26</v>
      </c>
      <c r="L20" s="74">
        <v>2910.503</v>
      </c>
      <c r="M20" s="74"/>
      <c r="N20" s="74">
        <f t="shared" si="1"/>
      </c>
      <c r="O20" s="72" t="s">
        <v>177</v>
      </c>
      <c r="P20" s="74"/>
      <c r="Q20" s="74"/>
      <c r="R20" s="82">
        <v>1</v>
      </c>
      <c r="S20" s="74">
        <v>3.65</v>
      </c>
      <c r="T20" s="74">
        <v>3.548</v>
      </c>
      <c r="U20" s="74">
        <v>3.487</v>
      </c>
      <c r="V20" s="74">
        <f t="shared" si="4"/>
        <v>98.28072153325817</v>
      </c>
      <c r="W20" s="74"/>
      <c r="X20" s="82">
        <v>1</v>
      </c>
      <c r="Y20" s="74">
        <v>276.32399999999996</v>
      </c>
      <c r="Z20" s="74">
        <v>263.65000000000003</v>
      </c>
      <c r="AA20" s="74">
        <v>258.022</v>
      </c>
      <c r="AB20" s="74">
        <f t="shared" si="5"/>
        <v>97.86535179214867</v>
      </c>
    </row>
    <row r="21" spans="1:28" s="72" customFormat="1" ht="11.25" customHeight="1">
      <c r="A21" s="72" t="s">
        <v>129</v>
      </c>
      <c r="B21" s="74"/>
      <c r="C21" s="74"/>
      <c r="D21" s="82">
        <v>12</v>
      </c>
      <c r="E21" s="74">
        <v>4.711</v>
      </c>
      <c r="F21" s="74">
        <v>7.426</v>
      </c>
      <c r="G21" s="74"/>
      <c r="H21" s="74">
        <f t="shared" si="0"/>
      </c>
      <c r="I21" s="74"/>
      <c r="J21" s="82">
        <v>12</v>
      </c>
      <c r="K21" s="74">
        <v>14.628000000000004</v>
      </c>
      <c r="L21" s="74">
        <v>29.477000000000004</v>
      </c>
      <c r="M21" s="74"/>
      <c r="N21" s="74">
        <f t="shared" si="1"/>
      </c>
      <c r="O21" s="72" t="s">
        <v>178</v>
      </c>
      <c r="P21" s="74"/>
      <c r="Q21" s="74"/>
      <c r="R21" s="82">
        <v>5</v>
      </c>
      <c r="S21" s="74">
        <v>4.408</v>
      </c>
      <c r="T21" s="74">
        <v>4.798</v>
      </c>
      <c r="U21" s="74"/>
      <c r="V21" s="74">
        <f t="shared" si="4"/>
      </c>
      <c r="W21" s="74"/>
      <c r="X21" s="82">
        <v>11</v>
      </c>
      <c r="Y21" s="74">
        <v>127.54500000000002</v>
      </c>
      <c r="Z21" s="74">
        <v>135.364</v>
      </c>
      <c r="AA21" s="74"/>
      <c r="AB21" s="74">
        <f t="shared" si="5"/>
      </c>
    </row>
    <row r="22" spans="1:28" s="72" customFormat="1" ht="11.25" customHeight="1">
      <c r="A22" s="72" t="s">
        <v>266</v>
      </c>
      <c r="B22" s="74"/>
      <c r="C22" s="74"/>
      <c r="D22" s="82">
        <v>2</v>
      </c>
      <c r="E22" s="74">
        <v>56.044</v>
      </c>
      <c r="F22" s="74">
        <v>54.932</v>
      </c>
      <c r="G22" s="74">
        <v>61.78145</v>
      </c>
      <c r="H22" s="74">
        <f t="shared" si="0"/>
        <v>112.46896162528215</v>
      </c>
      <c r="I22" s="74"/>
      <c r="J22" s="82">
        <v>11</v>
      </c>
      <c r="K22" s="74">
        <v>354.49</v>
      </c>
      <c r="L22" s="74">
        <v>332.70900000000006</v>
      </c>
      <c r="M22" s="74"/>
      <c r="N22" s="74">
        <f t="shared" si="1"/>
      </c>
      <c r="O22" s="72" t="s">
        <v>179</v>
      </c>
      <c r="P22" s="74"/>
      <c r="Q22" s="74"/>
      <c r="R22" s="82">
        <v>2</v>
      </c>
      <c r="S22" s="74">
        <v>11.247</v>
      </c>
      <c r="T22" s="74">
        <v>10.969</v>
      </c>
      <c r="U22" s="74">
        <v>11.667</v>
      </c>
      <c r="V22" s="74">
        <f t="shared" si="4"/>
        <v>106.36338772905462</v>
      </c>
      <c r="W22" s="74"/>
      <c r="X22" s="82">
        <v>2</v>
      </c>
      <c r="Y22" s="74">
        <v>617.7189999999999</v>
      </c>
      <c r="Z22" s="74">
        <v>560.258</v>
      </c>
      <c r="AA22" s="74">
        <v>570.0249999999999</v>
      </c>
      <c r="AB22" s="74">
        <f t="shared" si="5"/>
        <v>101.74330397781019</v>
      </c>
    </row>
    <row r="23" spans="2:28" s="72" customFormat="1" ht="11.25" customHeight="1">
      <c r="B23" s="74"/>
      <c r="C23" s="74"/>
      <c r="D23" s="82"/>
      <c r="E23" s="74"/>
      <c r="F23" s="74"/>
      <c r="G23" s="74"/>
      <c r="H23" s="74"/>
      <c r="I23" s="74"/>
      <c r="J23" s="82"/>
      <c r="K23" s="74"/>
      <c r="L23" s="74"/>
      <c r="M23" s="74"/>
      <c r="N23" s="74"/>
      <c r="O23" s="72" t="s">
        <v>180</v>
      </c>
      <c r="P23" s="74"/>
      <c r="Q23" s="74"/>
      <c r="R23" s="82">
        <v>2</v>
      </c>
      <c r="S23" s="74">
        <v>6.984</v>
      </c>
      <c r="T23" s="74">
        <v>6.538</v>
      </c>
      <c r="U23" s="74">
        <v>6.697</v>
      </c>
      <c r="V23" s="74">
        <f t="shared" si="4"/>
        <v>102.4319363719792</v>
      </c>
      <c r="W23" s="74"/>
      <c r="X23" s="82">
        <v>1</v>
      </c>
      <c r="Y23" s="74">
        <v>387.90700000000004</v>
      </c>
      <c r="Z23" s="74">
        <v>324.94399999999996</v>
      </c>
      <c r="AA23" s="74">
        <v>362.41799999999995</v>
      </c>
      <c r="AB23" s="74">
        <f t="shared" si="5"/>
        <v>111.53244866807819</v>
      </c>
    </row>
    <row r="24" spans="1:28" s="72" customFormat="1" ht="11.25" customHeight="1">
      <c r="A24" s="72" t="s">
        <v>130</v>
      </c>
      <c r="B24" s="74"/>
      <c r="C24" s="74"/>
      <c r="D24" s="82"/>
      <c r="E24" s="74"/>
      <c r="F24" s="74"/>
      <c r="G24" s="74"/>
      <c r="H24" s="74"/>
      <c r="I24" s="74"/>
      <c r="J24" s="82"/>
      <c r="K24" s="74"/>
      <c r="L24" s="74"/>
      <c r="M24" s="74"/>
      <c r="N24" s="74"/>
      <c r="O24" s="72" t="s">
        <v>302</v>
      </c>
      <c r="P24" s="74"/>
      <c r="Q24" s="74"/>
      <c r="R24" s="82">
        <v>9</v>
      </c>
      <c r="S24" s="74">
        <v>5.823</v>
      </c>
      <c r="T24" s="74">
        <v>4.793</v>
      </c>
      <c r="U24" s="74">
        <v>4.767</v>
      </c>
      <c r="V24" s="74">
        <f t="shared" si="4"/>
        <v>99.4575422491133</v>
      </c>
      <c r="W24" s="74"/>
      <c r="X24" s="82">
        <v>12</v>
      </c>
      <c r="Y24" s="74">
        <v>68.221</v>
      </c>
      <c r="Z24" s="74">
        <v>24.401999999999997</v>
      </c>
      <c r="AA24" s="74">
        <v>23.509</v>
      </c>
      <c r="AB24" s="74">
        <f t="shared" si="5"/>
        <v>96.34046389640194</v>
      </c>
    </row>
    <row r="25" spans="1:28" s="72" customFormat="1" ht="11.25" customHeight="1">
      <c r="A25" s="72" t="s">
        <v>131</v>
      </c>
      <c r="B25" s="74"/>
      <c r="C25" s="74"/>
      <c r="D25" s="82">
        <v>11</v>
      </c>
      <c r="E25" s="74">
        <v>8.069</v>
      </c>
      <c r="F25" s="74">
        <v>8.991</v>
      </c>
      <c r="G25" s="74"/>
      <c r="H25" s="74">
        <f aca="true" t="shared" si="6" ref="H25:H32">IF(AND(F25&gt;0,G25&gt;0),G25*100/F25,"")</f>
      </c>
      <c r="I25" s="74"/>
      <c r="J25" s="82">
        <v>11</v>
      </c>
      <c r="K25" s="74">
        <v>13.854</v>
      </c>
      <c r="L25" s="74">
        <v>17.232</v>
      </c>
      <c r="M25" s="74"/>
      <c r="N25" s="74">
        <f aca="true" t="shared" si="7" ref="N25:N32">IF(AND(L25&gt;0,M25&gt;0),M25*100/L25,"")</f>
      </c>
      <c r="O25" s="72" t="s">
        <v>303</v>
      </c>
      <c r="P25" s="74"/>
      <c r="Q25" s="74"/>
      <c r="R25" s="82">
        <v>10</v>
      </c>
      <c r="S25" s="74">
        <v>26.8</v>
      </c>
      <c r="T25" s="74">
        <v>39</v>
      </c>
      <c r="U25" s="74">
        <v>33.9</v>
      </c>
      <c r="V25" s="74">
        <f t="shared" si="4"/>
        <v>86.92307692307692</v>
      </c>
      <c r="W25" s="74"/>
      <c r="X25" s="82">
        <v>12</v>
      </c>
      <c r="Y25" s="74">
        <v>4.208</v>
      </c>
      <c r="Z25" s="74">
        <v>5.140000000000001</v>
      </c>
      <c r="AA25" s="74">
        <v>6.069000000000001</v>
      </c>
      <c r="AB25" s="74">
        <f t="shared" si="5"/>
        <v>118.0739299610895</v>
      </c>
    </row>
    <row r="26" spans="1:28" s="72" customFormat="1" ht="11.25" customHeight="1">
      <c r="A26" s="72" t="s">
        <v>132</v>
      </c>
      <c r="B26" s="74"/>
      <c r="C26" s="74"/>
      <c r="D26" s="82">
        <v>2</v>
      </c>
      <c r="E26" s="74">
        <v>18.173</v>
      </c>
      <c r="F26" s="74">
        <v>27.559</v>
      </c>
      <c r="G26" s="74">
        <v>26.149</v>
      </c>
      <c r="H26" s="74">
        <f t="shared" si="6"/>
        <v>94.88370405312239</v>
      </c>
      <c r="I26" s="74"/>
      <c r="J26" s="82">
        <v>8</v>
      </c>
      <c r="K26" s="74">
        <v>20.178</v>
      </c>
      <c r="L26" s="74">
        <v>27.443000000000005</v>
      </c>
      <c r="M26" s="74"/>
      <c r="N26" s="74">
        <f t="shared" si="7"/>
      </c>
      <c r="O26" s="72" t="s">
        <v>181</v>
      </c>
      <c r="P26" s="74"/>
      <c r="Q26" s="74"/>
      <c r="R26" s="82">
        <v>11</v>
      </c>
      <c r="S26" s="74">
        <v>2.698</v>
      </c>
      <c r="T26" s="74">
        <v>2.592</v>
      </c>
      <c r="U26" s="74">
        <v>2.429</v>
      </c>
      <c r="V26" s="74">
        <f t="shared" si="4"/>
        <v>93.7114197530864</v>
      </c>
      <c r="W26" s="74"/>
      <c r="X26" s="82">
        <v>12</v>
      </c>
      <c r="Y26" s="74">
        <v>70.27499999999999</v>
      </c>
      <c r="Z26" s="74">
        <v>70.238</v>
      </c>
      <c r="AA26" s="74">
        <v>62.745999999999995</v>
      </c>
      <c r="AB26" s="74">
        <f t="shared" si="5"/>
        <v>89.33340926563967</v>
      </c>
    </row>
    <row r="27" spans="1:14" s="72" customFormat="1" ht="11.25" customHeight="1">
      <c r="A27" s="72" t="s">
        <v>133</v>
      </c>
      <c r="B27" s="74"/>
      <c r="C27" s="74"/>
      <c r="D27" s="82">
        <v>2</v>
      </c>
      <c r="E27" s="74">
        <v>40.486</v>
      </c>
      <c r="F27" s="74">
        <v>41.351</v>
      </c>
      <c r="G27" s="74">
        <v>41.205</v>
      </c>
      <c r="H27" s="74">
        <f t="shared" si="6"/>
        <v>99.6469251045924</v>
      </c>
      <c r="I27" s="74"/>
      <c r="J27" s="82">
        <v>8</v>
      </c>
      <c r="K27" s="74">
        <v>25.448</v>
      </c>
      <c r="L27" s="74">
        <v>13.639000000000001</v>
      </c>
      <c r="M27" s="74"/>
      <c r="N27" s="74">
        <f t="shared" si="7"/>
      </c>
    </row>
    <row r="28" spans="1:28" s="72" customFormat="1" ht="11.25" customHeight="1">
      <c r="A28" s="72" t="s">
        <v>134</v>
      </c>
      <c r="B28" s="74"/>
      <c r="C28" s="74"/>
      <c r="D28" s="82">
        <v>2</v>
      </c>
      <c r="E28" s="74">
        <v>36.076</v>
      </c>
      <c r="F28" s="74">
        <v>65.008</v>
      </c>
      <c r="G28" s="74">
        <v>63.641</v>
      </c>
      <c r="H28" s="74">
        <f t="shared" si="6"/>
        <v>97.89718188530642</v>
      </c>
      <c r="I28" s="74"/>
      <c r="J28" s="82">
        <v>8</v>
      </c>
      <c r="K28" s="74">
        <v>31.403000000000002</v>
      </c>
      <c r="L28" s="74">
        <v>48.40200000000001</v>
      </c>
      <c r="M28" s="74"/>
      <c r="N28" s="74">
        <f t="shared" si="7"/>
      </c>
      <c r="O28" s="72" t="s">
        <v>182</v>
      </c>
      <c r="P28" s="74"/>
      <c r="Q28" s="74"/>
      <c r="R28" s="82"/>
      <c r="S28" s="74"/>
      <c r="T28" s="74"/>
      <c r="U28" s="74"/>
      <c r="V28" s="74"/>
      <c r="W28" s="74"/>
      <c r="X28" s="82"/>
      <c r="Y28" s="74"/>
      <c r="Z28" s="74"/>
      <c r="AA28" s="74"/>
      <c r="AB28" s="74"/>
    </row>
    <row r="29" spans="1:28" s="72" customFormat="1" ht="12" customHeight="1">
      <c r="A29" s="72" t="s">
        <v>135</v>
      </c>
      <c r="B29" s="74"/>
      <c r="C29" s="74"/>
      <c r="D29" s="82">
        <v>11</v>
      </c>
      <c r="E29" s="74">
        <v>122.512</v>
      </c>
      <c r="F29" s="74">
        <v>222.834</v>
      </c>
      <c r="G29" s="74">
        <v>207.535</v>
      </c>
      <c r="H29" s="74">
        <f t="shared" si="6"/>
        <v>93.13435113133544</v>
      </c>
      <c r="I29" s="74"/>
      <c r="J29" s="82">
        <v>8</v>
      </c>
      <c r="K29" s="74">
        <v>132.919</v>
      </c>
      <c r="L29" s="74">
        <v>149.4</v>
      </c>
      <c r="M29" s="74"/>
      <c r="N29" s="74">
        <f t="shared" si="7"/>
      </c>
      <c r="O29" s="72" t="s">
        <v>183</v>
      </c>
      <c r="P29" s="74"/>
      <c r="Q29" s="74"/>
      <c r="R29" s="82"/>
      <c r="S29" s="74"/>
      <c r="T29" s="74"/>
      <c r="U29" s="74"/>
      <c r="V29" s="74">
        <f aca="true" t="shared" si="8" ref="V29:V34">IF(AND(T29&gt;0,U29&gt;0),U29*100/T29,"")</f>
      </c>
      <c r="W29" s="74"/>
      <c r="X29" s="82">
        <v>2</v>
      </c>
      <c r="Y29" s="74">
        <v>2883.319</v>
      </c>
      <c r="Z29" s="74">
        <v>2648.435</v>
      </c>
      <c r="AA29" s="74"/>
      <c r="AB29" s="74"/>
    </row>
    <row r="30" spans="1:28" s="72" customFormat="1" ht="11.25" customHeight="1">
      <c r="A30" s="72" t="s">
        <v>136</v>
      </c>
      <c r="B30" s="74"/>
      <c r="C30" s="74"/>
      <c r="D30" s="82">
        <v>2</v>
      </c>
      <c r="E30" s="74">
        <v>76.968</v>
      </c>
      <c r="F30" s="74">
        <v>88.019</v>
      </c>
      <c r="G30" s="74">
        <v>85.637</v>
      </c>
      <c r="H30" s="74">
        <f t="shared" si="6"/>
        <v>97.29376611867892</v>
      </c>
      <c r="I30" s="74"/>
      <c r="J30" s="82">
        <v>8</v>
      </c>
      <c r="K30" s="74">
        <v>57.370000000000005</v>
      </c>
      <c r="L30" s="74">
        <v>44.815999999999995</v>
      </c>
      <c r="M30" s="74"/>
      <c r="N30" s="74">
        <f t="shared" si="7"/>
      </c>
      <c r="O30" s="72" t="s">
        <v>184</v>
      </c>
      <c r="P30" s="74"/>
      <c r="Q30" s="74"/>
      <c r="R30" s="82"/>
      <c r="S30" s="74"/>
      <c r="T30" s="74"/>
      <c r="U30" s="74"/>
      <c r="V30" s="74">
        <f t="shared" si="8"/>
      </c>
      <c r="W30" s="74"/>
      <c r="X30" s="82">
        <v>2</v>
      </c>
      <c r="Y30" s="74">
        <v>887.068</v>
      </c>
      <c r="Z30" s="74">
        <v>1167.658</v>
      </c>
      <c r="AA30" s="74"/>
      <c r="AB30" s="74">
        <f>IF(AND(Z29&gt;0,AA30&gt;0),AA30*100/Z29,"")</f>
      </c>
    </row>
    <row r="31" spans="1:28" s="72" customFormat="1" ht="11.25" customHeight="1">
      <c r="A31" s="72" t="s">
        <v>137</v>
      </c>
      <c r="B31" s="74"/>
      <c r="C31" s="74"/>
      <c r="D31" s="82">
        <v>11</v>
      </c>
      <c r="E31" s="74">
        <v>2.702</v>
      </c>
      <c r="F31" s="74">
        <v>3.084</v>
      </c>
      <c r="G31" s="74">
        <v>2.353</v>
      </c>
      <c r="H31" s="74">
        <f t="shared" si="6"/>
        <v>76.29701686121919</v>
      </c>
      <c r="I31" s="74"/>
      <c r="J31" s="82">
        <v>8</v>
      </c>
      <c r="K31" s="74">
        <v>2.131</v>
      </c>
      <c r="L31" s="74">
        <v>1.93</v>
      </c>
      <c r="M31" s="74"/>
      <c r="N31" s="74">
        <f t="shared" si="7"/>
      </c>
      <c r="O31" s="72" t="s">
        <v>185</v>
      </c>
      <c r="P31" s="74"/>
      <c r="Q31" s="74"/>
      <c r="R31" s="82"/>
      <c r="S31" s="74"/>
      <c r="T31" s="74"/>
      <c r="U31" s="74"/>
      <c r="V31" s="74">
        <f t="shared" si="8"/>
      </c>
      <c r="W31" s="74"/>
      <c r="X31" s="82">
        <v>2</v>
      </c>
      <c r="Y31" s="74">
        <v>78.00000000000001</v>
      </c>
      <c r="Z31" s="74">
        <v>80.182</v>
      </c>
      <c r="AA31" s="74"/>
      <c r="AB31" s="74"/>
    </row>
    <row r="32" spans="1:28" s="72" customFormat="1" ht="11.25" customHeight="1">
      <c r="A32" s="72" t="s">
        <v>138</v>
      </c>
      <c r="B32" s="74"/>
      <c r="C32" s="74"/>
      <c r="D32" s="82">
        <v>2</v>
      </c>
      <c r="E32" s="74">
        <v>48.324</v>
      </c>
      <c r="F32" s="74">
        <v>100.772</v>
      </c>
      <c r="G32" s="74">
        <v>96.234</v>
      </c>
      <c r="H32" s="74">
        <f t="shared" si="6"/>
        <v>95.49676497439764</v>
      </c>
      <c r="I32" s="74"/>
      <c r="J32" s="82">
        <v>8</v>
      </c>
      <c r="K32" s="74">
        <v>37.715</v>
      </c>
      <c r="L32" s="74">
        <v>35.24</v>
      </c>
      <c r="M32" s="74"/>
      <c r="N32" s="74">
        <f t="shared" si="7"/>
      </c>
      <c r="O32" s="72" t="s">
        <v>186</v>
      </c>
      <c r="P32" s="74"/>
      <c r="Q32" s="74"/>
      <c r="R32" s="82"/>
      <c r="S32" s="74"/>
      <c r="T32" s="74"/>
      <c r="U32" s="74"/>
      <c r="V32" s="74">
        <f t="shared" si="8"/>
      </c>
      <c r="W32" s="74"/>
      <c r="X32" s="82">
        <v>12</v>
      </c>
      <c r="Y32" s="74">
        <v>101.491</v>
      </c>
      <c r="Z32" s="74">
        <v>80.315</v>
      </c>
      <c r="AA32" s="74"/>
      <c r="AB32" s="74">
        <f>IF(AND(Z30&gt;0,AA32&gt;0),AA32*100/Z30,"")</f>
      </c>
    </row>
    <row r="33" spans="2:28" s="72" customFormat="1" ht="11.25" customHeight="1">
      <c r="B33" s="74"/>
      <c r="C33" s="74"/>
      <c r="D33" s="82"/>
      <c r="E33" s="74"/>
      <c r="F33" s="74"/>
      <c r="G33" s="74"/>
      <c r="H33" s="74"/>
      <c r="I33" s="74"/>
      <c r="J33" s="82"/>
      <c r="K33" s="74"/>
      <c r="L33" s="74"/>
      <c r="M33" s="74"/>
      <c r="N33" s="74"/>
      <c r="O33" s="72" t="s">
        <v>187</v>
      </c>
      <c r="P33" s="74"/>
      <c r="Q33" s="74"/>
      <c r="R33" s="82"/>
      <c r="S33" s="74"/>
      <c r="T33" s="74"/>
      <c r="U33" s="74"/>
      <c r="V33" s="74">
        <f t="shared" si="8"/>
      </c>
      <c r="W33" s="74"/>
      <c r="X33" s="82">
        <v>1</v>
      </c>
      <c r="Y33" s="74">
        <v>974.4609999999999</v>
      </c>
      <c r="Z33" s="74">
        <v>989.478</v>
      </c>
      <c r="AA33" s="74"/>
      <c r="AB33" s="74">
        <f>IF(AND(Z31&gt;0,AA33&gt;0),AA33*100/Z31,"")</f>
      </c>
    </row>
    <row r="34" spans="1:28" s="72" customFormat="1" ht="11.25" customHeight="1">
      <c r="A34" s="72" t="s">
        <v>139</v>
      </c>
      <c r="B34" s="74"/>
      <c r="C34" s="74"/>
      <c r="D34" s="82"/>
      <c r="E34" s="74"/>
      <c r="F34" s="74"/>
      <c r="G34" s="74"/>
      <c r="H34" s="74"/>
      <c r="I34" s="74"/>
      <c r="J34" s="82"/>
      <c r="K34" s="74"/>
      <c r="L34" s="74"/>
      <c r="M34" s="74"/>
      <c r="N34" s="74"/>
      <c r="O34" s="72" t="s">
        <v>188</v>
      </c>
      <c r="P34" s="74"/>
      <c r="Q34" s="74"/>
      <c r="R34" s="82"/>
      <c r="S34" s="74"/>
      <c r="T34" s="74"/>
      <c r="U34" s="74"/>
      <c r="V34" s="74">
        <f t="shared" si="8"/>
      </c>
      <c r="W34" s="74"/>
      <c r="X34" s="82">
        <v>1</v>
      </c>
      <c r="Y34" s="74">
        <v>789.329</v>
      </c>
      <c r="Z34" s="74">
        <v>757.0419999999999</v>
      </c>
      <c r="AA34" s="74"/>
      <c r="AB34" s="74">
        <f>IF(AND(Z32&gt;0,AA34&gt;0),AA34*100/Z32,"")</f>
      </c>
    </row>
    <row r="35" spans="1:28" s="72" customFormat="1" ht="11.25" customHeight="1">
      <c r="A35" s="72" t="s">
        <v>140</v>
      </c>
      <c r="B35" s="74"/>
      <c r="C35" s="74"/>
      <c r="D35" s="82">
        <v>2</v>
      </c>
      <c r="E35" s="74">
        <v>3.317</v>
      </c>
      <c r="F35" s="74">
        <v>3.149</v>
      </c>
      <c r="G35" s="74">
        <v>2.292</v>
      </c>
      <c r="H35" s="74">
        <f>IF(AND(F35&gt;0,G35&gt;0),G35*100/F35,"")</f>
        <v>72.78501111463956</v>
      </c>
      <c r="I35" s="74"/>
      <c r="J35" s="82">
        <v>2</v>
      </c>
      <c r="K35" s="74">
        <v>82.256</v>
      </c>
      <c r="L35" s="74">
        <v>80.739</v>
      </c>
      <c r="M35" s="74">
        <v>55.426</v>
      </c>
      <c r="N35" s="74">
        <f>IF(AND(L35&gt;0,M35&gt;0),M35*100/L35,"")</f>
        <v>68.64836076741103</v>
      </c>
      <c r="O35" s="72" t="s">
        <v>296</v>
      </c>
      <c r="Y35" s="74">
        <f>Y32+Y33+Y34</f>
        <v>1865.281</v>
      </c>
      <c r="Z35" s="74">
        <f>Z32+Z33+Z34</f>
        <v>1826.8349999999998</v>
      </c>
      <c r="AA35" s="74"/>
      <c r="AB35" s="74">
        <f>IF(AND(Z33&gt;0,AA35&gt;0),AA35*100/Z33,"")</f>
      </c>
    </row>
    <row r="36" spans="1:28" s="72" customFormat="1" ht="11.25" customHeight="1">
      <c r="A36" s="72" t="s">
        <v>141</v>
      </c>
      <c r="B36" s="74"/>
      <c r="C36" s="74"/>
      <c r="D36" s="82">
        <v>2</v>
      </c>
      <c r="E36" s="74">
        <v>12.603</v>
      </c>
      <c r="F36" s="74">
        <v>12.904</v>
      </c>
      <c r="G36" s="74">
        <v>12.892</v>
      </c>
      <c r="H36" s="74">
        <f>IF(AND(F36&gt;0,G36&gt;0),G36*100/F36,"")</f>
        <v>99.90700557966522</v>
      </c>
      <c r="I36" s="74"/>
      <c r="J36" s="82">
        <v>6</v>
      </c>
      <c r="K36" s="74">
        <v>429.972</v>
      </c>
      <c r="L36" s="74">
        <v>386.901</v>
      </c>
      <c r="M36" s="74"/>
      <c r="N36" s="74">
        <f>IF(AND(L36&gt;0,M36&gt;0),M36*100/L36,"")</f>
      </c>
      <c r="AA36" s="74"/>
      <c r="AB36" s="74">
        <f>IF(AND(Z34&gt;0,AA36&gt;0),AA36*100/Z34,"")</f>
      </c>
    </row>
    <row r="37" spans="1:28" s="72" customFormat="1" ht="11.25" customHeight="1">
      <c r="A37" s="72" t="s">
        <v>142</v>
      </c>
      <c r="B37" s="74"/>
      <c r="C37" s="74"/>
      <c r="D37" s="82">
        <v>2</v>
      </c>
      <c r="E37" s="74">
        <v>27.284</v>
      </c>
      <c r="F37" s="74">
        <v>28.713</v>
      </c>
      <c r="G37" s="74">
        <v>29.627</v>
      </c>
      <c r="H37" s="74">
        <f>IF(AND(F37&gt;0,G37&gt;0),G37*100/F37,"")</f>
        <v>103.18322710967156</v>
      </c>
      <c r="I37" s="74"/>
      <c r="J37" s="82">
        <v>9</v>
      </c>
      <c r="K37" s="74">
        <v>737.4129999999998</v>
      </c>
      <c r="L37" s="74">
        <v>797.718</v>
      </c>
      <c r="M37" s="74"/>
      <c r="N37" s="74">
        <f>IF(AND(L37&gt;0,M37&gt;0),M37*100/L37,"")</f>
      </c>
      <c r="O37" s="72" t="s">
        <v>189</v>
      </c>
      <c r="P37" s="74"/>
      <c r="Q37" s="74"/>
      <c r="R37" s="82"/>
      <c r="S37" s="74"/>
      <c r="T37" s="74"/>
      <c r="U37" s="74"/>
      <c r="V37" s="74"/>
      <c r="W37" s="74"/>
      <c r="X37" s="82"/>
      <c r="Y37" s="74"/>
      <c r="Z37" s="74"/>
      <c r="AA37" s="74"/>
      <c r="AB37" s="74"/>
    </row>
    <row r="38" spans="1:28" s="72" customFormat="1" ht="11.25" customHeight="1">
      <c r="A38" s="72" t="s">
        <v>143</v>
      </c>
      <c r="B38" s="74"/>
      <c r="C38" s="74"/>
      <c r="D38" s="82">
        <v>12</v>
      </c>
      <c r="E38" s="74">
        <v>16.913</v>
      </c>
      <c r="F38" s="74">
        <v>17.199</v>
      </c>
      <c r="G38" s="74"/>
      <c r="H38" s="74">
        <f>IF(AND(F38&gt;0,G38&gt;0),G38*100/F38,"")</f>
      </c>
      <c r="I38" s="74"/>
      <c r="J38" s="82">
        <v>12</v>
      </c>
      <c r="K38" s="74">
        <v>639.8899999999999</v>
      </c>
      <c r="L38" s="74">
        <v>711.314</v>
      </c>
      <c r="M38" s="74"/>
      <c r="N38" s="74">
        <f>IF(AND(L38&gt;0,M38&gt;0),M38*100/L38,"")</f>
      </c>
      <c r="O38" s="72" t="s">
        <v>190</v>
      </c>
      <c r="P38" s="74"/>
      <c r="Q38" s="74"/>
      <c r="R38" s="82"/>
      <c r="S38" s="74"/>
      <c r="T38" s="74"/>
      <c r="U38" s="74"/>
      <c r="V38" s="74">
        <f>IF(AND(T38&gt;0,U38&gt;0),U38*100/T38,"")</f>
      </c>
      <c r="W38" s="74"/>
      <c r="X38" s="82">
        <v>11</v>
      </c>
      <c r="Y38" s="74">
        <v>77.86200000000002</v>
      </c>
      <c r="Z38" s="74">
        <v>103.23599999999999</v>
      </c>
      <c r="AA38" s="74"/>
      <c r="AB38" s="74"/>
    </row>
    <row r="39" spans="1:28" s="72" customFormat="1" ht="11.25" customHeight="1">
      <c r="A39" s="72" t="s">
        <v>144</v>
      </c>
      <c r="B39" s="74"/>
      <c r="C39" s="74"/>
      <c r="D39" s="82">
        <v>12</v>
      </c>
      <c r="E39" s="74">
        <v>60.117</v>
      </c>
      <c r="F39" s="74">
        <v>61.965</v>
      </c>
      <c r="G39" s="74"/>
      <c r="H39" s="74">
        <f>IF(AND(F39&gt;0,G39&gt;0),G39*100/F39,"")</f>
      </c>
      <c r="I39" s="74"/>
      <c r="J39" s="82">
        <v>12</v>
      </c>
      <c r="K39" s="74">
        <v>1881.92</v>
      </c>
      <c r="L39" s="74">
        <v>1976.312</v>
      </c>
      <c r="M39" s="74"/>
      <c r="N39" s="74">
        <f>IF(AND(L39&gt;0,M39&gt;0),M39*100/L39,"")</f>
      </c>
      <c r="O39" s="72" t="s">
        <v>191</v>
      </c>
      <c r="P39" s="74"/>
      <c r="Q39" s="74"/>
      <c r="R39" s="82"/>
      <c r="S39" s="74"/>
      <c r="T39" s="74"/>
      <c r="U39" s="74"/>
      <c r="V39" s="74">
        <f>IF(AND(T39&gt;0,U39&gt;0),U39*100/T39,"")</f>
      </c>
      <c r="W39" s="74"/>
      <c r="X39" s="82">
        <v>11</v>
      </c>
      <c r="Y39" s="74">
        <v>419.81699999999995</v>
      </c>
      <c r="Z39" s="74">
        <v>454.31999999999994</v>
      </c>
      <c r="AA39" s="74"/>
      <c r="AB39" s="74">
        <f>IF(AND(Z38&gt;0,AA39&gt;0),AA39*100/Z38,"")</f>
      </c>
    </row>
    <row r="40" spans="2:28" s="72" customFormat="1" ht="11.25" customHeight="1">
      <c r="B40" s="74"/>
      <c r="C40" s="74"/>
      <c r="D40" s="82"/>
      <c r="E40" s="74"/>
      <c r="F40" s="74"/>
      <c r="G40" s="74"/>
      <c r="H40" s="74"/>
      <c r="I40" s="74"/>
      <c r="J40" s="82"/>
      <c r="K40" s="74"/>
      <c r="L40" s="74"/>
      <c r="M40" s="74"/>
      <c r="N40" s="74"/>
      <c r="O40" s="72" t="s">
        <v>297</v>
      </c>
      <c r="X40" s="82"/>
      <c r="Y40" s="74">
        <f>Y38+Y39</f>
        <v>497.679</v>
      </c>
      <c r="Z40" s="74">
        <f>Z38+Z39</f>
        <v>557.5559999999999</v>
      </c>
      <c r="AA40" s="74"/>
      <c r="AB40" s="74">
        <f>IF(AND(Z39&gt;0,AA40&gt;0),AA40*100/Z39,"")</f>
      </c>
    </row>
    <row r="41" spans="1:28" s="72" customFormat="1" ht="11.25" customHeight="1">
      <c r="A41" s="72" t="s">
        <v>145</v>
      </c>
      <c r="B41" s="74"/>
      <c r="C41" s="74"/>
      <c r="D41" s="82"/>
      <c r="E41" s="74"/>
      <c r="F41" s="74"/>
      <c r="G41" s="74"/>
      <c r="H41" s="74"/>
      <c r="I41" s="74"/>
      <c r="J41" s="82"/>
      <c r="K41" s="74"/>
      <c r="L41" s="74"/>
      <c r="M41" s="74"/>
      <c r="N41" s="74"/>
      <c r="O41" s="72" t="s">
        <v>192</v>
      </c>
      <c r="P41" s="74"/>
      <c r="Q41" s="74"/>
      <c r="R41" s="82"/>
      <c r="S41" s="74"/>
      <c r="T41" s="74"/>
      <c r="U41" s="74"/>
      <c r="V41" s="74">
        <f aca="true" t="shared" si="9" ref="V41:V55">IF(AND(T41&gt;0,U41&gt;0),U41*100/T41,"")</f>
      </c>
      <c r="W41" s="74"/>
      <c r="X41" s="82">
        <v>11</v>
      </c>
      <c r="Y41" s="74">
        <v>248.97400000000002</v>
      </c>
      <c r="Z41" s="74">
        <v>297.7060000000001</v>
      </c>
      <c r="AA41" s="74"/>
      <c r="AB41" s="74">
        <f aca="true" t="shared" si="10" ref="AB41:AB55">IF(AND(Z41&gt;0,AA41&gt;0),AA41*100/Z41,"")</f>
      </c>
    </row>
    <row r="42" spans="1:28" s="72" customFormat="1" ht="11.25" customHeight="1">
      <c r="A42" s="72" t="s">
        <v>146</v>
      </c>
      <c r="B42" s="74"/>
      <c r="C42" s="74"/>
      <c r="D42" s="82">
        <v>1</v>
      </c>
      <c r="E42" s="74">
        <v>7.764</v>
      </c>
      <c r="F42" s="74">
        <v>8.623</v>
      </c>
      <c r="G42" s="74">
        <v>8.62</v>
      </c>
      <c r="H42" s="74">
        <f aca="true" t="shared" si="11" ref="H42:H49">IF(AND(F42&gt;0,G42&gt;0),G42*100/F42,"")</f>
        <v>99.96520932390119</v>
      </c>
      <c r="I42" s="74"/>
      <c r="J42" s="82">
        <v>9</v>
      </c>
      <c r="K42" s="74">
        <v>531.22</v>
      </c>
      <c r="L42" s="74">
        <v>374.98</v>
      </c>
      <c r="M42" s="74"/>
      <c r="N42" s="74">
        <f aca="true" t="shared" si="12" ref="N42:N49">IF(AND(L42&gt;0,M42&gt;0),M42*100/L42,"")</f>
      </c>
      <c r="O42" s="72" t="s">
        <v>193</v>
      </c>
      <c r="P42" s="74"/>
      <c r="Q42" s="74"/>
      <c r="R42" s="82"/>
      <c r="S42" s="74"/>
      <c r="T42" s="74"/>
      <c r="U42" s="74"/>
      <c r="V42" s="74">
        <f t="shared" si="9"/>
      </c>
      <c r="W42" s="74"/>
      <c r="X42" s="82">
        <v>11</v>
      </c>
      <c r="Y42" s="74">
        <v>91.984</v>
      </c>
      <c r="Z42" s="74">
        <v>120.712</v>
      </c>
      <c r="AA42" s="74"/>
      <c r="AB42" s="74">
        <f t="shared" si="10"/>
      </c>
    </row>
    <row r="43" spans="1:28" s="72" customFormat="1" ht="11.25" customHeight="1">
      <c r="A43" s="72" t="s">
        <v>147</v>
      </c>
      <c r="B43" s="74"/>
      <c r="C43" s="74"/>
      <c r="D43" s="82">
        <v>12</v>
      </c>
      <c r="E43" s="74">
        <v>16.944</v>
      </c>
      <c r="F43" s="74">
        <v>27.042</v>
      </c>
      <c r="G43" s="74"/>
      <c r="H43" s="74">
        <f t="shared" si="11"/>
      </c>
      <c r="I43" s="74"/>
      <c r="J43" s="82">
        <v>12</v>
      </c>
      <c r="K43" s="74">
        <v>1539.8669999999997</v>
      </c>
      <c r="L43" s="74">
        <v>2517.781</v>
      </c>
      <c r="M43" s="74"/>
      <c r="N43" s="74">
        <f t="shared" si="12"/>
      </c>
      <c r="O43" s="72" t="s">
        <v>194</v>
      </c>
      <c r="P43" s="74"/>
      <c r="Q43" s="74"/>
      <c r="R43" s="82"/>
      <c r="S43" s="74"/>
      <c r="T43" s="74"/>
      <c r="U43" s="74"/>
      <c r="V43" s="74">
        <f t="shared" si="9"/>
      </c>
      <c r="W43" s="74"/>
      <c r="X43" s="82">
        <v>11</v>
      </c>
      <c r="Y43" s="74">
        <v>117.782</v>
      </c>
      <c r="Z43" s="74">
        <v>109.22600000000001</v>
      </c>
      <c r="AA43" s="74"/>
      <c r="AB43" s="74">
        <f t="shared" si="10"/>
      </c>
    </row>
    <row r="44" spans="1:28" s="72" customFormat="1" ht="11.25" customHeight="1">
      <c r="A44" s="72" t="s">
        <v>267</v>
      </c>
      <c r="B44" s="74"/>
      <c r="C44" s="74"/>
      <c r="D44" s="82"/>
      <c r="E44" s="74">
        <f>E42+E43</f>
        <v>24.708</v>
      </c>
      <c r="F44" s="74">
        <f>F42+F43</f>
        <v>35.665</v>
      </c>
      <c r="G44" s="74"/>
      <c r="H44" s="74"/>
      <c r="I44" s="74"/>
      <c r="J44" s="82"/>
      <c r="K44" s="74">
        <f>K42+K43</f>
        <v>2071.0869999999995</v>
      </c>
      <c r="L44" s="74">
        <f>L42+L43</f>
        <v>2892.761</v>
      </c>
      <c r="M44" s="74"/>
      <c r="N44" s="74"/>
      <c r="O44" s="72" t="s">
        <v>304</v>
      </c>
      <c r="P44" s="74"/>
      <c r="Q44" s="74"/>
      <c r="R44" s="82"/>
      <c r="S44" s="74"/>
      <c r="T44" s="74"/>
      <c r="U44" s="74"/>
      <c r="V44" s="74">
        <f t="shared" si="9"/>
      </c>
      <c r="W44" s="74"/>
      <c r="X44" s="82">
        <v>9</v>
      </c>
      <c r="Y44" s="74">
        <v>568.775</v>
      </c>
      <c r="Z44" s="74">
        <v>829.29</v>
      </c>
      <c r="AA44" s="74"/>
      <c r="AB44" s="74">
        <f t="shared" si="10"/>
      </c>
    </row>
    <row r="45" spans="1:28" s="72" customFormat="1" ht="11.25" customHeight="1">
      <c r="A45" s="72" t="s">
        <v>268</v>
      </c>
      <c r="B45" s="74"/>
      <c r="C45" s="74"/>
      <c r="D45" s="82">
        <v>1</v>
      </c>
      <c r="E45" s="74">
        <v>51.863</v>
      </c>
      <c r="F45" s="74">
        <v>51.679</v>
      </c>
      <c r="G45" s="74"/>
      <c r="H45" s="74">
        <f t="shared" si="11"/>
      </c>
      <c r="I45" s="74"/>
      <c r="J45" s="82">
        <v>1</v>
      </c>
      <c r="K45" s="74">
        <v>122.74</v>
      </c>
      <c r="L45" s="74">
        <v>86.07900000000001</v>
      </c>
      <c r="M45" s="74"/>
      <c r="N45" s="74">
        <f t="shared" si="12"/>
      </c>
      <c r="O45" s="72" t="s">
        <v>195</v>
      </c>
      <c r="P45" s="74"/>
      <c r="Q45" s="74"/>
      <c r="R45" s="82"/>
      <c r="S45" s="74"/>
      <c r="T45" s="74"/>
      <c r="U45" s="74"/>
      <c r="V45" s="74">
        <f t="shared" si="9"/>
      </c>
      <c r="W45" s="74"/>
      <c r="X45" s="82">
        <v>11</v>
      </c>
      <c r="Y45" s="74">
        <v>165.04500000000002</v>
      </c>
      <c r="Z45" s="74">
        <v>163.165</v>
      </c>
      <c r="AA45" s="74"/>
      <c r="AB45" s="74">
        <f t="shared" si="10"/>
      </c>
    </row>
    <row r="46" spans="1:28" s="72" customFormat="1" ht="11.25" customHeight="1">
      <c r="A46" s="72" t="s">
        <v>148</v>
      </c>
      <c r="B46" s="74"/>
      <c r="C46" s="74"/>
      <c r="D46" s="82">
        <v>2</v>
      </c>
      <c r="E46" s="74">
        <v>876.671</v>
      </c>
      <c r="F46" s="74">
        <v>777.142</v>
      </c>
      <c r="G46" s="74">
        <v>776.309</v>
      </c>
      <c r="H46" s="74">
        <f t="shared" si="11"/>
        <v>99.89281238177834</v>
      </c>
      <c r="I46" s="74"/>
      <c r="J46" s="82">
        <v>11</v>
      </c>
      <c r="K46" s="74">
        <v>820.2409999999999</v>
      </c>
      <c r="L46" s="74">
        <v>872.527</v>
      </c>
      <c r="M46" s="74"/>
      <c r="N46" s="74">
        <f t="shared" si="12"/>
      </c>
      <c r="O46" s="72" t="s">
        <v>196</v>
      </c>
      <c r="P46" s="74"/>
      <c r="Q46" s="74"/>
      <c r="R46" s="82"/>
      <c r="S46" s="74"/>
      <c r="T46" s="74"/>
      <c r="U46" s="74"/>
      <c r="V46" s="74">
        <f t="shared" si="9"/>
      </c>
      <c r="W46" s="74"/>
      <c r="X46" s="82">
        <v>2</v>
      </c>
      <c r="Y46" s="74">
        <v>348.87399999999997</v>
      </c>
      <c r="Z46" s="74">
        <v>429.312</v>
      </c>
      <c r="AA46" s="74">
        <v>456.39799999999997</v>
      </c>
      <c r="AB46" s="74">
        <f t="shared" si="10"/>
        <v>106.3091644305307</v>
      </c>
    </row>
    <row r="47" spans="1:28" s="72" customFormat="1" ht="11.25" customHeight="1">
      <c r="A47" s="72" t="s">
        <v>149</v>
      </c>
      <c r="B47" s="74"/>
      <c r="C47" s="74"/>
      <c r="D47" s="82">
        <v>11</v>
      </c>
      <c r="E47" s="74">
        <v>1.33</v>
      </c>
      <c r="F47" s="74">
        <v>2.403</v>
      </c>
      <c r="G47" s="74"/>
      <c r="H47" s="74">
        <f t="shared" si="11"/>
      </c>
      <c r="I47" s="74"/>
      <c r="J47" s="82">
        <v>11</v>
      </c>
      <c r="K47" s="74">
        <v>3.708</v>
      </c>
      <c r="L47" s="74">
        <v>7.212</v>
      </c>
      <c r="M47" s="74"/>
      <c r="N47" s="74">
        <f t="shared" si="12"/>
      </c>
      <c r="O47" s="72" t="s">
        <v>197</v>
      </c>
      <c r="P47" s="74"/>
      <c r="Q47" s="74"/>
      <c r="R47" s="82"/>
      <c r="S47" s="74"/>
      <c r="T47" s="74"/>
      <c r="U47" s="74"/>
      <c r="V47" s="74">
        <f t="shared" si="9"/>
      </c>
      <c r="W47" s="74"/>
      <c r="X47" s="82">
        <v>10</v>
      </c>
      <c r="Y47" s="74">
        <v>43.800000000000004</v>
      </c>
      <c r="Z47" s="74">
        <v>44.394</v>
      </c>
      <c r="AA47" s="74"/>
      <c r="AB47" s="74">
        <f t="shared" si="10"/>
      </c>
    </row>
    <row r="48" spans="1:28" s="72" customFormat="1" ht="11.25" customHeight="1">
      <c r="A48" s="72" t="s">
        <v>150</v>
      </c>
      <c r="B48" s="74"/>
      <c r="C48" s="74"/>
      <c r="D48" s="82">
        <v>2</v>
      </c>
      <c r="E48" s="74">
        <v>130.066</v>
      </c>
      <c r="F48" s="74">
        <v>114.627</v>
      </c>
      <c r="G48" s="74">
        <v>111.343</v>
      </c>
      <c r="H48" s="74">
        <f t="shared" si="11"/>
        <v>97.13505544069025</v>
      </c>
      <c r="I48" s="74"/>
      <c r="J48" s="82">
        <v>7</v>
      </c>
      <c r="K48" s="74">
        <v>253.20000000000002</v>
      </c>
      <c r="L48" s="74">
        <v>185.84</v>
      </c>
      <c r="M48" s="74"/>
      <c r="N48" s="74">
        <f t="shared" si="12"/>
      </c>
      <c r="O48" s="72" t="s">
        <v>198</v>
      </c>
      <c r="P48" s="74"/>
      <c r="Q48" s="74"/>
      <c r="R48" s="82"/>
      <c r="S48" s="74"/>
      <c r="T48" s="74"/>
      <c r="U48" s="74"/>
      <c r="V48" s="74">
        <f t="shared" si="9"/>
      </c>
      <c r="W48" s="74"/>
      <c r="X48" s="82">
        <v>12</v>
      </c>
      <c r="Y48" s="74">
        <v>27.593</v>
      </c>
      <c r="Z48" s="74">
        <v>26.892999999999997</v>
      </c>
      <c r="AA48" s="74"/>
      <c r="AB48" s="74">
        <f t="shared" si="10"/>
      </c>
    </row>
    <row r="49" spans="1:28" s="72" customFormat="1" ht="11.25" customHeight="1">
      <c r="A49" s="72" t="s">
        <v>269</v>
      </c>
      <c r="B49" s="74"/>
      <c r="C49" s="74"/>
      <c r="D49" s="82">
        <v>10</v>
      </c>
      <c r="E49" s="74">
        <v>6.017</v>
      </c>
      <c r="F49" s="74">
        <v>5.79</v>
      </c>
      <c r="G49" s="74"/>
      <c r="H49" s="74">
        <f t="shared" si="11"/>
      </c>
      <c r="I49" s="74"/>
      <c r="J49" s="82">
        <v>11</v>
      </c>
      <c r="K49" s="74">
        <v>19.937</v>
      </c>
      <c r="L49" s="74">
        <v>18.121</v>
      </c>
      <c r="M49" s="74"/>
      <c r="N49" s="74">
        <f t="shared" si="12"/>
      </c>
      <c r="O49" s="72" t="s">
        <v>199</v>
      </c>
      <c r="P49" s="74"/>
      <c r="Q49" s="74"/>
      <c r="R49" s="82"/>
      <c r="S49" s="74"/>
      <c r="T49" s="74"/>
      <c r="U49" s="74"/>
      <c r="V49" s="74">
        <f t="shared" si="9"/>
      </c>
      <c r="W49" s="74"/>
      <c r="X49" s="82">
        <v>1</v>
      </c>
      <c r="Y49" s="74">
        <v>105.947</v>
      </c>
      <c r="Z49" s="74">
        <v>83.61655999999999</v>
      </c>
      <c r="AA49" s="74"/>
      <c r="AB49" s="74">
        <f t="shared" si="10"/>
      </c>
    </row>
    <row r="50" spans="2:28" s="72" customFormat="1" ht="11.25" customHeight="1">
      <c r="B50" s="74"/>
      <c r="C50" s="74"/>
      <c r="D50" s="82"/>
      <c r="E50" s="74"/>
      <c r="F50" s="74"/>
      <c r="G50" s="74"/>
      <c r="H50" s="74"/>
      <c r="I50" s="74"/>
      <c r="J50" s="82"/>
      <c r="K50" s="74"/>
      <c r="L50" s="74"/>
      <c r="M50" s="74"/>
      <c r="N50" s="74"/>
      <c r="O50" s="72" t="s">
        <v>200</v>
      </c>
      <c r="P50" s="74"/>
      <c r="Q50" s="74"/>
      <c r="R50" s="82"/>
      <c r="S50" s="74"/>
      <c r="T50" s="74"/>
      <c r="U50" s="74"/>
      <c r="V50" s="74">
        <f t="shared" si="9"/>
      </c>
      <c r="W50" s="74"/>
      <c r="X50" s="82">
        <v>10</v>
      </c>
      <c r="Y50" s="74">
        <v>317.04900000000004</v>
      </c>
      <c r="Z50" s="74">
        <v>526.246</v>
      </c>
      <c r="AA50" s="74"/>
      <c r="AB50" s="74">
        <f t="shared" si="10"/>
      </c>
    </row>
    <row r="51" spans="1:28" s="72" customFormat="1" ht="11.25" customHeight="1">
      <c r="A51" s="72" t="s">
        <v>151</v>
      </c>
      <c r="B51" s="74"/>
      <c r="C51" s="74"/>
      <c r="D51" s="82"/>
      <c r="E51" s="74"/>
      <c r="F51" s="74"/>
      <c r="G51" s="74"/>
      <c r="H51" s="74"/>
      <c r="I51" s="74"/>
      <c r="J51" s="82"/>
      <c r="K51" s="74"/>
      <c r="L51" s="74"/>
      <c r="M51" s="74"/>
      <c r="N51" s="74"/>
      <c r="O51" s="72" t="s">
        <v>305</v>
      </c>
      <c r="P51" s="74"/>
      <c r="Q51" s="74"/>
      <c r="R51" s="82"/>
      <c r="S51" s="74"/>
      <c r="T51" s="74"/>
      <c r="U51" s="74"/>
      <c r="V51" s="74">
        <f t="shared" si="9"/>
      </c>
      <c r="W51" s="74"/>
      <c r="X51" s="82">
        <v>11</v>
      </c>
      <c r="Y51" s="74">
        <v>16.650000000000002</v>
      </c>
      <c r="Z51" s="74">
        <v>15.452999999999998</v>
      </c>
      <c r="AA51" s="74"/>
      <c r="AB51" s="74">
        <f t="shared" si="10"/>
      </c>
    </row>
    <row r="52" spans="1:28" s="72" customFormat="1" ht="11.25" customHeight="1">
      <c r="A52" s="72" t="s">
        <v>270</v>
      </c>
      <c r="B52" s="74"/>
      <c r="C52" s="74"/>
      <c r="D52" s="82">
        <v>11</v>
      </c>
      <c r="E52" s="74">
        <v>120.101</v>
      </c>
      <c r="F52" s="74">
        <v>111.34</v>
      </c>
      <c r="G52" s="74"/>
      <c r="H52" s="74">
        <f>IF(AND(F52&gt;0,G52&gt;0),G52*100/F52,"")</f>
      </c>
      <c r="I52" s="74"/>
      <c r="J52" s="82">
        <v>11</v>
      </c>
      <c r="K52" s="74">
        <v>4237.009999999998</v>
      </c>
      <c r="L52" s="74">
        <v>5269.971999999999</v>
      </c>
      <c r="M52" s="74"/>
      <c r="N52" s="74">
        <f>IF(AND(L52&gt;0,M52&gt;0),M52*100/L52,"")</f>
      </c>
      <c r="O52" s="72" t="s">
        <v>201</v>
      </c>
      <c r="P52" s="74"/>
      <c r="Q52" s="74"/>
      <c r="R52" s="82"/>
      <c r="S52" s="74"/>
      <c r="T52" s="74"/>
      <c r="U52" s="74"/>
      <c r="V52" s="74">
        <f t="shared" si="9"/>
      </c>
      <c r="W52" s="74"/>
      <c r="X52" s="82">
        <v>12</v>
      </c>
      <c r="Y52" s="74">
        <v>174.04700000000003</v>
      </c>
      <c r="Z52" s="74">
        <v>32.554</v>
      </c>
      <c r="AA52" s="74"/>
      <c r="AB52" s="74">
        <f t="shared" si="10"/>
      </c>
    </row>
    <row r="53" spans="1:28" s="72" customFormat="1" ht="11.25" customHeight="1">
      <c r="A53" s="72" t="s">
        <v>271</v>
      </c>
      <c r="B53" s="74"/>
      <c r="C53" s="74"/>
      <c r="D53" s="82">
        <v>11</v>
      </c>
      <c r="E53" s="74">
        <v>227.209</v>
      </c>
      <c r="F53" s="74">
        <v>219.946</v>
      </c>
      <c r="G53" s="74"/>
      <c r="H53" s="74">
        <f>IF(AND(F53&gt;0,G53&gt;0),G53*100/F53,"")</f>
      </c>
      <c r="I53" s="74"/>
      <c r="J53" s="82">
        <v>11</v>
      </c>
      <c r="K53" s="74">
        <v>7649.051000000001</v>
      </c>
      <c r="L53" s="74">
        <v>6770.17</v>
      </c>
      <c r="M53" s="74"/>
      <c r="N53" s="74">
        <f>IF(AND(L53&gt;0,M53&gt;0),M53*100/L53,"")</f>
      </c>
      <c r="O53" s="72" t="s">
        <v>202</v>
      </c>
      <c r="P53" s="74"/>
      <c r="Q53" s="74"/>
      <c r="R53" s="82"/>
      <c r="S53" s="74"/>
      <c r="T53" s="74"/>
      <c r="U53" s="74"/>
      <c r="V53" s="74">
        <f t="shared" si="9"/>
      </c>
      <c r="W53" s="74"/>
      <c r="X53" s="82">
        <v>2</v>
      </c>
      <c r="Y53" s="74">
        <v>45.421</v>
      </c>
      <c r="Z53" s="74">
        <v>32.522999999999996</v>
      </c>
      <c r="AA53" s="74">
        <v>33.757</v>
      </c>
      <c r="AB53" s="74">
        <f t="shared" si="10"/>
        <v>103.79423792393077</v>
      </c>
    </row>
    <row r="54" spans="1:28" s="72" customFormat="1" ht="11.25" customHeight="1">
      <c r="A54" s="72" t="s">
        <v>272</v>
      </c>
      <c r="B54" s="74"/>
      <c r="C54" s="74"/>
      <c r="D54" s="82">
        <v>2</v>
      </c>
      <c r="E54" s="74">
        <v>170.914</v>
      </c>
      <c r="F54" s="74">
        <v>195.586</v>
      </c>
      <c r="G54" s="74">
        <v>181.628</v>
      </c>
      <c r="H54" s="74">
        <f>IF(AND(F54&gt;0,G54&gt;0),G54*100/F54,"")</f>
        <v>92.86349738733855</v>
      </c>
      <c r="I54" s="74"/>
      <c r="J54" s="82">
        <v>11</v>
      </c>
      <c r="K54" s="74">
        <v>2005.8399999999997</v>
      </c>
      <c r="L54" s="74">
        <v>1272.332</v>
      </c>
      <c r="M54" s="74"/>
      <c r="N54" s="74">
        <f>IF(AND(L54&gt;0,M54&gt;0),M54*100/L54,"")</f>
      </c>
      <c r="O54" s="72" t="s">
        <v>306</v>
      </c>
      <c r="P54" s="74"/>
      <c r="Q54" s="74"/>
      <c r="R54" s="82"/>
      <c r="S54" s="74"/>
      <c r="T54" s="74"/>
      <c r="U54" s="74"/>
      <c r="V54" s="74">
        <f t="shared" si="9"/>
      </c>
      <c r="W54" s="74"/>
      <c r="X54" s="82">
        <v>11</v>
      </c>
      <c r="Y54" s="74">
        <v>263.59700000000004</v>
      </c>
      <c r="Z54" s="74">
        <v>300.92900000000003</v>
      </c>
      <c r="AA54" s="74"/>
      <c r="AB54" s="74">
        <f t="shared" si="10"/>
      </c>
    </row>
    <row r="55" spans="2:28" s="72" customFormat="1" ht="11.25" customHeight="1">
      <c r="B55" s="74"/>
      <c r="C55" s="74"/>
      <c r="D55" s="82"/>
      <c r="E55" s="74"/>
      <c r="F55" s="74"/>
      <c r="G55" s="74"/>
      <c r="H55" s="74"/>
      <c r="I55" s="74"/>
      <c r="J55" s="82"/>
      <c r="K55" s="74"/>
      <c r="L55" s="74"/>
      <c r="M55" s="74"/>
      <c r="N55" s="74"/>
      <c r="O55" s="72" t="s">
        <v>307</v>
      </c>
      <c r="P55" s="74"/>
      <c r="Q55" s="74"/>
      <c r="R55" s="82"/>
      <c r="S55" s="74"/>
      <c r="T55" s="74"/>
      <c r="U55" s="74"/>
      <c r="V55" s="74">
        <f t="shared" si="9"/>
      </c>
      <c r="W55" s="74"/>
      <c r="X55" s="82">
        <v>11</v>
      </c>
      <c r="Y55" s="74">
        <v>8.238999999999999</v>
      </c>
      <c r="Z55" s="74">
        <v>6.780000000000001</v>
      </c>
      <c r="AA55" s="74"/>
      <c r="AB55" s="74">
        <f t="shared" si="10"/>
      </c>
    </row>
    <row r="56" spans="1:14" s="72" customFormat="1" ht="11.25" customHeight="1">
      <c r="A56" s="72" t="s">
        <v>152</v>
      </c>
      <c r="B56" s="74"/>
      <c r="C56" s="74"/>
      <c r="D56" s="82"/>
      <c r="E56" s="74"/>
      <c r="F56" s="74"/>
      <c r="G56" s="74"/>
      <c r="H56" s="74"/>
      <c r="I56" s="74"/>
      <c r="J56" s="82"/>
      <c r="K56" s="74"/>
      <c r="L56" s="74"/>
      <c r="M56" s="74"/>
      <c r="N56" s="74"/>
    </row>
    <row r="57" spans="1:28" s="72" customFormat="1" ht="11.25" customHeight="1">
      <c r="A57" s="72" t="s">
        <v>153</v>
      </c>
      <c r="B57" s="74"/>
      <c r="C57" s="74"/>
      <c r="D57" s="82">
        <v>11</v>
      </c>
      <c r="E57" s="74">
        <v>6.66</v>
      </c>
      <c r="F57" s="74">
        <v>5.899</v>
      </c>
      <c r="G57" s="74"/>
      <c r="H57" s="74">
        <f aca="true" t="shared" si="13" ref="H57:H78">IF(AND(F57&gt;0,G57&gt;0),G57*100/F57,"")</f>
      </c>
      <c r="I57" s="74"/>
      <c r="J57" s="82">
        <v>11</v>
      </c>
      <c r="K57" s="74">
        <v>228.136</v>
      </c>
      <c r="L57" s="74">
        <v>179.463</v>
      </c>
      <c r="M57" s="74"/>
      <c r="N57" s="74">
        <f aca="true" t="shared" si="14" ref="N57:N78">IF(AND(L57&gt;0,M57&gt;0),M57*100/L57,"")</f>
      </c>
      <c r="O57" s="72" t="s">
        <v>203</v>
      </c>
      <c r="P57" s="74"/>
      <c r="Q57" s="74"/>
      <c r="R57" s="82"/>
      <c r="S57" s="74"/>
      <c r="T57" s="74"/>
      <c r="U57" s="74"/>
      <c r="V57" s="74"/>
      <c r="W57" s="74"/>
      <c r="X57" s="82"/>
      <c r="Y57" s="74"/>
      <c r="Z57" s="74"/>
      <c r="AA57" s="74"/>
      <c r="AB57" s="74"/>
    </row>
    <row r="58" spans="1:28" s="72" customFormat="1" ht="11.25" customHeight="1">
      <c r="A58" s="72" t="s">
        <v>154</v>
      </c>
      <c r="B58" s="74"/>
      <c r="C58" s="74"/>
      <c r="D58" s="82">
        <v>7</v>
      </c>
      <c r="E58" s="74">
        <v>13.131</v>
      </c>
      <c r="F58" s="74">
        <v>12.785</v>
      </c>
      <c r="G58" s="74"/>
      <c r="H58" s="74">
        <f t="shared" si="13"/>
      </c>
      <c r="I58" s="74"/>
      <c r="J58" s="82">
        <v>7</v>
      </c>
      <c r="K58" s="74">
        <v>44.963</v>
      </c>
      <c r="L58" s="74">
        <v>48.86699999999999</v>
      </c>
      <c r="M58" s="74"/>
      <c r="N58" s="74">
        <f t="shared" si="14"/>
      </c>
      <c r="O58" s="72" t="s">
        <v>204</v>
      </c>
      <c r="P58" s="74"/>
      <c r="Q58" s="74"/>
      <c r="R58" s="82"/>
      <c r="S58" s="74"/>
      <c r="T58" s="74"/>
      <c r="U58" s="74"/>
      <c r="V58" s="74">
        <f>IF(AND(T58&gt;0,U58&gt;0),U58*100/T58,"")</f>
      </c>
      <c r="W58" s="74"/>
      <c r="X58" s="82">
        <v>11</v>
      </c>
      <c r="Y58" s="74">
        <v>292.394</v>
      </c>
      <c r="Z58" s="74">
        <v>335.41900000000004</v>
      </c>
      <c r="AA58" s="74"/>
      <c r="AB58" s="74"/>
    </row>
    <row r="59" spans="1:28" s="72" customFormat="1" ht="11.25" customHeight="1">
      <c r="A59" s="72" t="s">
        <v>155</v>
      </c>
      <c r="B59" s="74"/>
      <c r="C59" s="74"/>
      <c r="D59" s="82">
        <v>2</v>
      </c>
      <c r="E59" s="74">
        <v>33.411</v>
      </c>
      <c r="F59" s="74">
        <v>32.581</v>
      </c>
      <c r="G59" s="74">
        <v>32.177</v>
      </c>
      <c r="H59" s="74">
        <f t="shared" si="13"/>
        <v>98.7600135048034</v>
      </c>
      <c r="I59" s="74"/>
      <c r="J59" s="82">
        <v>1</v>
      </c>
      <c r="K59" s="74">
        <v>966.543</v>
      </c>
      <c r="L59" s="74">
        <v>918.648</v>
      </c>
      <c r="M59" s="74"/>
      <c r="N59" s="74">
        <f t="shared" si="14"/>
      </c>
      <c r="O59" s="72" t="s">
        <v>308</v>
      </c>
      <c r="P59" s="74"/>
      <c r="Q59" s="74"/>
      <c r="R59" s="82"/>
      <c r="S59" s="74"/>
      <c r="T59" s="74"/>
      <c r="U59" s="74"/>
      <c r="V59" s="74">
        <f>IF(AND(T59&gt;0,U59&gt;0),U59*100/T59,"")</f>
      </c>
      <c r="W59" s="74"/>
      <c r="X59" s="82">
        <v>11</v>
      </c>
      <c r="Y59" s="74">
        <v>5608.932</v>
      </c>
      <c r="Z59" s="74">
        <v>4525.164</v>
      </c>
      <c r="AA59" s="74"/>
      <c r="AB59" s="74">
        <f>IF(AND(Z58&gt;0,AA59&gt;0),AA59*100/Z58,"")</f>
      </c>
    </row>
    <row r="60" spans="1:28" s="72" customFormat="1" ht="11.25" customHeight="1">
      <c r="A60" s="72" t="s">
        <v>156</v>
      </c>
      <c r="B60" s="74"/>
      <c r="C60" s="74"/>
      <c r="D60" s="82">
        <v>11</v>
      </c>
      <c r="E60" s="74">
        <v>21.66</v>
      </c>
      <c r="F60" s="74">
        <v>21.707</v>
      </c>
      <c r="G60" s="74"/>
      <c r="H60" s="74">
        <f t="shared" si="13"/>
      </c>
      <c r="I60" s="74"/>
      <c r="J60" s="82">
        <v>11</v>
      </c>
      <c r="K60" s="74">
        <v>1163.589</v>
      </c>
      <c r="L60" s="74">
        <v>1153.0049999999999</v>
      </c>
      <c r="M60" s="74"/>
      <c r="N60" s="74">
        <f t="shared" si="14"/>
      </c>
      <c r="O60" s="72" t="s">
        <v>309</v>
      </c>
      <c r="P60" s="74"/>
      <c r="Q60" s="74"/>
      <c r="R60" s="82"/>
      <c r="S60" s="74"/>
      <c r="T60" s="74"/>
      <c r="U60" s="74"/>
      <c r="V60" s="74">
        <f>IF(AND(T60&gt;0,U60&gt;0),U60*100/T60,"")</f>
      </c>
      <c r="W60" s="74"/>
      <c r="X60" s="82">
        <v>11</v>
      </c>
      <c r="Y60" s="74">
        <v>41068.878</v>
      </c>
      <c r="Z60" s="74">
        <v>33101.37</v>
      </c>
      <c r="AA60" s="74"/>
      <c r="AB60" s="74">
        <f>IF(AND(Z59&gt;0,AA60&gt;0),AA60*100/Z59,"")</f>
      </c>
    </row>
    <row r="61" spans="1:28" s="72" customFormat="1" ht="11.25" customHeight="1">
      <c r="A61" s="72" t="s">
        <v>157</v>
      </c>
      <c r="B61" s="74"/>
      <c r="C61" s="74"/>
      <c r="D61" s="82">
        <v>11</v>
      </c>
      <c r="E61" s="74">
        <v>16.221</v>
      </c>
      <c r="F61" s="74">
        <v>16.301</v>
      </c>
      <c r="G61" s="74"/>
      <c r="H61" s="74">
        <f t="shared" si="13"/>
      </c>
      <c r="I61" s="74"/>
      <c r="J61" s="82">
        <v>11</v>
      </c>
      <c r="K61" s="74">
        <v>524.0350000000001</v>
      </c>
      <c r="L61" s="74">
        <v>514.982</v>
      </c>
      <c r="M61" s="74"/>
      <c r="N61" s="74">
        <f t="shared" si="14"/>
      </c>
      <c r="O61" s="72" t="s">
        <v>310</v>
      </c>
      <c r="P61" s="74"/>
      <c r="Q61" s="74"/>
      <c r="R61" s="82"/>
      <c r="S61" s="74"/>
      <c r="T61" s="74"/>
      <c r="U61" s="74"/>
      <c r="V61" s="74">
        <f>IF(AND(T61&gt;0,U61&gt;0),U61*100/T61,"")</f>
      </c>
      <c r="W61" s="74"/>
      <c r="X61" s="82">
        <v>11</v>
      </c>
      <c r="Y61" s="74">
        <v>0.7160000000000001</v>
      </c>
      <c r="Z61" s="74">
        <v>0.387</v>
      </c>
      <c r="AA61" s="74"/>
      <c r="AB61" s="74">
        <f>IF(AND(Z60&gt;0,AA61&gt;0),AA61*100/Z60,"")</f>
      </c>
    </row>
    <row r="62" spans="1:28" s="72" customFormat="1" ht="11.25" customHeight="1">
      <c r="A62" s="72" t="s">
        <v>158</v>
      </c>
      <c r="B62" s="74"/>
      <c r="C62" s="74"/>
      <c r="D62" s="82">
        <v>2</v>
      </c>
      <c r="E62" s="74">
        <v>9.039</v>
      </c>
      <c r="F62" s="74">
        <v>9.228</v>
      </c>
      <c r="G62" s="74">
        <v>9.914</v>
      </c>
      <c r="H62" s="74">
        <f t="shared" si="13"/>
        <v>107.43389683571738</v>
      </c>
      <c r="I62" s="74"/>
      <c r="J62" s="82">
        <v>2</v>
      </c>
      <c r="K62" s="74">
        <v>772.9260000000002</v>
      </c>
      <c r="L62" s="74">
        <v>755.077</v>
      </c>
      <c r="M62" s="74">
        <v>815.822</v>
      </c>
      <c r="N62" s="74">
        <f t="shared" si="14"/>
        <v>108.0448748935539</v>
      </c>
      <c r="P62" s="74"/>
      <c r="Q62" s="74"/>
      <c r="R62" s="82"/>
      <c r="S62" s="74"/>
      <c r="T62" s="74"/>
      <c r="U62" s="74"/>
      <c r="V62" s="74"/>
      <c r="W62" s="74"/>
      <c r="X62" s="82"/>
      <c r="Y62" s="74"/>
      <c r="Z62" s="74"/>
      <c r="AA62" s="74"/>
      <c r="AB62" s="74">
        <f>IF(AND(Z61&gt;0,AA62&gt;0),AA62*100/Z61,"")</f>
      </c>
    </row>
    <row r="63" spans="1:28" s="72" customFormat="1" ht="11.25" customHeight="1">
      <c r="A63" s="72" t="s">
        <v>159</v>
      </c>
      <c r="B63" s="74"/>
      <c r="C63" s="74"/>
      <c r="D63" s="82">
        <v>9</v>
      </c>
      <c r="E63" s="74">
        <v>31.163</v>
      </c>
      <c r="F63" s="74">
        <v>36.008</v>
      </c>
      <c r="G63" s="74"/>
      <c r="H63" s="74">
        <f t="shared" si="13"/>
      </c>
      <c r="I63" s="74"/>
      <c r="J63" s="82">
        <v>9</v>
      </c>
      <c r="K63" s="74">
        <v>2447.049</v>
      </c>
      <c r="L63" s="74">
        <v>2821.908</v>
      </c>
      <c r="M63" s="74"/>
      <c r="N63" s="74">
        <f t="shared" si="14"/>
      </c>
      <c r="O63" s="72" t="s">
        <v>205</v>
      </c>
      <c r="P63" s="74"/>
      <c r="Q63" s="74"/>
      <c r="R63" s="82"/>
      <c r="S63" s="74"/>
      <c r="T63" s="74"/>
      <c r="U63" s="74"/>
      <c r="V63" s="74"/>
      <c r="W63" s="74"/>
      <c r="X63" s="82"/>
      <c r="Y63" s="74"/>
      <c r="Z63" s="74"/>
      <c r="AA63" s="74"/>
      <c r="AB63" s="74"/>
    </row>
    <row r="64" spans="1:28" s="72" customFormat="1" ht="11.25" customHeight="1">
      <c r="A64" s="72" t="s">
        <v>160</v>
      </c>
      <c r="B64" s="74"/>
      <c r="C64" s="74"/>
      <c r="D64" s="82">
        <v>12</v>
      </c>
      <c r="E64" s="74">
        <v>4.842</v>
      </c>
      <c r="F64" s="74">
        <v>4.897</v>
      </c>
      <c r="G64" s="74"/>
      <c r="H64" s="74">
        <f t="shared" si="13"/>
      </c>
      <c r="I64" s="74"/>
      <c r="J64" s="82">
        <v>12</v>
      </c>
      <c r="K64" s="74">
        <v>424.80400000000003</v>
      </c>
      <c r="L64" s="74">
        <v>404.989</v>
      </c>
      <c r="M64" s="74"/>
      <c r="N64" s="74">
        <f t="shared" si="14"/>
      </c>
      <c r="O64" s="72" t="s">
        <v>206</v>
      </c>
      <c r="P64" s="74"/>
      <c r="Q64" s="74"/>
      <c r="R64" s="82"/>
      <c r="S64" s="74"/>
      <c r="T64" s="74"/>
      <c r="U64" s="74"/>
      <c r="V64" s="74">
        <f>IF(AND(T64&gt;0,U64&gt;0),U64*100/T64,"")</f>
      </c>
      <c r="W64" s="74"/>
      <c r="X64" s="82">
        <v>11</v>
      </c>
      <c r="Y64" s="74">
        <v>407.637</v>
      </c>
      <c r="Z64" s="74">
        <v>442.59400000000005</v>
      </c>
      <c r="AA64" s="74"/>
      <c r="AB64" s="74"/>
    </row>
    <row r="65" spans="1:28" s="72" customFormat="1" ht="11.25" customHeight="1">
      <c r="A65" s="72" t="s">
        <v>161</v>
      </c>
      <c r="B65" s="74"/>
      <c r="C65" s="74"/>
      <c r="D65" s="82">
        <v>12</v>
      </c>
      <c r="E65" s="74">
        <v>45.044</v>
      </c>
      <c r="F65" s="74">
        <v>50.124</v>
      </c>
      <c r="G65" s="74"/>
      <c r="H65" s="74">
        <f t="shared" si="13"/>
      </c>
      <c r="I65" s="74"/>
      <c r="J65" s="82">
        <v>12</v>
      </c>
      <c r="K65" s="74">
        <v>3644.7789999999995</v>
      </c>
      <c r="L65" s="74">
        <v>3977.804</v>
      </c>
      <c r="M65" s="74"/>
      <c r="N65" s="74">
        <f t="shared" si="14"/>
      </c>
      <c r="O65" s="72" t="s">
        <v>207</v>
      </c>
      <c r="P65" s="74"/>
      <c r="Q65" s="74"/>
      <c r="R65" s="82"/>
      <c r="S65" s="74"/>
      <c r="T65" s="74"/>
      <c r="U65" s="74"/>
      <c r="V65" s="74">
        <f>IF(AND(T65&gt;0,U65&gt;0),U65*100/T65,"")</f>
      </c>
      <c r="W65" s="74"/>
      <c r="X65" s="82">
        <v>2</v>
      </c>
      <c r="Y65" s="74">
        <v>3532.4300000000003</v>
      </c>
      <c r="Z65" s="74">
        <v>4755.414000000001</v>
      </c>
      <c r="AA65" s="74"/>
      <c r="AB65" s="74">
        <f>IF(AND(Z64&gt;0,AA65&gt;0),AA65*100/Z64,"")</f>
      </c>
    </row>
    <row r="66" spans="1:28" s="72" customFormat="1" ht="11.25" customHeight="1">
      <c r="A66" s="72" t="s">
        <v>273</v>
      </c>
      <c r="B66" s="74"/>
      <c r="C66" s="74"/>
      <c r="D66" s="82">
        <v>2</v>
      </c>
      <c r="E66" s="74">
        <v>24.617</v>
      </c>
      <c r="F66" s="74">
        <v>29.027</v>
      </c>
      <c r="G66" s="74">
        <v>25.546</v>
      </c>
      <c r="H66" s="74">
        <f t="shared" si="13"/>
        <v>88.00771695318151</v>
      </c>
      <c r="I66" s="74"/>
      <c r="J66" s="82">
        <v>11</v>
      </c>
      <c r="K66" s="74">
        <v>1941.455</v>
      </c>
      <c r="L66" s="74">
        <v>2364.415</v>
      </c>
      <c r="M66" s="74"/>
      <c r="N66" s="74">
        <f t="shared" si="14"/>
      </c>
      <c r="O66" s="72" t="s">
        <v>208</v>
      </c>
      <c r="P66" s="74"/>
      <c r="Q66" s="74"/>
      <c r="R66" s="82"/>
      <c r="S66" s="74"/>
      <c r="T66" s="74"/>
      <c r="U66" s="74"/>
      <c r="V66" s="74">
        <f>IF(AND(T66&gt;0,U66&gt;0),U66*100/T66,"")</f>
      </c>
      <c r="W66" s="74"/>
      <c r="X66" s="82">
        <v>2</v>
      </c>
      <c r="Y66" s="74">
        <v>672.1030000000001</v>
      </c>
      <c r="Z66" s="74">
        <v>819.1720000000001</v>
      </c>
      <c r="AA66" s="74"/>
      <c r="AB66" s="74">
        <f>IF(AND(Z65&gt;0,AA66&gt;0),AA66*100/Z65,"")</f>
      </c>
    </row>
    <row r="67" spans="1:28" s="72" customFormat="1" ht="11.25" customHeight="1">
      <c r="A67" s="72" t="s">
        <v>274</v>
      </c>
      <c r="B67" s="74"/>
      <c r="C67" s="74"/>
      <c r="D67" s="82">
        <v>11</v>
      </c>
      <c r="E67" s="74">
        <v>22.523</v>
      </c>
      <c r="F67" s="74">
        <v>21.411</v>
      </c>
      <c r="G67" s="74"/>
      <c r="H67" s="74">
        <f t="shared" si="13"/>
      </c>
      <c r="I67" s="74"/>
      <c r="J67" s="82">
        <v>11</v>
      </c>
      <c r="K67" s="74">
        <v>1572.8849999999998</v>
      </c>
      <c r="L67" s="74">
        <v>1241.0089999999998</v>
      </c>
      <c r="M67" s="74"/>
      <c r="N67" s="74">
        <f t="shared" si="14"/>
      </c>
      <c r="AA67" s="74"/>
      <c r="AB67" s="74">
        <f>IF(AND(Z66&gt;0,AA67&gt;0),AA67*100/Z66,"")</f>
      </c>
    </row>
    <row r="68" spans="1:28" s="72" customFormat="1" ht="11.25" customHeight="1">
      <c r="A68" s="72" t="s">
        <v>162</v>
      </c>
      <c r="B68" s="74"/>
      <c r="C68" s="74"/>
      <c r="D68" s="82">
        <v>7</v>
      </c>
      <c r="E68" s="74">
        <v>3.008</v>
      </c>
      <c r="F68" s="74">
        <v>2.332</v>
      </c>
      <c r="G68" s="74"/>
      <c r="H68" s="74">
        <f t="shared" si="13"/>
      </c>
      <c r="I68" s="74"/>
      <c r="J68" s="82">
        <v>11</v>
      </c>
      <c r="K68" s="74">
        <v>89.96099999999998</v>
      </c>
      <c r="L68" s="74">
        <v>76.615</v>
      </c>
      <c r="M68" s="74"/>
      <c r="N68" s="74">
        <f t="shared" si="14"/>
      </c>
      <c r="P68" s="74"/>
      <c r="Q68" s="74"/>
      <c r="R68" s="82"/>
      <c r="S68" s="74"/>
      <c r="T68" s="74"/>
      <c r="U68" s="74"/>
      <c r="V68" s="74"/>
      <c r="W68" s="74"/>
      <c r="X68" s="82"/>
      <c r="Y68" s="74"/>
      <c r="Z68" s="74"/>
      <c r="AA68" s="74"/>
      <c r="AB68" s="74"/>
    </row>
    <row r="69" spans="1:28" s="72" customFormat="1" ht="11.25" customHeight="1">
      <c r="A69" s="72" t="s">
        <v>163</v>
      </c>
      <c r="B69" s="74"/>
      <c r="C69" s="74"/>
      <c r="D69" s="82">
        <v>11</v>
      </c>
      <c r="E69" s="74">
        <v>7.38</v>
      </c>
      <c r="F69" s="74">
        <v>7.218</v>
      </c>
      <c r="G69" s="74">
        <v>7.281</v>
      </c>
      <c r="H69" s="74">
        <f t="shared" si="13"/>
        <v>100.87281795511223</v>
      </c>
      <c r="I69" s="74"/>
      <c r="J69" s="82">
        <v>2</v>
      </c>
      <c r="K69" s="74">
        <v>327.52799999999996</v>
      </c>
      <c r="L69" s="74">
        <v>327.43</v>
      </c>
      <c r="M69" s="74">
        <v>338.139</v>
      </c>
      <c r="N69" s="74">
        <f t="shared" si="14"/>
        <v>103.27062272852213</v>
      </c>
      <c r="O69" s="59" t="s">
        <v>110</v>
      </c>
      <c r="P69" s="60"/>
      <c r="Q69" s="60"/>
      <c r="R69" s="60"/>
      <c r="S69" s="60"/>
      <c r="T69" s="60"/>
      <c r="U69" s="60"/>
      <c r="V69" s="60"/>
      <c r="W69" s="60"/>
      <c r="X69" s="60" t="s">
        <v>111</v>
      </c>
      <c r="Y69" s="60"/>
      <c r="Z69" s="60"/>
      <c r="AA69" s="60" t="s">
        <v>117</v>
      </c>
      <c r="AB69" s="60"/>
    </row>
    <row r="70" spans="1:28" s="72" customFormat="1" ht="11.25" customHeight="1" thickBot="1">
      <c r="A70" s="72" t="s">
        <v>164</v>
      </c>
      <c r="B70" s="74"/>
      <c r="C70" s="74"/>
      <c r="D70" s="82">
        <v>1</v>
      </c>
      <c r="E70" s="74">
        <v>14.506</v>
      </c>
      <c r="F70" s="74">
        <v>12.323</v>
      </c>
      <c r="G70" s="74"/>
      <c r="H70" s="74">
        <f t="shared" si="13"/>
      </c>
      <c r="I70" s="74"/>
      <c r="J70" s="82">
        <v>2</v>
      </c>
      <c r="K70" s="74">
        <v>199.768</v>
      </c>
      <c r="L70" s="74">
        <v>187.44099999999997</v>
      </c>
      <c r="M70" s="74"/>
      <c r="N70" s="74">
        <f t="shared" si="14"/>
      </c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</row>
    <row r="71" spans="1:28" s="72" customFormat="1" ht="11.25" customHeight="1" thickBot="1">
      <c r="A71" s="72" t="s">
        <v>165</v>
      </c>
      <c r="B71" s="74"/>
      <c r="C71" s="74"/>
      <c r="D71" s="82">
        <v>1</v>
      </c>
      <c r="E71" s="74">
        <v>7.733</v>
      </c>
      <c r="F71" s="74">
        <v>6.76</v>
      </c>
      <c r="G71" s="74"/>
      <c r="H71" s="74">
        <f t="shared" si="13"/>
      </c>
      <c r="I71" s="74"/>
      <c r="J71" s="82">
        <v>1</v>
      </c>
      <c r="K71" s="74">
        <v>181.017</v>
      </c>
      <c r="L71" s="74">
        <v>161.23200000000003</v>
      </c>
      <c r="M71" s="74"/>
      <c r="N71" s="74">
        <f t="shared" si="14"/>
      </c>
      <c r="O71" s="61"/>
      <c r="P71" s="62"/>
      <c r="Q71" s="60"/>
      <c r="R71" s="155" t="s">
        <v>112</v>
      </c>
      <c r="S71" s="156"/>
      <c r="T71" s="156"/>
      <c r="U71" s="156"/>
      <c r="V71" s="157"/>
      <c r="W71" s="60"/>
      <c r="X71" s="155" t="s">
        <v>113</v>
      </c>
      <c r="Y71" s="156"/>
      <c r="Z71" s="156"/>
      <c r="AA71" s="156"/>
      <c r="AB71" s="157"/>
    </row>
    <row r="72" spans="1:28" s="72" customFormat="1" ht="11.25" customHeight="1">
      <c r="A72" s="72" t="s">
        <v>166</v>
      </c>
      <c r="B72" s="74"/>
      <c r="C72" s="74"/>
      <c r="D72" s="82">
        <v>1</v>
      </c>
      <c r="E72" s="74">
        <v>19.702</v>
      </c>
      <c r="F72" s="74">
        <v>24.889</v>
      </c>
      <c r="G72" s="74">
        <v>25.109</v>
      </c>
      <c r="H72" s="74">
        <f t="shared" si="13"/>
        <v>100.8839246253365</v>
      </c>
      <c r="I72" s="74"/>
      <c r="J72" s="82">
        <v>8</v>
      </c>
      <c r="K72" s="74">
        <v>177.87399999999997</v>
      </c>
      <c r="L72" s="74">
        <v>210.59099999999998</v>
      </c>
      <c r="M72" s="74"/>
      <c r="N72" s="74">
        <f t="shared" si="14"/>
      </c>
      <c r="O72" s="63" t="s">
        <v>114</v>
      </c>
      <c r="P72" s="64"/>
      <c r="Q72" s="60"/>
      <c r="R72" s="61"/>
      <c r="S72" s="65" t="s">
        <v>263</v>
      </c>
      <c r="T72" s="65" t="s">
        <v>263</v>
      </c>
      <c r="U72" s="65" t="s">
        <v>116</v>
      </c>
      <c r="V72" s="66">
        <f>U73</f>
        <v>2023</v>
      </c>
      <c r="W72" s="60"/>
      <c r="X72" s="61"/>
      <c r="Y72" s="65" t="s">
        <v>263</v>
      </c>
      <c r="Z72" s="65" t="s">
        <v>263</v>
      </c>
      <c r="AA72" s="65" t="s">
        <v>116</v>
      </c>
      <c r="AB72" s="66">
        <f>AA73</f>
        <v>2023</v>
      </c>
    </row>
    <row r="73" spans="1:28" s="72" customFormat="1" ht="11.25" customHeight="1" thickBot="1">
      <c r="A73" s="72" t="s">
        <v>167</v>
      </c>
      <c r="B73" s="74"/>
      <c r="C73" s="74"/>
      <c r="D73" s="82">
        <v>2</v>
      </c>
      <c r="E73" s="74">
        <v>4.282</v>
      </c>
      <c r="F73" s="74">
        <v>4.12</v>
      </c>
      <c r="G73" s="74">
        <v>4.053</v>
      </c>
      <c r="H73" s="74">
        <f t="shared" si="13"/>
        <v>98.37378640776699</v>
      </c>
      <c r="I73" s="74"/>
      <c r="J73" s="82">
        <v>8</v>
      </c>
      <c r="K73" s="74">
        <v>195.82</v>
      </c>
      <c r="L73" s="74">
        <v>153.268</v>
      </c>
      <c r="M73" s="74"/>
      <c r="N73" s="74">
        <f t="shared" si="14"/>
      </c>
      <c r="O73" s="77"/>
      <c r="P73" s="78"/>
      <c r="Q73" s="60"/>
      <c r="R73" s="70" t="s">
        <v>264</v>
      </c>
      <c r="S73" s="71">
        <f>U73-2</f>
        <v>2021</v>
      </c>
      <c r="T73" s="71">
        <f>U73-1</f>
        <v>2022</v>
      </c>
      <c r="U73" s="71">
        <v>2023</v>
      </c>
      <c r="V73" s="126" t="str">
        <f>CONCATENATE(T73,"=100")</f>
        <v>2022=100</v>
      </c>
      <c r="W73" s="60"/>
      <c r="X73" s="70" t="s">
        <v>264</v>
      </c>
      <c r="Y73" s="71">
        <f>AA73-2</f>
        <v>2021</v>
      </c>
      <c r="Z73" s="71">
        <f>AA73-1</f>
        <v>2022</v>
      </c>
      <c r="AA73" s="71">
        <v>2023</v>
      </c>
      <c r="AB73" s="126" t="str">
        <f>CONCATENATE(Z73,"=100")</f>
        <v>2022=100</v>
      </c>
    </row>
    <row r="74" spans="1:28" s="72" customFormat="1" ht="11.25" customHeight="1">
      <c r="A74" s="72" t="s">
        <v>168</v>
      </c>
      <c r="B74" s="74"/>
      <c r="C74" s="74"/>
      <c r="D74" s="82">
        <v>2</v>
      </c>
      <c r="E74" s="74">
        <v>11.039</v>
      </c>
      <c r="F74" s="74">
        <v>11.467</v>
      </c>
      <c r="G74" s="74">
        <v>11.877</v>
      </c>
      <c r="H74" s="74">
        <f t="shared" si="13"/>
        <v>103.57547745705067</v>
      </c>
      <c r="I74" s="74"/>
      <c r="J74" s="82">
        <v>10</v>
      </c>
      <c r="K74" s="74">
        <v>667.476</v>
      </c>
      <c r="L74" s="74">
        <v>696.6149999999999</v>
      </c>
      <c r="M74" s="74"/>
      <c r="N74" s="74">
        <f t="shared" si="14"/>
      </c>
      <c r="R74" s="73"/>
      <c r="S74" s="74"/>
      <c r="T74" s="74"/>
      <c r="U74" s="74"/>
      <c r="V74" s="74">
        <f>IF(AND(T74&gt;0,U74&gt;0),U74*100/T74,"")</f>
      </c>
      <c r="W74" s="73"/>
      <c r="X74" s="73"/>
      <c r="Y74" s="74"/>
      <c r="Z74" s="74"/>
      <c r="AA74" s="74"/>
      <c r="AB74" s="74">
        <f>IF(AND(Z74&gt;0,AA74&gt;0),AA74*100/Z74,"")</f>
      </c>
    </row>
    <row r="75" spans="1:28" s="72" customFormat="1" ht="11.25" customHeight="1">
      <c r="A75" s="72" t="s">
        <v>169</v>
      </c>
      <c r="B75" s="74"/>
      <c r="C75" s="74"/>
      <c r="D75" s="82">
        <v>11</v>
      </c>
      <c r="E75" s="74">
        <v>7.807</v>
      </c>
      <c r="F75" s="74">
        <v>7.134</v>
      </c>
      <c r="G75" s="74"/>
      <c r="H75" s="74">
        <f t="shared" si="13"/>
      </c>
      <c r="I75" s="74"/>
      <c r="J75" s="82">
        <v>11</v>
      </c>
      <c r="K75" s="74">
        <v>359.308</v>
      </c>
      <c r="L75" s="74">
        <v>307.107</v>
      </c>
      <c r="M75" s="74"/>
      <c r="N75" s="74">
        <f t="shared" si="14"/>
      </c>
      <c r="R75" s="73"/>
      <c r="S75" s="74"/>
      <c r="T75" s="74"/>
      <c r="U75" s="74"/>
      <c r="V75" s="74"/>
      <c r="W75" s="73"/>
      <c r="X75" s="73"/>
      <c r="Y75" s="74"/>
      <c r="Z75" s="74"/>
      <c r="AA75" s="74"/>
      <c r="AB75" s="74"/>
    </row>
    <row r="76" spans="1:28" s="72" customFormat="1" ht="11.25" customHeight="1">
      <c r="A76" s="72" t="s">
        <v>170</v>
      </c>
      <c r="B76" s="74"/>
      <c r="C76" s="74"/>
      <c r="D76" s="82">
        <v>11</v>
      </c>
      <c r="E76" s="74">
        <v>23.128</v>
      </c>
      <c r="F76" s="74">
        <v>22.72</v>
      </c>
      <c r="G76" s="74"/>
      <c r="H76" s="74">
        <f t="shared" si="13"/>
      </c>
      <c r="I76" s="74"/>
      <c r="J76" s="82">
        <v>11</v>
      </c>
      <c r="K76" s="74">
        <v>1222.6040000000003</v>
      </c>
      <c r="L76" s="74">
        <v>1156.9549999999997</v>
      </c>
      <c r="M76" s="74"/>
      <c r="N76" s="74">
        <f t="shared" si="14"/>
      </c>
      <c r="O76" s="72" t="s">
        <v>152</v>
      </c>
      <c r="R76" s="82"/>
      <c r="S76" s="74"/>
      <c r="T76" s="74"/>
      <c r="U76" s="74"/>
      <c r="V76" s="74">
        <f>IF(AND(T76&gt;0,U76&gt;0),U76*100/T76,"")</f>
      </c>
      <c r="W76" s="73"/>
      <c r="X76" s="82"/>
      <c r="Y76" s="74"/>
      <c r="Z76" s="74"/>
      <c r="AA76" s="74"/>
      <c r="AB76" s="74">
        <f>IF(AND(Z76&gt;0,AA76&gt;0),AA76*100/Z76,"")</f>
      </c>
    </row>
    <row r="77" spans="1:28" s="72" customFormat="1" ht="11.25" customHeight="1">
      <c r="A77" s="72" t="s">
        <v>275</v>
      </c>
      <c r="B77" s="74"/>
      <c r="C77" s="74"/>
      <c r="D77" s="82">
        <v>11</v>
      </c>
      <c r="E77" s="74">
        <v>7.272</v>
      </c>
      <c r="F77" s="74">
        <v>6.883</v>
      </c>
      <c r="G77" s="74"/>
      <c r="H77" s="74">
        <f t="shared" si="13"/>
      </c>
      <c r="I77" s="74"/>
      <c r="J77" s="82">
        <v>11</v>
      </c>
      <c r="K77" s="74">
        <v>134.10000000000002</v>
      </c>
      <c r="L77" s="74">
        <v>124.24600000000001</v>
      </c>
      <c r="M77" s="74"/>
      <c r="N77" s="74">
        <f t="shared" si="14"/>
      </c>
      <c r="O77" s="72" t="s">
        <v>164</v>
      </c>
      <c r="P77" s="74"/>
      <c r="Q77" s="74"/>
      <c r="R77" s="82">
        <v>1</v>
      </c>
      <c r="S77" s="74">
        <v>14.947</v>
      </c>
      <c r="T77" s="74">
        <v>14.506</v>
      </c>
      <c r="U77" s="74">
        <v>12.323</v>
      </c>
      <c r="V77" s="74">
        <f>IF(AND(T77&gt;0,U77&gt;0),U77*100/T77,"")</f>
        <v>84.95105473597131</v>
      </c>
      <c r="W77" s="74"/>
      <c r="X77" s="82">
        <v>2</v>
      </c>
      <c r="Y77" s="74">
        <v>208.79700000000003</v>
      </c>
      <c r="Z77" s="74">
        <v>199.768</v>
      </c>
      <c r="AA77" s="74">
        <v>187.44099999999997</v>
      </c>
      <c r="AB77" s="74">
        <f>IF(AND(Z77&gt;0,AA77&gt;0),AA77*100/Z77,"")</f>
        <v>93.82934203676264</v>
      </c>
    </row>
    <row r="78" spans="1:28" s="72" customFormat="1" ht="11.25" customHeight="1">
      <c r="A78" s="72" t="s">
        <v>276</v>
      </c>
      <c r="B78" s="74"/>
      <c r="C78" s="74"/>
      <c r="D78" s="82">
        <v>1</v>
      </c>
      <c r="E78" s="74">
        <v>16.931</v>
      </c>
      <c r="F78" s="74">
        <v>19.503</v>
      </c>
      <c r="G78" s="74">
        <v>18.282</v>
      </c>
      <c r="H78" s="74">
        <f t="shared" si="13"/>
        <v>93.73942470389171</v>
      </c>
      <c r="I78" s="74"/>
      <c r="J78" s="82">
        <v>6</v>
      </c>
      <c r="K78" s="74">
        <v>109.97800000000001</v>
      </c>
      <c r="L78" s="74">
        <v>124.97900000000003</v>
      </c>
      <c r="M78" s="74"/>
      <c r="N78" s="74">
        <f t="shared" si="14"/>
      </c>
      <c r="O78" s="72" t="s">
        <v>174</v>
      </c>
      <c r="P78" s="74"/>
      <c r="Q78" s="74"/>
      <c r="R78" s="82">
        <v>2</v>
      </c>
      <c r="S78" s="74">
        <v>34.78768</v>
      </c>
      <c r="T78" s="74">
        <v>31.632</v>
      </c>
      <c r="U78" s="74">
        <v>33.195</v>
      </c>
      <c r="V78" s="74">
        <f>IF(AND(T78&gt;0,U78&gt;0),U78*100/T78,"")</f>
        <v>104.94119878603945</v>
      </c>
      <c r="W78" s="74"/>
      <c r="X78" s="82">
        <v>1</v>
      </c>
      <c r="Y78" s="74">
        <v>536.714</v>
      </c>
      <c r="Z78" s="74">
        <v>501.46</v>
      </c>
      <c r="AA78" s="74">
        <v>488.777</v>
      </c>
      <c r="AB78" s="74">
        <f>IF(AND(Z78&gt;0,AA78&gt;0),AA78*100/Z78,"")</f>
        <v>97.47078530690384</v>
      </c>
    </row>
    <row r="79" spans="2:28" s="72" customFormat="1" ht="11.25" customHeight="1">
      <c r="B79" s="74"/>
      <c r="C79" s="74"/>
      <c r="D79" s="82"/>
      <c r="E79" s="74"/>
      <c r="F79" s="74"/>
      <c r="G79" s="74"/>
      <c r="H79" s="74"/>
      <c r="I79" s="74"/>
      <c r="J79" s="82"/>
      <c r="K79" s="74"/>
      <c r="L79" s="74"/>
      <c r="M79" s="74"/>
      <c r="N79" s="74"/>
      <c r="P79" s="74"/>
      <c r="Q79" s="74"/>
      <c r="R79" s="82"/>
      <c r="S79" s="74"/>
      <c r="T79" s="74"/>
      <c r="U79" s="74"/>
      <c r="V79" s="74"/>
      <c r="W79" s="74"/>
      <c r="X79" s="82"/>
      <c r="Y79" s="74"/>
      <c r="Z79" s="74"/>
      <c r="AA79" s="74"/>
      <c r="AB79" s="74"/>
    </row>
    <row r="80" spans="1:28" s="72" customFormat="1" ht="11.25" customHeight="1">
      <c r="A80" s="154" t="s">
        <v>277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72" t="s">
        <v>182</v>
      </c>
      <c r="P80" s="74"/>
      <c r="Q80" s="74"/>
      <c r="R80" s="82"/>
      <c r="S80" s="74"/>
      <c r="T80" s="74"/>
      <c r="U80" s="74"/>
      <c r="V80" s="74"/>
      <c r="W80" s="74"/>
      <c r="X80" s="82"/>
      <c r="Y80" s="74"/>
      <c r="Z80" s="74"/>
      <c r="AA80" s="74"/>
      <c r="AB80" s="74"/>
    </row>
    <row r="81" spans="1:28" s="72" customFormat="1" ht="11.25" customHeight="1">
      <c r="A81" s="154" t="s">
        <v>278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72" t="s">
        <v>183</v>
      </c>
      <c r="P81" s="74"/>
      <c r="Q81" s="74"/>
      <c r="R81" s="82"/>
      <c r="S81" s="74"/>
      <c r="T81" s="74"/>
      <c r="U81" s="74"/>
      <c r="V81" s="74">
        <f>IF(AND(T81&gt;0,U81&gt;0),U81*100/T81,"")</f>
      </c>
      <c r="W81" s="74"/>
      <c r="X81" s="82">
        <v>2</v>
      </c>
      <c r="Y81" s="74">
        <v>3567.636</v>
      </c>
      <c r="Z81" s="74">
        <v>2883.319</v>
      </c>
      <c r="AA81" s="74">
        <v>2648.435</v>
      </c>
      <c r="AB81" s="74">
        <f>IF(AND(Z81&gt;0,AA81&gt;0),AA81*100/Z81,"")</f>
        <v>91.85369360795667</v>
      </c>
    </row>
    <row r="82" spans="1:28" s="72" customFormat="1" ht="11.25" customHeight="1">
      <c r="A82" s="154" t="s">
        <v>279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72" t="s">
        <v>184</v>
      </c>
      <c r="P82" s="74"/>
      <c r="Q82" s="74"/>
      <c r="R82" s="82"/>
      <c r="S82" s="74"/>
      <c r="T82" s="74"/>
      <c r="U82" s="74"/>
      <c r="V82" s="74">
        <f>IF(AND(T82&gt;0,U82&gt;0),U82*100/T82,"")</f>
      </c>
      <c r="W82" s="74"/>
      <c r="X82" s="82">
        <v>2</v>
      </c>
      <c r="Y82" s="74">
        <v>1045.552</v>
      </c>
      <c r="Z82" s="74">
        <v>887.068</v>
      </c>
      <c r="AA82" s="74">
        <v>1167.658</v>
      </c>
      <c r="AB82" s="74">
        <f>IF(AND(Z82&gt;0,AA82&gt;0),AA82*100/Z82,"")</f>
        <v>131.631171454725</v>
      </c>
    </row>
    <row r="83" spans="1:28" s="72" customFormat="1" ht="11.25" customHeight="1">
      <c r="A83" s="154" t="s">
        <v>280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72" t="s">
        <v>185</v>
      </c>
      <c r="P83" s="74"/>
      <c r="Q83" s="74"/>
      <c r="R83" s="82"/>
      <c r="S83" s="74"/>
      <c r="T83" s="74"/>
      <c r="U83" s="74"/>
      <c r="V83" s="74">
        <f>IF(AND(T83&gt;0,U83&gt;0),U83*100/T83,"")</f>
      </c>
      <c r="W83" s="74"/>
      <c r="X83" s="82">
        <v>2</v>
      </c>
      <c r="Y83" s="74">
        <v>87.336</v>
      </c>
      <c r="Z83" s="74">
        <v>78.00000000000001</v>
      </c>
      <c r="AA83" s="74">
        <v>80.182</v>
      </c>
      <c r="AB83" s="74">
        <f>IF(AND(Z83&gt;0,AA83&gt;0),AA83*100/Z83,"")</f>
        <v>102.79743589743588</v>
      </c>
    </row>
    <row r="84" spans="1:28" s="72" customFormat="1" ht="11.25" customHeight="1">
      <c r="A84" s="154" t="s">
        <v>281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P84" s="74"/>
      <c r="Q84" s="74"/>
      <c r="R84" s="82"/>
      <c r="S84" s="74"/>
      <c r="T84" s="74"/>
      <c r="U84" s="74"/>
      <c r="V84" s="74"/>
      <c r="W84" s="74"/>
      <c r="X84" s="82"/>
      <c r="Y84" s="74"/>
      <c r="Z84" s="74"/>
      <c r="AA84" s="74"/>
      <c r="AB84" s="74"/>
    </row>
    <row r="85" spans="1:28" s="72" customFormat="1" ht="11.25" customHeight="1">
      <c r="A85" s="154" t="s">
        <v>282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72" t="s">
        <v>205</v>
      </c>
      <c r="P85" s="74"/>
      <c r="Q85" s="74"/>
      <c r="R85" s="82"/>
      <c r="S85" s="74"/>
      <c r="T85" s="74"/>
      <c r="U85" s="74"/>
      <c r="V85" s="74"/>
      <c r="W85" s="74"/>
      <c r="X85" s="82"/>
      <c r="Y85" s="74"/>
      <c r="Z85" s="74"/>
      <c r="AA85" s="74"/>
      <c r="AB85" s="74"/>
    </row>
    <row r="86" spans="1:28" s="72" customFormat="1" ht="11.25" customHeight="1">
      <c r="A86" s="154" t="s">
        <v>283</v>
      </c>
      <c r="B86" s="154"/>
      <c r="C86" s="154"/>
      <c r="D86" s="154"/>
      <c r="E86" s="154"/>
      <c r="F86" s="154"/>
      <c r="G86" s="154"/>
      <c r="H86" s="154" t="s">
        <v>284</v>
      </c>
      <c r="I86" s="154"/>
      <c r="J86" s="154"/>
      <c r="K86" s="154"/>
      <c r="L86" s="154"/>
      <c r="M86" s="154"/>
      <c r="N86" s="154" t="s">
        <v>284</v>
      </c>
      <c r="O86" s="72" t="s">
        <v>207</v>
      </c>
      <c r="P86" s="74"/>
      <c r="Q86" s="74"/>
      <c r="R86" s="82"/>
      <c r="S86" s="74"/>
      <c r="T86" s="74"/>
      <c r="U86" s="74"/>
      <c r="V86" s="74">
        <f>IF(AND(T86&gt;0,U86&gt;0),U86*100/T86,"")</f>
      </c>
      <c r="W86" s="74"/>
      <c r="X86" s="82">
        <v>2</v>
      </c>
      <c r="Y86" s="74">
        <v>7543.039</v>
      </c>
      <c r="Z86" s="74">
        <v>3532.4300000000003</v>
      </c>
      <c r="AA86" s="74">
        <v>4755.414000000001</v>
      </c>
      <c r="AB86" s="74">
        <f>IF(AND(Z86&gt;0,AA86&gt;0),AA86*100/Z86,"")</f>
        <v>134.62160608985883</v>
      </c>
    </row>
    <row r="87" spans="1:28" s="72" customFormat="1" ht="11.25" customHeight="1">
      <c r="A87" s="154" t="s">
        <v>285</v>
      </c>
      <c r="B87" s="154"/>
      <c r="C87" s="154"/>
      <c r="D87" s="154"/>
      <c r="E87" s="154"/>
      <c r="F87" s="154"/>
      <c r="G87" s="154"/>
      <c r="H87" s="154" t="s">
        <v>284</v>
      </c>
      <c r="I87" s="154"/>
      <c r="J87" s="154"/>
      <c r="K87" s="154"/>
      <c r="L87" s="154"/>
      <c r="M87" s="154"/>
      <c r="N87" s="154" t="s">
        <v>284</v>
      </c>
      <c r="O87" s="72" t="s">
        <v>208</v>
      </c>
      <c r="P87" s="74"/>
      <c r="Q87" s="74"/>
      <c r="R87" s="82"/>
      <c r="S87" s="74"/>
      <c r="T87" s="74"/>
      <c r="U87" s="74"/>
      <c r="V87" s="74">
        <f>IF(AND(T87&gt;0,U87&gt;0),U87*100/T87,"")</f>
      </c>
      <c r="W87" s="74"/>
      <c r="X87" s="82">
        <v>2</v>
      </c>
      <c r="Y87" s="74">
        <v>1492.0690000000002</v>
      </c>
      <c r="Z87" s="74">
        <v>672.1030000000001</v>
      </c>
      <c r="AA87" s="74">
        <v>819.1720000000001</v>
      </c>
      <c r="AB87" s="74">
        <f>IF(AND(Z87&gt;0,AA87&gt;0),AA87*100/Z87,"")</f>
        <v>121.8819139328347</v>
      </c>
    </row>
    <row r="88" spans="1:14" s="72" customFormat="1" ht="11.25" customHeight="1">
      <c r="A88" s="154" t="s">
        <v>286</v>
      </c>
      <c r="B88" s="154"/>
      <c r="C88" s="154"/>
      <c r="D88" s="154"/>
      <c r="E88" s="154"/>
      <c r="F88" s="154"/>
      <c r="G88" s="154"/>
      <c r="H88" s="154">
        <f aca="true" t="shared" si="15" ref="H88:H97">IF(AND(F88&gt;0,G88&gt;0),G88*100/F88,"")</f>
      </c>
      <c r="I88" s="154"/>
      <c r="J88" s="154"/>
      <c r="K88" s="154"/>
      <c r="L88" s="154"/>
      <c r="M88" s="154"/>
      <c r="N88" s="154">
        <f aca="true" t="shared" si="16" ref="N88:N97">IF(AND(L88&gt;0,M88&gt;0),M88*100/L88,"")</f>
      </c>
    </row>
    <row r="89" spans="1:14" s="72" customFormat="1" ht="11.25" customHeight="1">
      <c r="A89" s="154" t="s">
        <v>287</v>
      </c>
      <c r="B89" s="154"/>
      <c r="C89" s="154"/>
      <c r="D89" s="154"/>
      <c r="E89" s="154"/>
      <c r="F89" s="154"/>
      <c r="G89" s="154"/>
      <c r="H89" s="154">
        <f t="shared" si="15"/>
      </c>
      <c r="I89" s="154"/>
      <c r="J89" s="154"/>
      <c r="K89" s="154"/>
      <c r="L89" s="154"/>
      <c r="M89" s="154"/>
      <c r="N89" s="154">
        <f t="shared" si="16"/>
      </c>
    </row>
    <row r="90" spans="1:14" s="72" customFormat="1" ht="11.25" customHeight="1">
      <c r="A90" s="154" t="s">
        <v>288</v>
      </c>
      <c r="B90" s="154"/>
      <c r="C90" s="154"/>
      <c r="D90" s="154"/>
      <c r="E90" s="154"/>
      <c r="F90" s="154"/>
      <c r="G90" s="154"/>
      <c r="H90" s="154">
        <f t="shared" si="15"/>
      </c>
      <c r="I90" s="154"/>
      <c r="J90" s="154"/>
      <c r="K90" s="154"/>
      <c r="L90" s="154"/>
      <c r="M90" s="154"/>
      <c r="N90" s="154">
        <f t="shared" si="16"/>
      </c>
    </row>
    <row r="91" spans="1:14" s="72" customFormat="1" ht="11.25" customHeight="1">
      <c r="A91" s="154" t="s">
        <v>289</v>
      </c>
      <c r="B91" s="154"/>
      <c r="C91" s="154"/>
      <c r="D91" s="154"/>
      <c r="E91" s="154"/>
      <c r="F91" s="154"/>
      <c r="G91" s="154"/>
      <c r="H91" s="154">
        <f t="shared" si="15"/>
      </c>
      <c r="I91" s="154"/>
      <c r="J91" s="154"/>
      <c r="K91" s="154"/>
      <c r="L91" s="154"/>
      <c r="M91" s="154"/>
      <c r="N91" s="154">
        <f t="shared" si="16"/>
      </c>
    </row>
    <row r="92" spans="1:14" s="72" customFormat="1" ht="12" customHeight="1">
      <c r="A92" s="154" t="s">
        <v>290</v>
      </c>
      <c r="B92" s="154"/>
      <c r="C92" s="154"/>
      <c r="D92" s="154"/>
      <c r="E92" s="154"/>
      <c r="F92" s="154"/>
      <c r="G92" s="154"/>
      <c r="H92" s="154">
        <f t="shared" si="15"/>
      </c>
      <c r="I92" s="154"/>
      <c r="J92" s="154"/>
      <c r="K92" s="154"/>
      <c r="L92" s="154"/>
      <c r="M92" s="154"/>
      <c r="N92" s="154">
        <f t="shared" si="16"/>
      </c>
    </row>
    <row r="93" spans="1:28" s="60" customFormat="1" ht="9.75">
      <c r="A93" s="154" t="s">
        <v>291</v>
      </c>
      <c r="B93" s="154"/>
      <c r="C93" s="154"/>
      <c r="D93" s="154"/>
      <c r="E93" s="154"/>
      <c r="F93" s="154"/>
      <c r="G93" s="154"/>
      <c r="H93" s="154">
        <f t="shared" si="15"/>
      </c>
      <c r="I93" s="154"/>
      <c r="J93" s="154"/>
      <c r="K93" s="154"/>
      <c r="L93" s="154"/>
      <c r="M93" s="154"/>
      <c r="N93" s="154">
        <f t="shared" si="16"/>
      </c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</row>
    <row r="94" spans="1:28" s="81" customFormat="1" ht="11.25" customHeight="1">
      <c r="A94" s="154" t="s">
        <v>292</v>
      </c>
      <c r="B94" s="154"/>
      <c r="C94" s="154"/>
      <c r="D94" s="154"/>
      <c r="E94" s="154"/>
      <c r="F94" s="154"/>
      <c r="G94" s="154"/>
      <c r="H94" s="154">
        <f t="shared" si="15"/>
      </c>
      <c r="I94" s="154"/>
      <c r="J94" s="154"/>
      <c r="K94" s="154"/>
      <c r="L94" s="154"/>
      <c r="M94" s="154"/>
      <c r="N94" s="154">
        <f t="shared" si="16"/>
      </c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</row>
    <row r="95" spans="1:28" s="81" customFormat="1" ht="9.75">
      <c r="A95" s="154" t="s">
        <v>293</v>
      </c>
      <c r="B95" s="154"/>
      <c r="C95" s="154"/>
      <c r="D95" s="154"/>
      <c r="E95" s="154"/>
      <c r="F95" s="154"/>
      <c r="G95" s="154"/>
      <c r="H95" s="154">
        <f t="shared" si="15"/>
      </c>
      <c r="I95" s="154"/>
      <c r="J95" s="154"/>
      <c r="K95" s="154"/>
      <c r="L95" s="154"/>
      <c r="M95" s="154"/>
      <c r="N95" s="154">
        <f t="shared" si="16"/>
      </c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</row>
    <row r="96" spans="1:28" s="81" customFormat="1" ht="9.75">
      <c r="A96" s="154" t="s">
        <v>294</v>
      </c>
      <c r="B96" s="154"/>
      <c r="C96" s="154"/>
      <c r="D96" s="154"/>
      <c r="E96" s="154"/>
      <c r="F96" s="154"/>
      <c r="G96" s="154"/>
      <c r="H96" s="154">
        <f t="shared" si="15"/>
      </c>
      <c r="I96" s="154"/>
      <c r="J96" s="154"/>
      <c r="K96" s="154"/>
      <c r="L96" s="154"/>
      <c r="M96" s="154"/>
      <c r="N96" s="154">
        <f t="shared" si="16"/>
      </c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</row>
    <row r="97" spans="1:28" s="81" customFormat="1" ht="9.75">
      <c r="A97" s="154" t="s">
        <v>295</v>
      </c>
      <c r="B97" s="154"/>
      <c r="C97" s="154"/>
      <c r="D97" s="154"/>
      <c r="E97" s="154"/>
      <c r="F97" s="154"/>
      <c r="G97" s="154"/>
      <c r="H97" s="154">
        <f t="shared" si="15"/>
      </c>
      <c r="I97" s="154"/>
      <c r="J97" s="154"/>
      <c r="K97" s="154"/>
      <c r="L97" s="154"/>
      <c r="M97" s="154"/>
      <c r="N97" s="154">
        <f t="shared" si="16"/>
      </c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</row>
    <row r="98" spans="1:28" s="81" customFormat="1" ht="11.25" customHeight="1">
      <c r="A98" s="72"/>
      <c r="B98" s="72"/>
      <c r="C98" s="72"/>
      <c r="D98" s="75"/>
      <c r="E98" s="74"/>
      <c r="F98" s="74"/>
      <c r="G98" s="74"/>
      <c r="H98" s="74"/>
      <c r="I98" s="73"/>
      <c r="J98" s="75"/>
      <c r="K98" s="74"/>
      <c r="L98" s="74"/>
      <c r="M98" s="74"/>
      <c r="N98" s="74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</row>
    <row r="99" spans="1:28" s="81" customFormat="1" ht="11.25" customHeight="1">
      <c r="A99" s="72"/>
      <c r="B99" s="72"/>
      <c r="C99" s="72"/>
      <c r="D99" s="75"/>
      <c r="E99" s="74"/>
      <c r="F99" s="74"/>
      <c r="G99" s="74"/>
      <c r="H99" s="74">
        <f aca="true" t="shared" si="17" ref="H99:H137">IF(AND(F99&gt;0,G99&gt;0),G99*100/F99,"")</f>
      </c>
      <c r="I99" s="73"/>
      <c r="J99" s="75"/>
      <c r="K99" s="74"/>
      <c r="L99" s="74"/>
      <c r="M99" s="74"/>
      <c r="N99" s="74">
        <f aca="true" t="shared" si="18" ref="N99:N137">IF(AND(L99&gt;0,M99&gt;0),M99*100/L99,"")</f>
      </c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</row>
    <row r="100" spans="1:28" s="81" customFormat="1" ht="11.25" customHeight="1">
      <c r="A100" s="72"/>
      <c r="B100" s="72"/>
      <c r="C100" s="72"/>
      <c r="D100" s="75"/>
      <c r="E100" s="74"/>
      <c r="F100" s="74"/>
      <c r="G100" s="74"/>
      <c r="H100" s="74">
        <f t="shared" si="17"/>
      </c>
      <c r="I100" s="73"/>
      <c r="J100" s="75"/>
      <c r="K100" s="74"/>
      <c r="L100" s="74"/>
      <c r="M100" s="74"/>
      <c r="N100" s="74">
        <f t="shared" si="18"/>
      </c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</row>
    <row r="101" spans="1:28" ht="11.25" customHeight="1">
      <c r="A101" s="72"/>
      <c r="B101" s="72"/>
      <c r="C101" s="72"/>
      <c r="D101" s="75"/>
      <c r="E101" s="74"/>
      <c r="F101" s="74"/>
      <c r="G101" s="74"/>
      <c r="H101" s="74">
        <f t="shared" si="17"/>
      </c>
      <c r="I101" s="73"/>
      <c r="J101" s="75"/>
      <c r="K101" s="74"/>
      <c r="L101" s="74"/>
      <c r="M101" s="74"/>
      <c r="N101" s="74">
        <f t="shared" si="18"/>
      </c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</row>
    <row r="102" spans="1:28" ht="11.25" customHeight="1">
      <c r="A102" s="72"/>
      <c r="B102" s="72"/>
      <c r="C102" s="72"/>
      <c r="D102" s="75"/>
      <c r="E102" s="74"/>
      <c r="F102" s="74"/>
      <c r="G102" s="74"/>
      <c r="H102" s="74">
        <f t="shared" si="17"/>
      </c>
      <c r="I102" s="73"/>
      <c r="J102" s="75"/>
      <c r="K102" s="74"/>
      <c r="L102" s="74"/>
      <c r="M102" s="74"/>
      <c r="N102" s="74">
        <f t="shared" si="18"/>
      </c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</row>
    <row r="103" spans="1:28" ht="11.25" customHeight="1">
      <c r="A103" s="72"/>
      <c r="B103" s="72"/>
      <c r="C103" s="72"/>
      <c r="D103" s="75"/>
      <c r="E103" s="74"/>
      <c r="F103" s="74"/>
      <c r="G103" s="74"/>
      <c r="H103" s="74">
        <f t="shared" si="17"/>
      </c>
      <c r="I103" s="73"/>
      <c r="J103" s="75"/>
      <c r="K103" s="74"/>
      <c r="L103" s="74"/>
      <c r="M103" s="74"/>
      <c r="N103" s="74">
        <f t="shared" si="18"/>
      </c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</row>
    <row r="104" spans="1:28" ht="11.25" customHeight="1">
      <c r="A104" s="72"/>
      <c r="B104" s="72"/>
      <c r="C104" s="72"/>
      <c r="D104" s="75"/>
      <c r="E104" s="74"/>
      <c r="F104" s="74"/>
      <c r="G104" s="74"/>
      <c r="H104" s="74">
        <f t="shared" si="17"/>
      </c>
      <c r="I104" s="73"/>
      <c r="J104" s="75"/>
      <c r="K104" s="74"/>
      <c r="L104" s="74"/>
      <c r="M104" s="74"/>
      <c r="N104" s="74">
        <f t="shared" si="18"/>
      </c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</row>
    <row r="105" spans="1:28" ht="11.25" customHeight="1">
      <c r="A105" s="72"/>
      <c r="B105" s="72"/>
      <c r="C105" s="72"/>
      <c r="D105" s="75"/>
      <c r="E105" s="74"/>
      <c r="F105" s="74"/>
      <c r="G105" s="74"/>
      <c r="H105" s="74">
        <f t="shared" si="17"/>
      </c>
      <c r="I105" s="73"/>
      <c r="J105" s="75"/>
      <c r="K105" s="74"/>
      <c r="L105" s="74"/>
      <c r="M105" s="74"/>
      <c r="N105" s="74">
        <f t="shared" si="18"/>
      </c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</row>
    <row r="106" spans="1:28" ht="11.25" customHeight="1">
      <c r="A106" s="72"/>
      <c r="B106" s="72"/>
      <c r="C106" s="72"/>
      <c r="D106" s="75"/>
      <c r="E106" s="74"/>
      <c r="F106" s="74"/>
      <c r="G106" s="74"/>
      <c r="H106" s="74">
        <f t="shared" si="17"/>
      </c>
      <c r="I106" s="73"/>
      <c r="J106" s="75"/>
      <c r="K106" s="74"/>
      <c r="L106" s="74"/>
      <c r="M106" s="74"/>
      <c r="N106" s="74">
        <f t="shared" si="18"/>
      </c>
      <c r="O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</row>
    <row r="107" spans="1:28" ht="11.25" customHeight="1">
      <c r="A107" s="72"/>
      <c r="B107" s="72"/>
      <c r="C107" s="72"/>
      <c r="D107" s="75"/>
      <c r="E107" s="74"/>
      <c r="F107" s="74"/>
      <c r="G107" s="74"/>
      <c r="H107" s="74">
        <f t="shared" si="17"/>
      </c>
      <c r="I107" s="73"/>
      <c r="J107" s="75"/>
      <c r="K107" s="74"/>
      <c r="L107" s="74"/>
      <c r="M107" s="74"/>
      <c r="N107" s="74">
        <f t="shared" si="18"/>
      </c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</row>
    <row r="108" spans="1:28" ht="11.25" customHeight="1">
      <c r="A108" s="72"/>
      <c r="B108" s="72"/>
      <c r="C108" s="72"/>
      <c r="D108" s="75"/>
      <c r="E108" s="74"/>
      <c r="F108" s="74"/>
      <c r="G108" s="74"/>
      <c r="H108" s="74">
        <f t="shared" si="17"/>
      </c>
      <c r="I108" s="73"/>
      <c r="J108" s="75"/>
      <c r="K108" s="74"/>
      <c r="L108" s="74"/>
      <c r="M108" s="74"/>
      <c r="N108" s="74">
        <f t="shared" si="18"/>
      </c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</row>
    <row r="109" spans="1:28" ht="11.25" customHeight="1">
      <c r="A109" s="72"/>
      <c r="B109" s="72"/>
      <c r="C109" s="72"/>
      <c r="D109" s="75"/>
      <c r="E109" s="74"/>
      <c r="F109" s="74"/>
      <c r="G109" s="74"/>
      <c r="H109" s="74">
        <f t="shared" si="17"/>
      </c>
      <c r="I109" s="73"/>
      <c r="J109" s="75"/>
      <c r="K109" s="74"/>
      <c r="L109" s="74"/>
      <c r="M109" s="74"/>
      <c r="N109" s="74">
        <f t="shared" si="18"/>
      </c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</row>
    <row r="110" spans="1:28" ht="11.25" customHeight="1">
      <c r="A110" s="72"/>
      <c r="B110" s="72"/>
      <c r="C110" s="72"/>
      <c r="D110" s="75"/>
      <c r="E110" s="74"/>
      <c r="F110" s="74"/>
      <c r="G110" s="74"/>
      <c r="H110" s="74">
        <f t="shared" si="17"/>
      </c>
      <c r="I110" s="73"/>
      <c r="J110" s="75"/>
      <c r="K110" s="74"/>
      <c r="L110" s="74"/>
      <c r="M110" s="74"/>
      <c r="N110" s="74">
        <f t="shared" si="18"/>
      </c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</row>
    <row r="111" spans="1:28" ht="11.25" customHeight="1">
      <c r="A111" s="72"/>
      <c r="B111" s="72"/>
      <c r="C111" s="72"/>
      <c r="D111" s="75"/>
      <c r="E111" s="74"/>
      <c r="F111" s="74"/>
      <c r="G111" s="74"/>
      <c r="H111" s="74">
        <f t="shared" si="17"/>
      </c>
      <c r="I111" s="73"/>
      <c r="J111" s="75"/>
      <c r="K111" s="74"/>
      <c r="L111" s="74"/>
      <c r="M111" s="74"/>
      <c r="N111" s="74">
        <f t="shared" si="18"/>
      </c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</row>
    <row r="112" spans="1:28" ht="11.25" customHeight="1">
      <c r="A112" s="72"/>
      <c r="B112" s="72"/>
      <c r="C112" s="72"/>
      <c r="D112" s="75"/>
      <c r="E112" s="74"/>
      <c r="F112" s="74"/>
      <c r="G112" s="74"/>
      <c r="H112" s="74">
        <f t="shared" si="17"/>
      </c>
      <c r="I112" s="73"/>
      <c r="J112" s="75"/>
      <c r="K112" s="74"/>
      <c r="L112" s="74"/>
      <c r="M112" s="74"/>
      <c r="N112" s="74">
        <f t="shared" si="18"/>
      </c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</row>
    <row r="113" spans="1:28" ht="11.25" customHeight="1">
      <c r="A113" s="72"/>
      <c r="B113" s="72"/>
      <c r="C113" s="72"/>
      <c r="D113" s="75"/>
      <c r="E113" s="74"/>
      <c r="F113" s="74"/>
      <c r="G113" s="74"/>
      <c r="H113" s="74">
        <f t="shared" si="17"/>
      </c>
      <c r="I113" s="73"/>
      <c r="J113" s="75"/>
      <c r="K113" s="74"/>
      <c r="L113" s="74"/>
      <c r="M113" s="74"/>
      <c r="N113" s="74">
        <f t="shared" si="18"/>
      </c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</row>
    <row r="114" spans="1:28" ht="11.25" customHeight="1">
      <c r="A114" s="72"/>
      <c r="B114" s="72"/>
      <c r="C114" s="72"/>
      <c r="D114" s="75"/>
      <c r="E114" s="74"/>
      <c r="F114" s="74"/>
      <c r="G114" s="74"/>
      <c r="H114" s="74">
        <f t="shared" si="17"/>
      </c>
      <c r="I114" s="73"/>
      <c r="J114" s="75"/>
      <c r="K114" s="74"/>
      <c r="L114" s="74"/>
      <c r="M114" s="74"/>
      <c r="N114" s="74">
        <f t="shared" si="18"/>
      </c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</row>
    <row r="115" spans="1:28" ht="11.25" customHeight="1">
      <c r="A115" s="72"/>
      <c r="B115" s="72"/>
      <c r="C115" s="72"/>
      <c r="D115" s="75"/>
      <c r="E115" s="74"/>
      <c r="F115" s="74"/>
      <c r="G115" s="74"/>
      <c r="H115" s="74">
        <f t="shared" si="17"/>
      </c>
      <c r="I115" s="73"/>
      <c r="J115" s="75"/>
      <c r="K115" s="74"/>
      <c r="L115" s="74"/>
      <c r="M115" s="74"/>
      <c r="N115" s="74">
        <f t="shared" si="18"/>
      </c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</row>
    <row r="116" spans="1:28" ht="11.25" customHeight="1">
      <c r="A116" s="72"/>
      <c r="B116" s="72"/>
      <c r="C116" s="72"/>
      <c r="D116" s="75"/>
      <c r="E116" s="74"/>
      <c r="F116" s="74"/>
      <c r="G116" s="74"/>
      <c r="H116" s="74">
        <f t="shared" si="17"/>
      </c>
      <c r="I116" s="73"/>
      <c r="J116" s="75"/>
      <c r="K116" s="74"/>
      <c r="L116" s="74"/>
      <c r="M116" s="74"/>
      <c r="N116" s="74">
        <f t="shared" si="18"/>
      </c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</row>
    <row r="117" spans="1:28" ht="11.25" customHeight="1">
      <c r="A117" s="72"/>
      <c r="B117" s="72"/>
      <c r="C117" s="72"/>
      <c r="D117" s="75"/>
      <c r="E117" s="74"/>
      <c r="F117" s="74"/>
      <c r="G117" s="74"/>
      <c r="H117" s="74">
        <f t="shared" si="17"/>
      </c>
      <c r="I117" s="73"/>
      <c r="J117" s="75"/>
      <c r="K117" s="74"/>
      <c r="L117" s="74"/>
      <c r="M117" s="74"/>
      <c r="N117" s="74">
        <f t="shared" si="18"/>
      </c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</row>
    <row r="118" spans="1:28" ht="11.25" customHeight="1">
      <c r="A118" s="72"/>
      <c r="B118" s="72"/>
      <c r="C118" s="72"/>
      <c r="D118" s="75"/>
      <c r="E118" s="74"/>
      <c r="F118" s="74"/>
      <c r="G118" s="74"/>
      <c r="H118" s="74">
        <f t="shared" si="17"/>
      </c>
      <c r="I118" s="73"/>
      <c r="J118" s="75"/>
      <c r="K118" s="74"/>
      <c r="L118" s="74"/>
      <c r="M118" s="74"/>
      <c r="N118" s="74">
        <f t="shared" si="18"/>
      </c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</row>
    <row r="119" spans="1:28" ht="11.25" customHeight="1">
      <c r="A119" s="72"/>
      <c r="B119" s="72"/>
      <c r="C119" s="72"/>
      <c r="D119" s="75"/>
      <c r="E119" s="74"/>
      <c r="F119" s="74"/>
      <c r="G119" s="74"/>
      <c r="H119" s="74">
        <f t="shared" si="17"/>
      </c>
      <c r="I119" s="73"/>
      <c r="J119" s="75"/>
      <c r="K119" s="74"/>
      <c r="L119" s="74"/>
      <c r="M119" s="74"/>
      <c r="N119" s="74">
        <f t="shared" si="18"/>
      </c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</row>
    <row r="120" spans="1:28" ht="11.25" customHeight="1">
      <c r="A120" s="72"/>
      <c r="B120" s="72"/>
      <c r="C120" s="72"/>
      <c r="D120" s="75"/>
      <c r="E120" s="74"/>
      <c r="F120" s="74"/>
      <c r="G120" s="74"/>
      <c r="H120" s="74">
        <f t="shared" si="17"/>
      </c>
      <c r="I120" s="73"/>
      <c r="J120" s="75"/>
      <c r="K120" s="74"/>
      <c r="L120" s="74"/>
      <c r="M120" s="74"/>
      <c r="N120" s="74">
        <f t="shared" si="18"/>
      </c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</row>
    <row r="121" spans="1:28" ht="11.25" customHeight="1">
      <c r="A121" s="72"/>
      <c r="B121" s="72"/>
      <c r="C121" s="72"/>
      <c r="D121" s="75"/>
      <c r="E121" s="74"/>
      <c r="F121" s="74"/>
      <c r="G121" s="74"/>
      <c r="H121" s="74">
        <f t="shared" si="17"/>
      </c>
      <c r="I121" s="73"/>
      <c r="J121" s="75"/>
      <c r="K121" s="74"/>
      <c r="L121" s="74"/>
      <c r="M121" s="74"/>
      <c r="N121" s="74">
        <f t="shared" si="18"/>
      </c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</row>
    <row r="122" spans="1:28" ht="11.25" customHeight="1">
      <c r="A122" s="72"/>
      <c r="B122" s="72"/>
      <c r="C122" s="72"/>
      <c r="D122" s="75"/>
      <c r="E122" s="74"/>
      <c r="F122" s="74"/>
      <c r="G122" s="74"/>
      <c r="H122" s="74">
        <f t="shared" si="17"/>
      </c>
      <c r="I122" s="73"/>
      <c r="J122" s="75"/>
      <c r="K122" s="74"/>
      <c r="L122" s="74"/>
      <c r="M122" s="74"/>
      <c r="N122" s="74">
        <f t="shared" si="18"/>
      </c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</row>
    <row r="123" spans="1:28" ht="11.25" customHeight="1">
      <c r="A123" s="72"/>
      <c r="B123" s="72"/>
      <c r="C123" s="72"/>
      <c r="D123" s="75"/>
      <c r="E123" s="74"/>
      <c r="F123" s="74"/>
      <c r="G123" s="74"/>
      <c r="H123" s="74">
        <f t="shared" si="17"/>
      </c>
      <c r="I123" s="73"/>
      <c r="J123" s="75"/>
      <c r="K123" s="74"/>
      <c r="L123" s="74"/>
      <c r="M123" s="74"/>
      <c r="N123" s="74">
        <f t="shared" si="18"/>
      </c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</row>
    <row r="124" spans="1:28" ht="11.25" customHeight="1">
      <c r="A124" s="72"/>
      <c r="B124" s="72"/>
      <c r="C124" s="72"/>
      <c r="D124" s="75"/>
      <c r="E124" s="74"/>
      <c r="F124" s="74"/>
      <c r="G124" s="74"/>
      <c r="H124" s="74">
        <f t="shared" si="17"/>
      </c>
      <c r="I124" s="73"/>
      <c r="J124" s="75"/>
      <c r="K124" s="74"/>
      <c r="L124" s="74"/>
      <c r="M124" s="74"/>
      <c r="N124" s="74">
        <f t="shared" si="18"/>
      </c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</row>
    <row r="125" spans="1:28" ht="11.25" customHeight="1">
      <c r="A125" s="72"/>
      <c r="B125" s="72"/>
      <c r="C125" s="72"/>
      <c r="D125" s="75"/>
      <c r="E125" s="74"/>
      <c r="F125" s="74"/>
      <c r="G125" s="74"/>
      <c r="H125" s="74">
        <f t="shared" si="17"/>
      </c>
      <c r="I125" s="73"/>
      <c r="J125" s="75"/>
      <c r="K125" s="74"/>
      <c r="L125" s="74"/>
      <c r="M125" s="74"/>
      <c r="N125" s="74">
        <f t="shared" si="18"/>
      </c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</row>
    <row r="126" spans="1:28" ht="11.25" customHeight="1">
      <c r="A126" s="72"/>
      <c r="B126" s="72"/>
      <c r="C126" s="72"/>
      <c r="D126" s="75"/>
      <c r="E126" s="74"/>
      <c r="F126" s="74"/>
      <c r="G126" s="74"/>
      <c r="H126" s="74">
        <f t="shared" si="17"/>
      </c>
      <c r="I126" s="73"/>
      <c r="J126" s="75"/>
      <c r="K126" s="74"/>
      <c r="L126" s="74"/>
      <c r="M126" s="74"/>
      <c r="N126" s="74">
        <f t="shared" si="18"/>
      </c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</row>
    <row r="127" spans="1:28" ht="11.25" customHeight="1">
      <c r="A127" s="72"/>
      <c r="B127" s="72"/>
      <c r="C127" s="72"/>
      <c r="D127" s="75"/>
      <c r="E127" s="74"/>
      <c r="F127" s="74"/>
      <c r="G127" s="74"/>
      <c r="H127" s="74">
        <f t="shared" si="17"/>
      </c>
      <c r="I127" s="73"/>
      <c r="J127" s="75"/>
      <c r="K127" s="74"/>
      <c r="L127" s="74"/>
      <c r="M127" s="74"/>
      <c r="N127" s="74">
        <f t="shared" si="18"/>
      </c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</row>
    <row r="128" spans="1:28" ht="11.25" customHeight="1">
      <c r="A128" s="72"/>
      <c r="B128" s="72"/>
      <c r="C128" s="72"/>
      <c r="D128" s="75"/>
      <c r="E128" s="74"/>
      <c r="F128" s="74"/>
      <c r="G128" s="74"/>
      <c r="H128" s="74">
        <f t="shared" si="17"/>
      </c>
      <c r="I128" s="73"/>
      <c r="J128" s="75"/>
      <c r="K128" s="74"/>
      <c r="L128" s="74"/>
      <c r="M128" s="74"/>
      <c r="N128" s="74">
        <f t="shared" si="18"/>
      </c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</row>
    <row r="129" spans="1:28" ht="11.25" customHeight="1">
      <c r="A129" s="72"/>
      <c r="B129" s="72"/>
      <c r="C129" s="72"/>
      <c r="D129" s="75"/>
      <c r="E129" s="74"/>
      <c r="F129" s="74"/>
      <c r="G129" s="74"/>
      <c r="H129" s="74">
        <f t="shared" si="17"/>
      </c>
      <c r="I129" s="73"/>
      <c r="J129" s="75"/>
      <c r="K129" s="74"/>
      <c r="L129" s="74"/>
      <c r="M129" s="74"/>
      <c r="N129" s="74">
        <f t="shared" si="18"/>
      </c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</row>
    <row r="130" spans="1:28" ht="11.25" customHeight="1">
      <c r="A130" s="72"/>
      <c r="B130" s="72"/>
      <c r="C130" s="72"/>
      <c r="D130" s="75"/>
      <c r="E130" s="74"/>
      <c r="F130" s="74"/>
      <c r="G130" s="74"/>
      <c r="H130" s="74">
        <f t="shared" si="17"/>
      </c>
      <c r="I130" s="73"/>
      <c r="J130" s="75"/>
      <c r="K130" s="74"/>
      <c r="L130" s="74"/>
      <c r="M130" s="74"/>
      <c r="N130" s="74">
        <f t="shared" si="18"/>
      </c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</row>
    <row r="131" spans="1:28" ht="11.25" customHeight="1">
      <c r="A131" s="72"/>
      <c r="B131" s="72"/>
      <c r="C131" s="72"/>
      <c r="D131" s="75"/>
      <c r="E131" s="74"/>
      <c r="F131" s="74"/>
      <c r="G131" s="74"/>
      <c r="H131" s="74">
        <f t="shared" si="17"/>
      </c>
      <c r="I131" s="73"/>
      <c r="J131" s="75"/>
      <c r="K131" s="74"/>
      <c r="L131" s="74"/>
      <c r="M131" s="74"/>
      <c r="N131" s="74">
        <f t="shared" si="18"/>
      </c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</row>
    <row r="132" spans="1:28" ht="11.25" customHeight="1">
      <c r="A132" s="72"/>
      <c r="B132" s="72"/>
      <c r="C132" s="72"/>
      <c r="D132" s="75"/>
      <c r="E132" s="74"/>
      <c r="F132" s="74"/>
      <c r="G132" s="74"/>
      <c r="H132" s="74">
        <f t="shared" si="17"/>
      </c>
      <c r="I132" s="73"/>
      <c r="J132" s="75"/>
      <c r="K132" s="74"/>
      <c r="L132" s="74"/>
      <c r="M132" s="74"/>
      <c r="N132" s="74">
        <f t="shared" si="18"/>
      </c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</row>
    <row r="133" spans="1:28" ht="11.25">
      <c r="A133" s="72"/>
      <c r="B133" s="72"/>
      <c r="C133" s="72"/>
      <c r="D133" s="75"/>
      <c r="E133" s="74"/>
      <c r="F133" s="74"/>
      <c r="G133" s="74"/>
      <c r="H133" s="74">
        <f t="shared" si="17"/>
      </c>
      <c r="I133" s="73"/>
      <c r="J133" s="75"/>
      <c r="K133" s="74"/>
      <c r="L133" s="74"/>
      <c r="M133" s="74"/>
      <c r="N133" s="74">
        <f t="shared" si="18"/>
      </c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</row>
    <row r="134" spans="1:28" ht="11.25">
      <c r="A134" s="72"/>
      <c r="B134" s="72"/>
      <c r="C134" s="72"/>
      <c r="D134" s="75"/>
      <c r="E134" s="74"/>
      <c r="F134" s="74"/>
      <c r="G134" s="74"/>
      <c r="H134" s="74">
        <f t="shared" si="17"/>
      </c>
      <c r="I134" s="73"/>
      <c r="J134" s="75"/>
      <c r="K134" s="74"/>
      <c r="L134" s="74"/>
      <c r="M134" s="74"/>
      <c r="N134" s="74">
        <f t="shared" si="18"/>
      </c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</row>
    <row r="135" spans="1:28" ht="11.25">
      <c r="A135" s="72"/>
      <c r="B135" s="72"/>
      <c r="C135" s="72"/>
      <c r="D135" s="75"/>
      <c r="E135" s="74"/>
      <c r="F135" s="74"/>
      <c r="G135" s="74"/>
      <c r="H135" s="74">
        <f t="shared" si="17"/>
      </c>
      <c r="I135" s="73"/>
      <c r="J135" s="75"/>
      <c r="K135" s="74"/>
      <c r="L135" s="74"/>
      <c r="M135" s="74"/>
      <c r="N135" s="74">
        <f t="shared" si="18"/>
      </c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</row>
    <row r="136" spans="1:28" ht="11.25">
      <c r="A136" s="72"/>
      <c r="B136" s="72"/>
      <c r="C136" s="72"/>
      <c r="D136" s="75"/>
      <c r="E136" s="74"/>
      <c r="F136" s="74"/>
      <c r="G136" s="74"/>
      <c r="H136" s="74">
        <f t="shared" si="17"/>
      </c>
      <c r="I136" s="73"/>
      <c r="J136" s="75"/>
      <c r="K136" s="74"/>
      <c r="L136" s="74"/>
      <c r="M136" s="74"/>
      <c r="N136" s="74">
        <f t="shared" si="18"/>
      </c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</row>
    <row r="137" spans="1:28" ht="11.25">
      <c r="A137" s="72"/>
      <c r="B137" s="72"/>
      <c r="C137" s="72"/>
      <c r="D137" s="75"/>
      <c r="E137" s="74"/>
      <c r="F137" s="74"/>
      <c r="G137" s="74"/>
      <c r="H137" s="74">
        <f t="shared" si="17"/>
      </c>
      <c r="I137" s="73"/>
      <c r="J137" s="75"/>
      <c r="K137" s="74"/>
      <c r="L137" s="74"/>
      <c r="M137" s="74"/>
      <c r="N137" s="74">
        <f t="shared" si="18"/>
      </c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</row>
    <row r="138" spans="1:28" ht="11.25">
      <c r="A138" s="72"/>
      <c r="B138" s="79"/>
      <c r="C138" s="72"/>
      <c r="D138" s="73"/>
      <c r="E138" s="74"/>
      <c r="F138" s="74"/>
      <c r="G138" s="74"/>
      <c r="H138" s="74"/>
      <c r="I138" s="73"/>
      <c r="J138" s="73"/>
      <c r="K138" s="80"/>
      <c r="L138" s="80"/>
      <c r="M138" s="80"/>
      <c r="N138" s="73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</row>
    <row r="139" spans="1:28" ht="11.25">
      <c r="A139" s="72"/>
      <c r="B139" s="72"/>
      <c r="C139" s="72"/>
      <c r="D139" s="73"/>
      <c r="E139" s="74"/>
      <c r="F139" s="74"/>
      <c r="G139" s="74"/>
      <c r="H139" s="74"/>
      <c r="I139" s="73"/>
      <c r="J139" s="73"/>
      <c r="K139" s="73"/>
      <c r="L139" s="73"/>
      <c r="M139" s="73"/>
      <c r="N139" s="73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</row>
    <row r="140" spans="1:28" ht="11.25">
      <c r="A140" s="76"/>
      <c r="B140" s="72"/>
      <c r="C140" s="72"/>
      <c r="D140" s="73"/>
      <c r="E140" s="74"/>
      <c r="F140" s="74"/>
      <c r="G140" s="74"/>
      <c r="H140" s="74"/>
      <c r="I140" s="73"/>
      <c r="J140" s="73"/>
      <c r="K140" s="73"/>
      <c r="L140" s="73"/>
      <c r="M140" s="73"/>
      <c r="N140" s="73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</row>
    <row r="141" spans="1:28" ht="11.25">
      <c r="A141" s="76"/>
      <c r="B141" s="72"/>
      <c r="C141" s="72"/>
      <c r="D141" s="73"/>
      <c r="E141" s="74"/>
      <c r="F141" s="74"/>
      <c r="G141" s="74"/>
      <c r="H141" s="74"/>
      <c r="I141" s="73"/>
      <c r="J141" s="73"/>
      <c r="K141" s="73"/>
      <c r="L141" s="73"/>
      <c r="M141" s="73"/>
      <c r="N141" s="73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</row>
    <row r="142" spans="1:28" ht="11.25">
      <c r="A142" s="76"/>
      <c r="B142" s="72"/>
      <c r="C142" s="72"/>
      <c r="D142" s="73"/>
      <c r="E142" s="74"/>
      <c r="F142" s="74"/>
      <c r="G142" s="74"/>
      <c r="H142" s="74"/>
      <c r="I142" s="73"/>
      <c r="J142" s="73"/>
      <c r="K142" s="73"/>
      <c r="L142" s="73"/>
      <c r="M142" s="73"/>
      <c r="N142" s="73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</row>
    <row r="143" spans="1:28" ht="11.25">
      <c r="A143" s="76"/>
      <c r="B143" s="72"/>
      <c r="C143" s="72"/>
      <c r="D143" s="73"/>
      <c r="E143" s="74"/>
      <c r="F143" s="74"/>
      <c r="G143" s="74"/>
      <c r="H143" s="74"/>
      <c r="I143" s="73"/>
      <c r="J143" s="73"/>
      <c r="K143" s="73"/>
      <c r="L143" s="73"/>
      <c r="M143" s="73"/>
      <c r="N143" s="73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</row>
  </sheetData>
  <sheetProtection/>
  <mergeCells count="24">
    <mergeCell ref="D4:H4"/>
    <mergeCell ref="J4:N4"/>
    <mergeCell ref="R4:V4"/>
    <mergeCell ref="X4:AB4"/>
    <mergeCell ref="A86:N86"/>
    <mergeCell ref="A87:N87"/>
    <mergeCell ref="A88:N88"/>
    <mergeCell ref="A89:N89"/>
    <mergeCell ref="A90:N90"/>
    <mergeCell ref="A80:N80"/>
    <mergeCell ref="A81:N81"/>
    <mergeCell ref="A82:N82"/>
    <mergeCell ref="A83:N83"/>
    <mergeCell ref="A84:N84"/>
    <mergeCell ref="A97:N97"/>
    <mergeCell ref="X71:AB71"/>
    <mergeCell ref="R71:V71"/>
    <mergeCell ref="A91:N91"/>
    <mergeCell ref="A92:N92"/>
    <mergeCell ref="A93:N93"/>
    <mergeCell ref="A94:N94"/>
    <mergeCell ref="A95:N95"/>
    <mergeCell ref="A96:N96"/>
    <mergeCell ref="A85:N85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67" r:id="rId1"/>
  <headerFooter alignWithMargins="0">
    <oddFooter>&amp;C&amp;P</oddFooter>
  </headerFooter>
  <rowBreaks count="1" manualBreakCount="1">
    <brk id="97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K625"/>
  <sheetViews>
    <sheetView view="pageBreakPreview" zoomScale="80" zoomScaleSheetLayoutView="80" zoomScalePageLayoutView="0" workbookViewId="0" topLeftCell="A1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95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/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7"/>
      <c r="I9" s="127"/>
      <c r="J9" s="127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7"/>
      <c r="I10" s="127"/>
      <c r="J10" s="127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7"/>
      <c r="I11" s="127"/>
      <c r="J11" s="127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7"/>
      <c r="I12" s="127"/>
      <c r="J12" s="127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8"/>
      <c r="I13" s="129"/>
      <c r="J13" s="129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/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/>
      <c r="I17" s="129"/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7"/>
      <c r="I19" s="127"/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8"/>
      <c r="I22" s="129"/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8"/>
      <c r="I24" s="129"/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26</v>
      </c>
      <c r="D26" s="36">
        <v>15</v>
      </c>
      <c r="E26" s="36">
        <v>37</v>
      </c>
      <c r="F26" s="37">
        <v>246.66666666666666</v>
      </c>
      <c r="G26" s="38"/>
      <c r="H26" s="128">
        <v>1.218</v>
      </c>
      <c r="I26" s="129">
        <v>0.6</v>
      </c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7"/>
      <c r="I28" s="127"/>
      <c r="J28" s="127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7"/>
      <c r="I29" s="127"/>
      <c r="J29" s="127"/>
      <c r="K29" s="30"/>
    </row>
    <row r="30" spans="1:11" s="31" customFormat="1" ht="11.25" customHeight="1">
      <c r="A30" s="33" t="s">
        <v>22</v>
      </c>
      <c r="B30" s="27"/>
      <c r="C30" s="28">
        <v>10</v>
      </c>
      <c r="D30" s="28">
        <v>10</v>
      </c>
      <c r="E30" s="28">
        <v>10</v>
      </c>
      <c r="F30" s="29"/>
      <c r="G30" s="29"/>
      <c r="H30" s="127">
        <v>0.539</v>
      </c>
      <c r="I30" s="127">
        <v>0.382</v>
      </c>
      <c r="J30" s="127"/>
      <c r="K30" s="30"/>
    </row>
    <row r="31" spans="1:11" s="22" customFormat="1" ht="11.25" customHeight="1">
      <c r="A31" s="40" t="s">
        <v>23</v>
      </c>
      <c r="B31" s="35"/>
      <c r="C31" s="36">
        <v>10</v>
      </c>
      <c r="D31" s="36">
        <v>10</v>
      </c>
      <c r="E31" s="36">
        <v>10</v>
      </c>
      <c r="F31" s="37">
        <v>100</v>
      </c>
      <c r="G31" s="38"/>
      <c r="H31" s="128">
        <v>0.539</v>
      </c>
      <c r="I31" s="129">
        <v>0.382</v>
      </c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101</v>
      </c>
      <c r="D33" s="28">
        <v>80</v>
      </c>
      <c r="E33" s="28">
        <v>40</v>
      </c>
      <c r="F33" s="29"/>
      <c r="G33" s="29"/>
      <c r="H33" s="127">
        <v>3.434</v>
      </c>
      <c r="I33" s="127">
        <v>2.348</v>
      </c>
      <c r="J33" s="127"/>
      <c r="K33" s="30"/>
    </row>
    <row r="34" spans="1:11" s="31" customFormat="1" ht="11.25" customHeight="1">
      <c r="A34" s="33" t="s">
        <v>25</v>
      </c>
      <c r="B34" s="27"/>
      <c r="C34" s="28">
        <v>16</v>
      </c>
      <c r="D34" s="28">
        <v>8</v>
      </c>
      <c r="E34" s="28">
        <v>5</v>
      </c>
      <c r="F34" s="29"/>
      <c r="G34" s="29"/>
      <c r="H34" s="127">
        <v>0.531</v>
      </c>
      <c r="I34" s="127">
        <v>0.21</v>
      </c>
      <c r="J34" s="127"/>
      <c r="K34" s="30"/>
    </row>
    <row r="35" spans="1:11" s="31" customFormat="1" ht="11.25" customHeight="1">
      <c r="A35" s="33" t="s">
        <v>26</v>
      </c>
      <c r="B35" s="27"/>
      <c r="C35" s="28">
        <v>22</v>
      </c>
      <c r="D35" s="28">
        <v>21</v>
      </c>
      <c r="E35" s="28">
        <v>20</v>
      </c>
      <c r="F35" s="29"/>
      <c r="G35" s="29"/>
      <c r="H35" s="127">
        <v>0.866</v>
      </c>
      <c r="I35" s="127">
        <v>0.743</v>
      </c>
      <c r="J35" s="127"/>
      <c r="K35" s="30"/>
    </row>
    <row r="36" spans="1:11" s="31" customFormat="1" ht="11.25" customHeight="1">
      <c r="A36" s="33" t="s">
        <v>27</v>
      </c>
      <c r="B36" s="27"/>
      <c r="C36" s="28">
        <v>220</v>
      </c>
      <c r="D36" s="28">
        <v>220</v>
      </c>
      <c r="E36" s="28">
        <v>130</v>
      </c>
      <c r="F36" s="29"/>
      <c r="G36" s="29"/>
      <c r="H36" s="127">
        <v>1.727</v>
      </c>
      <c r="I36" s="127">
        <v>1.727</v>
      </c>
      <c r="J36" s="127"/>
      <c r="K36" s="30"/>
    </row>
    <row r="37" spans="1:11" s="22" customFormat="1" ht="11.25" customHeight="1">
      <c r="A37" s="34" t="s">
        <v>28</v>
      </c>
      <c r="B37" s="35"/>
      <c r="C37" s="36">
        <v>359</v>
      </c>
      <c r="D37" s="36">
        <v>329</v>
      </c>
      <c r="E37" s="36">
        <v>195</v>
      </c>
      <c r="F37" s="37">
        <v>59.27051671732523</v>
      </c>
      <c r="G37" s="38"/>
      <c r="H37" s="128">
        <v>6.558000000000001</v>
      </c>
      <c r="I37" s="129">
        <v>5.028</v>
      </c>
      <c r="J37" s="129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7</v>
      </c>
      <c r="D39" s="36">
        <v>7</v>
      </c>
      <c r="E39" s="36">
        <v>7</v>
      </c>
      <c r="F39" s="37">
        <v>100</v>
      </c>
      <c r="G39" s="38"/>
      <c r="H39" s="128">
        <v>0.173</v>
      </c>
      <c r="I39" s="129">
        <v>0.18</v>
      </c>
      <c r="J39" s="129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7"/>
      <c r="I41" s="127"/>
      <c r="J41" s="127"/>
      <c r="K41" s="30"/>
    </row>
    <row r="42" spans="1:11" s="31" customFormat="1" ht="11.25" customHeight="1">
      <c r="A42" s="33" t="s">
        <v>31</v>
      </c>
      <c r="B42" s="27"/>
      <c r="C42" s="28">
        <v>32</v>
      </c>
      <c r="D42" s="28">
        <v>30</v>
      </c>
      <c r="E42" s="28">
        <v>30</v>
      </c>
      <c r="F42" s="29"/>
      <c r="G42" s="29"/>
      <c r="H42" s="127">
        <v>1.008</v>
      </c>
      <c r="I42" s="127">
        <v>1.65</v>
      </c>
      <c r="J42" s="127"/>
      <c r="K42" s="30"/>
    </row>
    <row r="43" spans="1:11" s="31" customFormat="1" ht="11.25" customHeight="1">
      <c r="A43" s="33" t="s">
        <v>32</v>
      </c>
      <c r="B43" s="27"/>
      <c r="C43" s="28">
        <v>7</v>
      </c>
      <c r="D43" s="28">
        <v>6</v>
      </c>
      <c r="E43" s="28">
        <v>6</v>
      </c>
      <c r="F43" s="29"/>
      <c r="G43" s="29"/>
      <c r="H43" s="127">
        <v>0.105</v>
      </c>
      <c r="I43" s="127">
        <v>0.09</v>
      </c>
      <c r="J43" s="127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7"/>
      <c r="I44" s="127"/>
      <c r="J44" s="127"/>
      <c r="K44" s="30"/>
    </row>
    <row r="45" spans="1:11" s="31" customFormat="1" ht="11.25" customHeight="1">
      <c r="A45" s="33" t="s">
        <v>34</v>
      </c>
      <c r="B45" s="27"/>
      <c r="C45" s="28">
        <v>1</v>
      </c>
      <c r="D45" s="28"/>
      <c r="E45" s="28"/>
      <c r="F45" s="29"/>
      <c r="G45" s="29"/>
      <c r="H45" s="127">
        <v>0.028</v>
      </c>
      <c r="I45" s="127"/>
      <c r="J45" s="127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7"/>
      <c r="I46" s="127"/>
      <c r="J46" s="127"/>
      <c r="K46" s="30"/>
    </row>
    <row r="47" spans="1:11" s="31" customFormat="1" ht="11.25" customHeight="1">
      <c r="A47" s="33" t="s">
        <v>36</v>
      </c>
      <c r="B47" s="27"/>
      <c r="C47" s="28">
        <v>89</v>
      </c>
      <c r="D47" s="28">
        <v>115</v>
      </c>
      <c r="E47" s="28">
        <v>60</v>
      </c>
      <c r="F47" s="29"/>
      <c r="G47" s="29"/>
      <c r="H47" s="127">
        <v>3.56</v>
      </c>
      <c r="I47" s="127">
        <v>4.6</v>
      </c>
      <c r="J47" s="127"/>
      <c r="K47" s="30"/>
    </row>
    <row r="48" spans="1:11" s="31" customFormat="1" ht="11.25" customHeight="1">
      <c r="A48" s="33" t="s">
        <v>37</v>
      </c>
      <c r="B48" s="27"/>
      <c r="C48" s="28">
        <v>21</v>
      </c>
      <c r="D48" s="28">
        <v>18</v>
      </c>
      <c r="E48" s="28">
        <v>18</v>
      </c>
      <c r="F48" s="29"/>
      <c r="G48" s="29"/>
      <c r="H48" s="127">
        <v>0.546</v>
      </c>
      <c r="I48" s="127">
        <v>0.468</v>
      </c>
      <c r="J48" s="127"/>
      <c r="K48" s="30"/>
    </row>
    <row r="49" spans="1:11" s="31" customFormat="1" ht="11.25" customHeight="1">
      <c r="A49" s="33" t="s">
        <v>38</v>
      </c>
      <c r="B49" s="27"/>
      <c r="C49" s="28"/>
      <c r="D49" s="28">
        <v>8</v>
      </c>
      <c r="E49" s="28">
        <v>8</v>
      </c>
      <c r="F49" s="29"/>
      <c r="G49" s="29"/>
      <c r="H49" s="127"/>
      <c r="I49" s="127">
        <v>0.28</v>
      </c>
      <c r="J49" s="127"/>
      <c r="K49" s="30"/>
    </row>
    <row r="50" spans="1:11" s="22" customFormat="1" ht="11.25" customHeight="1">
      <c r="A50" s="40" t="s">
        <v>39</v>
      </c>
      <c r="B50" s="35"/>
      <c r="C50" s="36">
        <v>150</v>
      </c>
      <c r="D50" s="36">
        <v>177</v>
      </c>
      <c r="E50" s="36">
        <v>122</v>
      </c>
      <c r="F50" s="37">
        <v>68.92655367231639</v>
      </c>
      <c r="G50" s="38"/>
      <c r="H50" s="128">
        <v>5.247000000000001</v>
      </c>
      <c r="I50" s="129">
        <v>7.088</v>
      </c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>
        <v>19</v>
      </c>
      <c r="F52" s="37"/>
      <c r="G52" s="38"/>
      <c r="H52" s="128"/>
      <c r="I52" s="129"/>
      <c r="J52" s="129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110</v>
      </c>
      <c r="D54" s="28">
        <v>110</v>
      </c>
      <c r="E54" s="28">
        <v>120</v>
      </c>
      <c r="F54" s="29"/>
      <c r="G54" s="29"/>
      <c r="H54" s="127">
        <v>5.06</v>
      </c>
      <c r="I54" s="127">
        <v>5.28</v>
      </c>
      <c r="J54" s="127"/>
      <c r="K54" s="30"/>
    </row>
    <row r="55" spans="1:11" s="31" customFormat="1" ht="11.25" customHeight="1">
      <c r="A55" s="33" t="s">
        <v>42</v>
      </c>
      <c r="B55" s="27"/>
      <c r="C55" s="28">
        <v>194</v>
      </c>
      <c r="D55" s="28">
        <v>160</v>
      </c>
      <c r="E55" s="28">
        <v>160</v>
      </c>
      <c r="F55" s="29"/>
      <c r="G55" s="29"/>
      <c r="H55" s="127">
        <v>9.7</v>
      </c>
      <c r="I55" s="127">
        <v>8</v>
      </c>
      <c r="J55" s="127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7"/>
      <c r="I56" s="127"/>
      <c r="J56" s="127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7"/>
      <c r="I57" s="127"/>
      <c r="J57" s="127"/>
      <c r="K57" s="30"/>
    </row>
    <row r="58" spans="1:11" s="31" customFormat="1" ht="11.25" customHeight="1">
      <c r="A58" s="33" t="s">
        <v>45</v>
      </c>
      <c r="B58" s="27"/>
      <c r="C58" s="28">
        <v>15</v>
      </c>
      <c r="D58" s="28">
        <v>15</v>
      </c>
      <c r="E58" s="28">
        <v>15</v>
      </c>
      <c r="F58" s="29"/>
      <c r="G58" s="29"/>
      <c r="H58" s="127">
        <v>0.675</v>
      </c>
      <c r="I58" s="127">
        <v>0.6</v>
      </c>
      <c r="J58" s="127"/>
      <c r="K58" s="30"/>
    </row>
    <row r="59" spans="1:11" s="22" customFormat="1" ht="11.25" customHeight="1">
      <c r="A59" s="34" t="s">
        <v>46</v>
      </c>
      <c r="B59" s="35"/>
      <c r="C59" s="36">
        <v>319</v>
      </c>
      <c r="D59" s="36">
        <v>285</v>
      </c>
      <c r="E59" s="36">
        <v>295</v>
      </c>
      <c r="F59" s="37">
        <v>103.50877192982456</v>
      </c>
      <c r="G59" s="38"/>
      <c r="H59" s="128">
        <v>15.434999999999999</v>
      </c>
      <c r="I59" s="129">
        <v>13.88</v>
      </c>
      <c r="J59" s="129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129</v>
      </c>
      <c r="D61" s="28">
        <v>99</v>
      </c>
      <c r="E61" s="28">
        <v>100</v>
      </c>
      <c r="F61" s="29"/>
      <c r="G61" s="29"/>
      <c r="H61" s="127">
        <v>4.644</v>
      </c>
      <c r="I61" s="127">
        <v>3.564</v>
      </c>
      <c r="J61" s="127"/>
      <c r="K61" s="30"/>
    </row>
    <row r="62" spans="1:11" s="31" customFormat="1" ht="11.25" customHeight="1">
      <c r="A62" s="33" t="s">
        <v>48</v>
      </c>
      <c r="B62" s="27"/>
      <c r="C62" s="28">
        <v>136</v>
      </c>
      <c r="D62" s="28">
        <v>136</v>
      </c>
      <c r="E62" s="28">
        <v>126</v>
      </c>
      <c r="F62" s="29"/>
      <c r="G62" s="29"/>
      <c r="H62" s="127">
        <v>3.035</v>
      </c>
      <c r="I62" s="127">
        <v>3.035</v>
      </c>
      <c r="J62" s="127"/>
      <c r="K62" s="30"/>
    </row>
    <row r="63" spans="1:11" s="31" customFormat="1" ht="11.25" customHeight="1">
      <c r="A63" s="33" t="s">
        <v>49</v>
      </c>
      <c r="B63" s="27"/>
      <c r="C63" s="28">
        <v>1121</v>
      </c>
      <c r="D63" s="28">
        <v>1111</v>
      </c>
      <c r="E63" s="28">
        <v>1163</v>
      </c>
      <c r="F63" s="29"/>
      <c r="G63" s="29"/>
      <c r="H63" s="127">
        <v>58.493</v>
      </c>
      <c r="I63" s="127">
        <v>47.88</v>
      </c>
      <c r="J63" s="127"/>
      <c r="K63" s="30"/>
    </row>
    <row r="64" spans="1:11" s="22" customFormat="1" ht="11.25" customHeight="1">
      <c r="A64" s="34" t="s">
        <v>50</v>
      </c>
      <c r="B64" s="35"/>
      <c r="C64" s="36">
        <v>1386</v>
      </c>
      <c r="D64" s="36">
        <v>1346</v>
      </c>
      <c r="E64" s="36">
        <v>1389</v>
      </c>
      <c r="F64" s="37">
        <v>103.19465081723625</v>
      </c>
      <c r="G64" s="38"/>
      <c r="H64" s="128">
        <v>66.172</v>
      </c>
      <c r="I64" s="129">
        <v>54.479</v>
      </c>
      <c r="J64" s="129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524</v>
      </c>
      <c r="D66" s="36">
        <v>670</v>
      </c>
      <c r="E66" s="36">
        <v>660</v>
      </c>
      <c r="F66" s="37">
        <v>98.50746268656717</v>
      </c>
      <c r="G66" s="38"/>
      <c r="H66" s="128">
        <v>26.2</v>
      </c>
      <c r="I66" s="129">
        <v>26.13</v>
      </c>
      <c r="J66" s="129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7"/>
      <c r="I68" s="127"/>
      <c r="J68" s="127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7"/>
      <c r="I69" s="127"/>
      <c r="J69" s="127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8"/>
      <c r="I70" s="129"/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27</v>
      </c>
      <c r="D72" s="28">
        <v>26</v>
      </c>
      <c r="E72" s="28">
        <v>26</v>
      </c>
      <c r="F72" s="29"/>
      <c r="G72" s="29"/>
      <c r="H72" s="127">
        <v>0.65</v>
      </c>
      <c r="I72" s="127">
        <v>1.259</v>
      </c>
      <c r="J72" s="127"/>
      <c r="K72" s="30"/>
    </row>
    <row r="73" spans="1:11" s="31" customFormat="1" ht="11.25" customHeight="1">
      <c r="A73" s="33" t="s">
        <v>56</v>
      </c>
      <c r="B73" s="27"/>
      <c r="C73" s="28">
        <v>80</v>
      </c>
      <c r="D73" s="28">
        <v>80</v>
      </c>
      <c r="E73" s="28">
        <v>80</v>
      </c>
      <c r="F73" s="29"/>
      <c r="G73" s="29"/>
      <c r="H73" s="127">
        <v>2.86</v>
      </c>
      <c r="I73" s="127">
        <v>2.8</v>
      </c>
      <c r="J73" s="127"/>
      <c r="K73" s="30"/>
    </row>
    <row r="74" spans="1:11" s="31" customFormat="1" ht="11.25" customHeight="1">
      <c r="A74" s="33" t="s">
        <v>57</v>
      </c>
      <c r="B74" s="27"/>
      <c r="C74" s="28">
        <v>183</v>
      </c>
      <c r="D74" s="28">
        <v>97</v>
      </c>
      <c r="E74" s="28">
        <v>50</v>
      </c>
      <c r="F74" s="29"/>
      <c r="G74" s="29"/>
      <c r="H74" s="127">
        <v>10.286</v>
      </c>
      <c r="I74" s="127">
        <v>3.7</v>
      </c>
      <c r="J74" s="127"/>
      <c r="K74" s="30"/>
    </row>
    <row r="75" spans="1:11" s="31" customFormat="1" ht="11.25" customHeight="1">
      <c r="A75" s="33" t="s">
        <v>58</v>
      </c>
      <c r="B75" s="27"/>
      <c r="C75" s="28">
        <v>85</v>
      </c>
      <c r="D75" s="28">
        <v>36</v>
      </c>
      <c r="E75" s="28">
        <v>97</v>
      </c>
      <c r="F75" s="29"/>
      <c r="G75" s="29"/>
      <c r="H75" s="127">
        <v>2.978</v>
      </c>
      <c r="I75" s="127">
        <v>1.26</v>
      </c>
      <c r="J75" s="127"/>
      <c r="K75" s="30"/>
    </row>
    <row r="76" spans="1:11" s="31" customFormat="1" ht="11.25" customHeight="1">
      <c r="A76" s="33" t="s">
        <v>59</v>
      </c>
      <c r="B76" s="27"/>
      <c r="C76" s="28">
        <v>10</v>
      </c>
      <c r="D76" s="28">
        <v>4</v>
      </c>
      <c r="E76" s="28">
        <v>4</v>
      </c>
      <c r="F76" s="29"/>
      <c r="G76" s="29"/>
      <c r="H76" s="127">
        <v>0.25</v>
      </c>
      <c r="I76" s="127">
        <v>0.1</v>
      </c>
      <c r="J76" s="127"/>
      <c r="K76" s="30"/>
    </row>
    <row r="77" spans="1:11" s="31" customFormat="1" ht="11.25" customHeight="1">
      <c r="A77" s="33" t="s">
        <v>60</v>
      </c>
      <c r="B77" s="27"/>
      <c r="C77" s="28">
        <v>186</v>
      </c>
      <c r="D77" s="28">
        <v>138</v>
      </c>
      <c r="E77" s="28">
        <v>212</v>
      </c>
      <c r="F77" s="29"/>
      <c r="G77" s="29"/>
      <c r="H77" s="127">
        <v>7.254</v>
      </c>
      <c r="I77" s="127">
        <v>5.382</v>
      </c>
      <c r="J77" s="127"/>
      <c r="K77" s="30"/>
    </row>
    <row r="78" spans="1:11" s="31" customFormat="1" ht="11.25" customHeight="1">
      <c r="A78" s="33" t="s">
        <v>61</v>
      </c>
      <c r="B78" s="27"/>
      <c r="C78" s="28">
        <v>170</v>
      </c>
      <c r="D78" s="28">
        <v>200</v>
      </c>
      <c r="E78" s="28">
        <v>150</v>
      </c>
      <c r="F78" s="29"/>
      <c r="G78" s="29"/>
      <c r="H78" s="127">
        <v>8.2</v>
      </c>
      <c r="I78" s="127">
        <v>10</v>
      </c>
      <c r="J78" s="127"/>
      <c r="K78" s="30"/>
    </row>
    <row r="79" spans="1:11" s="31" customFormat="1" ht="11.25" customHeight="1">
      <c r="A79" s="33" t="s">
        <v>62</v>
      </c>
      <c r="B79" s="27"/>
      <c r="C79" s="28">
        <v>760</v>
      </c>
      <c r="D79" s="28">
        <v>700</v>
      </c>
      <c r="E79" s="28">
        <v>700</v>
      </c>
      <c r="F79" s="29"/>
      <c r="G79" s="29"/>
      <c r="H79" s="127">
        <v>41.8</v>
      </c>
      <c r="I79" s="127">
        <v>21</v>
      </c>
      <c r="J79" s="127"/>
      <c r="K79" s="30"/>
    </row>
    <row r="80" spans="1:11" s="22" customFormat="1" ht="11.25" customHeight="1">
      <c r="A80" s="40" t="s">
        <v>63</v>
      </c>
      <c r="B80" s="35"/>
      <c r="C80" s="36">
        <v>1501</v>
      </c>
      <c r="D80" s="36">
        <v>1281</v>
      </c>
      <c r="E80" s="36">
        <v>1319</v>
      </c>
      <c r="F80" s="37">
        <v>102.9664324746292</v>
      </c>
      <c r="G80" s="38"/>
      <c r="H80" s="128">
        <v>74.27799999999999</v>
      </c>
      <c r="I80" s="129">
        <v>45.501</v>
      </c>
      <c r="J80" s="129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7"/>
      <c r="I82" s="127"/>
      <c r="J82" s="127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7"/>
      <c r="I83" s="127"/>
      <c r="J83" s="127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8"/>
      <c r="I84" s="129"/>
      <c r="J84" s="129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4282</v>
      </c>
      <c r="D87" s="47">
        <v>4120</v>
      </c>
      <c r="E87" s="47">
        <v>4053</v>
      </c>
      <c r="F87" s="48">
        <v>98.37378640776699</v>
      </c>
      <c r="G87" s="38"/>
      <c r="H87" s="132">
        <v>195.82</v>
      </c>
      <c r="I87" s="133">
        <v>153.268</v>
      </c>
      <c r="J87" s="133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96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/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7"/>
      <c r="I9" s="127"/>
      <c r="J9" s="127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7"/>
      <c r="I10" s="127"/>
      <c r="J10" s="127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7"/>
      <c r="I11" s="127"/>
      <c r="J11" s="127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7"/>
      <c r="I12" s="127"/>
      <c r="J12" s="127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8"/>
      <c r="I13" s="129"/>
      <c r="J13" s="129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/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/>
      <c r="I17" s="129"/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/>
      <c r="D19" s="28">
        <v>18</v>
      </c>
      <c r="E19" s="28">
        <v>17</v>
      </c>
      <c r="F19" s="29"/>
      <c r="G19" s="29"/>
      <c r="H19" s="127"/>
      <c r="I19" s="127">
        <v>0.42</v>
      </c>
      <c r="J19" s="127"/>
      <c r="K19" s="30"/>
    </row>
    <row r="20" spans="1:11" s="31" customFormat="1" ht="11.25" customHeight="1">
      <c r="A20" s="33" t="s">
        <v>15</v>
      </c>
      <c r="B20" s="27"/>
      <c r="C20" s="28">
        <v>20</v>
      </c>
      <c r="D20" s="28">
        <v>20</v>
      </c>
      <c r="E20" s="28">
        <v>20</v>
      </c>
      <c r="F20" s="29"/>
      <c r="G20" s="29"/>
      <c r="H20" s="127">
        <v>0.356</v>
      </c>
      <c r="I20" s="127">
        <v>0.35</v>
      </c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>
        <v>39</v>
      </c>
      <c r="E21" s="28">
        <v>41</v>
      </c>
      <c r="F21" s="29"/>
      <c r="G21" s="29"/>
      <c r="H21" s="127"/>
      <c r="I21" s="127">
        <v>0.6</v>
      </c>
      <c r="J21" s="127"/>
      <c r="K21" s="30"/>
    </row>
    <row r="22" spans="1:11" s="22" customFormat="1" ht="11.25" customHeight="1">
      <c r="A22" s="34" t="s">
        <v>17</v>
      </c>
      <c r="B22" s="35"/>
      <c r="C22" s="36">
        <v>20</v>
      </c>
      <c r="D22" s="36">
        <v>77</v>
      </c>
      <c r="E22" s="36">
        <v>78</v>
      </c>
      <c r="F22" s="37">
        <v>101.2987012987013</v>
      </c>
      <c r="G22" s="38"/>
      <c r="H22" s="128">
        <v>0.356</v>
      </c>
      <c r="I22" s="129">
        <v>1.37</v>
      </c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295</v>
      </c>
      <c r="D24" s="36">
        <v>373</v>
      </c>
      <c r="E24" s="36">
        <v>367</v>
      </c>
      <c r="F24" s="37">
        <v>98.39142091152814</v>
      </c>
      <c r="G24" s="38"/>
      <c r="H24" s="128">
        <v>22.439</v>
      </c>
      <c r="I24" s="129">
        <v>23.467</v>
      </c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11</v>
      </c>
      <c r="D26" s="36">
        <v>35</v>
      </c>
      <c r="E26" s="36">
        <v>30</v>
      </c>
      <c r="F26" s="37">
        <v>85.71428571428571</v>
      </c>
      <c r="G26" s="38"/>
      <c r="H26" s="128">
        <v>0.5</v>
      </c>
      <c r="I26" s="129">
        <v>3.1</v>
      </c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39</v>
      </c>
      <c r="D28" s="28">
        <v>31</v>
      </c>
      <c r="E28" s="28">
        <v>35</v>
      </c>
      <c r="F28" s="29"/>
      <c r="G28" s="29"/>
      <c r="H28" s="127">
        <v>2.067</v>
      </c>
      <c r="I28" s="127">
        <v>1.6</v>
      </c>
      <c r="J28" s="127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7"/>
      <c r="I29" s="127"/>
      <c r="J29" s="127"/>
      <c r="K29" s="30"/>
    </row>
    <row r="30" spans="1:11" s="31" customFormat="1" ht="11.25" customHeight="1">
      <c r="A30" s="33" t="s">
        <v>22</v>
      </c>
      <c r="B30" s="27"/>
      <c r="C30" s="28">
        <v>915</v>
      </c>
      <c r="D30" s="28">
        <v>1030</v>
      </c>
      <c r="E30" s="28">
        <v>950</v>
      </c>
      <c r="F30" s="29"/>
      <c r="G30" s="29"/>
      <c r="H30" s="127">
        <v>49.291</v>
      </c>
      <c r="I30" s="127">
        <v>54.942</v>
      </c>
      <c r="J30" s="127"/>
      <c r="K30" s="30"/>
    </row>
    <row r="31" spans="1:11" s="22" customFormat="1" ht="11.25" customHeight="1">
      <c r="A31" s="40" t="s">
        <v>23</v>
      </c>
      <c r="B31" s="35"/>
      <c r="C31" s="36">
        <v>954</v>
      </c>
      <c r="D31" s="36">
        <v>1061</v>
      </c>
      <c r="E31" s="36">
        <v>985</v>
      </c>
      <c r="F31" s="37">
        <v>92.83694627709708</v>
      </c>
      <c r="G31" s="38"/>
      <c r="H31" s="128">
        <v>51.358</v>
      </c>
      <c r="I31" s="129">
        <v>56.542</v>
      </c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35</v>
      </c>
      <c r="D33" s="28">
        <v>30</v>
      </c>
      <c r="E33" s="28">
        <v>30</v>
      </c>
      <c r="F33" s="29"/>
      <c r="G33" s="29"/>
      <c r="H33" s="127">
        <v>0.98</v>
      </c>
      <c r="I33" s="127">
        <v>0.853</v>
      </c>
      <c r="J33" s="127"/>
      <c r="K33" s="30"/>
    </row>
    <row r="34" spans="1:11" s="31" customFormat="1" ht="11.25" customHeight="1">
      <c r="A34" s="33" t="s">
        <v>25</v>
      </c>
      <c r="B34" s="27"/>
      <c r="C34" s="28">
        <v>121</v>
      </c>
      <c r="D34" s="28">
        <v>64</v>
      </c>
      <c r="E34" s="28">
        <v>41</v>
      </c>
      <c r="F34" s="29"/>
      <c r="G34" s="29"/>
      <c r="H34" s="127">
        <v>4.089</v>
      </c>
      <c r="I34" s="127">
        <v>1.621</v>
      </c>
      <c r="J34" s="127"/>
      <c r="K34" s="30"/>
    </row>
    <row r="35" spans="1:11" s="31" customFormat="1" ht="11.25" customHeight="1">
      <c r="A35" s="33" t="s">
        <v>26</v>
      </c>
      <c r="B35" s="27"/>
      <c r="C35" s="28">
        <v>67</v>
      </c>
      <c r="D35" s="28">
        <v>63</v>
      </c>
      <c r="E35" s="28">
        <v>65</v>
      </c>
      <c r="F35" s="29"/>
      <c r="G35" s="29"/>
      <c r="H35" s="127">
        <v>2.637</v>
      </c>
      <c r="I35" s="127">
        <v>2.229</v>
      </c>
      <c r="J35" s="127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7"/>
      <c r="I36" s="127"/>
      <c r="J36" s="127"/>
      <c r="K36" s="30"/>
    </row>
    <row r="37" spans="1:11" s="22" customFormat="1" ht="11.25" customHeight="1">
      <c r="A37" s="34" t="s">
        <v>28</v>
      </c>
      <c r="B37" s="35"/>
      <c r="C37" s="36">
        <v>223</v>
      </c>
      <c r="D37" s="36">
        <v>157</v>
      </c>
      <c r="E37" s="36">
        <v>136</v>
      </c>
      <c r="F37" s="37">
        <v>86.62420382165605</v>
      </c>
      <c r="G37" s="38"/>
      <c r="H37" s="128">
        <v>7.706000000000001</v>
      </c>
      <c r="I37" s="129">
        <v>4.703</v>
      </c>
      <c r="J37" s="129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79</v>
      </c>
      <c r="D39" s="36">
        <v>80</v>
      </c>
      <c r="E39" s="36">
        <v>90</v>
      </c>
      <c r="F39" s="37">
        <v>112.5</v>
      </c>
      <c r="G39" s="38"/>
      <c r="H39" s="128">
        <v>2.071</v>
      </c>
      <c r="I39" s="129">
        <v>2.1</v>
      </c>
      <c r="J39" s="129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>
        <v>138</v>
      </c>
      <c r="D41" s="28">
        <v>225</v>
      </c>
      <c r="E41" s="28">
        <v>225</v>
      </c>
      <c r="F41" s="29"/>
      <c r="G41" s="29"/>
      <c r="H41" s="127">
        <v>7.896</v>
      </c>
      <c r="I41" s="127">
        <v>16.313</v>
      </c>
      <c r="J41" s="127"/>
      <c r="K41" s="30"/>
    </row>
    <row r="42" spans="1:11" s="31" customFormat="1" ht="11.25" customHeight="1">
      <c r="A42" s="33" t="s">
        <v>31</v>
      </c>
      <c r="B42" s="27"/>
      <c r="C42" s="28"/>
      <c r="D42" s="28">
        <v>173</v>
      </c>
      <c r="E42" s="28">
        <v>173</v>
      </c>
      <c r="F42" s="29"/>
      <c r="G42" s="29"/>
      <c r="H42" s="127"/>
      <c r="I42" s="127">
        <v>13.84</v>
      </c>
      <c r="J42" s="127"/>
      <c r="K42" s="30"/>
    </row>
    <row r="43" spans="1:11" s="31" customFormat="1" ht="11.25" customHeight="1">
      <c r="A43" s="33" t="s">
        <v>32</v>
      </c>
      <c r="B43" s="27"/>
      <c r="C43" s="28">
        <v>10</v>
      </c>
      <c r="D43" s="28">
        <v>18</v>
      </c>
      <c r="E43" s="28">
        <v>18</v>
      </c>
      <c r="F43" s="29"/>
      <c r="G43" s="29"/>
      <c r="H43" s="127">
        <v>0.35</v>
      </c>
      <c r="I43" s="127">
        <v>0.481</v>
      </c>
      <c r="J43" s="127"/>
      <c r="K43" s="30"/>
    </row>
    <row r="44" spans="1:11" s="31" customFormat="1" ht="11.25" customHeight="1">
      <c r="A44" s="33" t="s">
        <v>33</v>
      </c>
      <c r="B44" s="27"/>
      <c r="C44" s="28"/>
      <c r="D44" s="28">
        <v>87</v>
      </c>
      <c r="E44" s="28">
        <v>87</v>
      </c>
      <c r="F44" s="29"/>
      <c r="G44" s="29"/>
      <c r="H44" s="127"/>
      <c r="I44" s="127">
        <v>5.22</v>
      </c>
      <c r="J44" s="127"/>
      <c r="K44" s="30"/>
    </row>
    <row r="45" spans="1:11" s="31" customFormat="1" ht="11.25" customHeight="1">
      <c r="A45" s="33" t="s">
        <v>34</v>
      </c>
      <c r="B45" s="27"/>
      <c r="C45" s="28">
        <v>25</v>
      </c>
      <c r="D45" s="28"/>
      <c r="E45" s="28"/>
      <c r="F45" s="29"/>
      <c r="G45" s="29"/>
      <c r="H45" s="127">
        <v>0.9</v>
      </c>
      <c r="I45" s="127"/>
      <c r="J45" s="127"/>
      <c r="K45" s="30"/>
    </row>
    <row r="46" spans="1:11" s="31" customFormat="1" ht="11.25" customHeight="1">
      <c r="A46" s="33" t="s">
        <v>35</v>
      </c>
      <c r="B46" s="27"/>
      <c r="C46" s="28">
        <v>70</v>
      </c>
      <c r="D46" s="28">
        <v>51</v>
      </c>
      <c r="E46" s="28">
        <v>51</v>
      </c>
      <c r="F46" s="29"/>
      <c r="G46" s="29"/>
      <c r="H46" s="127">
        <v>2.8</v>
      </c>
      <c r="I46" s="127">
        <v>2.04</v>
      </c>
      <c r="J46" s="127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7"/>
      <c r="I47" s="127"/>
      <c r="J47" s="127"/>
      <c r="K47" s="30"/>
    </row>
    <row r="48" spans="1:11" s="31" customFormat="1" ht="11.25" customHeight="1">
      <c r="A48" s="33" t="s">
        <v>37</v>
      </c>
      <c r="B48" s="27"/>
      <c r="C48" s="28">
        <v>305</v>
      </c>
      <c r="D48" s="28">
        <v>278</v>
      </c>
      <c r="E48" s="28">
        <v>278</v>
      </c>
      <c r="F48" s="29"/>
      <c r="G48" s="29"/>
      <c r="H48" s="127">
        <v>15.25</v>
      </c>
      <c r="I48" s="127">
        <v>16.68</v>
      </c>
      <c r="J48" s="127"/>
      <c r="K48" s="30"/>
    </row>
    <row r="49" spans="1:11" s="31" customFormat="1" ht="11.25" customHeight="1">
      <c r="A49" s="33" t="s">
        <v>38</v>
      </c>
      <c r="B49" s="27"/>
      <c r="C49" s="28">
        <v>95</v>
      </c>
      <c r="D49" s="28">
        <v>117</v>
      </c>
      <c r="E49" s="28">
        <v>117</v>
      </c>
      <c r="F49" s="29"/>
      <c r="G49" s="29"/>
      <c r="H49" s="127">
        <v>3.325</v>
      </c>
      <c r="I49" s="127">
        <v>4.095</v>
      </c>
      <c r="J49" s="127"/>
      <c r="K49" s="30"/>
    </row>
    <row r="50" spans="1:11" s="22" customFormat="1" ht="11.25" customHeight="1">
      <c r="A50" s="40" t="s">
        <v>39</v>
      </c>
      <c r="B50" s="35"/>
      <c r="C50" s="36">
        <v>643</v>
      </c>
      <c r="D50" s="36">
        <v>949</v>
      </c>
      <c r="E50" s="36">
        <v>949</v>
      </c>
      <c r="F50" s="37">
        <v>100</v>
      </c>
      <c r="G50" s="38"/>
      <c r="H50" s="128">
        <v>30.521</v>
      </c>
      <c r="I50" s="129">
        <v>58.669</v>
      </c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1063</v>
      </c>
      <c r="D52" s="36">
        <v>1063</v>
      </c>
      <c r="E52" s="36">
        <v>931</v>
      </c>
      <c r="F52" s="37">
        <v>87.58231420507997</v>
      </c>
      <c r="G52" s="38"/>
      <c r="H52" s="128">
        <v>58.263</v>
      </c>
      <c r="I52" s="129">
        <v>49.784</v>
      </c>
      <c r="J52" s="129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3190</v>
      </c>
      <c r="D54" s="28">
        <v>3310</v>
      </c>
      <c r="E54" s="28">
        <v>4000</v>
      </c>
      <c r="F54" s="29"/>
      <c r="G54" s="29"/>
      <c r="H54" s="127">
        <v>245.63</v>
      </c>
      <c r="I54" s="127">
        <v>259.835</v>
      </c>
      <c r="J54" s="127"/>
      <c r="K54" s="30"/>
    </row>
    <row r="55" spans="1:11" s="31" customFormat="1" ht="11.25" customHeight="1">
      <c r="A55" s="33" t="s">
        <v>42</v>
      </c>
      <c r="B55" s="27"/>
      <c r="C55" s="28">
        <v>1553</v>
      </c>
      <c r="D55" s="28">
        <v>1730</v>
      </c>
      <c r="E55" s="28">
        <v>1730</v>
      </c>
      <c r="F55" s="29"/>
      <c r="G55" s="29"/>
      <c r="H55" s="127">
        <v>85.415</v>
      </c>
      <c r="I55" s="127">
        <v>95.15</v>
      </c>
      <c r="J55" s="127"/>
      <c r="K55" s="30"/>
    </row>
    <row r="56" spans="1:11" s="31" customFormat="1" ht="11.25" customHeight="1">
      <c r="A56" s="33" t="s">
        <v>43</v>
      </c>
      <c r="B56" s="27"/>
      <c r="C56" s="28">
        <v>1091</v>
      </c>
      <c r="D56" s="28">
        <v>920</v>
      </c>
      <c r="E56" s="28">
        <v>935</v>
      </c>
      <c r="F56" s="29"/>
      <c r="G56" s="29"/>
      <c r="H56" s="127">
        <v>69.534</v>
      </c>
      <c r="I56" s="127">
        <v>60.8</v>
      </c>
      <c r="J56" s="127"/>
      <c r="K56" s="30"/>
    </row>
    <row r="57" spans="1:11" s="31" customFormat="1" ht="11.25" customHeight="1">
      <c r="A57" s="33" t="s">
        <v>44</v>
      </c>
      <c r="B57" s="27"/>
      <c r="C57" s="28"/>
      <c r="D57" s="28">
        <v>77</v>
      </c>
      <c r="E57" s="28">
        <v>104</v>
      </c>
      <c r="F57" s="29"/>
      <c r="G57" s="29"/>
      <c r="H57" s="127"/>
      <c r="I57" s="127">
        <v>3.28</v>
      </c>
      <c r="J57" s="127"/>
      <c r="K57" s="30"/>
    </row>
    <row r="58" spans="1:11" s="31" customFormat="1" ht="11.25" customHeight="1">
      <c r="A58" s="33" t="s">
        <v>45</v>
      </c>
      <c r="B58" s="27"/>
      <c r="C58" s="28">
        <v>438</v>
      </c>
      <c r="D58" s="28">
        <v>469</v>
      </c>
      <c r="E58" s="28">
        <v>505</v>
      </c>
      <c r="F58" s="29"/>
      <c r="G58" s="29"/>
      <c r="H58" s="127">
        <v>32.412</v>
      </c>
      <c r="I58" s="127">
        <v>28.14</v>
      </c>
      <c r="J58" s="127"/>
      <c r="K58" s="30"/>
    </row>
    <row r="59" spans="1:11" s="22" customFormat="1" ht="11.25" customHeight="1">
      <c r="A59" s="34" t="s">
        <v>46</v>
      </c>
      <c r="B59" s="35"/>
      <c r="C59" s="36">
        <v>6272</v>
      </c>
      <c r="D59" s="36">
        <v>6506</v>
      </c>
      <c r="E59" s="36">
        <v>7274</v>
      </c>
      <c r="F59" s="37">
        <v>111.80448816477099</v>
      </c>
      <c r="G59" s="38"/>
      <c r="H59" s="128">
        <v>432.991</v>
      </c>
      <c r="I59" s="129">
        <v>447.205</v>
      </c>
      <c r="J59" s="129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105</v>
      </c>
      <c r="D61" s="28">
        <v>59</v>
      </c>
      <c r="E61" s="28">
        <v>60</v>
      </c>
      <c r="F61" s="29"/>
      <c r="G61" s="29"/>
      <c r="H61" s="127">
        <v>4.725</v>
      </c>
      <c r="I61" s="127">
        <v>2.39</v>
      </c>
      <c r="J61" s="127"/>
      <c r="K61" s="30"/>
    </row>
    <row r="62" spans="1:11" s="31" customFormat="1" ht="11.25" customHeight="1">
      <c r="A62" s="33" t="s">
        <v>48</v>
      </c>
      <c r="B62" s="27"/>
      <c r="C62" s="28">
        <v>70</v>
      </c>
      <c r="D62" s="28">
        <v>70</v>
      </c>
      <c r="E62" s="28">
        <v>60</v>
      </c>
      <c r="F62" s="29"/>
      <c r="G62" s="29"/>
      <c r="H62" s="127">
        <v>1.648</v>
      </c>
      <c r="I62" s="127">
        <v>1.414</v>
      </c>
      <c r="J62" s="127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7"/>
      <c r="I63" s="127"/>
      <c r="J63" s="127"/>
      <c r="K63" s="30"/>
    </row>
    <row r="64" spans="1:11" s="22" customFormat="1" ht="11.25" customHeight="1">
      <c r="A64" s="34" t="s">
        <v>50</v>
      </c>
      <c r="B64" s="35"/>
      <c r="C64" s="36">
        <v>175</v>
      </c>
      <c r="D64" s="36">
        <v>129</v>
      </c>
      <c r="E64" s="36">
        <v>120</v>
      </c>
      <c r="F64" s="37">
        <v>93.02325581395348</v>
      </c>
      <c r="G64" s="38"/>
      <c r="H64" s="128">
        <v>6.372999999999999</v>
      </c>
      <c r="I64" s="129">
        <v>3.8040000000000003</v>
      </c>
      <c r="J64" s="129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230</v>
      </c>
      <c r="D66" s="36">
        <v>100</v>
      </c>
      <c r="E66" s="36">
        <v>98</v>
      </c>
      <c r="F66" s="37">
        <v>98</v>
      </c>
      <c r="G66" s="38"/>
      <c r="H66" s="128">
        <v>12.65</v>
      </c>
      <c r="I66" s="129">
        <v>5.737</v>
      </c>
      <c r="J66" s="129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7"/>
      <c r="I68" s="127"/>
      <c r="J68" s="127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7"/>
      <c r="I69" s="127"/>
      <c r="J69" s="127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8"/>
      <c r="I70" s="129"/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18</v>
      </c>
      <c r="D72" s="28">
        <v>15</v>
      </c>
      <c r="E72" s="28">
        <v>15</v>
      </c>
      <c r="F72" s="29"/>
      <c r="G72" s="29"/>
      <c r="H72" s="127">
        <v>0.315</v>
      </c>
      <c r="I72" s="127">
        <v>0.265</v>
      </c>
      <c r="J72" s="127"/>
      <c r="K72" s="30"/>
    </row>
    <row r="73" spans="1:11" s="31" customFormat="1" ht="11.25" customHeight="1">
      <c r="A73" s="33" t="s">
        <v>56</v>
      </c>
      <c r="B73" s="27"/>
      <c r="C73" s="28">
        <v>84</v>
      </c>
      <c r="D73" s="28">
        <v>102</v>
      </c>
      <c r="E73" s="28">
        <v>102</v>
      </c>
      <c r="F73" s="29"/>
      <c r="G73" s="29"/>
      <c r="H73" s="127">
        <v>3.305</v>
      </c>
      <c r="I73" s="127">
        <v>2.94</v>
      </c>
      <c r="J73" s="127"/>
      <c r="K73" s="30"/>
    </row>
    <row r="74" spans="1:11" s="31" customFormat="1" ht="11.25" customHeight="1">
      <c r="A74" s="33" t="s">
        <v>57</v>
      </c>
      <c r="B74" s="27"/>
      <c r="C74" s="28">
        <v>278</v>
      </c>
      <c r="D74" s="28">
        <v>73</v>
      </c>
      <c r="E74" s="28">
        <v>40</v>
      </c>
      <c r="F74" s="29"/>
      <c r="G74" s="29"/>
      <c r="H74" s="127">
        <v>6.789</v>
      </c>
      <c r="I74" s="127">
        <v>3.056</v>
      </c>
      <c r="J74" s="127"/>
      <c r="K74" s="30"/>
    </row>
    <row r="75" spans="1:11" s="31" customFormat="1" ht="11.25" customHeight="1">
      <c r="A75" s="33" t="s">
        <v>58</v>
      </c>
      <c r="B75" s="27"/>
      <c r="C75" s="28">
        <v>60</v>
      </c>
      <c r="D75" s="28">
        <v>140</v>
      </c>
      <c r="E75" s="28">
        <v>101</v>
      </c>
      <c r="F75" s="29"/>
      <c r="G75" s="29"/>
      <c r="H75" s="127">
        <v>1.809</v>
      </c>
      <c r="I75" s="127">
        <v>5.6</v>
      </c>
      <c r="J75" s="127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7"/>
      <c r="I76" s="127"/>
      <c r="J76" s="127"/>
      <c r="K76" s="30"/>
    </row>
    <row r="77" spans="1:11" s="31" customFormat="1" ht="11.25" customHeight="1">
      <c r="A77" s="33" t="s">
        <v>60</v>
      </c>
      <c r="B77" s="27"/>
      <c r="C77" s="28">
        <v>9</v>
      </c>
      <c r="D77" s="28">
        <v>7</v>
      </c>
      <c r="E77" s="28">
        <v>11</v>
      </c>
      <c r="F77" s="29"/>
      <c r="G77" s="29"/>
      <c r="H77" s="127">
        <v>0.351</v>
      </c>
      <c r="I77" s="127">
        <v>0.273</v>
      </c>
      <c r="J77" s="127"/>
      <c r="K77" s="30"/>
    </row>
    <row r="78" spans="1:11" s="31" customFormat="1" ht="11.25" customHeight="1">
      <c r="A78" s="33" t="s">
        <v>61</v>
      </c>
      <c r="B78" s="27"/>
      <c r="C78" s="28">
        <v>385</v>
      </c>
      <c r="D78" s="28">
        <v>400</v>
      </c>
      <c r="E78" s="28">
        <v>350</v>
      </c>
      <c r="F78" s="29"/>
      <c r="G78" s="29"/>
      <c r="H78" s="127">
        <v>16.479</v>
      </c>
      <c r="I78" s="127">
        <v>20</v>
      </c>
      <c r="J78" s="127"/>
      <c r="K78" s="30"/>
    </row>
    <row r="79" spans="1:11" s="31" customFormat="1" ht="11.25" customHeight="1">
      <c r="A79" s="33" t="s">
        <v>62</v>
      </c>
      <c r="B79" s="27"/>
      <c r="C79" s="28">
        <v>240</v>
      </c>
      <c r="D79" s="28">
        <v>200</v>
      </c>
      <c r="E79" s="28">
        <v>200</v>
      </c>
      <c r="F79" s="29"/>
      <c r="G79" s="29"/>
      <c r="H79" s="127">
        <v>13.2</v>
      </c>
      <c r="I79" s="127">
        <v>8</v>
      </c>
      <c r="J79" s="127"/>
      <c r="K79" s="30"/>
    </row>
    <row r="80" spans="1:11" s="22" customFormat="1" ht="11.25" customHeight="1">
      <c r="A80" s="40" t="s">
        <v>63</v>
      </c>
      <c r="B80" s="35"/>
      <c r="C80" s="36">
        <v>1074</v>
      </c>
      <c r="D80" s="36">
        <v>937</v>
      </c>
      <c r="E80" s="36">
        <v>819</v>
      </c>
      <c r="F80" s="37">
        <v>87.40661686232657</v>
      </c>
      <c r="G80" s="38"/>
      <c r="H80" s="128">
        <v>42.248</v>
      </c>
      <c r="I80" s="129">
        <v>40.134</v>
      </c>
      <c r="J80" s="129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7"/>
      <c r="I82" s="127"/>
      <c r="J82" s="127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7"/>
      <c r="I83" s="127"/>
      <c r="J83" s="127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8"/>
      <c r="I84" s="129"/>
      <c r="J84" s="129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11039</v>
      </c>
      <c r="D87" s="47">
        <v>11467</v>
      </c>
      <c r="E87" s="47">
        <v>11877</v>
      </c>
      <c r="F87" s="48">
        <v>103.57547745705067</v>
      </c>
      <c r="G87" s="38"/>
      <c r="H87" s="132">
        <v>667.476</v>
      </c>
      <c r="I87" s="133">
        <v>696.6149999999999</v>
      </c>
      <c r="J87" s="133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97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/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</v>
      </c>
      <c r="D9" s="28">
        <v>3</v>
      </c>
      <c r="E9" s="28">
        <v>3</v>
      </c>
      <c r="F9" s="29"/>
      <c r="G9" s="29"/>
      <c r="H9" s="127">
        <v>0.022</v>
      </c>
      <c r="I9" s="127">
        <v>0.033</v>
      </c>
      <c r="J9" s="127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>
        <v>1</v>
      </c>
      <c r="F10" s="29"/>
      <c r="G10" s="29"/>
      <c r="H10" s="127"/>
      <c r="I10" s="127"/>
      <c r="J10" s="127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>
        <v>1</v>
      </c>
      <c r="F11" s="29"/>
      <c r="G11" s="29"/>
      <c r="H11" s="127"/>
      <c r="I11" s="127"/>
      <c r="J11" s="127"/>
      <c r="K11" s="30"/>
    </row>
    <row r="12" spans="1:11" s="31" customFormat="1" ht="11.25" customHeight="1">
      <c r="A12" s="33" t="s">
        <v>10</v>
      </c>
      <c r="B12" s="27"/>
      <c r="C12" s="28"/>
      <c r="D12" s="28">
        <v>1</v>
      </c>
      <c r="E12" s="28">
        <v>1</v>
      </c>
      <c r="F12" s="29"/>
      <c r="G12" s="29"/>
      <c r="H12" s="127"/>
      <c r="I12" s="127">
        <v>0.009</v>
      </c>
      <c r="J12" s="127"/>
      <c r="K12" s="30"/>
    </row>
    <row r="13" spans="1:11" s="22" customFormat="1" ht="11.25" customHeight="1">
      <c r="A13" s="34" t="s">
        <v>11</v>
      </c>
      <c r="B13" s="35"/>
      <c r="C13" s="36">
        <v>1</v>
      </c>
      <c r="D13" s="36">
        <v>4</v>
      </c>
      <c r="E13" s="36">
        <v>6</v>
      </c>
      <c r="F13" s="37">
        <v>150</v>
      </c>
      <c r="G13" s="38"/>
      <c r="H13" s="128">
        <v>0.022</v>
      </c>
      <c r="I13" s="129">
        <v>0.042</v>
      </c>
      <c r="J13" s="129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>
        <v>1</v>
      </c>
      <c r="D15" s="36">
        <v>1</v>
      </c>
      <c r="E15" s="36">
        <v>1</v>
      </c>
      <c r="F15" s="37">
        <v>100</v>
      </c>
      <c r="G15" s="38"/>
      <c r="H15" s="128">
        <v>0.011</v>
      </c>
      <c r="I15" s="129">
        <v>0.01</v>
      </c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/>
      <c r="I17" s="129"/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>
        <v>2</v>
      </c>
      <c r="D19" s="28"/>
      <c r="E19" s="28"/>
      <c r="F19" s="29"/>
      <c r="G19" s="29"/>
      <c r="H19" s="127">
        <v>0.02</v>
      </c>
      <c r="I19" s="127"/>
      <c r="J19" s="127"/>
      <c r="K19" s="30"/>
    </row>
    <row r="20" spans="1:11" s="31" customFormat="1" ht="11.25" customHeight="1">
      <c r="A20" s="33" t="s">
        <v>15</v>
      </c>
      <c r="B20" s="27"/>
      <c r="C20" s="28">
        <v>2</v>
      </c>
      <c r="D20" s="28"/>
      <c r="E20" s="28"/>
      <c r="F20" s="29"/>
      <c r="G20" s="29"/>
      <c r="H20" s="127">
        <v>0.03</v>
      </c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>
        <v>3</v>
      </c>
      <c r="D21" s="28"/>
      <c r="E21" s="28"/>
      <c r="F21" s="29"/>
      <c r="G21" s="29"/>
      <c r="H21" s="127">
        <v>0.061</v>
      </c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>
        <v>7</v>
      </c>
      <c r="D22" s="36"/>
      <c r="E22" s="36"/>
      <c r="F22" s="37"/>
      <c r="G22" s="38"/>
      <c r="H22" s="128">
        <v>0.111</v>
      </c>
      <c r="I22" s="129"/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990</v>
      </c>
      <c r="D24" s="36">
        <v>1003</v>
      </c>
      <c r="E24" s="36">
        <v>1024</v>
      </c>
      <c r="F24" s="37">
        <v>102.09371884346959</v>
      </c>
      <c r="G24" s="38"/>
      <c r="H24" s="128">
        <v>20.001</v>
      </c>
      <c r="I24" s="129">
        <v>20.158</v>
      </c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36</v>
      </c>
      <c r="D26" s="36">
        <v>25</v>
      </c>
      <c r="E26" s="36">
        <v>20</v>
      </c>
      <c r="F26" s="37">
        <v>80</v>
      </c>
      <c r="G26" s="38"/>
      <c r="H26" s="128">
        <v>0.832</v>
      </c>
      <c r="I26" s="129">
        <v>0.58</v>
      </c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37</v>
      </c>
      <c r="D28" s="28"/>
      <c r="E28" s="28">
        <v>20</v>
      </c>
      <c r="F28" s="29"/>
      <c r="G28" s="29"/>
      <c r="H28" s="127">
        <v>0.666</v>
      </c>
      <c r="I28" s="127"/>
      <c r="J28" s="127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7"/>
      <c r="I29" s="127"/>
      <c r="J29" s="127"/>
      <c r="K29" s="30"/>
    </row>
    <row r="30" spans="1:11" s="31" customFormat="1" ht="11.25" customHeight="1">
      <c r="A30" s="33" t="s">
        <v>22</v>
      </c>
      <c r="B30" s="27"/>
      <c r="C30" s="28">
        <v>60</v>
      </c>
      <c r="D30" s="28">
        <v>34</v>
      </c>
      <c r="E30" s="28">
        <v>30</v>
      </c>
      <c r="F30" s="29"/>
      <c r="G30" s="29"/>
      <c r="H30" s="127">
        <v>0.784</v>
      </c>
      <c r="I30" s="127">
        <v>0.695</v>
      </c>
      <c r="J30" s="127"/>
      <c r="K30" s="30"/>
    </row>
    <row r="31" spans="1:11" s="22" customFormat="1" ht="11.25" customHeight="1">
      <c r="A31" s="40" t="s">
        <v>23</v>
      </c>
      <c r="B31" s="35"/>
      <c r="C31" s="36">
        <v>97</v>
      </c>
      <c r="D31" s="36">
        <v>34</v>
      </c>
      <c r="E31" s="36">
        <v>50</v>
      </c>
      <c r="F31" s="37">
        <v>147.05882352941177</v>
      </c>
      <c r="G31" s="38"/>
      <c r="H31" s="128">
        <v>1.4500000000000002</v>
      </c>
      <c r="I31" s="129">
        <v>0.695</v>
      </c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60</v>
      </c>
      <c r="D33" s="28">
        <v>41</v>
      </c>
      <c r="E33" s="28">
        <v>40</v>
      </c>
      <c r="F33" s="29"/>
      <c r="G33" s="29"/>
      <c r="H33" s="127">
        <v>0.661</v>
      </c>
      <c r="I33" s="127">
        <v>0.404</v>
      </c>
      <c r="J33" s="127"/>
      <c r="K33" s="30"/>
    </row>
    <row r="34" spans="1:11" s="31" customFormat="1" ht="11.25" customHeight="1">
      <c r="A34" s="33" t="s">
        <v>25</v>
      </c>
      <c r="B34" s="27"/>
      <c r="C34" s="28">
        <v>13</v>
      </c>
      <c r="D34" s="28">
        <v>3</v>
      </c>
      <c r="E34" s="28">
        <v>3</v>
      </c>
      <c r="F34" s="29"/>
      <c r="G34" s="29"/>
      <c r="H34" s="127">
        <v>0.216</v>
      </c>
      <c r="I34" s="127">
        <v>0.039</v>
      </c>
      <c r="J34" s="127"/>
      <c r="K34" s="30"/>
    </row>
    <row r="35" spans="1:11" s="31" customFormat="1" ht="11.25" customHeight="1">
      <c r="A35" s="33" t="s">
        <v>26</v>
      </c>
      <c r="B35" s="27"/>
      <c r="C35" s="28">
        <v>43</v>
      </c>
      <c r="D35" s="28">
        <v>35</v>
      </c>
      <c r="E35" s="28">
        <v>36</v>
      </c>
      <c r="F35" s="29"/>
      <c r="G35" s="29"/>
      <c r="H35" s="127">
        <v>0.767</v>
      </c>
      <c r="I35" s="127">
        <v>0.456</v>
      </c>
      <c r="J35" s="127"/>
      <c r="K35" s="30"/>
    </row>
    <row r="36" spans="1:11" s="31" customFormat="1" ht="11.25" customHeight="1">
      <c r="A36" s="33" t="s">
        <v>27</v>
      </c>
      <c r="B36" s="27"/>
      <c r="C36" s="28">
        <v>196</v>
      </c>
      <c r="D36" s="28">
        <v>196</v>
      </c>
      <c r="E36" s="28">
        <v>92</v>
      </c>
      <c r="F36" s="29"/>
      <c r="G36" s="29"/>
      <c r="H36" s="127">
        <v>2.45</v>
      </c>
      <c r="I36" s="127">
        <v>2.45</v>
      </c>
      <c r="J36" s="127"/>
      <c r="K36" s="30"/>
    </row>
    <row r="37" spans="1:11" s="22" customFormat="1" ht="11.25" customHeight="1">
      <c r="A37" s="34" t="s">
        <v>28</v>
      </c>
      <c r="B37" s="35"/>
      <c r="C37" s="36">
        <v>312</v>
      </c>
      <c r="D37" s="36">
        <v>275</v>
      </c>
      <c r="E37" s="36">
        <v>171</v>
      </c>
      <c r="F37" s="37">
        <v>62.18181818181818</v>
      </c>
      <c r="G37" s="38"/>
      <c r="H37" s="128">
        <v>4.094</v>
      </c>
      <c r="I37" s="129">
        <v>3.349</v>
      </c>
      <c r="J37" s="129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10</v>
      </c>
      <c r="D39" s="36">
        <v>9</v>
      </c>
      <c r="E39" s="36">
        <v>10</v>
      </c>
      <c r="F39" s="37">
        <v>111.11111111111111</v>
      </c>
      <c r="G39" s="38"/>
      <c r="H39" s="128">
        <v>0.191</v>
      </c>
      <c r="I39" s="129">
        <v>0.2</v>
      </c>
      <c r="J39" s="129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7"/>
      <c r="I41" s="127"/>
      <c r="J41" s="127"/>
      <c r="K41" s="30"/>
    </row>
    <row r="42" spans="1:11" s="31" customFormat="1" ht="11.25" customHeight="1">
      <c r="A42" s="33" t="s">
        <v>31</v>
      </c>
      <c r="B42" s="27"/>
      <c r="C42" s="28"/>
      <c r="D42" s="28">
        <v>60</v>
      </c>
      <c r="E42" s="28">
        <v>60</v>
      </c>
      <c r="F42" s="29"/>
      <c r="G42" s="29"/>
      <c r="H42" s="127"/>
      <c r="I42" s="127">
        <v>1.14</v>
      </c>
      <c r="J42" s="127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7"/>
      <c r="I43" s="127"/>
      <c r="J43" s="127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7"/>
      <c r="I44" s="127"/>
      <c r="J44" s="127"/>
      <c r="K44" s="30"/>
    </row>
    <row r="45" spans="1:11" s="31" customFormat="1" ht="11.25" customHeight="1">
      <c r="A45" s="33" t="s">
        <v>34</v>
      </c>
      <c r="B45" s="27"/>
      <c r="C45" s="28">
        <v>17</v>
      </c>
      <c r="D45" s="28">
        <v>21</v>
      </c>
      <c r="E45" s="28">
        <v>21</v>
      </c>
      <c r="F45" s="29"/>
      <c r="G45" s="29"/>
      <c r="H45" s="127">
        <v>0.374</v>
      </c>
      <c r="I45" s="127">
        <v>0.441</v>
      </c>
      <c r="J45" s="127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7"/>
      <c r="I46" s="127"/>
      <c r="J46" s="127"/>
      <c r="K46" s="30"/>
    </row>
    <row r="47" spans="1:11" s="31" customFormat="1" ht="11.25" customHeight="1">
      <c r="A47" s="33" t="s">
        <v>36</v>
      </c>
      <c r="B47" s="27"/>
      <c r="C47" s="28">
        <v>34</v>
      </c>
      <c r="D47" s="28">
        <v>26</v>
      </c>
      <c r="E47" s="28">
        <v>26</v>
      </c>
      <c r="F47" s="29"/>
      <c r="G47" s="29"/>
      <c r="H47" s="127">
        <v>0.748</v>
      </c>
      <c r="I47" s="127">
        <v>0.52</v>
      </c>
      <c r="J47" s="127"/>
      <c r="K47" s="30"/>
    </row>
    <row r="48" spans="1:11" s="31" customFormat="1" ht="11.25" customHeight="1">
      <c r="A48" s="33" t="s">
        <v>37</v>
      </c>
      <c r="B48" s="27"/>
      <c r="C48" s="28">
        <v>159</v>
      </c>
      <c r="D48" s="28">
        <v>113</v>
      </c>
      <c r="E48" s="28">
        <v>113</v>
      </c>
      <c r="F48" s="29"/>
      <c r="G48" s="29"/>
      <c r="H48" s="127">
        <v>3.498</v>
      </c>
      <c r="I48" s="127">
        <v>2.486</v>
      </c>
      <c r="J48" s="127"/>
      <c r="K48" s="30"/>
    </row>
    <row r="49" spans="1:11" s="31" customFormat="1" ht="11.25" customHeight="1">
      <c r="A49" s="33" t="s">
        <v>38</v>
      </c>
      <c r="B49" s="27"/>
      <c r="C49" s="28">
        <v>12</v>
      </c>
      <c r="D49" s="28"/>
      <c r="E49" s="28"/>
      <c r="F49" s="29"/>
      <c r="G49" s="29"/>
      <c r="H49" s="127">
        <v>0.072</v>
      </c>
      <c r="I49" s="127"/>
      <c r="J49" s="127"/>
      <c r="K49" s="30"/>
    </row>
    <row r="50" spans="1:11" s="22" customFormat="1" ht="11.25" customHeight="1">
      <c r="A50" s="40" t="s">
        <v>39</v>
      </c>
      <c r="B50" s="35"/>
      <c r="C50" s="36">
        <v>222</v>
      </c>
      <c r="D50" s="36">
        <v>220</v>
      </c>
      <c r="E50" s="36">
        <v>220</v>
      </c>
      <c r="F50" s="37">
        <v>100</v>
      </c>
      <c r="G50" s="38"/>
      <c r="H50" s="128">
        <v>4.692</v>
      </c>
      <c r="I50" s="129">
        <v>4.587</v>
      </c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1</v>
      </c>
      <c r="D52" s="36">
        <v>1</v>
      </c>
      <c r="E52" s="36">
        <v>2</v>
      </c>
      <c r="F52" s="37">
        <v>200</v>
      </c>
      <c r="G52" s="38"/>
      <c r="H52" s="128">
        <v>0.016</v>
      </c>
      <c r="I52" s="129">
        <v>0.024</v>
      </c>
      <c r="J52" s="129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292</v>
      </c>
      <c r="D54" s="28">
        <v>200</v>
      </c>
      <c r="E54" s="28">
        <v>200</v>
      </c>
      <c r="F54" s="29"/>
      <c r="G54" s="29"/>
      <c r="H54" s="127">
        <v>6.132</v>
      </c>
      <c r="I54" s="127">
        <v>3.9</v>
      </c>
      <c r="J54" s="127"/>
      <c r="K54" s="30"/>
    </row>
    <row r="55" spans="1:11" s="31" customFormat="1" ht="11.25" customHeight="1">
      <c r="A55" s="33" t="s">
        <v>42</v>
      </c>
      <c r="B55" s="27"/>
      <c r="C55" s="28">
        <v>2</v>
      </c>
      <c r="D55" s="28">
        <v>2</v>
      </c>
      <c r="E55" s="28">
        <v>2</v>
      </c>
      <c r="F55" s="29"/>
      <c r="G55" s="29"/>
      <c r="H55" s="127">
        <v>0.031</v>
      </c>
      <c r="I55" s="127">
        <v>0.03</v>
      </c>
      <c r="J55" s="127"/>
      <c r="K55" s="30"/>
    </row>
    <row r="56" spans="1:11" s="31" customFormat="1" ht="11.25" customHeight="1">
      <c r="A56" s="33" t="s">
        <v>43</v>
      </c>
      <c r="B56" s="27"/>
      <c r="C56" s="28">
        <v>15</v>
      </c>
      <c r="D56" s="28"/>
      <c r="E56" s="28">
        <v>11</v>
      </c>
      <c r="F56" s="29"/>
      <c r="G56" s="29"/>
      <c r="H56" s="127">
        <v>0.3</v>
      </c>
      <c r="I56" s="127"/>
      <c r="J56" s="127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7"/>
      <c r="I57" s="127"/>
      <c r="J57" s="127"/>
      <c r="K57" s="30"/>
    </row>
    <row r="58" spans="1:11" s="31" customFormat="1" ht="11.25" customHeight="1">
      <c r="A58" s="33" t="s">
        <v>45</v>
      </c>
      <c r="B58" s="27"/>
      <c r="C58" s="28">
        <v>1</v>
      </c>
      <c r="D58" s="28">
        <v>2</v>
      </c>
      <c r="E58" s="28">
        <v>2</v>
      </c>
      <c r="F58" s="29"/>
      <c r="G58" s="29"/>
      <c r="H58" s="127">
        <v>0.007</v>
      </c>
      <c r="I58" s="127">
        <v>0.013</v>
      </c>
      <c r="J58" s="127"/>
      <c r="K58" s="30"/>
    </row>
    <row r="59" spans="1:11" s="22" customFormat="1" ht="11.25" customHeight="1">
      <c r="A59" s="34" t="s">
        <v>46</v>
      </c>
      <c r="B59" s="35"/>
      <c r="C59" s="36">
        <v>310</v>
      </c>
      <c r="D59" s="36">
        <v>204</v>
      </c>
      <c r="E59" s="36">
        <v>215</v>
      </c>
      <c r="F59" s="37">
        <v>105.3921568627451</v>
      </c>
      <c r="G59" s="38"/>
      <c r="H59" s="128">
        <v>6.469999999999999</v>
      </c>
      <c r="I59" s="129">
        <v>3.9429999999999996</v>
      </c>
      <c r="J59" s="129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170</v>
      </c>
      <c r="D61" s="28">
        <v>165</v>
      </c>
      <c r="E61" s="28">
        <v>212</v>
      </c>
      <c r="F61" s="29"/>
      <c r="G61" s="29"/>
      <c r="H61" s="127">
        <v>3.74</v>
      </c>
      <c r="I61" s="127">
        <v>4.048</v>
      </c>
      <c r="J61" s="127"/>
      <c r="K61" s="30"/>
    </row>
    <row r="62" spans="1:11" s="31" customFormat="1" ht="11.25" customHeight="1">
      <c r="A62" s="33" t="s">
        <v>48</v>
      </c>
      <c r="B62" s="27"/>
      <c r="C62" s="28">
        <v>10</v>
      </c>
      <c r="D62" s="28">
        <v>10</v>
      </c>
      <c r="E62" s="28">
        <v>6</v>
      </c>
      <c r="F62" s="29"/>
      <c r="G62" s="29"/>
      <c r="H62" s="127">
        <v>0.225</v>
      </c>
      <c r="I62" s="127">
        <v>0.128</v>
      </c>
      <c r="J62" s="127"/>
      <c r="K62" s="30"/>
    </row>
    <row r="63" spans="1:11" s="31" customFormat="1" ht="11.25" customHeight="1">
      <c r="A63" s="33" t="s">
        <v>49</v>
      </c>
      <c r="B63" s="27"/>
      <c r="C63" s="28">
        <v>193</v>
      </c>
      <c r="D63" s="28">
        <v>193</v>
      </c>
      <c r="E63" s="28">
        <v>193</v>
      </c>
      <c r="F63" s="29"/>
      <c r="G63" s="29"/>
      <c r="H63" s="127">
        <v>3.509</v>
      </c>
      <c r="I63" s="127">
        <v>3.474</v>
      </c>
      <c r="J63" s="127"/>
      <c r="K63" s="30"/>
    </row>
    <row r="64" spans="1:11" s="22" customFormat="1" ht="11.25" customHeight="1">
      <c r="A64" s="34" t="s">
        <v>50</v>
      </c>
      <c r="B64" s="35"/>
      <c r="C64" s="36">
        <v>373</v>
      </c>
      <c r="D64" s="36">
        <v>368</v>
      </c>
      <c r="E64" s="36">
        <v>411</v>
      </c>
      <c r="F64" s="37">
        <v>111.68478260869566</v>
      </c>
      <c r="G64" s="38"/>
      <c r="H64" s="128">
        <v>7.474</v>
      </c>
      <c r="I64" s="129">
        <v>7.65</v>
      </c>
      <c r="J64" s="129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1535</v>
      </c>
      <c r="D66" s="36">
        <v>1800</v>
      </c>
      <c r="E66" s="36">
        <v>1515</v>
      </c>
      <c r="F66" s="37">
        <v>84.16666666666667</v>
      </c>
      <c r="G66" s="38"/>
      <c r="H66" s="128">
        <v>27.63</v>
      </c>
      <c r="I66" s="129">
        <v>20.88</v>
      </c>
      <c r="J66" s="129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165</v>
      </c>
      <c r="D68" s="28">
        <v>109</v>
      </c>
      <c r="E68" s="28">
        <v>110</v>
      </c>
      <c r="F68" s="29"/>
      <c r="G68" s="29"/>
      <c r="H68" s="127">
        <v>3.666</v>
      </c>
      <c r="I68" s="127">
        <v>2.132</v>
      </c>
      <c r="J68" s="127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7"/>
      <c r="I69" s="127"/>
      <c r="J69" s="127"/>
      <c r="K69" s="30"/>
    </row>
    <row r="70" spans="1:11" s="22" customFormat="1" ht="11.25" customHeight="1">
      <c r="A70" s="34" t="s">
        <v>54</v>
      </c>
      <c r="B70" s="35"/>
      <c r="C70" s="36">
        <v>165</v>
      </c>
      <c r="D70" s="36">
        <v>109</v>
      </c>
      <c r="E70" s="36">
        <v>110</v>
      </c>
      <c r="F70" s="37">
        <v>100.91743119266054</v>
      </c>
      <c r="G70" s="38"/>
      <c r="H70" s="128">
        <v>3.666</v>
      </c>
      <c r="I70" s="129">
        <v>2.132</v>
      </c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769</v>
      </c>
      <c r="D72" s="28">
        <v>541</v>
      </c>
      <c r="E72" s="28">
        <v>541</v>
      </c>
      <c r="F72" s="29"/>
      <c r="G72" s="29"/>
      <c r="H72" s="127">
        <v>7.92</v>
      </c>
      <c r="I72" s="127">
        <v>5.41</v>
      </c>
      <c r="J72" s="127"/>
      <c r="K72" s="30"/>
    </row>
    <row r="73" spans="1:11" s="31" customFormat="1" ht="11.25" customHeight="1">
      <c r="A73" s="33" t="s">
        <v>56</v>
      </c>
      <c r="B73" s="27"/>
      <c r="C73" s="28">
        <v>43</v>
      </c>
      <c r="D73" s="28">
        <v>43</v>
      </c>
      <c r="E73" s="28">
        <v>43</v>
      </c>
      <c r="F73" s="29"/>
      <c r="G73" s="29"/>
      <c r="H73" s="127">
        <v>0.774</v>
      </c>
      <c r="I73" s="127">
        <v>0.77</v>
      </c>
      <c r="J73" s="127"/>
      <c r="K73" s="30"/>
    </row>
    <row r="74" spans="1:11" s="31" customFormat="1" ht="11.25" customHeight="1">
      <c r="A74" s="33" t="s">
        <v>57</v>
      </c>
      <c r="B74" s="27"/>
      <c r="C74" s="28">
        <v>153</v>
      </c>
      <c r="D74" s="28">
        <v>118</v>
      </c>
      <c r="E74" s="28">
        <v>100</v>
      </c>
      <c r="F74" s="29"/>
      <c r="G74" s="29"/>
      <c r="H74" s="127">
        <v>3.06</v>
      </c>
      <c r="I74" s="127">
        <v>1.413</v>
      </c>
      <c r="J74" s="127"/>
      <c r="K74" s="30"/>
    </row>
    <row r="75" spans="1:11" s="31" customFormat="1" ht="11.25" customHeight="1">
      <c r="A75" s="33" t="s">
        <v>58</v>
      </c>
      <c r="B75" s="27"/>
      <c r="C75" s="28">
        <v>185</v>
      </c>
      <c r="D75" s="28">
        <v>140</v>
      </c>
      <c r="E75" s="28">
        <v>115</v>
      </c>
      <c r="F75" s="29"/>
      <c r="G75" s="29"/>
      <c r="H75" s="127">
        <v>1.358</v>
      </c>
      <c r="I75" s="127">
        <v>1.507</v>
      </c>
      <c r="J75" s="127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7"/>
      <c r="I76" s="127"/>
      <c r="J76" s="127"/>
      <c r="K76" s="30"/>
    </row>
    <row r="77" spans="1:11" s="31" customFormat="1" ht="11.25" customHeight="1">
      <c r="A77" s="33" t="s">
        <v>60</v>
      </c>
      <c r="B77" s="27"/>
      <c r="C77" s="28">
        <v>10</v>
      </c>
      <c r="D77" s="28">
        <v>10</v>
      </c>
      <c r="E77" s="28">
        <v>11</v>
      </c>
      <c r="F77" s="29"/>
      <c r="G77" s="29"/>
      <c r="H77" s="127">
        <v>0.12</v>
      </c>
      <c r="I77" s="127">
        <v>0.12</v>
      </c>
      <c r="J77" s="127"/>
      <c r="K77" s="30"/>
    </row>
    <row r="78" spans="1:11" s="31" customFormat="1" ht="11.25" customHeight="1">
      <c r="A78" s="33" t="s">
        <v>61</v>
      </c>
      <c r="B78" s="27"/>
      <c r="C78" s="28">
        <v>12</v>
      </c>
      <c r="D78" s="28">
        <v>11</v>
      </c>
      <c r="E78" s="28">
        <v>10</v>
      </c>
      <c r="F78" s="29"/>
      <c r="G78" s="29"/>
      <c r="H78" s="127">
        <v>0.228</v>
      </c>
      <c r="I78" s="127">
        <v>0.2</v>
      </c>
      <c r="J78" s="127"/>
      <c r="K78" s="30"/>
    </row>
    <row r="79" spans="1:11" s="31" customFormat="1" ht="11.25" customHeight="1">
      <c r="A79" s="33" t="s">
        <v>62</v>
      </c>
      <c r="B79" s="27"/>
      <c r="C79" s="28">
        <v>172</v>
      </c>
      <c r="D79" s="28">
        <v>260</v>
      </c>
      <c r="E79" s="28">
        <v>260</v>
      </c>
      <c r="F79" s="29"/>
      <c r="G79" s="29"/>
      <c r="H79" s="127">
        <v>3.354</v>
      </c>
      <c r="I79" s="127">
        <v>3.12</v>
      </c>
      <c r="J79" s="127"/>
      <c r="K79" s="30"/>
    </row>
    <row r="80" spans="1:11" s="22" customFormat="1" ht="11.25" customHeight="1">
      <c r="A80" s="40" t="s">
        <v>63</v>
      </c>
      <c r="B80" s="35"/>
      <c r="C80" s="36">
        <v>1344</v>
      </c>
      <c r="D80" s="36">
        <v>1123</v>
      </c>
      <c r="E80" s="36">
        <v>1080</v>
      </c>
      <c r="F80" s="37">
        <v>96.17097061442564</v>
      </c>
      <c r="G80" s="38"/>
      <c r="H80" s="128">
        <v>16.814</v>
      </c>
      <c r="I80" s="129">
        <v>12.54</v>
      </c>
      <c r="J80" s="129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>
        <v>23</v>
      </c>
      <c r="D82" s="28">
        <v>23</v>
      </c>
      <c r="E82" s="28">
        <v>30</v>
      </c>
      <c r="F82" s="29"/>
      <c r="G82" s="29"/>
      <c r="H82" s="127">
        <v>0.386</v>
      </c>
      <c r="I82" s="127">
        <v>0.51</v>
      </c>
      <c r="J82" s="127"/>
      <c r="K82" s="30"/>
    </row>
    <row r="83" spans="1:11" s="31" customFormat="1" ht="11.25" customHeight="1">
      <c r="A83" s="33" t="s">
        <v>65</v>
      </c>
      <c r="B83" s="27"/>
      <c r="C83" s="28">
        <v>36</v>
      </c>
      <c r="D83" s="28">
        <v>36</v>
      </c>
      <c r="E83" s="28">
        <v>37</v>
      </c>
      <c r="F83" s="29"/>
      <c r="G83" s="29"/>
      <c r="H83" s="127">
        <v>0.67</v>
      </c>
      <c r="I83" s="127">
        <v>0.67</v>
      </c>
      <c r="J83" s="127"/>
      <c r="K83" s="30"/>
    </row>
    <row r="84" spans="1:11" s="22" customFormat="1" ht="11.25" customHeight="1">
      <c r="A84" s="34" t="s">
        <v>66</v>
      </c>
      <c r="B84" s="35"/>
      <c r="C84" s="36">
        <v>59</v>
      </c>
      <c r="D84" s="36">
        <v>59</v>
      </c>
      <c r="E84" s="36">
        <v>67</v>
      </c>
      <c r="F84" s="37">
        <v>113.55932203389831</v>
      </c>
      <c r="G84" s="38"/>
      <c r="H84" s="128">
        <v>1.056</v>
      </c>
      <c r="I84" s="129">
        <v>1.1800000000000002</v>
      </c>
      <c r="J84" s="129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5463</v>
      </c>
      <c r="D87" s="47">
        <v>5235</v>
      </c>
      <c r="E87" s="47">
        <v>4902</v>
      </c>
      <c r="F87" s="48">
        <v>93.63896848137536</v>
      </c>
      <c r="G87" s="38"/>
      <c r="H87" s="132">
        <v>94.52999999999999</v>
      </c>
      <c r="I87" s="133">
        <v>77.97</v>
      </c>
      <c r="J87" s="133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98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>
        <v>12</v>
      </c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>
        <v>2</v>
      </c>
      <c r="F9" s="29"/>
      <c r="G9" s="29"/>
      <c r="H9" s="127"/>
      <c r="I9" s="127"/>
      <c r="J9" s="127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>
        <v>3</v>
      </c>
      <c r="F10" s="29"/>
      <c r="G10" s="29"/>
      <c r="H10" s="127"/>
      <c r="I10" s="127"/>
      <c r="J10" s="127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>
        <v>2</v>
      </c>
      <c r="F11" s="29"/>
      <c r="G11" s="29"/>
      <c r="H11" s="127"/>
      <c r="I11" s="127"/>
      <c r="J11" s="127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>
        <v>2</v>
      </c>
      <c r="F12" s="29"/>
      <c r="G12" s="29"/>
      <c r="H12" s="127"/>
      <c r="I12" s="127"/>
      <c r="J12" s="127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>
        <v>9</v>
      </c>
      <c r="F13" s="37"/>
      <c r="G13" s="38"/>
      <c r="H13" s="128"/>
      <c r="I13" s="129"/>
      <c r="J13" s="129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/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/>
      <c r="I17" s="129"/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7"/>
      <c r="I19" s="127"/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8"/>
      <c r="I22" s="129"/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5.61</v>
      </c>
      <c r="D24" s="36">
        <v>6</v>
      </c>
      <c r="E24" s="36">
        <v>6</v>
      </c>
      <c r="F24" s="37">
        <v>100</v>
      </c>
      <c r="G24" s="38"/>
      <c r="H24" s="128">
        <v>1.038</v>
      </c>
      <c r="I24" s="129">
        <v>1.038</v>
      </c>
      <c r="J24" s="129">
        <v>1.038</v>
      </c>
      <c r="K24" s="39">
        <v>100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234</v>
      </c>
      <c r="D26" s="36">
        <v>234</v>
      </c>
      <c r="E26" s="36">
        <v>234</v>
      </c>
      <c r="F26" s="37">
        <v>100</v>
      </c>
      <c r="G26" s="38"/>
      <c r="H26" s="128">
        <v>63.18</v>
      </c>
      <c r="I26" s="129">
        <v>68</v>
      </c>
      <c r="J26" s="129">
        <v>70</v>
      </c>
      <c r="K26" s="39">
        <v>102.94117647058823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7"/>
      <c r="I28" s="127"/>
      <c r="J28" s="127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7"/>
      <c r="I29" s="127"/>
      <c r="J29" s="127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7"/>
      <c r="I30" s="127"/>
      <c r="J30" s="127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8"/>
      <c r="I31" s="129"/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7"/>
      <c r="I33" s="127"/>
      <c r="J33" s="127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7"/>
      <c r="I34" s="127"/>
      <c r="J34" s="127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7"/>
      <c r="I35" s="127"/>
      <c r="J35" s="127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7"/>
      <c r="I36" s="127"/>
      <c r="J36" s="127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8"/>
      <c r="I37" s="129"/>
      <c r="J37" s="129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4.13</v>
      </c>
      <c r="D39" s="36">
        <v>4</v>
      </c>
      <c r="E39" s="36">
        <v>6</v>
      </c>
      <c r="F39" s="37">
        <v>150</v>
      </c>
      <c r="G39" s="38"/>
      <c r="H39" s="128">
        <v>0.619</v>
      </c>
      <c r="I39" s="129">
        <v>0.6</v>
      </c>
      <c r="J39" s="129">
        <v>0.75</v>
      </c>
      <c r="K39" s="39">
        <v>125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7"/>
      <c r="I41" s="127"/>
      <c r="J41" s="127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7"/>
      <c r="I42" s="127"/>
      <c r="J42" s="127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7"/>
      <c r="I43" s="127"/>
      <c r="J43" s="127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7"/>
      <c r="I44" s="127"/>
      <c r="J44" s="127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7"/>
      <c r="I45" s="127"/>
      <c r="J45" s="127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7"/>
      <c r="I46" s="127"/>
      <c r="J46" s="127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7"/>
      <c r="I47" s="127"/>
      <c r="J47" s="127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7"/>
      <c r="I48" s="127"/>
      <c r="J48" s="127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7"/>
      <c r="I49" s="127"/>
      <c r="J49" s="127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8"/>
      <c r="I50" s="129"/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8"/>
      <c r="I52" s="129"/>
      <c r="J52" s="129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71</v>
      </c>
      <c r="D54" s="28">
        <v>71</v>
      </c>
      <c r="E54" s="28">
        <v>71</v>
      </c>
      <c r="F54" s="29"/>
      <c r="G54" s="29"/>
      <c r="H54" s="127">
        <v>28.4</v>
      </c>
      <c r="I54" s="127">
        <v>28.4</v>
      </c>
      <c r="J54" s="127">
        <v>28.045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7"/>
      <c r="I55" s="127"/>
      <c r="J55" s="127"/>
      <c r="K55" s="30"/>
    </row>
    <row r="56" spans="1:11" s="31" customFormat="1" ht="11.25" customHeight="1">
      <c r="A56" s="33" t="s">
        <v>43</v>
      </c>
      <c r="B56" s="27"/>
      <c r="C56" s="28">
        <v>124.5</v>
      </c>
      <c r="D56" s="28">
        <v>131.8</v>
      </c>
      <c r="E56" s="28">
        <v>129</v>
      </c>
      <c r="F56" s="29"/>
      <c r="G56" s="29"/>
      <c r="H56" s="127">
        <v>50.174</v>
      </c>
      <c r="I56" s="127">
        <v>49.1</v>
      </c>
      <c r="J56" s="127">
        <v>49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7"/>
      <c r="I57" s="127"/>
      <c r="J57" s="127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7"/>
      <c r="I58" s="127"/>
      <c r="J58" s="127"/>
      <c r="K58" s="30"/>
    </row>
    <row r="59" spans="1:11" s="22" customFormat="1" ht="11.25" customHeight="1">
      <c r="A59" s="34" t="s">
        <v>46</v>
      </c>
      <c r="B59" s="35"/>
      <c r="C59" s="36">
        <v>195.5</v>
      </c>
      <c r="D59" s="36">
        <v>202.8</v>
      </c>
      <c r="E59" s="36">
        <v>200</v>
      </c>
      <c r="F59" s="37">
        <v>98.61932938856015</v>
      </c>
      <c r="G59" s="38"/>
      <c r="H59" s="128">
        <v>78.574</v>
      </c>
      <c r="I59" s="129">
        <v>77.5</v>
      </c>
      <c r="J59" s="129">
        <v>77.045</v>
      </c>
      <c r="K59" s="39">
        <v>99.41290322580645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7"/>
      <c r="I61" s="127"/>
      <c r="J61" s="127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7"/>
      <c r="I62" s="127"/>
      <c r="J62" s="127"/>
      <c r="K62" s="30"/>
    </row>
    <row r="63" spans="1:11" s="31" customFormat="1" ht="11.25" customHeight="1">
      <c r="A63" s="33" t="s">
        <v>49</v>
      </c>
      <c r="B63" s="27"/>
      <c r="C63" s="28">
        <v>3</v>
      </c>
      <c r="D63" s="28">
        <v>3</v>
      </c>
      <c r="E63" s="28">
        <v>3</v>
      </c>
      <c r="F63" s="29"/>
      <c r="G63" s="29"/>
      <c r="H63" s="127">
        <v>0.225</v>
      </c>
      <c r="I63" s="127">
        <v>0.225</v>
      </c>
      <c r="J63" s="127">
        <v>0.225</v>
      </c>
      <c r="K63" s="30"/>
    </row>
    <row r="64" spans="1:11" s="22" customFormat="1" ht="11.25" customHeight="1">
      <c r="A64" s="34" t="s">
        <v>50</v>
      </c>
      <c r="B64" s="35"/>
      <c r="C64" s="36">
        <v>3</v>
      </c>
      <c r="D64" s="36">
        <v>3</v>
      </c>
      <c r="E64" s="36">
        <v>3</v>
      </c>
      <c r="F64" s="37">
        <v>100</v>
      </c>
      <c r="G64" s="38"/>
      <c r="H64" s="128">
        <v>0.225</v>
      </c>
      <c r="I64" s="129">
        <v>0.225</v>
      </c>
      <c r="J64" s="129">
        <v>0.225</v>
      </c>
      <c r="K64" s="39">
        <v>100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8"/>
      <c r="I66" s="129"/>
      <c r="J66" s="129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7"/>
      <c r="I68" s="127"/>
      <c r="J68" s="127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7"/>
      <c r="I69" s="127"/>
      <c r="J69" s="127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8"/>
      <c r="I70" s="129"/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7"/>
      <c r="I72" s="127"/>
      <c r="J72" s="127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7"/>
      <c r="I73" s="127"/>
      <c r="J73" s="127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7"/>
      <c r="I74" s="127"/>
      <c r="J74" s="127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7"/>
      <c r="I75" s="127"/>
      <c r="J75" s="127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7"/>
      <c r="I76" s="127"/>
      <c r="J76" s="127"/>
      <c r="K76" s="30"/>
    </row>
    <row r="77" spans="1:11" s="31" customFormat="1" ht="11.25" customHeight="1">
      <c r="A77" s="33" t="s">
        <v>60</v>
      </c>
      <c r="B77" s="27"/>
      <c r="C77" s="28">
        <v>2.5</v>
      </c>
      <c r="D77" s="28">
        <v>3</v>
      </c>
      <c r="E77" s="28">
        <v>3</v>
      </c>
      <c r="F77" s="29"/>
      <c r="G77" s="29"/>
      <c r="H77" s="127">
        <v>0.4</v>
      </c>
      <c r="I77" s="127">
        <v>0.4</v>
      </c>
      <c r="J77" s="127">
        <v>0.4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7"/>
      <c r="I78" s="127"/>
      <c r="J78" s="127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7"/>
      <c r="I79" s="127"/>
      <c r="J79" s="127"/>
      <c r="K79" s="30"/>
    </row>
    <row r="80" spans="1:11" s="22" customFormat="1" ht="11.25" customHeight="1">
      <c r="A80" s="40" t="s">
        <v>63</v>
      </c>
      <c r="B80" s="35"/>
      <c r="C80" s="36">
        <v>2.5</v>
      </c>
      <c r="D80" s="36">
        <v>3</v>
      </c>
      <c r="E80" s="36">
        <v>3</v>
      </c>
      <c r="F80" s="37">
        <v>100</v>
      </c>
      <c r="G80" s="38"/>
      <c r="H80" s="128">
        <v>0.4</v>
      </c>
      <c r="I80" s="129">
        <v>0.4</v>
      </c>
      <c r="J80" s="129">
        <v>0.4</v>
      </c>
      <c r="K80" s="39">
        <v>100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>
        <v>0.2</v>
      </c>
      <c r="D82" s="28"/>
      <c r="E82" s="28"/>
      <c r="F82" s="29"/>
      <c r="G82" s="29"/>
      <c r="H82" s="127">
        <v>0.014</v>
      </c>
      <c r="I82" s="127">
        <v>0.0014</v>
      </c>
      <c r="J82" s="127">
        <v>0.0014</v>
      </c>
      <c r="K82" s="30"/>
    </row>
    <row r="83" spans="1:11" s="31" customFormat="1" ht="11.25" customHeight="1">
      <c r="A83" s="33" t="s">
        <v>65</v>
      </c>
      <c r="B83" s="27"/>
      <c r="C83" s="28">
        <v>0.8</v>
      </c>
      <c r="D83" s="28"/>
      <c r="E83" s="28">
        <v>0.8</v>
      </c>
      <c r="F83" s="29"/>
      <c r="G83" s="29"/>
      <c r="H83" s="127">
        <v>0.056</v>
      </c>
      <c r="I83" s="127">
        <v>0.056</v>
      </c>
      <c r="J83" s="127">
        <v>0.056</v>
      </c>
      <c r="K83" s="30"/>
    </row>
    <row r="84" spans="1:11" s="22" customFormat="1" ht="11.25" customHeight="1">
      <c r="A84" s="34" t="s">
        <v>66</v>
      </c>
      <c r="B84" s="35"/>
      <c r="C84" s="36">
        <v>1</v>
      </c>
      <c r="D84" s="36"/>
      <c r="E84" s="36">
        <v>0.8</v>
      </c>
      <c r="F84" s="37"/>
      <c r="G84" s="38"/>
      <c r="H84" s="128">
        <v>0.07</v>
      </c>
      <c r="I84" s="129">
        <v>0.0574</v>
      </c>
      <c r="J84" s="129">
        <v>0.0574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445.74</v>
      </c>
      <c r="D87" s="47">
        <v>452.8</v>
      </c>
      <c r="E87" s="47">
        <v>461.8</v>
      </c>
      <c r="F87" s="48">
        <v>101.98763250883393</v>
      </c>
      <c r="G87" s="38"/>
      <c r="H87" s="132">
        <v>144.106</v>
      </c>
      <c r="I87" s="133">
        <v>147.82039999999998</v>
      </c>
      <c r="J87" s="133">
        <v>149.5154</v>
      </c>
      <c r="K87" s="48">
        <v>101.14666175981125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99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1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>
        <v>2</v>
      </c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7"/>
      <c r="I9" s="127"/>
      <c r="J9" s="127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7"/>
      <c r="I10" s="127"/>
      <c r="J10" s="127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7"/>
      <c r="I11" s="127"/>
      <c r="J11" s="127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7"/>
      <c r="I12" s="127"/>
      <c r="J12" s="127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8"/>
      <c r="I13" s="129"/>
      <c r="J13" s="129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>
        <v>3.5</v>
      </c>
      <c r="D15" s="36">
        <v>5</v>
      </c>
      <c r="E15" s="36">
        <v>5</v>
      </c>
      <c r="F15" s="37">
        <v>100</v>
      </c>
      <c r="G15" s="38"/>
      <c r="H15" s="128">
        <v>0.01</v>
      </c>
      <c r="I15" s="129">
        <v>0.013</v>
      </c>
      <c r="J15" s="129">
        <v>0.013</v>
      </c>
      <c r="K15" s="39">
        <v>100.00000000000001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>
        <v>0.02</v>
      </c>
      <c r="D17" s="36">
        <v>2</v>
      </c>
      <c r="E17" s="36">
        <v>2</v>
      </c>
      <c r="F17" s="37">
        <v>100</v>
      </c>
      <c r="G17" s="38"/>
      <c r="H17" s="128">
        <v>0.001</v>
      </c>
      <c r="I17" s="129">
        <v>0.001</v>
      </c>
      <c r="J17" s="129">
        <v>0.001</v>
      </c>
      <c r="K17" s="39">
        <v>100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7"/>
      <c r="I19" s="127"/>
      <c r="J19" s="127"/>
      <c r="K19" s="30"/>
    </row>
    <row r="20" spans="1:11" s="31" customFormat="1" ht="11.25" customHeight="1">
      <c r="A20" s="33" t="s">
        <v>15</v>
      </c>
      <c r="B20" s="27"/>
      <c r="C20" s="28">
        <v>0.61</v>
      </c>
      <c r="D20" s="28"/>
      <c r="E20" s="28"/>
      <c r="F20" s="29"/>
      <c r="G20" s="29"/>
      <c r="H20" s="127">
        <v>0.034</v>
      </c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>
        <v>0.48</v>
      </c>
      <c r="D21" s="28"/>
      <c r="E21" s="28"/>
      <c r="F21" s="29"/>
      <c r="G21" s="29"/>
      <c r="H21" s="127">
        <v>0.029</v>
      </c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>
        <v>1.0899999999999999</v>
      </c>
      <c r="D22" s="36"/>
      <c r="E22" s="36"/>
      <c r="F22" s="37"/>
      <c r="G22" s="38"/>
      <c r="H22" s="128">
        <v>0.063</v>
      </c>
      <c r="I22" s="129"/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0.76</v>
      </c>
      <c r="D24" s="36">
        <v>1</v>
      </c>
      <c r="E24" s="36">
        <v>1</v>
      </c>
      <c r="F24" s="37">
        <v>100</v>
      </c>
      <c r="G24" s="38"/>
      <c r="H24" s="128">
        <v>0.068</v>
      </c>
      <c r="I24" s="129">
        <v>0.068</v>
      </c>
      <c r="J24" s="129">
        <v>0.04</v>
      </c>
      <c r="K24" s="39">
        <v>58.8235294117647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48</v>
      </c>
      <c r="D26" s="36">
        <v>48</v>
      </c>
      <c r="E26" s="36">
        <v>48</v>
      </c>
      <c r="F26" s="37">
        <v>100</v>
      </c>
      <c r="G26" s="38"/>
      <c r="H26" s="128">
        <v>6.24</v>
      </c>
      <c r="I26" s="129">
        <v>6</v>
      </c>
      <c r="J26" s="129">
        <v>6</v>
      </c>
      <c r="K26" s="39">
        <v>100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7"/>
      <c r="I28" s="127"/>
      <c r="J28" s="127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7"/>
      <c r="I29" s="127"/>
      <c r="J29" s="127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7"/>
      <c r="I30" s="127"/>
      <c r="J30" s="127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8"/>
      <c r="I31" s="129"/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7"/>
      <c r="I33" s="127"/>
      <c r="J33" s="127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7"/>
      <c r="I34" s="127"/>
      <c r="J34" s="127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7"/>
      <c r="I35" s="127"/>
      <c r="J35" s="127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7"/>
      <c r="I36" s="127"/>
      <c r="J36" s="127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8"/>
      <c r="I37" s="129"/>
      <c r="J37" s="129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0.3</v>
      </c>
      <c r="D39" s="36">
        <v>1</v>
      </c>
      <c r="E39" s="36">
        <v>1</v>
      </c>
      <c r="F39" s="37">
        <v>100</v>
      </c>
      <c r="G39" s="38"/>
      <c r="H39" s="128">
        <v>0.036</v>
      </c>
      <c r="I39" s="129">
        <v>0.035</v>
      </c>
      <c r="J39" s="129">
        <v>0.062</v>
      </c>
      <c r="K39" s="39">
        <v>177.14285714285714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7"/>
      <c r="I41" s="127"/>
      <c r="J41" s="127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7"/>
      <c r="I42" s="127"/>
      <c r="J42" s="127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7"/>
      <c r="I43" s="127"/>
      <c r="J43" s="127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7"/>
      <c r="I44" s="127"/>
      <c r="J44" s="127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7"/>
      <c r="I45" s="127"/>
      <c r="J45" s="127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7"/>
      <c r="I46" s="127"/>
      <c r="J46" s="127"/>
      <c r="K46" s="30"/>
    </row>
    <row r="47" spans="1:11" s="31" customFormat="1" ht="11.25" customHeight="1">
      <c r="A47" s="33" t="s">
        <v>36</v>
      </c>
      <c r="B47" s="27"/>
      <c r="C47" s="28">
        <v>0.72</v>
      </c>
      <c r="D47" s="28"/>
      <c r="E47" s="28"/>
      <c r="F47" s="29"/>
      <c r="G47" s="29"/>
      <c r="H47" s="127">
        <v>0.198</v>
      </c>
      <c r="I47" s="127"/>
      <c r="J47" s="127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7"/>
      <c r="I48" s="127"/>
      <c r="J48" s="127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7"/>
      <c r="I49" s="127"/>
      <c r="J49" s="127"/>
      <c r="K49" s="30"/>
    </row>
    <row r="50" spans="1:11" s="22" customFormat="1" ht="11.25" customHeight="1">
      <c r="A50" s="40" t="s">
        <v>39</v>
      </c>
      <c r="B50" s="35"/>
      <c r="C50" s="36">
        <v>0.72</v>
      </c>
      <c r="D50" s="36"/>
      <c r="E50" s="36"/>
      <c r="F50" s="37"/>
      <c r="G50" s="38"/>
      <c r="H50" s="128">
        <v>0.198</v>
      </c>
      <c r="I50" s="129"/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29</v>
      </c>
      <c r="D52" s="36"/>
      <c r="E52" s="36"/>
      <c r="F52" s="37"/>
      <c r="G52" s="38"/>
      <c r="H52" s="128">
        <v>5.481</v>
      </c>
      <c r="I52" s="129"/>
      <c r="J52" s="129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13</v>
      </c>
      <c r="D54" s="28">
        <v>13</v>
      </c>
      <c r="E54" s="28">
        <v>13</v>
      </c>
      <c r="F54" s="29"/>
      <c r="G54" s="29"/>
      <c r="H54" s="127">
        <v>3.77</v>
      </c>
      <c r="I54" s="127">
        <v>3.77</v>
      </c>
      <c r="J54" s="127">
        <v>3.705</v>
      </c>
      <c r="K54" s="30"/>
    </row>
    <row r="55" spans="1:11" s="31" customFormat="1" ht="11.25" customHeight="1">
      <c r="A55" s="33" t="s">
        <v>42</v>
      </c>
      <c r="B55" s="27"/>
      <c r="C55" s="28">
        <v>1</v>
      </c>
      <c r="D55" s="28">
        <v>1</v>
      </c>
      <c r="E55" s="28">
        <v>1</v>
      </c>
      <c r="F55" s="29"/>
      <c r="G55" s="29"/>
      <c r="H55" s="127">
        <v>0.26</v>
      </c>
      <c r="I55" s="127">
        <v>0.26</v>
      </c>
      <c r="J55" s="127">
        <v>0.16</v>
      </c>
      <c r="K55" s="30"/>
    </row>
    <row r="56" spans="1:11" s="31" customFormat="1" ht="11.25" customHeight="1">
      <c r="A56" s="33" t="s">
        <v>43</v>
      </c>
      <c r="B56" s="27"/>
      <c r="C56" s="28">
        <v>26</v>
      </c>
      <c r="D56" s="28">
        <v>24.5</v>
      </c>
      <c r="E56" s="28">
        <v>25</v>
      </c>
      <c r="F56" s="29"/>
      <c r="G56" s="29"/>
      <c r="H56" s="127">
        <v>6.63</v>
      </c>
      <c r="I56" s="127">
        <v>6</v>
      </c>
      <c r="J56" s="127">
        <v>6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7"/>
      <c r="I57" s="127"/>
      <c r="J57" s="127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7"/>
      <c r="I58" s="127"/>
      <c r="J58" s="127"/>
      <c r="K58" s="30"/>
    </row>
    <row r="59" spans="1:11" s="22" customFormat="1" ht="11.25" customHeight="1">
      <c r="A59" s="34" t="s">
        <v>46</v>
      </c>
      <c r="B59" s="35"/>
      <c r="C59" s="36">
        <v>40</v>
      </c>
      <c r="D59" s="36">
        <v>38.5</v>
      </c>
      <c r="E59" s="36">
        <v>39</v>
      </c>
      <c r="F59" s="37">
        <v>101.2987012987013</v>
      </c>
      <c r="G59" s="38"/>
      <c r="H59" s="128">
        <v>10.66</v>
      </c>
      <c r="I59" s="129">
        <v>10.030000000000001</v>
      </c>
      <c r="J59" s="129">
        <v>9.865</v>
      </c>
      <c r="K59" s="39">
        <v>98.35493519441674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7"/>
      <c r="I61" s="127"/>
      <c r="J61" s="127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7"/>
      <c r="I62" s="127"/>
      <c r="J62" s="127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7"/>
      <c r="I63" s="127"/>
      <c r="J63" s="127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8"/>
      <c r="I64" s="129"/>
      <c r="J64" s="129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0.57</v>
      </c>
      <c r="D66" s="36">
        <v>1</v>
      </c>
      <c r="E66" s="36">
        <v>1</v>
      </c>
      <c r="F66" s="37">
        <v>100</v>
      </c>
      <c r="G66" s="38"/>
      <c r="H66" s="128">
        <v>0.001</v>
      </c>
      <c r="I66" s="129">
        <v>0.001</v>
      </c>
      <c r="J66" s="129">
        <v>0.001</v>
      </c>
      <c r="K66" s="39">
        <v>100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7"/>
      <c r="I68" s="127"/>
      <c r="J68" s="127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7"/>
      <c r="I69" s="127"/>
      <c r="J69" s="127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8"/>
      <c r="I70" s="129"/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7"/>
      <c r="I72" s="127"/>
      <c r="J72" s="127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7"/>
      <c r="I73" s="127"/>
      <c r="J73" s="127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7"/>
      <c r="I74" s="127"/>
      <c r="J74" s="127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7"/>
      <c r="I75" s="127"/>
      <c r="J75" s="127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7"/>
      <c r="I76" s="127"/>
      <c r="J76" s="127"/>
      <c r="K76" s="30"/>
    </row>
    <row r="77" spans="1:11" s="31" customFormat="1" ht="11.25" customHeight="1">
      <c r="A77" s="33" t="s">
        <v>60</v>
      </c>
      <c r="B77" s="27"/>
      <c r="C77" s="28">
        <v>1.06</v>
      </c>
      <c r="D77" s="28">
        <v>1</v>
      </c>
      <c r="E77" s="28">
        <v>1</v>
      </c>
      <c r="F77" s="29"/>
      <c r="G77" s="29"/>
      <c r="H77" s="127">
        <v>0.17</v>
      </c>
      <c r="I77" s="127">
        <v>0.17</v>
      </c>
      <c r="J77" s="127">
        <v>0.4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7"/>
      <c r="I78" s="127"/>
      <c r="J78" s="127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7"/>
      <c r="I79" s="127"/>
      <c r="J79" s="127"/>
      <c r="K79" s="30"/>
    </row>
    <row r="80" spans="1:11" s="22" customFormat="1" ht="11.25" customHeight="1">
      <c r="A80" s="40" t="s">
        <v>63</v>
      </c>
      <c r="B80" s="35"/>
      <c r="C80" s="36">
        <v>1.06</v>
      </c>
      <c r="D80" s="36">
        <v>1</v>
      </c>
      <c r="E80" s="36">
        <v>1</v>
      </c>
      <c r="F80" s="37">
        <v>100</v>
      </c>
      <c r="G80" s="38"/>
      <c r="H80" s="128">
        <v>0.17</v>
      </c>
      <c r="I80" s="129">
        <v>0.17</v>
      </c>
      <c r="J80" s="129">
        <v>0.4</v>
      </c>
      <c r="K80" s="39">
        <v>235.2941176470588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7"/>
      <c r="I82" s="127"/>
      <c r="J82" s="127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7"/>
      <c r="I83" s="127"/>
      <c r="J83" s="127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8"/>
      <c r="I84" s="129"/>
      <c r="J84" s="129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125.01999999999998</v>
      </c>
      <c r="D87" s="47">
        <v>97.5</v>
      </c>
      <c r="E87" s="47">
        <v>98</v>
      </c>
      <c r="F87" s="48">
        <v>100.51282051282051</v>
      </c>
      <c r="G87" s="38"/>
      <c r="H87" s="132">
        <v>22.928000000000004</v>
      </c>
      <c r="I87" s="133">
        <v>16.318000000000005</v>
      </c>
      <c r="J87" s="133">
        <v>16.382</v>
      </c>
      <c r="K87" s="48">
        <v>100.39220492707437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100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311</v>
      </c>
      <c r="D7" s="19" t="s">
        <v>311</v>
      </c>
      <c r="E7" s="19">
        <v>2</v>
      </c>
      <c r="F7" s="20" t="str">
        <f>CONCATENATE(D6,"=100")</f>
        <v>2022=100</v>
      </c>
      <c r="G7" s="21"/>
      <c r="H7" s="18" t="s">
        <v>311</v>
      </c>
      <c r="I7" s="19" t="s">
        <v>311</v>
      </c>
      <c r="J7" s="19">
        <v>1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4</v>
      </c>
      <c r="D9" s="28">
        <v>2</v>
      </c>
      <c r="E9" s="28">
        <v>1</v>
      </c>
      <c r="F9" s="29"/>
      <c r="G9" s="29"/>
      <c r="H9" s="127">
        <v>0.096</v>
      </c>
      <c r="I9" s="127">
        <v>0.041</v>
      </c>
      <c r="J9" s="127">
        <v>0.026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7"/>
      <c r="I10" s="127"/>
      <c r="J10" s="127">
        <v>0.026</v>
      </c>
      <c r="K10" s="30"/>
    </row>
    <row r="11" spans="1:11" s="31" customFormat="1" ht="11.25" customHeight="1">
      <c r="A11" s="26" t="s">
        <v>9</v>
      </c>
      <c r="B11" s="27"/>
      <c r="C11" s="28">
        <v>5</v>
      </c>
      <c r="D11" s="28">
        <v>3</v>
      </c>
      <c r="E11" s="28">
        <v>3</v>
      </c>
      <c r="F11" s="29"/>
      <c r="G11" s="29"/>
      <c r="H11" s="127">
        <v>0.13</v>
      </c>
      <c r="I11" s="127">
        <v>0.078</v>
      </c>
      <c r="J11" s="127">
        <v>0.085</v>
      </c>
      <c r="K11" s="30"/>
    </row>
    <row r="12" spans="1:11" s="31" customFormat="1" ht="11.25" customHeight="1">
      <c r="A12" s="33" t="s">
        <v>10</v>
      </c>
      <c r="B12" s="27"/>
      <c r="C12" s="28">
        <v>20</v>
      </c>
      <c r="D12" s="28">
        <v>14</v>
      </c>
      <c r="E12" s="28">
        <v>10</v>
      </c>
      <c r="F12" s="29"/>
      <c r="G12" s="29"/>
      <c r="H12" s="127">
        <v>0.48</v>
      </c>
      <c r="I12" s="127">
        <v>0.336</v>
      </c>
      <c r="J12" s="127">
        <v>0.284</v>
      </c>
      <c r="K12" s="30"/>
    </row>
    <row r="13" spans="1:11" s="22" customFormat="1" ht="11.25" customHeight="1">
      <c r="A13" s="34" t="s">
        <v>11</v>
      </c>
      <c r="B13" s="35"/>
      <c r="C13" s="36">
        <v>29</v>
      </c>
      <c r="D13" s="36">
        <v>19</v>
      </c>
      <c r="E13" s="36">
        <v>14</v>
      </c>
      <c r="F13" s="37">
        <v>73.6842105263158</v>
      </c>
      <c r="G13" s="38"/>
      <c r="H13" s="128">
        <v>0.706</v>
      </c>
      <c r="I13" s="129">
        <v>0.455</v>
      </c>
      <c r="J13" s="129">
        <v>0.421</v>
      </c>
      <c r="K13" s="39">
        <v>92.52747252747253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>
        <v>1</v>
      </c>
      <c r="D15" s="36">
        <v>1</v>
      </c>
      <c r="E15" s="36">
        <v>1</v>
      </c>
      <c r="F15" s="37">
        <v>100</v>
      </c>
      <c r="G15" s="38"/>
      <c r="H15" s="128">
        <v>0.015</v>
      </c>
      <c r="I15" s="129">
        <v>0.015</v>
      </c>
      <c r="J15" s="129">
        <v>0.015</v>
      </c>
      <c r="K15" s="39">
        <v>100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/>
      <c r="I17" s="129"/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>
        <v>27</v>
      </c>
      <c r="D19" s="28">
        <v>27</v>
      </c>
      <c r="E19" s="28"/>
      <c r="F19" s="29"/>
      <c r="G19" s="29"/>
      <c r="H19" s="127">
        <v>0.224</v>
      </c>
      <c r="I19" s="127">
        <v>0.27</v>
      </c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>
        <v>27</v>
      </c>
      <c r="D22" s="36">
        <v>27</v>
      </c>
      <c r="E22" s="36"/>
      <c r="F22" s="37"/>
      <c r="G22" s="38"/>
      <c r="H22" s="128">
        <v>0.224</v>
      </c>
      <c r="I22" s="129">
        <v>0.27</v>
      </c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5268</v>
      </c>
      <c r="D24" s="36">
        <v>5503</v>
      </c>
      <c r="E24" s="36">
        <v>5885</v>
      </c>
      <c r="F24" s="37">
        <v>106.94166818099218</v>
      </c>
      <c r="G24" s="38"/>
      <c r="H24" s="128">
        <v>59.581</v>
      </c>
      <c r="I24" s="129">
        <v>70.163</v>
      </c>
      <c r="J24" s="129">
        <v>71.418</v>
      </c>
      <c r="K24" s="39">
        <v>101.78869204566512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210</v>
      </c>
      <c r="D26" s="36">
        <v>231</v>
      </c>
      <c r="E26" s="36">
        <v>220</v>
      </c>
      <c r="F26" s="37">
        <v>95.23809523809524</v>
      </c>
      <c r="G26" s="38"/>
      <c r="H26" s="128">
        <v>2.6</v>
      </c>
      <c r="I26" s="129">
        <v>3.119</v>
      </c>
      <c r="J26" s="129">
        <v>2.75</v>
      </c>
      <c r="K26" s="39">
        <v>88.16928502725231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11</v>
      </c>
      <c r="D28" s="28">
        <v>16</v>
      </c>
      <c r="E28" s="28">
        <v>308</v>
      </c>
      <c r="F28" s="29"/>
      <c r="G28" s="29"/>
      <c r="H28" s="127">
        <v>0.255</v>
      </c>
      <c r="I28" s="127">
        <v>0.24</v>
      </c>
      <c r="J28" s="127">
        <v>6.5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7"/>
      <c r="I29" s="127"/>
      <c r="J29" s="127"/>
      <c r="K29" s="30"/>
    </row>
    <row r="30" spans="1:11" s="31" customFormat="1" ht="11.25" customHeight="1">
      <c r="A30" s="33" t="s">
        <v>22</v>
      </c>
      <c r="B30" s="27"/>
      <c r="C30" s="28">
        <v>1500</v>
      </c>
      <c r="D30" s="28">
        <v>1294</v>
      </c>
      <c r="E30" s="28">
        <v>1650</v>
      </c>
      <c r="F30" s="29"/>
      <c r="G30" s="29"/>
      <c r="H30" s="127">
        <v>29.5</v>
      </c>
      <c r="I30" s="127">
        <v>23.805</v>
      </c>
      <c r="J30" s="127">
        <v>27.45</v>
      </c>
      <c r="K30" s="30"/>
    </row>
    <row r="31" spans="1:11" s="22" customFormat="1" ht="11.25" customHeight="1">
      <c r="A31" s="40" t="s">
        <v>23</v>
      </c>
      <c r="B31" s="35"/>
      <c r="C31" s="36">
        <v>1511</v>
      </c>
      <c r="D31" s="36">
        <v>1310</v>
      </c>
      <c r="E31" s="36">
        <v>1958</v>
      </c>
      <c r="F31" s="37">
        <v>149.46564885496184</v>
      </c>
      <c r="G31" s="38"/>
      <c r="H31" s="128">
        <v>29.755</v>
      </c>
      <c r="I31" s="129">
        <v>24.044999999999998</v>
      </c>
      <c r="J31" s="129">
        <v>33.95</v>
      </c>
      <c r="K31" s="39">
        <v>141.193595342067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50</v>
      </c>
      <c r="D33" s="28">
        <v>31</v>
      </c>
      <c r="E33" s="28">
        <v>46</v>
      </c>
      <c r="F33" s="29"/>
      <c r="G33" s="29"/>
      <c r="H33" s="127">
        <v>0.75</v>
      </c>
      <c r="I33" s="127">
        <v>0.662</v>
      </c>
      <c r="J33" s="127">
        <v>0.69</v>
      </c>
      <c r="K33" s="30"/>
    </row>
    <row r="34" spans="1:11" s="31" customFormat="1" ht="11.25" customHeight="1">
      <c r="A34" s="33" t="s">
        <v>25</v>
      </c>
      <c r="B34" s="27"/>
      <c r="C34" s="28">
        <v>19</v>
      </c>
      <c r="D34" s="28">
        <v>8</v>
      </c>
      <c r="E34" s="28">
        <v>17</v>
      </c>
      <c r="F34" s="29"/>
      <c r="G34" s="29"/>
      <c r="H34" s="127">
        <v>0.208</v>
      </c>
      <c r="I34" s="127">
        <v>0.17</v>
      </c>
      <c r="J34" s="127">
        <v>0.32</v>
      </c>
      <c r="K34" s="30"/>
    </row>
    <row r="35" spans="1:11" s="31" customFormat="1" ht="11.25" customHeight="1">
      <c r="A35" s="33" t="s">
        <v>26</v>
      </c>
      <c r="B35" s="27"/>
      <c r="C35" s="28">
        <v>8</v>
      </c>
      <c r="D35" s="28">
        <v>7</v>
      </c>
      <c r="E35" s="28">
        <v>14</v>
      </c>
      <c r="F35" s="29"/>
      <c r="G35" s="29"/>
      <c r="H35" s="127">
        <v>0.18</v>
      </c>
      <c r="I35" s="127">
        <v>0.161</v>
      </c>
      <c r="J35" s="127">
        <v>0.294</v>
      </c>
      <c r="K35" s="30"/>
    </row>
    <row r="36" spans="1:11" s="31" customFormat="1" ht="11.25" customHeight="1">
      <c r="A36" s="33" t="s">
        <v>27</v>
      </c>
      <c r="B36" s="27"/>
      <c r="C36" s="28">
        <v>30</v>
      </c>
      <c r="D36" s="28">
        <v>66</v>
      </c>
      <c r="E36" s="28">
        <v>46</v>
      </c>
      <c r="F36" s="29"/>
      <c r="G36" s="29"/>
      <c r="H36" s="127">
        <v>0.6</v>
      </c>
      <c r="I36" s="127">
        <v>1.32</v>
      </c>
      <c r="J36" s="127">
        <v>1.32</v>
      </c>
      <c r="K36" s="30"/>
    </row>
    <row r="37" spans="1:11" s="22" customFormat="1" ht="11.25" customHeight="1">
      <c r="A37" s="34" t="s">
        <v>28</v>
      </c>
      <c r="B37" s="35"/>
      <c r="C37" s="36">
        <v>107</v>
      </c>
      <c r="D37" s="36">
        <v>112</v>
      </c>
      <c r="E37" s="36">
        <v>123</v>
      </c>
      <c r="F37" s="37">
        <v>109.82142857142857</v>
      </c>
      <c r="G37" s="38"/>
      <c r="H37" s="128">
        <v>1.738</v>
      </c>
      <c r="I37" s="129">
        <v>2.313</v>
      </c>
      <c r="J37" s="129">
        <v>2.624</v>
      </c>
      <c r="K37" s="39">
        <v>113.44574146130567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8</v>
      </c>
      <c r="D39" s="36">
        <v>4</v>
      </c>
      <c r="E39" s="36">
        <v>2</v>
      </c>
      <c r="F39" s="37">
        <v>50</v>
      </c>
      <c r="G39" s="38"/>
      <c r="H39" s="128">
        <v>0.14</v>
      </c>
      <c r="I39" s="129">
        <v>0.072</v>
      </c>
      <c r="J39" s="129">
        <v>0.025</v>
      </c>
      <c r="K39" s="39">
        <v>34.72222222222222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7"/>
      <c r="I41" s="127"/>
      <c r="J41" s="127"/>
      <c r="K41" s="30"/>
    </row>
    <row r="42" spans="1:11" s="31" customFormat="1" ht="11.25" customHeight="1">
      <c r="A42" s="33" t="s">
        <v>31</v>
      </c>
      <c r="B42" s="27"/>
      <c r="C42" s="28">
        <v>30</v>
      </c>
      <c r="D42" s="28">
        <v>21</v>
      </c>
      <c r="E42" s="28">
        <v>16</v>
      </c>
      <c r="F42" s="29"/>
      <c r="G42" s="29"/>
      <c r="H42" s="127">
        <v>0.525</v>
      </c>
      <c r="I42" s="127">
        <v>0.378</v>
      </c>
      <c r="J42" s="127">
        <v>0.285</v>
      </c>
      <c r="K42" s="30"/>
    </row>
    <row r="43" spans="1:11" s="31" customFormat="1" ht="11.25" customHeight="1">
      <c r="A43" s="33" t="s">
        <v>32</v>
      </c>
      <c r="B43" s="27"/>
      <c r="C43" s="28">
        <v>29</v>
      </c>
      <c r="D43" s="28">
        <v>14</v>
      </c>
      <c r="E43" s="28">
        <v>17</v>
      </c>
      <c r="F43" s="29"/>
      <c r="G43" s="29"/>
      <c r="H43" s="127">
        <v>0.305</v>
      </c>
      <c r="I43" s="127">
        <v>0.21</v>
      </c>
      <c r="J43" s="127">
        <v>0.238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7"/>
      <c r="I44" s="127"/>
      <c r="J44" s="127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7"/>
      <c r="I45" s="127"/>
      <c r="J45" s="127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7"/>
      <c r="I46" s="127"/>
      <c r="J46" s="127"/>
      <c r="K46" s="30"/>
    </row>
    <row r="47" spans="1:11" s="31" customFormat="1" ht="11.25" customHeight="1">
      <c r="A47" s="33" t="s">
        <v>36</v>
      </c>
      <c r="B47" s="27"/>
      <c r="C47" s="28">
        <v>31</v>
      </c>
      <c r="D47" s="28">
        <v>31</v>
      </c>
      <c r="E47" s="28">
        <v>39</v>
      </c>
      <c r="F47" s="29"/>
      <c r="G47" s="29"/>
      <c r="H47" s="127">
        <v>0.372</v>
      </c>
      <c r="I47" s="127">
        <v>0.372</v>
      </c>
      <c r="J47" s="127">
        <v>0.468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7"/>
      <c r="I48" s="127"/>
      <c r="J48" s="127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7"/>
      <c r="I49" s="127"/>
      <c r="J49" s="127"/>
      <c r="K49" s="30"/>
    </row>
    <row r="50" spans="1:11" s="22" customFormat="1" ht="11.25" customHeight="1">
      <c r="A50" s="40" t="s">
        <v>39</v>
      </c>
      <c r="B50" s="35"/>
      <c r="C50" s="36">
        <v>90</v>
      </c>
      <c r="D50" s="36">
        <v>66</v>
      </c>
      <c r="E50" s="36">
        <v>72</v>
      </c>
      <c r="F50" s="37">
        <v>109.0909090909091</v>
      </c>
      <c r="G50" s="38"/>
      <c r="H50" s="128">
        <v>1.202</v>
      </c>
      <c r="I50" s="129">
        <v>0.96</v>
      </c>
      <c r="J50" s="129">
        <v>0.9909999999999999</v>
      </c>
      <c r="K50" s="39">
        <v>103.22916666666667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1.68</v>
      </c>
      <c r="D52" s="36">
        <v>2</v>
      </c>
      <c r="E52" s="36">
        <v>2</v>
      </c>
      <c r="F52" s="37">
        <v>100</v>
      </c>
      <c r="G52" s="38"/>
      <c r="H52" s="128">
        <v>0.067</v>
      </c>
      <c r="I52" s="129">
        <v>0.026</v>
      </c>
      <c r="J52" s="129">
        <v>0.046</v>
      </c>
      <c r="K52" s="39">
        <v>176.9230769230769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1712</v>
      </c>
      <c r="D54" s="28">
        <v>2083</v>
      </c>
      <c r="E54" s="28">
        <v>2083</v>
      </c>
      <c r="F54" s="29"/>
      <c r="G54" s="29"/>
      <c r="H54" s="127">
        <v>24.824</v>
      </c>
      <c r="I54" s="127">
        <v>31.766</v>
      </c>
      <c r="J54" s="127">
        <v>30.655</v>
      </c>
      <c r="K54" s="30"/>
    </row>
    <row r="55" spans="1:11" s="31" customFormat="1" ht="11.25" customHeight="1">
      <c r="A55" s="33" t="s">
        <v>42</v>
      </c>
      <c r="B55" s="27"/>
      <c r="C55" s="28">
        <v>113</v>
      </c>
      <c r="D55" s="28">
        <v>72</v>
      </c>
      <c r="E55" s="28">
        <v>100</v>
      </c>
      <c r="F55" s="29"/>
      <c r="G55" s="29"/>
      <c r="H55" s="127">
        <v>1.333</v>
      </c>
      <c r="I55" s="127">
        <v>0.842</v>
      </c>
      <c r="J55" s="127">
        <v>1.15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>
        <v>56</v>
      </c>
      <c r="F56" s="29"/>
      <c r="G56" s="29"/>
      <c r="H56" s="127"/>
      <c r="I56" s="127"/>
      <c r="J56" s="127">
        <v>0.65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7"/>
      <c r="I57" s="127"/>
      <c r="J57" s="127"/>
      <c r="K57" s="30"/>
    </row>
    <row r="58" spans="1:11" s="31" customFormat="1" ht="11.25" customHeight="1">
      <c r="A58" s="33" t="s">
        <v>45</v>
      </c>
      <c r="B58" s="27"/>
      <c r="C58" s="28">
        <v>2</v>
      </c>
      <c r="D58" s="28">
        <v>2</v>
      </c>
      <c r="E58" s="28">
        <v>2</v>
      </c>
      <c r="F58" s="29"/>
      <c r="G58" s="29"/>
      <c r="H58" s="127">
        <v>0.02</v>
      </c>
      <c r="I58" s="127">
        <v>0.02</v>
      </c>
      <c r="J58" s="127">
        <v>0.022</v>
      </c>
      <c r="K58" s="30"/>
    </row>
    <row r="59" spans="1:11" s="22" customFormat="1" ht="11.25" customHeight="1">
      <c r="A59" s="34" t="s">
        <v>46</v>
      </c>
      <c r="B59" s="35"/>
      <c r="C59" s="36">
        <v>1827</v>
      </c>
      <c r="D59" s="36">
        <v>2157</v>
      </c>
      <c r="E59" s="36">
        <v>2241</v>
      </c>
      <c r="F59" s="37">
        <v>103.89429763560501</v>
      </c>
      <c r="G59" s="38"/>
      <c r="H59" s="128">
        <v>26.177</v>
      </c>
      <c r="I59" s="129">
        <v>32.628</v>
      </c>
      <c r="J59" s="129">
        <v>32.477</v>
      </c>
      <c r="K59" s="39">
        <v>99.53720730660781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3030</v>
      </c>
      <c r="D61" s="28">
        <v>2945</v>
      </c>
      <c r="E61" s="28">
        <v>2673</v>
      </c>
      <c r="F61" s="29"/>
      <c r="G61" s="29"/>
      <c r="H61" s="127">
        <v>62.176</v>
      </c>
      <c r="I61" s="127">
        <v>63.097</v>
      </c>
      <c r="J61" s="127">
        <v>57.47</v>
      </c>
      <c r="K61" s="30"/>
    </row>
    <row r="62" spans="1:11" s="31" customFormat="1" ht="11.25" customHeight="1">
      <c r="A62" s="33" t="s">
        <v>48</v>
      </c>
      <c r="B62" s="27"/>
      <c r="C62" s="28">
        <v>97</v>
      </c>
      <c r="D62" s="28">
        <v>209</v>
      </c>
      <c r="E62" s="28">
        <v>209</v>
      </c>
      <c r="F62" s="29"/>
      <c r="G62" s="29"/>
      <c r="H62" s="127">
        <v>1.935</v>
      </c>
      <c r="I62" s="127">
        <v>4.389</v>
      </c>
      <c r="J62" s="127">
        <v>4.17</v>
      </c>
      <c r="K62" s="30"/>
    </row>
    <row r="63" spans="1:11" s="31" customFormat="1" ht="11.25" customHeight="1">
      <c r="A63" s="33" t="s">
        <v>49</v>
      </c>
      <c r="B63" s="27"/>
      <c r="C63" s="28"/>
      <c r="D63" s="28">
        <v>44</v>
      </c>
      <c r="E63" s="28">
        <v>98</v>
      </c>
      <c r="F63" s="29"/>
      <c r="G63" s="29"/>
      <c r="H63" s="127"/>
      <c r="I63" s="127">
        <v>1.32</v>
      </c>
      <c r="J63" s="127">
        <v>1.176</v>
      </c>
      <c r="K63" s="30"/>
    </row>
    <row r="64" spans="1:11" s="22" customFormat="1" ht="11.25" customHeight="1">
      <c r="A64" s="34" t="s">
        <v>50</v>
      </c>
      <c r="B64" s="35"/>
      <c r="C64" s="36">
        <v>3127</v>
      </c>
      <c r="D64" s="36">
        <v>3198</v>
      </c>
      <c r="E64" s="36">
        <v>2980</v>
      </c>
      <c r="F64" s="37">
        <v>93.18323952470294</v>
      </c>
      <c r="G64" s="38"/>
      <c r="H64" s="128">
        <v>64.111</v>
      </c>
      <c r="I64" s="129">
        <v>68.806</v>
      </c>
      <c r="J64" s="129">
        <v>62.816</v>
      </c>
      <c r="K64" s="39">
        <v>91.29436386361655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16130</v>
      </c>
      <c r="D66" s="36">
        <v>13030</v>
      </c>
      <c r="E66" s="36">
        <v>13700</v>
      </c>
      <c r="F66" s="37">
        <v>105.14198004604758</v>
      </c>
      <c r="G66" s="38"/>
      <c r="H66" s="128">
        <v>238</v>
      </c>
      <c r="I66" s="129">
        <v>202.356</v>
      </c>
      <c r="J66" s="129">
        <v>198.65</v>
      </c>
      <c r="K66" s="39">
        <v>98.16857419597146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3960</v>
      </c>
      <c r="D68" s="28">
        <v>3200</v>
      </c>
      <c r="E68" s="28">
        <v>3200</v>
      </c>
      <c r="F68" s="29"/>
      <c r="G68" s="29"/>
      <c r="H68" s="127">
        <v>53.915</v>
      </c>
      <c r="I68" s="127">
        <v>41.472</v>
      </c>
      <c r="J68" s="127">
        <v>33.116</v>
      </c>
      <c r="K68" s="30"/>
    </row>
    <row r="69" spans="1:11" s="31" customFormat="1" ht="11.25" customHeight="1">
      <c r="A69" s="33" t="s">
        <v>53</v>
      </c>
      <c r="B69" s="27"/>
      <c r="C69" s="28">
        <v>36</v>
      </c>
      <c r="D69" s="28">
        <v>70</v>
      </c>
      <c r="E69" s="28">
        <v>70</v>
      </c>
      <c r="F69" s="29"/>
      <c r="G69" s="29"/>
      <c r="H69" s="127">
        <v>0.49</v>
      </c>
      <c r="I69" s="127">
        <v>0.907</v>
      </c>
      <c r="J69" s="127">
        <v>0.728</v>
      </c>
      <c r="K69" s="30"/>
    </row>
    <row r="70" spans="1:11" s="22" customFormat="1" ht="11.25" customHeight="1">
      <c r="A70" s="34" t="s">
        <v>54</v>
      </c>
      <c r="B70" s="35"/>
      <c r="C70" s="36">
        <v>3996</v>
      </c>
      <c r="D70" s="36">
        <v>3270</v>
      </c>
      <c r="E70" s="36">
        <v>3270</v>
      </c>
      <c r="F70" s="37">
        <v>100</v>
      </c>
      <c r="G70" s="38"/>
      <c r="H70" s="128">
        <v>54.405</v>
      </c>
      <c r="I70" s="129">
        <v>42.379000000000005</v>
      </c>
      <c r="J70" s="129">
        <v>33.844</v>
      </c>
      <c r="K70" s="39">
        <v>79.86030817150002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688</v>
      </c>
      <c r="D72" s="28">
        <v>656</v>
      </c>
      <c r="E72" s="28">
        <v>592</v>
      </c>
      <c r="F72" s="29"/>
      <c r="G72" s="29"/>
      <c r="H72" s="127">
        <v>14.957</v>
      </c>
      <c r="I72" s="127">
        <v>12.317</v>
      </c>
      <c r="J72" s="127">
        <v>11.212</v>
      </c>
      <c r="K72" s="30"/>
    </row>
    <row r="73" spans="1:11" s="31" customFormat="1" ht="11.25" customHeight="1">
      <c r="A73" s="33" t="s">
        <v>56</v>
      </c>
      <c r="B73" s="27"/>
      <c r="C73" s="28"/>
      <c r="D73" s="28">
        <v>390</v>
      </c>
      <c r="E73" s="28">
        <v>405</v>
      </c>
      <c r="F73" s="29"/>
      <c r="G73" s="29"/>
      <c r="H73" s="127">
        <v>8.045</v>
      </c>
      <c r="I73" s="127">
        <v>7.722</v>
      </c>
      <c r="J73" s="127">
        <v>8.45</v>
      </c>
      <c r="K73" s="30"/>
    </row>
    <row r="74" spans="1:11" s="31" customFormat="1" ht="11.25" customHeight="1">
      <c r="A74" s="33" t="s">
        <v>57</v>
      </c>
      <c r="B74" s="27"/>
      <c r="C74" s="28">
        <v>12</v>
      </c>
      <c r="D74" s="28"/>
      <c r="E74" s="28"/>
      <c r="F74" s="29"/>
      <c r="G74" s="29"/>
      <c r="H74" s="127">
        <v>0.24</v>
      </c>
      <c r="I74" s="127"/>
      <c r="J74" s="127"/>
      <c r="K74" s="30"/>
    </row>
    <row r="75" spans="1:11" s="31" customFormat="1" ht="11.25" customHeight="1">
      <c r="A75" s="33" t="s">
        <v>58</v>
      </c>
      <c r="B75" s="27"/>
      <c r="C75" s="28">
        <v>1563</v>
      </c>
      <c r="D75" s="28">
        <v>1381</v>
      </c>
      <c r="E75" s="28">
        <v>1495</v>
      </c>
      <c r="F75" s="29"/>
      <c r="G75" s="29"/>
      <c r="H75" s="127">
        <v>26.553</v>
      </c>
      <c r="I75" s="127">
        <v>28.436</v>
      </c>
      <c r="J75" s="127">
        <v>25.394</v>
      </c>
      <c r="K75" s="30"/>
    </row>
    <row r="76" spans="1:11" s="31" customFormat="1" ht="11.25" customHeight="1">
      <c r="A76" s="33" t="s">
        <v>59</v>
      </c>
      <c r="B76" s="27"/>
      <c r="C76" s="28">
        <v>9</v>
      </c>
      <c r="D76" s="28">
        <v>65</v>
      </c>
      <c r="E76" s="28">
        <v>28</v>
      </c>
      <c r="F76" s="29"/>
      <c r="G76" s="29"/>
      <c r="H76" s="127">
        <v>0.198</v>
      </c>
      <c r="I76" s="127">
        <v>0.975</v>
      </c>
      <c r="J76" s="127">
        <v>0.56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7"/>
      <c r="I77" s="127"/>
      <c r="J77" s="127"/>
      <c r="K77" s="30"/>
    </row>
    <row r="78" spans="1:11" s="31" customFormat="1" ht="11.25" customHeight="1">
      <c r="A78" s="33" t="s">
        <v>61</v>
      </c>
      <c r="B78" s="27"/>
      <c r="C78" s="28">
        <v>20</v>
      </c>
      <c r="D78" s="28">
        <v>18</v>
      </c>
      <c r="E78" s="28">
        <v>20</v>
      </c>
      <c r="F78" s="29"/>
      <c r="G78" s="29"/>
      <c r="H78" s="127">
        <v>0.42</v>
      </c>
      <c r="I78" s="127">
        <v>0.36</v>
      </c>
      <c r="J78" s="127">
        <v>0.2</v>
      </c>
      <c r="K78" s="30"/>
    </row>
    <row r="79" spans="1:11" s="31" customFormat="1" ht="11.25" customHeight="1">
      <c r="A79" s="33" t="s">
        <v>62</v>
      </c>
      <c r="B79" s="27"/>
      <c r="C79" s="28">
        <v>120</v>
      </c>
      <c r="D79" s="28">
        <v>130</v>
      </c>
      <c r="E79" s="28">
        <v>160</v>
      </c>
      <c r="F79" s="29"/>
      <c r="G79" s="29"/>
      <c r="H79" s="127">
        <v>6.72</v>
      </c>
      <c r="I79" s="127">
        <v>2.795</v>
      </c>
      <c r="J79" s="127">
        <v>2.4</v>
      </c>
      <c r="K79" s="30"/>
    </row>
    <row r="80" spans="1:11" s="22" customFormat="1" ht="11.25" customHeight="1">
      <c r="A80" s="40" t="s">
        <v>63</v>
      </c>
      <c r="B80" s="35"/>
      <c r="C80" s="36">
        <v>2412</v>
      </c>
      <c r="D80" s="36">
        <v>2640</v>
      </c>
      <c r="E80" s="36">
        <v>2700</v>
      </c>
      <c r="F80" s="37">
        <v>102.27272727272727</v>
      </c>
      <c r="G80" s="38"/>
      <c r="H80" s="128">
        <v>57.133</v>
      </c>
      <c r="I80" s="129">
        <v>52.605000000000004</v>
      </c>
      <c r="J80" s="129">
        <v>48.216</v>
      </c>
      <c r="K80" s="39">
        <v>91.6566866267465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/>
      <c r="D82" s="28">
        <v>4</v>
      </c>
      <c r="E82" s="28">
        <v>6</v>
      </c>
      <c r="F82" s="29"/>
      <c r="G82" s="29"/>
      <c r="H82" s="127"/>
      <c r="I82" s="127">
        <v>0.08</v>
      </c>
      <c r="J82" s="127">
        <v>0.114</v>
      </c>
      <c r="K82" s="30"/>
    </row>
    <row r="83" spans="1:11" s="31" customFormat="1" ht="11.25" customHeight="1">
      <c r="A83" s="33" t="s">
        <v>65</v>
      </c>
      <c r="B83" s="27"/>
      <c r="C83" s="28">
        <v>43</v>
      </c>
      <c r="D83" s="28">
        <v>58</v>
      </c>
      <c r="E83" s="28">
        <v>21</v>
      </c>
      <c r="F83" s="29"/>
      <c r="G83" s="29"/>
      <c r="H83" s="127">
        <v>0.86</v>
      </c>
      <c r="I83" s="127">
        <v>1.168</v>
      </c>
      <c r="J83" s="127">
        <v>0.42</v>
      </c>
      <c r="K83" s="30"/>
    </row>
    <row r="84" spans="1:11" s="22" customFormat="1" ht="11.25" customHeight="1">
      <c r="A84" s="34" t="s">
        <v>66</v>
      </c>
      <c r="B84" s="35"/>
      <c r="C84" s="36">
        <v>43</v>
      </c>
      <c r="D84" s="36">
        <v>62</v>
      </c>
      <c r="E84" s="36">
        <v>27</v>
      </c>
      <c r="F84" s="37">
        <v>43.54838709677419</v>
      </c>
      <c r="G84" s="38"/>
      <c r="H84" s="128">
        <v>0.86</v>
      </c>
      <c r="I84" s="129">
        <v>1.248</v>
      </c>
      <c r="J84" s="129">
        <v>0.534</v>
      </c>
      <c r="K84" s="39">
        <v>42.78846153846154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34787.68</v>
      </c>
      <c r="D87" s="47">
        <v>31632</v>
      </c>
      <c r="E87" s="47">
        <v>33195</v>
      </c>
      <c r="F87" s="48">
        <v>104.94119878603945</v>
      </c>
      <c r="G87" s="38"/>
      <c r="H87" s="132">
        <v>536.714</v>
      </c>
      <c r="I87" s="133">
        <v>501.46</v>
      </c>
      <c r="J87" s="133">
        <v>488.777</v>
      </c>
      <c r="K87" s="48">
        <v>97.47078530690384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101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>
        <v>2</v>
      </c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45</v>
      </c>
      <c r="D9" s="28">
        <v>33</v>
      </c>
      <c r="E9" s="28">
        <v>30</v>
      </c>
      <c r="F9" s="29"/>
      <c r="G9" s="29"/>
      <c r="H9" s="127">
        <v>3.057</v>
      </c>
      <c r="I9" s="127">
        <v>2.244</v>
      </c>
      <c r="J9" s="127">
        <v>1.8</v>
      </c>
      <c r="K9" s="30"/>
    </row>
    <row r="10" spans="1:11" s="31" customFormat="1" ht="11.25" customHeight="1">
      <c r="A10" s="33" t="s">
        <v>8</v>
      </c>
      <c r="B10" s="27"/>
      <c r="C10" s="28">
        <v>23</v>
      </c>
      <c r="D10" s="28">
        <v>23</v>
      </c>
      <c r="E10" s="28">
        <v>22</v>
      </c>
      <c r="F10" s="29"/>
      <c r="G10" s="29"/>
      <c r="H10" s="127">
        <v>1.574</v>
      </c>
      <c r="I10" s="127">
        <v>1.5</v>
      </c>
      <c r="J10" s="127">
        <v>1.2</v>
      </c>
      <c r="K10" s="30"/>
    </row>
    <row r="11" spans="1:11" s="31" customFormat="1" ht="11.25" customHeight="1">
      <c r="A11" s="26" t="s">
        <v>9</v>
      </c>
      <c r="B11" s="27"/>
      <c r="C11" s="28">
        <v>21</v>
      </c>
      <c r="D11" s="28">
        <v>21</v>
      </c>
      <c r="E11" s="28">
        <v>20</v>
      </c>
      <c r="F11" s="29"/>
      <c r="G11" s="29"/>
      <c r="H11" s="127">
        <v>1.297</v>
      </c>
      <c r="I11" s="127">
        <v>1.3</v>
      </c>
      <c r="J11" s="127">
        <v>1.2</v>
      </c>
      <c r="K11" s="30"/>
    </row>
    <row r="12" spans="1:11" s="31" customFormat="1" ht="11.25" customHeight="1">
      <c r="A12" s="33" t="s">
        <v>10</v>
      </c>
      <c r="B12" s="27"/>
      <c r="C12" s="28">
        <v>21</v>
      </c>
      <c r="D12" s="28">
        <v>21</v>
      </c>
      <c r="E12" s="28">
        <v>21</v>
      </c>
      <c r="F12" s="29"/>
      <c r="G12" s="29"/>
      <c r="H12" s="127">
        <v>1.367</v>
      </c>
      <c r="I12" s="127">
        <v>1.37</v>
      </c>
      <c r="J12" s="127">
        <v>1.2</v>
      </c>
      <c r="K12" s="30"/>
    </row>
    <row r="13" spans="1:11" s="22" customFormat="1" ht="11.25" customHeight="1">
      <c r="A13" s="34" t="s">
        <v>11</v>
      </c>
      <c r="B13" s="35"/>
      <c r="C13" s="36">
        <v>110</v>
      </c>
      <c r="D13" s="36">
        <v>98</v>
      </c>
      <c r="E13" s="36">
        <v>93</v>
      </c>
      <c r="F13" s="37">
        <v>94.89795918367346</v>
      </c>
      <c r="G13" s="38"/>
      <c r="H13" s="128">
        <v>7.295</v>
      </c>
      <c r="I13" s="129">
        <v>6.414000000000001</v>
      </c>
      <c r="J13" s="129">
        <v>5.4</v>
      </c>
      <c r="K13" s="39">
        <v>84.19083255378858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>
        <v>70</v>
      </c>
      <c r="D15" s="36">
        <v>70</v>
      </c>
      <c r="E15" s="36">
        <v>65</v>
      </c>
      <c r="F15" s="37">
        <v>92.85714285714286</v>
      </c>
      <c r="G15" s="38"/>
      <c r="H15" s="128">
        <v>1.76</v>
      </c>
      <c r="I15" s="129">
        <v>1.4</v>
      </c>
      <c r="J15" s="129">
        <v>1.65</v>
      </c>
      <c r="K15" s="39">
        <v>117.85714285714286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>
        <v>1</v>
      </c>
      <c r="D17" s="36">
        <v>2</v>
      </c>
      <c r="E17" s="36">
        <v>2</v>
      </c>
      <c r="F17" s="37">
        <v>100</v>
      </c>
      <c r="G17" s="38"/>
      <c r="H17" s="128">
        <v>0.014</v>
      </c>
      <c r="I17" s="129">
        <v>0.024</v>
      </c>
      <c r="J17" s="129">
        <v>0.024</v>
      </c>
      <c r="K17" s="39">
        <v>100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>
        <v>3</v>
      </c>
      <c r="D19" s="28"/>
      <c r="E19" s="28"/>
      <c r="F19" s="29"/>
      <c r="G19" s="29"/>
      <c r="H19" s="127">
        <v>0.101</v>
      </c>
      <c r="I19" s="127"/>
      <c r="J19" s="127"/>
      <c r="K19" s="30"/>
    </row>
    <row r="20" spans="1:11" s="31" customFormat="1" ht="11.25" customHeight="1">
      <c r="A20" s="33" t="s">
        <v>15</v>
      </c>
      <c r="B20" s="27"/>
      <c r="C20" s="28">
        <v>8</v>
      </c>
      <c r="D20" s="28">
        <v>5</v>
      </c>
      <c r="E20" s="28"/>
      <c r="F20" s="29"/>
      <c r="G20" s="29"/>
      <c r="H20" s="127">
        <v>0.147</v>
      </c>
      <c r="I20" s="127">
        <v>0.065</v>
      </c>
      <c r="J20" s="127"/>
      <c r="K20" s="30"/>
    </row>
    <row r="21" spans="1:11" s="31" customFormat="1" ht="11.25" customHeight="1">
      <c r="A21" s="33" t="s">
        <v>16</v>
      </c>
      <c r="B21" s="27"/>
      <c r="C21" s="28">
        <v>33</v>
      </c>
      <c r="D21" s="28"/>
      <c r="E21" s="28"/>
      <c r="F21" s="29"/>
      <c r="G21" s="29"/>
      <c r="H21" s="127">
        <v>0.665</v>
      </c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>
        <v>44</v>
      </c>
      <c r="D22" s="36">
        <v>5</v>
      </c>
      <c r="E22" s="36"/>
      <c r="F22" s="37"/>
      <c r="G22" s="38"/>
      <c r="H22" s="128">
        <v>0.913</v>
      </c>
      <c r="I22" s="129">
        <v>0.065</v>
      </c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130</v>
      </c>
      <c r="D24" s="36">
        <v>145</v>
      </c>
      <c r="E24" s="36">
        <v>153</v>
      </c>
      <c r="F24" s="37">
        <v>105.51724137931035</v>
      </c>
      <c r="G24" s="38"/>
      <c r="H24" s="128">
        <v>8.821</v>
      </c>
      <c r="I24" s="129">
        <v>8.569</v>
      </c>
      <c r="J24" s="129">
        <v>9.486</v>
      </c>
      <c r="K24" s="39">
        <v>110.7013653868596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38</v>
      </c>
      <c r="D26" s="36">
        <v>25</v>
      </c>
      <c r="E26" s="36">
        <v>30</v>
      </c>
      <c r="F26" s="37">
        <v>120</v>
      </c>
      <c r="G26" s="38"/>
      <c r="H26" s="128">
        <v>1.504</v>
      </c>
      <c r="I26" s="129">
        <v>1.05</v>
      </c>
      <c r="J26" s="129">
        <v>1.5</v>
      </c>
      <c r="K26" s="39">
        <v>142.85714285714286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6</v>
      </c>
      <c r="D28" s="28">
        <v>8</v>
      </c>
      <c r="E28" s="28">
        <v>8</v>
      </c>
      <c r="F28" s="29"/>
      <c r="G28" s="29"/>
      <c r="H28" s="127">
        <v>0.24</v>
      </c>
      <c r="I28" s="127">
        <v>0.4</v>
      </c>
      <c r="J28" s="127">
        <v>0.48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7"/>
      <c r="I29" s="127">
        <v>0.04</v>
      </c>
      <c r="J29" s="127"/>
      <c r="K29" s="30"/>
    </row>
    <row r="30" spans="1:11" s="31" customFormat="1" ht="11.25" customHeight="1">
      <c r="A30" s="33" t="s">
        <v>22</v>
      </c>
      <c r="B30" s="27"/>
      <c r="C30" s="28">
        <v>30</v>
      </c>
      <c r="D30" s="28">
        <v>30</v>
      </c>
      <c r="E30" s="28">
        <v>56</v>
      </c>
      <c r="F30" s="29"/>
      <c r="G30" s="29"/>
      <c r="H30" s="127">
        <v>1.365</v>
      </c>
      <c r="I30" s="127">
        <v>1.883</v>
      </c>
      <c r="J30" s="127">
        <v>2.016</v>
      </c>
      <c r="K30" s="30"/>
    </row>
    <row r="31" spans="1:11" s="22" customFormat="1" ht="11.25" customHeight="1">
      <c r="A31" s="40" t="s">
        <v>23</v>
      </c>
      <c r="B31" s="35"/>
      <c r="C31" s="36">
        <v>36</v>
      </c>
      <c r="D31" s="36">
        <v>38</v>
      </c>
      <c r="E31" s="36">
        <v>64</v>
      </c>
      <c r="F31" s="37">
        <v>168.42105263157896</v>
      </c>
      <c r="G31" s="38"/>
      <c r="H31" s="128">
        <v>1.605</v>
      </c>
      <c r="I31" s="129">
        <v>2.323</v>
      </c>
      <c r="J31" s="129">
        <v>2.496</v>
      </c>
      <c r="K31" s="39">
        <v>107.447266465777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80</v>
      </c>
      <c r="D33" s="28">
        <v>59</v>
      </c>
      <c r="E33" s="28">
        <v>50</v>
      </c>
      <c r="F33" s="29"/>
      <c r="G33" s="29"/>
      <c r="H33" s="127">
        <v>3.461</v>
      </c>
      <c r="I33" s="127">
        <v>2.62</v>
      </c>
      <c r="J33" s="127">
        <v>2.18</v>
      </c>
      <c r="K33" s="30"/>
    </row>
    <row r="34" spans="1:11" s="31" customFormat="1" ht="11.25" customHeight="1">
      <c r="A34" s="33" t="s">
        <v>25</v>
      </c>
      <c r="B34" s="27"/>
      <c r="C34" s="28">
        <v>30</v>
      </c>
      <c r="D34" s="28">
        <v>15</v>
      </c>
      <c r="E34" s="28">
        <v>25</v>
      </c>
      <c r="F34" s="29"/>
      <c r="G34" s="29"/>
      <c r="H34" s="127">
        <v>0.823</v>
      </c>
      <c r="I34" s="127">
        <v>0.428</v>
      </c>
      <c r="J34" s="127">
        <v>0.56</v>
      </c>
      <c r="K34" s="30"/>
    </row>
    <row r="35" spans="1:11" s="31" customFormat="1" ht="11.25" customHeight="1">
      <c r="A35" s="33" t="s">
        <v>26</v>
      </c>
      <c r="B35" s="27"/>
      <c r="C35" s="28">
        <v>17</v>
      </c>
      <c r="D35" s="28">
        <v>17</v>
      </c>
      <c r="E35" s="28">
        <v>15</v>
      </c>
      <c r="F35" s="29"/>
      <c r="G35" s="29"/>
      <c r="H35" s="127">
        <v>0.382</v>
      </c>
      <c r="I35" s="127">
        <v>0.389</v>
      </c>
      <c r="J35" s="127">
        <v>0.342</v>
      </c>
      <c r="K35" s="30"/>
    </row>
    <row r="36" spans="1:11" s="31" customFormat="1" ht="11.25" customHeight="1">
      <c r="A36" s="33" t="s">
        <v>27</v>
      </c>
      <c r="B36" s="27"/>
      <c r="C36" s="28">
        <v>86</v>
      </c>
      <c r="D36" s="28">
        <v>86</v>
      </c>
      <c r="E36" s="28">
        <v>33</v>
      </c>
      <c r="F36" s="29"/>
      <c r="G36" s="29"/>
      <c r="H36" s="127">
        <v>1.852</v>
      </c>
      <c r="I36" s="127">
        <v>1.862</v>
      </c>
      <c r="J36" s="127">
        <v>0.68</v>
      </c>
      <c r="K36" s="30"/>
    </row>
    <row r="37" spans="1:11" s="22" customFormat="1" ht="11.25" customHeight="1">
      <c r="A37" s="34" t="s">
        <v>28</v>
      </c>
      <c r="B37" s="35"/>
      <c r="C37" s="36">
        <v>213</v>
      </c>
      <c r="D37" s="36">
        <v>177</v>
      </c>
      <c r="E37" s="36">
        <v>123</v>
      </c>
      <c r="F37" s="37">
        <v>69.49152542372882</v>
      </c>
      <c r="G37" s="38"/>
      <c r="H37" s="128">
        <v>6.518</v>
      </c>
      <c r="I37" s="129">
        <v>5.299</v>
      </c>
      <c r="J37" s="129">
        <v>3.7620000000000005</v>
      </c>
      <c r="K37" s="39">
        <v>70.9945272692961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160</v>
      </c>
      <c r="D39" s="36">
        <v>160</v>
      </c>
      <c r="E39" s="36">
        <v>140</v>
      </c>
      <c r="F39" s="37">
        <v>87.5</v>
      </c>
      <c r="G39" s="38"/>
      <c r="H39" s="128">
        <v>3.819</v>
      </c>
      <c r="I39" s="129">
        <v>3.82</v>
      </c>
      <c r="J39" s="129">
        <v>3</v>
      </c>
      <c r="K39" s="39">
        <v>78.53403141361257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>
        <v>1</v>
      </c>
      <c r="D41" s="28">
        <v>3</v>
      </c>
      <c r="E41" s="28">
        <v>3</v>
      </c>
      <c r="F41" s="29"/>
      <c r="G41" s="29"/>
      <c r="H41" s="127">
        <v>0.02</v>
      </c>
      <c r="I41" s="127">
        <v>0.047</v>
      </c>
      <c r="J41" s="127">
        <v>0.047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7"/>
      <c r="I42" s="127"/>
      <c r="J42" s="127"/>
      <c r="K42" s="30"/>
    </row>
    <row r="43" spans="1:11" s="31" customFormat="1" ht="11.25" customHeight="1">
      <c r="A43" s="33" t="s">
        <v>32</v>
      </c>
      <c r="B43" s="27"/>
      <c r="C43" s="28">
        <v>4</v>
      </c>
      <c r="D43" s="28">
        <v>3</v>
      </c>
      <c r="E43" s="28">
        <v>4</v>
      </c>
      <c r="F43" s="29"/>
      <c r="G43" s="29"/>
      <c r="H43" s="127">
        <v>0.136</v>
      </c>
      <c r="I43" s="127">
        <v>0.168</v>
      </c>
      <c r="J43" s="127">
        <v>0.168</v>
      </c>
      <c r="K43" s="30"/>
    </row>
    <row r="44" spans="1:11" s="31" customFormat="1" ht="11.25" customHeight="1">
      <c r="A44" s="33" t="s">
        <v>33</v>
      </c>
      <c r="B44" s="27"/>
      <c r="C44" s="28"/>
      <c r="D44" s="28">
        <v>1</v>
      </c>
      <c r="E44" s="28">
        <v>1</v>
      </c>
      <c r="F44" s="29"/>
      <c r="G44" s="29"/>
      <c r="H44" s="127"/>
      <c r="I44" s="127">
        <v>0.055</v>
      </c>
      <c r="J44" s="127">
        <v>0.055</v>
      </c>
      <c r="K44" s="30"/>
    </row>
    <row r="45" spans="1:11" s="31" customFormat="1" ht="11.25" customHeight="1">
      <c r="A45" s="33" t="s">
        <v>34</v>
      </c>
      <c r="B45" s="27"/>
      <c r="C45" s="28"/>
      <c r="D45" s="28">
        <v>2</v>
      </c>
      <c r="E45" s="28">
        <v>2</v>
      </c>
      <c r="F45" s="29"/>
      <c r="G45" s="29"/>
      <c r="H45" s="127"/>
      <c r="I45" s="127">
        <v>0.08</v>
      </c>
      <c r="J45" s="127">
        <v>0.08</v>
      </c>
      <c r="K45" s="30"/>
    </row>
    <row r="46" spans="1:11" s="31" customFormat="1" ht="11.25" customHeight="1">
      <c r="A46" s="33" t="s">
        <v>35</v>
      </c>
      <c r="B46" s="27"/>
      <c r="C46" s="28">
        <v>1</v>
      </c>
      <c r="D46" s="28">
        <v>2</v>
      </c>
      <c r="E46" s="28">
        <v>2</v>
      </c>
      <c r="F46" s="29"/>
      <c r="G46" s="29"/>
      <c r="H46" s="127">
        <v>0.025</v>
      </c>
      <c r="I46" s="127">
        <v>0.05</v>
      </c>
      <c r="J46" s="127">
        <v>0.05</v>
      </c>
      <c r="K46" s="30"/>
    </row>
    <row r="47" spans="1:11" s="31" customFormat="1" ht="11.25" customHeight="1">
      <c r="A47" s="33" t="s">
        <v>36</v>
      </c>
      <c r="B47" s="27"/>
      <c r="C47" s="28">
        <v>1</v>
      </c>
      <c r="D47" s="28">
        <v>10</v>
      </c>
      <c r="E47" s="28">
        <v>8</v>
      </c>
      <c r="F47" s="29"/>
      <c r="G47" s="29"/>
      <c r="H47" s="127">
        <v>0.02</v>
      </c>
      <c r="I47" s="127">
        <v>0.35</v>
      </c>
      <c r="J47" s="127">
        <v>0.28</v>
      </c>
      <c r="K47" s="30"/>
    </row>
    <row r="48" spans="1:11" s="31" customFormat="1" ht="11.25" customHeight="1">
      <c r="A48" s="33" t="s">
        <v>37</v>
      </c>
      <c r="B48" s="27"/>
      <c r="C48" s="28">
        <v>1</v>
      </c>
      <c r="D48" s="28">
        <v>5</v>
      </c>
      <c r="E48" s="28">
        <v>5</v>
      </c>
      <c r="F48" s="29"/>
      <c r="G48" s="29"/>
      <c r="H48" s="127">
        <v>0.023</v>
      </c>
      <c r="I48" s="127">
        <v>0.115</v>
      </c>
      <c r="J48" s="127">
        <v>0.115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7"/>
      <c r="I49" s="127"/>
      <c r="J49" s="127"/>
      <c r="K49" s="30"/>
    </row>
    <row r="50" spans="1:11" s="22" customFormat="1" ht="11.25" customHeight="1">
      <c r="A50" s="40" t="s">
        <v>39</v>
      </c>
      <c r="B50" s="35"/>
      <c r="C50" s="36">
        <v>8</v>
      </c>
      <c r="D50" s="36">
        <v>26</v>
      </c>
      <c r="E50" s="36">
        <v>25</v>
      </c>
      <c r="F50" s="37">
        <v>96.15384615384616</v>
      </c>
      <c r="G50" s="38"/>
      <c r="H50" s="128">
        <v>0.22399999999999998</v>
      </c>
      <c r="I50" s="129">
        <v>0.865</v>
      </c>
      <c r="J50" s="129">
        <v>0.795</v>
      </c>
      <c r="K50" s="39">
        <v>91.90751445086705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8</v>
      </c>
      <c r="D52" s="36">
        <v>7</v>
      </c>
      <c r="E52" s="36">
        <v>6</v>
      </c>
      <c r="F52" s="37">
        <v>85.71428571428571</v>
      </c>
      <c r="G52" s="38"/>
      <c r="H52" s="128">
        <v>0.23</v>
      </c>
      <c r="I52" s="129">
        <v>0.198</v>
      </c>
      <c r="J52" s="129">
        <v>0.245</v>
      </c>
      <c r="K52" s="39">
        <v>123.73737373737373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62</v>
      </c>
      <c r="D54" s="28">
        <v>73</v>
      </c>
      <c r="E54" s="28">
        <v>73</v>
      </c>
      <c r="F54" s="29"/>
      <c r="G54" s="29"/>
      <c r="H54" s="127">
        <v>1.736</v>
      </c>
      <c r="I54" s="127">
        <v>2.107</v>
      </c>
      <c r="J54" s="127">
        <v>2.107</v>
      </c>
      <c r="K54" s="30"/>
    </row>
    <row r="55" spans="1:11" s="31" customFormat="1" ht="11.25" customHeight="1">
      <c r="A55" s="33" t="s">
        <v>42</v>
      </c>
      <c r="B55" s="27"/>
      <c r="C55" s="28">
        <v>19</v>
      </c>
      <c r="D55" s="28">
        <v>38</v>
      </c>
      <c r="E55" s="28">
        <v>38</v>
      </c>
      <c r="F55" s="29"/>
      <c r="G55" s="29"/>
      <c r="H55" s="127">
        <v>0.523</v>
      </c>
      <c r="I55" s="127">
        <v>1.026</v>
      </c>
      <c r="J55" s="127">
        <v>1.064</v>
      </c>
      <c r="K55" s="30"/>
    </row>
    <row r="56" spans="1:11" s="31" customFormat="1" ht="11.25" customHeight="1">
      <c r="A56" s="33" t="s">
        <v>43</v>
      </c>
      <c r="B56" s="27"/>
      <c r="C56" s="28">
        <v>9</v>
      </c>
      <c r="D56" s="28">
        <v>9</v>
      </c>
      <c r="E56" s="28">
        <v>8</v>
      </c>
      <c r="F56" s="29"/>
      <c r="G56" s="29"/>
      <c r="H56" s="127">
        <v>0.171</v>
      </c>
      <c r="I56" s="127">
        <v>0.115</v>
      </c>
      <c r="J56" s="127">
        <v>0.15</v>
      </c>
      <c r="K56" s="30"/>
    </row>
    <row r="57" spans="1:11" s="31" customFormat="1" ht="11.25" customHeight="1">
      <c r="A57" s="33" t="s">
        <v>44</v>
      </c>
      <c r="B57" s="27"/>
      <c r="C57" s="28">
        <v>1</v>
      </c>
      <c r="D57" s="28">
        <v>1</v>
      </c>
      <c r="E57" s="28">
        <v>1</v>
      </c>
      <c r="F57" s="29"/>
      <c r="G57" s="29"/>
      <c r="H57" s="127">
        <v>0.025</v>
      </c>
      <c r="I57" s="127">
        <v>0.009</v>
      </c>
      <c r="J57" s="127">
        <v>0.009</v>
      </c>
      <c r="K57" s="30"/>
    </row>
    <row r="58" spans="1:11" s="31" customFormat="1" ht="11.25" customHeight="1">
      <c r="A58" s="33" t="s">
        <v>45</v>
      </c>
      <c r="B58" s="27"/>
      <c r="C58" s="28">
        <v>8</v>
      </c>
      <c r="D58" s="28">
        <v>8</v>
      </c>
      <c r="E58" s="28">
        <v>3</v>
      </c>
      <c r="F58" s="29"/>
      <c r="G58" s="29"/>
      <c r="H58" s="127">
        <v>0.208</v>
      </c>
      <c r="I58" s="127">
        <v>0.096</v>
      </c>
      <c r="J58" s="127">
        <v>0.02</v>
      </c>
      <c r="K58" s="30"/>
    </row>
    <row r="59" spans="1:11" s="22" customFormat="1" ht="11.25" customHeight="1">
      <c r="A59" s="34" t="s">
        <v>46</v>
      </c>
      <c r="B59" s="35"/>
      <c r="C59" s="36">
        <v>99</v>
      </c>
      <c r="D59" s="36">
        <v>129</v>
      </c>
      <c r="E59" s="36">
        <v>123</v>
      </c>
      <c r="F59" s="37">
        <v>95.34883720930233</v>
      </c>
      <c r="G59" s="38"/>
      <c r="H59" s="128">
        <v>2.663</v>
      </c>
      <c r="I59" s="129">
        <v>3.353</v>
      </c>
      <c r="J59" s="129">
        <v>3.35</v>
      </c>
      <c r="K59" s="39">
        <v>99.91052788547569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96</v>
      </c>
      <c r="D61" s="28">
        <v>96</v>
      </c>
      <c r="E61" s="28">
        <v>63</v>
      </c>
      <c r="F61" s="29"/>
      <c r="G61" s="29"/>
      <c r="H61" s="127">
        <v>5.64</v>
      </c>
      <c r="I61" s="127">
        <v>4.285</v>
      </c>
      <c r="J61" s="127">
        <v>4.005</v>
      </c>
      <c r="K61" s="30"/>
    </row>
    <row r="62" spans="1:11" s="31" customFormat="1" ht="11.25" customHeight="1">
      <c r="A62" s="33" t="s">
        <v>48</v>
      </c>
      <c r="B62" s="27"/>
      <c r="C62" s="28">
        <v>89</v>
      </c>
      <c r="D62" s="28">
        <v>89</v>
      </c>
      <c r="E62" s="28">
        <v>99</v>
      </c>
      <c r="F62" s="29"/>
      <c r="G62" s="29"/>
      <c r="H62" s="127">
        <v>2.696</v>
      </c>
      <c r="I62" s="127">
        <v>2.588</v>
      </c>
      <c r="J62" s="127">
        <v>2.854</v>
      </c>
      <c r="K62" s="30"/>
    </row>
    <row r="63" spans="1:11" s="31" customFormat="1" ht="11.25" customHeight="1">
      <c r="A63" s="33" t="s">
        <v>49</v>
      </c>
      <c r="B63" s="27"/>
      <c r="C63" s="28">
        <v>249</v>
      </c>
      <c r="D63" s="28">
        <v>252</v>
      </c>
      <c r="E63" s="28">
        <v>249</v>
      </c>
      <c r="F63" s="29"/>
      <c r="G63" s="29"/>
      <c r="H63" s="127">
        <v>11.205</v>
      </c>
      <c r="I63" s="127">
        <v>11.34</v>
      </c>
      <c r="J63" s="127">
        <v>11.579</v>
      </c>
      <c r="K63" s="30"/>
    </row>
    <row r="64" spans="1:11" s="22" customFormat="1" ht="11.25" customHeight="1">
      <c r="A64" s="34" t="s">
        <v>50</v>
      </c>
      <c r="B64" s="35"/>
      <c r="C64" s="36">
        <v>434</v>
      </c>
      <c r="D64" s="36">
        <v>437</v>
      </c>
      <c r="E64" s="36">
        <v>411</v>
      </c>
      <c r="F64" s="37">
        <v>94.05034324942791</v>
      </c>
      <c r="G64" s="38"/>
      <c r="H64" s="128">
        <v>19.541</v>
      </c>
      <c r="I64" s="129">
        <v>18.213</v>
      </c>
      <c r="J64" s="129">
        <v>18.438000000000002</v>
      </c>
      <c r="K64" s="39">
        <v>101.23538132103442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470</v>
      </c>
      <c r="D66" s="36">
        <v>465</v>
      </c>
      <c r="E66" s="36">
        <v>476</v>
      </c>
      <c r="F66" s="37">
        <v>102.36559139784946</v>
      </c>
      <c r="G66" s="38"/>
      <c r="H66" s="128">
        <v>20.649</v>
      </c>
      <c r="I66" s="129">
        <v>21</v>
      </c>
      <c r="J66" s="129">
        <v>21.7</v>
      </c>
      <c r="K66" s="39">
        <v>103.33333333333333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95</v>
      </c>
      <c r="D68" s="28">
        <v>100</v>
      </c>
      <c r="E68" s="28">
        <v>110</v>
      </c>
      <c r="F68" s="29"/>
      <c r="G68" s="29"/>
      <c r="H68" s="127">
        <v>5.548</v>
      </c>
      <c r="I68" s="127">
        <v>6</v>
      </c>
      <c r="J68" s="127">
        <v>6</v>
      </c>
      <c r="K68" s="30"/>
    </row>
    <row r="69" spans="1:11" s="31" customFormat="1" ht="11.25" customHeight="1">
      <c r="A69" s="33" t="s">
        <v>53</v>
      </c>
      <c r="B69" s="27"/>
      <c r="C69" s="28">
        <v>2</v>
      </c>
      <c r="D69" s="28">
        <v>4</v>
      </c>
      <c r="E69" s="28">
        <v>6</v>
      </c>
      <c r="F69" s="29"/>
      <c r="G69" s="29"/>
      <c r="H69" s="127">
        <v>0.153</v>
      </c>
      <c r="I69" s="127">
        <v>0.25</v>
      </c>
      <c r="J69" s="127">
        <v>0.25</v>
      </c>
      <c r="K69" s="30"/>
    </row>
    <row r="70" spans="1:11" s="22" customFormat="1" ht="11.25" customHeight="1">
      <c r="A70" s="34" t="s">
        <v>54</v>
      </c>
      <c r="B70" s="35"/>
      <c r="C70" s="36">
        <v>97</v>
      </c>
      <c r="D70" s="36">
        <v>104</v>
      </c>
      <c r="E70" s="36">
        <v>116</v>
      </c>
      <c r="F70" s="37">
        <v>111.53846153846153</v>
      </c>
      <c r="G70" s="38"/>
      <c r="H70" s="128">
        <v>5.701</v>
      </c>
      <c r="I70" s="129">
        <v>6.25</v>
      </c>
      <c r="J70" s="129">
        <v>6.25</v>
      </c>
      <c r="K70" s="39">
        <v>100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8013</v>
      </c>
      <c r="D72" s="28">
        <v>7719</v>
      </c>
      <c r="E72" s="28">
        <v>8384</v>
      </c>
      <c r="F72" s="29"/>
      <c r="G72" s="29"/>
      <c r="H72" s="127">
        <v>479.725</v>
      </c>
      <c r="I72" s="127">
        <v>424.046</v>
      </c>
      <c r="J72" s="127">
        <v>432.506</v>
      </c>
      <c r="K72" s="30"/>
    </row>
    <row r="73" spans="1:11" s="31" customFormat="1" ht="11.25" customHeight="1">
      <c r="A73" s="33" t="s">
        <v>56</v>
      </c>
      <c r="B73" s="27"/>
      <c r="C73" s="28">
        <v>227</v>
      </c>
      <c r="D73" s="28">
        <v>185</v>
      </c>
      <c r="E73" s="28">
        <v>182</v>
      </c>
      <c r="F73" s="29"/>
      <c r="G73" s="29"/>
      <c r="H73" s="127">
        <v>8.321</v>
      </c>
      <c r="I73" s="127">
        <v>6.49</v>
      </c>
      <c r="J73" s="127">
        <v>6.5</v>
      </c>
      <c r="K73" s="30"/>
    </row>
    <row r="74" spans="1:11" s="31" customFormat="1" ht="11.25" customHeight="1">
      <c r="A74" s="33" t="s">
        <v>57</v>
      </c>
      <c r="B74" s="27"/>
      <c r="C74" s="28">
        <v>29</v>
      </c>
      <c r="D74" s="28">
        <v>12</v>
      </c>
      <c r="E74" s="28">
        <v>15</v>
      </c>
      <c r="F74" s="29"/>
      <c r="G74" s="29"/>
      <c r="H74" s="127">
        <v>0.884</v>
      </c>
      <c r="I74" s="127">
        <v>0.48</v>
      </c>
      <c r="J74" s="127">
        <v>0.6</v>
      </c>
      <c r="K74" s="30"/>
    </row>
    <row r="75" spans="1:11" s="31" customFormat="1" ht="11.25" customHeight="1">
      <c r="A75" s="33" t="s">
        <v>58</v>
      </c>
      <c r="B75" s="27"/>
      <c r="C75" s="28">
        <v>336</v>
      </c>
      <c r="D75" s="28">
        <v>420</v>
      </c>
      <c r="E75" s="28">
        <v>601</v>
      </c>
      <c r="F75" s="29"/>
      <c r="G75" s="29"/>
      <c r="H75" s="127">
        <v>14.145</v>
      </c>
      <c r="I75" s="127">
        <v>15.444</v>
      </c>
      <c r="J75" s="127">
        <v>21.783</v>
      </c>
      <c r="K75" s="30"/>
    </row>
    <row r="76" spans="1:11" s="31" customFormat="1" ht="11.25" customHeight="1">
      <c r="A76" s="33" t="s">
        <v>59</v>
      </c>
      <c r="B76" s="27"/>
      <c r="C76" s="28">
        <v>2</v>
      </c>
      <c r="D76" s="28">
        <v>2</v>
      </c>
      <c r="E76" s="28"/>
      <c r="F76" s="29"/>
      <c r="G76" s="29"/>
      <c r="H76" s="127">
        <v>0.02</v>
      </c>
      <c r="I76" s="127"/>
      <c r="J76" s="127"/>
      <c r="K76" s="30"/>
    </row>
    <row r="77" spans="1:11" s="31" customFormat="1" ht="11.25" customHeight="1">
      <c r="A77" s="33" t="s">
        <v>60</v>
      </c>
      <c r="B77" s="27"/>
      <c r="C77" s="28">
        <v>40</v>
      </c>
      <c r="D77" s="28">
        <v>40</v>
      </c>
      <c r="E77" s="28">
        <v>28</v>
      </c>
      <c r="F77" s="29"/>
      <c r="G77" s="29"/>
      <c r="H77" s="127">
        <v>1.2</v>
      </c>
      <c r="I77" s="127">
        <v>1.2</v>
      </c>
      <c r="J77" s="127">
        <v>0.84</v>
      </c>
      <c r="K77" s="30"/>
    </row>
    <row r="78" spans="1:11" s="31" customFormat="1" ht="11.25" customHeight="1">
      <c r="A78" s="33" t="s">
        <v>61</v>
      </c>
      <c r="B78" s="27"/>
      <c r="C78" s="28">
        <v>171</v>
      </c>
      <c r="D78" s="28">
        <v>170</v>
      </c>
      <c r="E78" s="28">
        <v>160</v>
      </c>
      <c r="F78" s="29"/>
      <c r="G78" s="29"/>
      <c r="H78" s="127">
        <v>7.492</v>
      </c>
      <c r="I78" s="127">
        <v>8.1</v>
      </c>
      <c r="J78" s="127">
        <v>5</v>
      </c>
      <c r="K78" s="30"/>
    </row>
    <row r="79" spans="1:11" s="31" customFormat="1" ht="11.25" customHeight="1">
      <c r="A79" s="33" t="s">
        <v>62</v>
      </c>
      <c r="B79" s="27"/>
      <c r="C79" s="28">
        <v>38</v>
      </c>
      <c r="D79" s="28">
        <v>60</v>
      </c>
      <c r="E79" s="28">
        <v>40</v>
      </c>
      <c r="F79" s="29"/>
      <c r="G79" s="29"/>
      <c r="H79" s="127">
        <v>1.12</v>
      </c>
      <c r="I79" s="127">
        <v>2.1</v>
      </c>
      <c r="J79" s="127">
        <v>1.4</v>
      </c>
      <c r="K79" s="30"/>
    </row>
    <row r="80" spans="1:11" s="22" customFormat="1" ht="11.25" customHeight="1">
      <c r="A80" s="40" t="s">
        <v>63</v>
      </c>
      <c r="B80" s="35"/>
      <c r="C80" s="36">
        <v>8856</v>
      </c>
      <c r="D80" s="36">
        <v>8608</v>
      </c>
      <c r="E80" s="36">
        <v>9410</v>
      </c>
      <c r="F80" s="37">
        <v>109.31691449814126</v>
      </c>
      <c r="G80" s="38"/>
      <c r="H80" s="128">
        <v>512.907</v>
      </c>
      <c r="I80" s="129">
        <v>457.86000000000007</v>
      </c>
      <c r="J80" s="129">
        <v>468.62899999999996</v>
      </c>
      <c r="K80" s="39">
        <v>102.35202900449916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>
        <v>198</v>
      </c>
      <c r="D82" s="28">
        <v>198</v>
      </c>
      <c r="E82" s="28">
        <v>155</v>
      </c>
      <c r="F82" s="29"/>
      <c r="G82" s="29"/>
      <c r="H82" s="127">
        <v>9.246</v>
      </c>
      <c r="I82" s="127">
        <v>9.246</v>
      </c>
      <c r="J82" s="127">
        <v>9.3</v>
      </c>
      <c r="K82" s="30"/>
    </row>
    <row r="83" spans="1:11" s="31" customFormat="1" ht="11.25" customHeight="1">
      <c r="A83" s="33" t="s">
        <v>65</v>
      </c>
      <c r="B83" s="27"/>
      <c r="C83" s="28">
        <v>275</v>
      </c>
      <c r="D83" s="28">
        <v>275</v>
      </c>
      <c r="E83" s="28">
        <v>275</v>
      </c>
      <c r="F83" s="29"/>
      <c r="G83" s="29"/>
      <c r="H83" s="127">
        <v>14.309</v>
      </c>
      <c r="I83" s="127">
        <v>14.309</v>
      </c>
      <c r="J83" s="127">
        <v>14</v>
      </c>
      <c r="K83" s="30"/>
    </row>
    <row r="84" spans="1:11" s="22" customFormat="1" ht="11.25" customHeight="1">
      <c r="A84" s="34" t="s">
        <v>66</v>
      </c>
      <c r="B84" s="35"/>
      <c r="C84" s="36">
        <v>473</v>
      </c>
      <c r="D84" s="36">
        <v>473</v>
      </c>
      <c r="E84" s="36">
        <v>430</v>
      </c>
      <c r="F84" s="37">
        <v>90.9090909090909</v>
      </c>
      <c r="G84" s="38"/>
      <c r="H84" s="128">
        <v>23.555</v>
      </c>
      <c r="I84" s="129">
        <v>23.555</v>
      </c>
      <c r="J84" s="129">
        <v>23.3</v>
      </c>
      <c r="K84" s="39">
        <v>98.91742729781363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11247</v>
      </c>
      <c r="D87" s="47">
        <v>10969</v>
      </c>
      <c r="E87" s="47">
        <v>11667</v>
      </c>
      <c r="F87" s="48">
        <v>106.36338772905461</v>
      </c>
      <c r="G87" s="38"/>
      <c r="H87" s="132">
        <v>617.7189999999999</v>
      </c>
      <c r="I87" s="133">
        <v>560.258</v>
      </c>
      <c r="J87" s="133">
        <v>570.0249999999999</v>
      </c>
      <c r="K87" s="48">
        <v>101.74330397781019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102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>
        <v>1</v>
      </c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25</v>
      </c>
      <c r="D9" s="28">
        <v>25</v>
      </c>
      <c r="E9" s="28">
        <v>28</v>
      </c>
      <c r="F9" s="29"/>
      <c r="G9" s="29"/>
      <c r="H9" s="127">
        <v>0.567</v>
      </c>
      <c r="I9" s="127">
        <v>0.565</v>
      </c>
      <c r="J9" s="127">
        <v>0.56</v>
      </c>
      <c r="K9" s="30"/>
    </row>
    <row r="10" spans="1:11" s="31" customFormat="1" ht="11.25" customHeight="1">
      <c r="A10" s="33" t="s">
        <v>8</v>
      </c>
      <c r="B10" s="27"/>
      <c r="C10" s="28">
        <v>15</v>
      </c>
      <c r="D10" s="28">
        <v>21</v>
      </c>
      <c r="E10" s="28">
        <v>20</v>
      </c>
      <c r="F10" s="29"/>
      <c r="G10" s="29"/>
      <c r="H10" s="127">
        <v>0.357</v>
      </c>
      <c r="I10" s="127">
        <v>0.495</v>
      </c>
      <c r="J10" s="127">
        <v>0.493</v>
      </c>
      <c r="K10" s="30"/>
    </row>
    <row r="11" spans="1:11" s="31" customFormat="1" ht="11.25" customHeight="1">
      <c r="A11" s="26" t="s">
        <v>9</v>
      </c>
      <c r="B11" s="27"/>
      <c r="C11" s="28">
        <v>20</v>
      </c>
      <c r="D11" s="28">
        <v>20</v>
      </c>
      <c r="E11" s="28">
        <v>20</v>
      </c>
      <c r="F11" s="29"/>
      <c r="G11" s="29"/>
      <c r="H11" s="127">
        <v>0.446</v>
      </c>
      <c r="I11" s="127">
        <v>0.441</v>
      </c>
      <c r="J11" s="127">
        <v>0.422</v>
      </c>
      <c r="K11" s="30"/>
    </row>
    <row r="12" spans="1:11" s="31" customFormat="1" ht="11.25" customHeight="1">
      <c r="A12" s="33" t="s">
        <v>10</v>
      </c>
      <c r="B12" s="27"/>
      <c r="C12" s="28">
        <v>38</v>
      </c>
      <c r="D12" s="28">
        <v>50</v>
      </c>
      <c r="E12" s="28">
        <v>48</v>
      </c>
      <c r="F12" s="29"/>
      <c r="G12" s="29"/>
      <c r="H12" s="127"/>
      <c r="I12" s="127">
        <v>1.17</v>
      </c>
      <c r="J12" s="127">
        <v>1.122</v>
      </c>
      <c r="K12" s="30"/>
    </row>
    <row r="13" spans="1:11" s="22" customFormat="1" ht="11.25" customHeight="1">
      <c r="A13" s="34" t="s">
        <v>11</v>
      </c>
      <c r="B13" s="35"/>
      <c r="C13" s="36">
        <v>98</v>
      </c>
      <c r="D13" s="36">
        <v>116</v>
      </c>
      <c r="E13" s="36">
        <v>116</v>
      </c>
      <c r="F13" s="37">
        <v>100</v>
      </c>
      <c r="G13" s="38"/>
      <c r="H13" s="128">
        <v>1.3699999999999999</v>
      </c>
      <c r="I13" s="129">
        <v>2.6710000000000003</v>
      </c>
      <c r="J13" s="129">
        <v>2.597</v>
      </c>
      <c r="K13" s="39">
        <v>97.22950205915386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>
        <v>1</v>
      </c>
      <c r="D15" s="36">
        <v>1</v>
      </c>
      <c r="E15" s="36">
        <v>1</v>
      </c>
      <c r="F15" s="37">
        <v>100</v>
      </c>
      <c r="G15" s="38"/>
      <c r="H15" s="128">
        <v>0.011</v>
      </c>
      <c r="I15" s="129">
        <v>0.015</v>
      </c>
      <c r="J15" s="129">
        <v>0.011</v>
      </c>
      <c r="K15" s="39">
        <v>73.33333333333333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/>
      <c r="I17" s="129">
        <v>0.002</v>
      </c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>
        <v>14</v>
      </c>
      <c r="D19" s="28"/>
      <c r="E19" s="28"/>
      <c r="F19" s="29"/>
      <c r="G19" s="29"/>
      <c r="H19" s="127">
        <v>0.812</v>
      </c>
      <c r="I19" s="127"/>
      <c r="J19" s="127"/>
      <c r="K19" s="30"/>
    </row>
    <row r="20" spans="1:11" s="31" customFormat="1" ht="11.25" customHeight="1">
      <c r="A20" s="33" t="s">
        <v>15</v>
      </c>
      <c r="B20" s="27"/>
      <c r="C20" s="28">
        <v>14</v>
      </c>
      <c r="D20" s="28"/>
      <c r="E20" s="28"/>
      <c r="F20" s="29"/>
      <c r="G20" s="29"/>
      <c r="H20" s="127">
        <v>0.294</v>
      </c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>
        <v>10</v>
      </c>
      <c r="D21" s="28"/>
      <c r="E21" s="28"/>
      <c r="F21" s="29"/>
      <c r="G21" s="29"/>
      <c r="H21" s="127">
        <v>0.148</v>
      </c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>
        <v>38</v>
      </c>
      <c r="D22" s="36"/>
      <c r="E22" s="36"/>
      <c r="F22" s="37"/>
      <c r="G22" s="38"/>
      <c r="H22" s="128">
        <v>1.254</v>
      </c>
      <c r="I22" s="129"/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23</v>
      </c>
      <c r="D24" s="36">
        <v>14</v>
      </c>
      <c r="E24" s="36">
        <v>20</v>
      </c>
      <c r="F24" s="37">
        <v>142.85714285714286</v>
      </c>
      <c r="G24" s="38"/>
      <c r="H24" s="128">
        <v>1.898</v>
      </c>
      <c r="I24" s="129">
        <v>1.8</v>
      </c>
      <c r="J24" s="129">
        <v>1.68</v>
      </c>
      <c r="K24" s="39">
        <v>93.33333333333333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109</v>
      </c>
      <c r="D26" s="36">
        <v>100</v>
      </c>
      <c r="E26" s="36">
        <v>125</v>
      </c>
      <c r="F26" s="37">
        <v>125</v>
      </c>
      <c r="G26" s="38"/>
      <c r="H26" s="128">
        <v>9.323</v>
      </c>
      <c r="I26" s="129">
        <v>10.2</v>
      </c>
      <c r="J26" s="129">
        <v>10.2</v>
      </c>
      <c r="K26" s="39">
        <v>100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7"/>
      <c r="I28" s="127"/>
      <c r="J28" s="127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7"/>
      <c r="I29" s="127"/>
      <c r="J29" s="127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7"/>
      <c r="I30" s="127"/>
      <c r="J30" s="127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8"/>
      <c r="I31" s="129"/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43</v>
      </c>
      <c r="D33" s="28">
        <v>45</v>
      </c>
      <c r="E33" s="28">
        <v>23</v>
      </c>
      <c r="F33" s="29"/>
      <c r="G33" s="29"/>
      <c r="H33" s="127">
        <v>0.79</v>
      </c>
      <c r="I33" s="127">
        <v>0.578</v>
      </c>
      <c r="J33" s="127">
        <v>0.416</v>
      </c>
      <c r="K33" s="30"/>
    </row>
    <row r="34" spans="1:11" s="31" customFormat="1" ht="11.25" customHeight="1">
      <c r="A34" s="33" t="s">
        <v>25</v>
      </c>
      <c r="B34" s="27"/>
      <c r="C34" s="28">
        <v>18</v>
      </c>
      <c r="D34" s="28">
        <v>16</v>
      </c>
      <c r="E34" s="28">
        <v>8</v>
      </c>
      <c r="F34" s="29"/>
      <c r="G34" s="29"/>
      <c r="H34" s="127">
        <v>0.385</v>
      </c>
      <c r="I34" s="127">
        <v>0.336</v>
      </c>
      <c r="J34" s="127">
        <v>0.168</v>
      </c>
      <c r="K34" s="30"/>
    </row>
    <row r="35" spans="1:11" s="31" customFormat="1" ht="11.25" customHeight="1">
      <c r="A35" s="33" t="s">
        <v>26</v>
      </c>
      <c r="B35" s="27"/>
      <c r="C35" s="28">
        <v>29</v>
      </c>
      <c r="D35" s="28">
        <v>29</v>
      </c>
      <c r="E35" s="28">
        <v>20</v>
      </c>
      <c r="F35" s="29"/>
      <c r="G35" s="29"/>
      <c r="H35" s="127">
        <v>0.416</v>
      </c>
      <c r="I35" s="127">
        <v>0.274</v>
      </c>
      <c r="J35" s="127">
        <v>0.274</v>
      </c>
      <c r="K35" s="30"/>
    </row>
    <row r="36" spans="1:11" s="31" customFormat="1" ht="11.25" customHeight="1">
      <c r="A36" s="33" t="s">
        <v>27</v>
      </c>
      <c r="B36" s="27"/>
      <c r="C36" s="28">
        <v>18</v>
      </c>
      <c r="D36" s="28">
        <v>18</v>
      </c>
      <c r="E36" s="28">
        <v>15</v>
      </c>
      <c r="F36" s="29"/>
      <c r="G36" s="29"/>
      <c r="H36" s="127">
        <v>0.324</v>
      </c>
      <c r="I36" s="127">
        <v>0.324</v>
      </c>
      <c r="J36" s="127">
        <v>0.27</v>
      </c>
      <c r="K36" s="30"/>
    </row>
    <row r="37" spans="1:11" s="22" customFormat="1" ht="11.25" customHeight="1">
      <c r="A37" s="34" t="s">
        <v>28</v>
      </c>
      <c r="B37" s="35"/>
      <c r="C37" s="36">
        <v>108</v>
      </c>
      <c r="D37" s="36">
        <v>108</v>
      </c>
      <c r="E37" s="36">
        <v>66</v>
      </c>
      <c r="F37" s="37">
        <v>61.111111111111114</v>
      </c>
      <c r="G37" s="38"/>
      <c r="H37" s="128">
        <v>1.915</v>
      </c>
      <c r="I37" s="129">
        <v>1.512</v>
      </c>
      <c r="J37" s="129">
        <v>1.1280000000000001</v>
      </c>
      <c r="K37" s="39">
        <v>74.60317460317461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10</v>
      </c>
      <c r="D39" s="36">
        <v>10</v>
      </c>
      <c r="E39" s="36">
        <v>10</v>
      </c>
      <c r="F39" s="37">
        <v>100</v>
      </c>
      <c r="G39" s="38"/>
      <c r="H39" s="128">
        <v>0.178</v>
      </c>
      <c r="I39" s="129">
        <v>0.18</v>
      </c>
      <c r="J39" s="129">
        <v>0.19</v>
      </c>
      <c r="K39" s="39">
        <v>105.55555555555556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>
        <v>142</v>
      </c>
      <c r="D41" s="28">
        <v>125</v>
      </c>
      <c r="E41" s="28">
        <v>125</v>
      </c>
      <c r="F41" s="29"/>
      <c r="G41" s="29"/>
      <c r="H41" s="127">
        <v>10.122</v>
      </c>
      <c r="I41" s="127">
        <v>9.6</v>
      </c>
      <c r="J41" s="127">
        <v>9.6</v>
      </c>
      <c r="K41" s="30"/>
    </row>
    <row r="42" spans="1:11" s="31" customFormat="1" ht="11.25" customHeight="1">
      <c r="A42" s="33" t="s">
        <v>31</v>
      </c>
      <c r="B42" s="27"/>
      <c r="C42" s="28">
        <v>6</v>
      </c>
      <c r="D42" s="28">
        <v>12</v>
      </c>
      <c r="E42" s="28">
        <v>12</v>
      </c>
      <c r="F42" s="29"/>
      <c r="G42" s="29"/>
      <c r="H42" s="127">
        <v>0.468</v>
      </c>
      <c r="I42" s="127">
        <v>0.892</v>
      </c>
      <c r="J42" s="127">
        <v>0.892</v>
      </c>
      <c r="K42" s="30"/>
    </row>
    <row r="43" spans="1:11" s="31" customFormat="1" ht="11.25" customHeight="1">
      <c r="A43" s="33" t="s">
        <v>32</v>
      </c>
      <c r="B43" s="27"/>
      <c r="C43" s="28">
        <v>1</v>
      </c>
      <c r="D43" s="28">
        <v>1</v>
      </c>
      <c r="E43" s="28">
        <v>1</v>
      </c>
      <c r="F43" s="29"/>
      <c r="G43" s="29"/>
      <c r="H43" s="127">
        <v>0.055</v>
      </c>
      <c r="I43" s="127">
        <v>0.06</v>
      </c>
      <c r="J43" s="127">
        <v>0.06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7"/>
      <c r="I44" s="127"/>
      <c r="J44" s="127"/>
      <c r="K44" s="30"/>
    </row>
    <row r="45" spans="1:11" s="31" customFormat="1" ht="11.25" customHeight="1">
      <c r="A45" s="33" t="s">
        <v>34</v>
      </c>
      <c r="B45" s="27"/>
      <c r="C45" s="28">
        <v>79</v>
      </c>
      <c r="D45" s="28">
        <v>87</v>
      </c>
      <c r="E45" s="28">
        <v>90</v>
      </c>
      <c r="F45" s="29"/>
      <c r="G45" s="29"/>
      <c r="H45" s="127">
        <v>4.424</v>
      </c>
      <c r="I45" s="127">
        <v>5.046</v>
      </c>
      <c r="J45" s="127">
        <v>5.046</v>
      </c>
      <c r="K45" s="30"/>
    </row>
    <row r="46" spans="1:11" s="31" customFormat="1" ht="11.25" customHeight="1">
      <c r="A46" s="33" t="s">
        <v>35</v>
      </c>
      <c r="B46" s="27"/>
      <c r="C46" s="28">
        <v>1147</v>
      </c>
      <c r="D46" s="28">
        <v>1088</v>
      </c>
      <c r="E46" s="28">
        <v>1081</v>
      </c>
      <c r="F46" s="29"/>
      <c r="G46" s="29"/>
      <c r="H46" s="127">
        <v>74.555</v>
      </c>
      <c r="I46" s="127">
        <v>71.676</v>
      </c>
      <c r="J46" s="127">
        <v>71.676</v>
      </c>
      <c r="K46" s="30"/>
    </row>
    <row r="47" spans="1:11" s="31" customFormat="1" ht="11.25" customHeight="1">
      <c r="A47" s="33" t="s">
        <v>36</v>
      </c>
      <c r="B47" s="27"/>
      <c r="C47" s="28">
        <v>71</v>
      </c>
      <c r="D47" s="28">
        <v>44</v>
      </c>
      <c r="E47" s="28">
        <v>70</v>
      </c>
      <c r="F47" s="29"/>
      <c r="G47" s="29"/>
      <c r="H47" s="127">
        <v>4.97</v>
      </c>
      <c r="I47" s="127">
        <v>4.154</v>
      </c>
      <c r="J47" s="127">
        <v>4.154</v>
      </c>
      <c r="K47" s="30"/>
    </row>
    <row r="48" spans="1:11" s="31" customFormat="1" ht="11.25" customHeight="1">
      <c r="A48" s="33" t="s">
        <v>37</v>
      </c>
      <c r="B48" s="27"/>
      <c r="C48" s="28">
        <v>1161</v>
      </c>
      <c r="D48" s="28">
        <v>1279</v>
      </c>
      <c r="E48" s="28">
        <v>1280</v>
      </c>
      <c r="F48" s="29"/>
      <c r="G48" s="29"/>
      <c r="H48" s="127">
        <v>69.66</v>
      </c>
      <c r="I48" s="127">
        <v>76.74</v>
      </c>
      <c r="J48" s="127">
        <v>76.74</v>
      </c>
      <c r="K48" s="30"/>
    </row>
    <row r="49" spans="1:11" s="31" customFormat="1" ht="11.25" customHeight="1">
      <c r="A49" s="33" t="s">
        <v>38</v>
      </c>
      <c r="B49" s="27"/>
      <c r="C49" s="28">
        <v>76</v>
      </c>
      <c r="D49" s="28">
        <v>125</v>
      </c>
      <c r="E49" s="28">
        <v>125</v>
      </c>
      <c r="F49" s="29"/>
      <c r="G49" s="29"/>
      <c r="H49" s="127">
        <v>5.7</v>
      </c>
      <c r="I49" s="127">
        <v>9.375</v>
      </c>
      <c r="J49" s="127">
        <v>9.375</v>
      </c>
      <c r="K49" s="30"/>
    </row>
    <row r="50" spans="1:11" s="22" customFormat="1" ht="11.25" customHeight="1">
      <c r="A50" s="40" t="s">
        <v>39</v>
      </c>
      <c r="B50" s="35"/>
      <c r="C50" s="36">
        <v>2683</v>
      </c>
      <c r="D50" s="36">
        <v>2761</v>
      </c>
      <c r="E50" s="36">
        <v>2784</v>
      </c>
      <c r="F50" s="37">
        <v>100.83303151032234</v>
      </c>
      <c r="G50" s="38"/>
      <c r="H50" s="128">
        <v>169.954</v>
      </c>
      <c r="I50" s="129">
        <v>177.543</v>
      </c>
      <c r="J50" s="129">
        <v>177.543</v>
      </c>
      <c r="K50" s="39">
        <v>99.99999999999999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30</v>
      </c>
      <c r="D52" s="36">
        <v>29</v>
      </c>
      <c r="E52" s="36">
        <v>3</v>
      </c>
      <c r="F52" s="37">
        <v>10.344827586206897</v>
      </c>
      <c r="G52" s="38"/>
      <c r="H52" s="128">
        <v>2.168</v>
      </c>
      <c r="I52" s="129">
        <v>0.92</v>
      </c>
      <c r="J52" s="129">
        <v>0.153</v>
      </c>
      <c r="K52" s="39">
        <v>16.630434782608695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343</v>
      </c>
      <c r="D54" s="28">
        <v>301</v>
      </c>
      <c r="E54" s="28">
        <v>300</v>
      </c>
      <c r="F54" s="29"/>
      <c r="G54" s="29"/>
      <c r="H54" s="127">
        <v>19.208</v>
      </c>
      <c r="I54" s="127">
        <v>16.856</v>
      </c>
      <c r="J54" s="127">
        <v>17.1</v>
      </c>
      <c r="K54" s="30"/>
    </row>
    <row r="55" spans="1:11" s="31" customFormat="1" ht="11.25" customHeight="1">
      <c r="A55" s="33" t="s">
        <v>42</v>
      </c>
      <c r="B55" s="27"/>
      <c r="C55" s="28">
        <v>1</v>
      </c>
      <c r="D55" s="28">
        <v>1</v>
      </c>
      <c r="E55" s="28">
        <v>1</v>
      </c>
      <c r="F55" s="29"/>
      <c r="G55" s="29"/>
      <c r="H55" s="127">
        <v>0.038</v>
      </c>
      <c r="I55" s="127">
        <v>0.038</v>
      </c>
      <c r="J55" s="127">
        <v>0.038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7"/>
      <c r="I56" s="127"/>
      <c r="J56" s="127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7"/>
      <c r="I57" s="127"/>
      <c r="J57" s="127"/>
      <c r="K57" s="30"/>
    </row>
    <row r="58" spans="1:11" s="31" customFormat="1" ht="11.25" customHeight="1">
      <c r="A58" s="33" t="s">
        <v>45</v>
      </c>
      <c r="B58" s="27"/>
      <c r="C58" s="28">
        <v>4</v>
      </c>
      <c r="D58" s="28">
        <v>4</v>
      </c>
      <c r="E58" s="28">
        <v>2</v>
      </c>
      <c r="F58" s="29"/>
      <c r="G58" s="29"/>
      <c r="H58" s="127">
        <v>0.208</v>
      </c>
      <c r="I58" s="127">
        <v>0.1</v>
      </c>
      <c r="J58" s="127">
        <v>0.08</v>
      </c>
      <c r="K58" s="30"/>
    </row>
    <row r="59" spans="1:11" s="22" customFormat="1" ht="11.25" customHeight="1">
      <c r="A59" s="34" t="s">
        <v>46</v>
      </c>
      <c r="B59" s="35"/>
      <c r="C59" s="36">
        <v>348</v>
      </c>
      <c r="D59" s="36">
        <v>306</v>
      </c>
      <c r="E59" s="36">
        <v>303</v>
      </c>
      <c r="F59" s="37">
        <v>99.01960784313725</v>
      </c>
      <c r="G59" s="38"/>
      <c r="H59" s="128">
        <v>19.453999999999997</v>
      </c>
      <c r="I59" s="129">
        <v>16.994000000000003</v>
      </c>
      <c r="J59" s="129">
        <v>17.218</v>
      </c>
      <c r="K59" s="39">
        <v>101.31811227492054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175</v>
      </c>
      <c r="D61" s="28">
        <v>170</v>
      </c>
      <c r="E61" s="28">
        <v>185</v>
      </c>
      <c r="F61" s="29"/>
      <c r="G61" s="29"/>
      <c r="H61" s="127">
        <v>11.148</v>
      </c>
      <c r="I61" s="127">
        <v>9.945</v>
      </c>
      <c r="J61" s="127">
        <v>13.3</v>
      </c>
      <c r="K61" s="30"/>
    </row>
    <row r="62" spans="1:11" s="31" customFormat="1" ht="11.25" customHeight="1">
      <c r="A62" s="33" t="s">
        <v>48</v>
      </c>
      <c r="B62" s="27"/>
      <c r="C62" s="28">
        <v>6</v>
      </c>
      <c r="D62" s="28">
        <v>6</v>
      </c>
      <c r="E62" s="28">
        <v>3</v>
      </c>
      <c r="F62" s="29"/>
      <c r="G62" s="29"/>
      <c r="H62" s="127">
        <v>0.15</v>
      </c>
      <c r="I62" s="127">
        <v>0.143</v>
      </c>
      <c r="J62" s="127">
        <v>0.071</v>
      </c>
      <c r="K62" s="30"/>
    </row>
    <row r="63" spans="1:11" s="31" customFormat="1" ht="11.25" customHeight="1">
      <c r="A63" s="33" t="s">
        <v>49</v>
      </c>
      <c r="B63" s="27"/>
      <c r="C63" s="28">
        <v>8</v>
      </c>
      <c r="D63" s="28">
        <v>8</v>
      </c>
      <c r="E63" s="28">
        <v>8</v>
      </c>
      <c r="F63" s="29"/>
      <c r="G63" s="29"/>
      <c r="H63" s="127">
        <v>0.364</v>
      </c>
      <c r="I63" s="127">
        <v>0.34</v>
      </c>
      <c r="J63" s="127">
        <v>0.4</v>
      </c>
      <c r="K63" s="30"/>
    </row>
    <row r="64" spans="1:11" s="22" customFormat="1" ht="11.25" customHeight="1">
      <c r="A64" s="34" t="s">
        <v>50</v>
      </c>
      <c r="B64" s="35"/>
      <c r="C64" s="36">
        <v>189</v>
      </c>
      <c r="D64" s="36">
        <v>184</v>
      </c>
      <c r="E64" s="36">
        <v>196</v>
      </c>
      <c r="F64" s="37">
        <v>106.52173913043478</v>
      </c>
      <c r="G64" s="38"/>
      <c r="H64" s="128">
        <v>11.662</v>
      </c>
      <c r="I64" s="129">
        <v>10.428</v>
      </c>
      <c r="J64" s="129">
        <v>13.771</v>
      </c>
      <c r="K64" s="39">
        <v>132.05792098197162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13</v>
      </c>
      <c r="D66" s="36">
        <v>8</v>
      </c>
      <c r="E66" s="36">
        <v>15</v>
      </c>
      <c r="F66" s="37">
        <v>187.5</v>
      </c>
      <c r="G66" s="38"/>
      <c r="H66" s="128">
        <v>0.572</v>
      </c>
      <c r="I66" s="129">
        <v>0.192</v>
      </c>
      <c r="J66" s="129">
        <v>0.192</v>
      </c>
      <c r="K66" s="39">
        <v>100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7"/>
      <c r="I68" s="127"/>
      <c r="J68" s="127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7"/>
      <c r="I69" s="127"/>
      <c r="J69" s="127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8"/>
      <c r="I70" s="129"/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7"/>
      <c r="I72" s="127"/>
      <c r="J72" s="127"/>
      <c r="K72" s="30"/>
    </row>
    <row r="73" spans="1:11" s="31" customFormat="1" ht="11.25" customHeight="1">
      <c r="A73" s="33" t="s">
        <v>56</v>
      </c>
      <c r="B73" s="27"/>
      <c r="C73" s="28">
        <v>2070</v>
      </c>
      <c r="D73" s="28">
        <v>2090</v>
      </c>
      <c r="E73" s="28">
        <v>2090</v>
      </c>
      <c r="F73" s="29"/>
      <c r="G73" s="29"/>
      <c r="H73" s="127">
        <v>110.015</v>
      </c>
      <c r="I73" s="127">
        <v>62.7</v>
      </c>
      <c r="J73" s="127">
        <v>98</v>
      </c>
      <c r="K73" s="30"/>
    </row>
    <row r="74" spans="1:11" s="31" customFormat="1" ht="11.25" customHeight="1">
      <c r="A74" s="33" t="s">
        <v>57</v>
      </c>
      <c r="B74" s="27"/>
      <c r="C74" s="28">
        <v>18</v>
      </c>
      <c r="D74" s="28">
        <v>28</v>
      </c>
      <c r="E74" s="28">
        <v>25</v>
      </c>
      <c r="F74" s="29"/>
      <c r="G74" s="29"/>
      <c r="H74" s="127">
        <v>0.612</v>
      </c>
      <c r="I74" s="127">
        <v>0.98</v>
      </c>
      <c r="J74" s="127">
        <v>1</v>
      </c>
      <c r="K74" s="30"/>
    </row>
    <row r="75" spans="1:11" s="31" customFormat="1" ht="11.25" customHeight="1">
      <c r="A75" s="33" t="s">
        <v>58</v>
      </c>
      <c r="B75" s="27"/>
      <c r="C75" s="28">
        <v>1</v>
      </c>
      <c r="D75" s="28">
        <v>2</v>
      </c>
      <c r="E75" s="28"/>
      <c r="F75" s="29"/>
      <c r="G75" s="29"/>
      <c r="H75" s="127">
        <v>0.019</v>
      </c>
      <c r="I75" s="127">
        <v>0.1</v>
      </c>
      <c r="J75" s="127"/>
      <c r="K75" s="30"/>
    </row>
    <row r="76" spans="1:11" s="31" customFormat="1" ht="11.25" customHeight="1">
      <c r="A76" s="33" t="s">
        <v>59</v>
      </c>
      <c r="B76" s="27"/>
      <c r="C76" s="28">
        <v>34</v>
      </c>
      <c r="D76" s="28">
        <v>34</v>
      </c>
      <c r="E76" s="28">
        <v>37</v>
      </c>
      <c r="F76" s="29"/>
      <c r="G76" s="29"/>
      <c r="H76" s="127">
        <v>1.7</v>
      </c>
      <c r="I76" s="127">
        <v>1.85</v>
      </c>
      <c r="J76" s="127">
        <v>1.85</v>
      </c>
      <c r="K76" s="30"/>
    </row>
    <row r="77" spans="1:11" s="31" customFormat="1" ht="11.25" customHeight="1">
      <c r="A77" s="33" t="s">
        <v>60</v>
      </c>
      <c r="B77" s="27"/>
      <c r="C77" s="28">
        <v>2</v>
      </c>
      <c r="D77" s="28">
        <v>1</v>
      </c>
      <c r="E77" s="28">
        <v>2</v>
      </c>
      <c r="F77" s="29"/>
      <c r="G77" s="29"/>
      <c r="H77" s="127">
        <v>0.05</v>
      </c>
      <c r="I77" s="127">
        <v>0.025</v>
      </c>
      <c r="J77" s="127">
        <v>0.025</v>
      </c>
      <c r="K77" s="30"/>
    </row>
    <row r="78" spans="1:11" s="31" customFormat="1" ht="11.25" customHeight="1">
      <c r="A78" s="33" t="s">
        <v>61</v>
      </c>
      <c r="B78" s="27"/>
      <c r="C78" s="28">
        <v>63</v>
      </c>
      <c r="D78" s="28">
        <v>60</v>
      </c>
      <c r="E78" s="28">
        <v>50</v>
      </c>
      <c r="F78" s="29"/>
      <c r="G78" s="29"/>
      <c r="H78" s="127">
        <v>2.205</v>
      </c>
      <c r="I78" s="127">
        <v>2.205</v>
      </c>
      <c r="J78" s="127">
        <v>1.2</v>
      </c>
      <c r="K78" s="30"/>
    </row>
    <row r="79" spans="1:11" s="31" customFormat="1" ht="11.25" customHeight="1">
      <c r="A79" s="33" t="s">
        <v>62</v>
      </c>
      <c r="B79" s="27"/>
      <c r="C79" s="28">
        <v>880</v>
      </c>
      <c r="D79" s="28">
        <v>420</v>
      </c>
      <c r="E79" s="28">
        <v>660</v>
      </c>
      <c r="F79" s="29"/>
      <c r="G79" s="29"/>
      <c r="H79" s="127">
        <v>45.32</v>
      </c>
      <c r="I79" s="127">
        <v>26.4</v>
      </c>
      <c r="J79" s="127">
        <v>29.7</v>
      </c>
      <c r="K79" s="30"/>
    </row>
    <row r="80" spans="1:11" s="22" customFormat="1" ht="11.25" customHeight="1">
      <c r="A80" s="40" t="s">
        <v>63</v>
      </c>
      <c r="B80" s="35"/>
      <c r="C80" s="36">
        <v>3068</v>
      </c>
      <c r="D80" s="36">
        <v>2635</v>
      </c>
      <c r="E80" s="36">
        <v>2864</v>
      </c>
      <c r="F80" s="37">
        <v>108.69070208728652</v>
      </c>
      <c r="G80" s="38"/>
      <c r="H80" s="128">
        <v>159.921</v>
      </c>
      <c r="I80" s="129">
        <v>94.25999999999999</v>
      </c>
      <c r="J80" s="129">
        <v>131.775</v>
      </c>
      <c r="K80" s="39">
        <v>139.79949077021007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>
        <v>142</v>
      </c>
      <c r="D82" s="28">
        <v>142</v>
      </c>
      <c r="E82" s="28">
        <v>70</v>
      </c>
      <c r="F82" s="29"/>
      <c r="G82" s="29"/>
      <c r="H82" s="127">
        <v>4.495</v>
      </c>
      <c r="I82" s="127">
        <v>4.495</v>
      </c>
      <c r="J82" s="127">
        <v>2.24</v>
      </c>
      <c r="K82" s="30"/>
    </row>
    <row r="83" spans="1:11" s="31" customFormat="1" ht="11.25" customHeight="1">
      <c r="A83" s="33" t="s">
        <v>65</v>
      </c>
      <c r="B83" s="27"/>
      <c r="C83" s="28">
        <v>124</v>
      </c>
      <c r="D83" s="28">
        <v>124</v>
      </c>
      <c r="E83" s="28">
        <v>124</v>
      </c>
      <c r="F83" s="29"/>
      <c r="G83" s="29"/>
      <c r="H83" s="127">
        <v>3.732</v>
      </c>
      <c r="I83" s="127">
        <v>3.732</v>
      </c>
      <c r="J83" s="127">
        <v>3.72</v>
      </c>
      <c r="K83" s="30"/>
    </row>
    <row r="84" spans="1:11" s="22" customFormat="1" ht="11.25" customHeight="1">
      <c r="A84" s="34" t="s">
        <v>66</v>
      </c>
      <c r="B84" s="35"/>
      <c r="C84" s="36">
        <v>266</v>
      </c>
      <c r="D84" s="36">
        <v>266</v>
      </c>
      <c r="E84" s="36">
        <v>194</v>
      </c>
      <c r="F84" s="37">
        <v>72.93233082706767</v>
      </c>
      <c r="G84" s="38"/>
      <c r="H84" s="128">
        <v>8.227</v>
      </c>
      <c r="I84" s="129">
        <v>8.227</v>
      </c>
      <c r="J84" s="129">
        <v>5.960000000000001</v>
      </c>
      <c r="K84" s="39">
        <v>72.44439042178195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6984</v>
      </c>
      <c r="D87" s="47">
        <v>6538</v>
      </c>
      <c r="E87" s="47">
        <v>6697</v>
      </c>
      <c r="F87" s="48">
        <v>102.4319363719792</v>
      </c>
      <c r="G87" s="38"/>
      <c r="H87" s="132">
        <v>387.90700000000004</v>
      </c>
      <c r="I87" s="133">
        <v>324.94399999999996</v>
      </c>
      <c r="J87" s="133">
        <v>362.41799999999995</v>
      </c>
      <c r="K87" s="48">
        <v>111.53244866807819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103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311</v>
      </c>
      <c r="D7" s="19" t="s">
        <v>311</v>
      </c>
      <c r="E7" s="19"/>
      <c r="F7" s="20" t="str">
        <f>CONCATENATE(D6,"=100")</f>
        <v>2022=100</v>
      </c>
      <c r="G7" s="21"/>
      <c r="H7" s="18" t="s">
        <v>311</v>
      </c>
      <c r="I7" s="19" t="s">
        <v>311</v>
      </c>
      <c r="J7" s="19">
        <v>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7">
        <v>1.1</v>
      </c>
      <c r="I9" s="127">
        <v>0.825</v>
      </c>
      <c r="J9" s="127">
        <v>1.01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7">
        <v>0.03</v>
      </c>
      <c r="I10" s="127">
        <v>0.03</v>
      </c>
      <c r="J10" s="127">
        <v>0.029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7">
        <v>0.03</v>
      </c>
      <c r="I11" s="127">
        <v>0.043</v>
      </c>
      <c r="J11" s="127">
        <v>0.02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7">
        <v>0.395</v>
      </c>
      <c r="I12" s="127">
        <v>0.298</v>
      </c>
      <c r="J12" s="127">
        <v>0.322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8">
        <v>1.5550000000000002</v>
      </c>
      <c r="I13" s="129">
        <v>1.196</v>
      </c>
      <c r="J13" s="129">
        <v>1.381</v>
      </c>
      <c r="K13" s="39">
        <v>115.46822742474916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>
        <v>0.006</v>
      </c>
      <c r="J15" s="129">
        <v>0.02</v>
      </c>
      <c r="K15" s="39">
        <v>333.3333333333333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/>
      <c r="I17" s="129"/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7"/>
      <c r="I19" s="127"/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>
        <v>0.003</v>
      </c>
      <c r="J21" s="127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8"/>
      <c r="I22" s="129">
        <v>0.003</v>
      </c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8"/>
      <c r="I24" s="129"/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8"/>
      <c r="I26" s="129"/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7"/>
      <c r="I28" s="127"/>
      <c r="J28" s="127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7"/>
      <c r="I29" s="127"/>
      <c r="J29" s="127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7"/>
      <c r="I30" s="127"/>
      <c r="J30" s="127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8"/>
      <c r="I31" s="129"/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7">
        <v>0.07</v>
      </c>
      <c r="I33" s="127">
        <v>0.07</v>
      </c>
      <c r="J33" s="127">
        <v>0.035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7"/>
      <c r="I34" s="127"/>
      <c r="J34" s="127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7"/>
      <c r="I35" s="127"/>
      <c r="J35" s="127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7">
        <v>38.02</v>
      </c>
      <c r="I36" s="127">
        <v>26.894</v>
      </c>
      <c r="J36" s="127">
        <v>37.219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8">
        <v>38.09</v>
      </c>
      <c r="I37" s="129">
        <v>26.964</v>
      </c>
      <c r="J37" s="129">
        <v>37.254</v>
      </c>
      <c r="K37" s="39">
        <v>138.1619937694704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8">
        <v>6.77</v>
      </c>
      <c r="I39" s="129">
        <v>6.19</v>
      </c>
      <c r="J39" s="129">
        <v>6</v>
      </c>
      <c r="K39" s="39">
        <v>96.93053311793214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7"/>
      <c r="I41" s="127"/>
      <c r="J41" s="127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7"/>
      <c r="I42" s="127"/>
      <c r="J42" s="127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7"/>
      <c r="I43" s="127"/>
      <c r="J43" s="127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7"/>
      <c r="I44" s="127"/>
      <c r="J44" s="127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7"/>
      <c r="I45" s="127"/>
      <c r="J45" s="127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7"/>
      <c r="I46" s="127"/>
      <c r="J46" s="127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7"/>
      <c r="I47" s="127"/>
      <c r="J47" s="127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7"/>
      <c r="I48" s="127"/>
      <c r="J48" s="127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7"/>
      <c r="I49" s="127"/>
      <c r="J49" s="127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8"/>
      <c r="I50" s="129"/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8"/>
      <c r="I52" s="129"/>
      <c r="J52" s="129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7"/>
      <c r="I54" s="127"/>
      <c r="J54" s="127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7"/>
      <c r="I55" s="127"/>
      <c r="J55" s="127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7"/>
      <c r="I56" s="127"/>
      <c r="J56" s="127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7"/>
      <c r="I57" s="127"/>
      <c r="J57" s="127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7"/>
      <c r="I58" s="127"/>
      <c r="J58" s="127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8"/>
      <c r="I59" s="129"/>
      <c r="J59" s="129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7">
        <v>222.108</v>
      </c>
      <c r="I61" s="127">
        <v>185.704</v>
      </c>
      <c r="J61" s="127">
        <v>193.622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7">
        <v>119.219</v>
      </c>
      <c r="I62" s="127">
        <v>124.083</v>
      </c>
      <c r="J62" s="127">
        <v>131.585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7">
        <v>1268.011</v>
      </c>
      <c r="I63" s="127">
        <v>1106.768</v>
      </c>
      <c r="J63" s="127">
        <v>974.266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8">
        <v>1609.338</v>
      </c>
      <c r="I64" s="129">
        <v>1416.555</v>
      </c>
      <c r="J64" s="129">
        <v>1299.473</v>
      </c>
      <c r="K64" s="39">
        <v>91.73473673807229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8">
        <v>127.094</v>
      </c>
      <c r="I66" s="129">
        <v>108.35</v>
      </c>
      <c r="J66" s="129">
        <v>112.629</v>
      </c>
      <c r="K66" s="39">
        <v>103.94923857868021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7">
        <v>1.2</v>
      </c>
      <c r="I68" s="127">
        <v>0.955</v>
      </c>
      <c r="J68" s="127">
        <v>0.73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7">
        <v>0.1</v>
      </c>
      <c r="I69" s="127">
        <v>0.085</v>
      </c>
      <c r="J69" s="127">
        <v>0.03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8">
        <v>1.3</v>
      </c>
      <c r="I70" s="129">
        <v>1.04</v>
      </c>
      <c r="J70" s="129">
        <v>0.76</v>
      </c>
      <c r="K70" s="39">
        <v>73.07692307692308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7">
        <v>147.485</v>
      </c>
      <c r="I72" s="127">
        <v>87.948</v>
      </c>
      <c r="J72" s="127">
        <v>106.473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7">
        <v>44.652</v>
      </c>
      <c r="I73" s="127">
        <v>51.237</v>
      </c>
      <c r="J73" s="127">
        <v>49.48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7">
        <v>412.384</v>
      </c>
      <c r="I74" s="127">
        <v>228.017</v>
      </c>
      <c r="J74" s="127">
        <v>195.653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7">
        <v>11.854</v>
      </c>
      <c r="I75" s="127">
        <v>6.283</v>
      </c>
      <c r="J75" s="127">
        <v>4.55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7">
        <v>271.682</v>
      </c>
      <c r="I76" s="127">
        <v>206.287</v>
      </c>
      <c r="J76" s="127">
        <v>233.334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7">
        <v>0.028</v>
      </c>
      <c r="I77" s="127">
        <v>0.028</v>
      </c>
      <c r="J77" s="127">
        <v>0.028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7">
        <v>64.931</v>
      </c>
      <c r="I78" s="127">
        <v>43.877</v>
      </c>
      <c r="J78" s="127">
        <v>43.8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7">
        <v>819.343</v>
      </c>
      <c r="I79" s="127">
        <v>687.421</v>
      </c>
      <c r="J79" s="127">
        <v>546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8">
        <v>1772.359</v>
      </c>
      <c r="I80" s="129">
        <v>1311.098</v>
      </c>
      <c r="J80" s="129">
        <v>1179.318</v>
      </c>
      <c r="K80" s="39">
        <v>89.94888253967287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7">
        <v>8.33</v>
      </c>
      <c r="I82" s="127">
        <v>8.338</v>
      </c>
      <c r="J82" s="127">
        <v>8.1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7">
        <v>2.8</v>
      </c>
      <c r="I83" s="127">
        <v>3.579</v>
      </c>
      <c r="J83" s="127">
        <v>3.5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8">
        <v>11.129999999999999</v>
      </c>
      <c r="I84" s="129">
        <v>11.917</v>
      </c>
      <c r="J84" s="129">
        <v>11.6</v>
      </c>
      <c r="K84" s="39">
        <v>97.3399345472854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2">
        <v>3567.636</v>
      </c>
      <c r="I87" s="133">
        <v>2883.319</v>
      </c>
      <c r="J87" s="133">
        <v>2648.435</v>
      </c>
      <c r="K87" s="48">
        <v>91.85369360795667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104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311</v>
      </c>
      <c r="D7" s="19" t="s">
        <v>311</v>
      </c>
      <c r="E7" s="19"/>
      <c r="F7" s="20" t="str">
        <f>CONCATENATE(D6,"=100")</f>
        <v>2022=100</v>
      </c>
      <c r="G7" s="21"/>
      <c r="H7" s="18" t="s">
        <v>311</v>
      </c>
      <c r="I7" s="19" t="s">
        <v>311</v>
      </c>
      <c r="J7" s="19">
        <v>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7">
        <v>5.8</v>
      </c>
      <c r="I9" s="127">
        <v>3.905</v>
      </c>
      <c r="J9" s="127">
        <v>6.5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7">
        <v>0.125</v>
      </c>
      <c r="I10" s="127">
        <v>0.082</v>
      </c>
      <c r="J10" s="127">
        <v>0.14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7">
        <v>0.3</v>
      </c>
      <c r="I11" s="127"/>
      <c r="J11" s="127">
        <v>0.275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7">
        <v>1.659</v>
      </c>
      <c r="I12" s="127">
        <v>1.061</v>
      </c>
      <c r="J12" s="127">
        <v>1.5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8">
        <v>7.8839999999999995</v>
      </c>
      <c r="I13" s="129">
        <v>5.048</v>
      </c>
      <c r="J13" s="129">
        <v>8.415</v>
      </c>
      <c r="K13" s="39">
        <v>166.6996830427892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>
        <v>0.256</v>
      </c>
      <c r="J15" s="129">
        <v>0.265</v>
      </c>
      <c r="K15" s="39">
        <v>103.515625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>
        <v>0.017</v>
      </c>
      <c r="I17" s="129">
        <v>0.068</v>
      </c>
      <c r="J17" s="129">
        <v>0.068</v>
      </c>
      <c r="K17" s="39">
        <v>100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7"/>
      <c r="I19" s="127"/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>
        <v>0.01</v>
      </c>
      <c r="J21" s="127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8"/>
      <c r="I22" s="129">
        <v>0.01</v>
      </c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8"/>
      <c r="I24" s="129"/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8"/>
      <c r="I26" s="129"/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7"/>
      <c r="I28" s="127"/>
      <c r="J28" s="127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7"/>
      <c r="I29" s="127"/>
      <c r="J29" s="127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7"/>
      <c r="I30" s="127"/>
      <c r="J30" s="127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8"/>
      <c r="I31" s="129"/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7">
        <v>0.058</v>
      </c>
      <c r="I33" s="127">
        <v>0.058</v>
      </c>
      <c r="J33" s="127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7"/>
      <c r="I34" s="127"/>
      <c r="J34" s="127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7"/>
      <c r="I35" s="127"/>
      <c r="J35" s="127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7">
        <v>0.528</v>
      </c>
      <c r="I36" s="127">
        <v>0.131</v>
      </c>
      <c r="J36" s="127">
        <v>0.531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8">
        <v>0.5860000000000001</v>
      </c>
      <c r="I37" s="129">
        <v>0.189</v>
      </c>
      <c r="J37" s="129">
        <v>0.531</v>
      </c>
      <c r="K37" s="39">
        <v>280.95238095238096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8">
        <v>1.82</v>
      </c>
      <c r="I39" s="129">
        <v>1.73</v>
      </c>
      <c r="J39" s="129">
        <v>1.8</v>
      </c>
      <c r="K39" s="39">
        <v>104.04624277456648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7"/>
      <c r="I41" s="127"/>
      <c r="J41" s="127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7"/>
      <c r="I42" s="127"/>
      <c r="J42" s="127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7"/>
      <c r="I43" s="127"/>
      <c r="J43" s="127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7"/>
      <c r="I44" s="127"/>
      <c r="J44" s="127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7"/>
      <c r="I45" s="127"/>
      <c r="J45" s="127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7"/>
      <c r="I46" s="127"/>
      <c r="J46" s="127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7"/>
      <c r="I47" s="127"/>
      <c r="J47" s="127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7"/>
      <c r="I48" s="127"/>
      <c r="J48" s="127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7"/>
      <c r="I49" s="127"/>
      <c r="J49" s="127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8"/>
      <c r="I50" s="129"/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8"/>
      <c r="I52" s="129"/>
      <c r="J52" s="129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7"/>
      <c r="I54" s="127"/>
      <c r="J54" s="127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7"/>
      <c r="I55" s="127"/>
      <c r="J55" s="127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7"/>
      <c r="I56" s="127"/>
      <c r="J56" s="127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7"/>
      <c r="I57" s="127"/>
      <c r="J57" s="127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7"/>
      <c r="I58" s="127"/>
      <c r="J58" s="127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8"/>
      <c r="I59" s="129"/>
      <c r="J59" s="129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7">
        <v>266.25</v>
      </c>
      <c r="I61" s="127">
        <v>240.572</v>
      </c>
      <c r="J61" s="127">
        <v>341.396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7">
        <v>0.364</v>
      </c>
      <c r="I62" s="127">
        <v>0.595</v>
      </c>
      <c r="J62" s="127">
        <v>0.765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7">
        <v>1.465</v>
      </c>
      <c r="I63" s="127">
        <v>1.663</v>
      </c>
      <c r="J63" s="127">
        <v>2.528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8">
        <v>268.07899999999995</v>
      </c>
      <c r="I64" s="129">
        <v>242.83</v>
      </c>
      <c r="J64" s="129">
        <v>344.689</v>
      </c>
      <c r="K64" s="39">
        <v>141.94662932916032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8">
        <v>641.288</v>
      </c>
      <c r="I66" s="129">
        <v>546.46</v>
      </c>
      <c r="J66" s="129">
        <v>706.434</v>
      </c>
      <c r="K66" s="39">
        <v>129.27460381363684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7"/>
      <c r="I68" s="127">
        <v>0.018</v>
      </c>
      <c r="J68" s="127">
        <v>0.019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7"/>
      <c r="I69" s="127">
        <v>0.018</v>
      </c>
      <c r="J69" s="127">
        <v>0.019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8"/>
      <c r="I70" s="129">
        <v>0.036</v>
      </c>
      <c r="J70" s="129">
        <v>0.038</v>
      </c>
      <c r="K70" s="39">
        <v>105.55555555555556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7">
        <v>37.764</v>
      </c>
      <c r="I72" s="127">
        <v>41.122</v>
      </c>
      <c r="J72" s="127">
        <v>56.345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7">
        <v>0.434</v>
      </c>
      <c r="I73" s="127">
        <v>0.153</v>
      </c>
      <c r="J73" s="127">
        <v>0.244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7">
        <v>0.168</v>
      </c>
      <c r="I74" s="127">
        <v>0.131</v>
      </c>
      <c r="J74" s="127">
        <v>0.166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7">
        <v>0.973</v>
      </c>
      <c r="I75" s="127">
        <v>0.269</v>
      </c>
      <c r="J75" s="127">
        <v>0.393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7">
        <v>3.71</v>
      </c>
      <c r="I76" s="127">
        <v>2.145</v>
      </c>
      <c r="J76" s="127">
        <v>2.3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7"/>
      <c r="I77" s="127"/>
      <c r="J77" s="127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7">
        <v>75.769</v>
      </c>
      <c r="I78" s="127">
        <v>40.523</v>
      </c>
      <c r="J78" s="127">
        <v>40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7">
        <v>3.5</v>
      </c>
      <c r="I79" s="127">
        <v>2.257</v>
      </c>
      <c r="J79" s="127">
        <v>2.4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8">
        <v>122.31800000000001</v>
      </c>
      <c r="I80" s="129">
        <v>86.60000000000001</v>
      </c>
      <c r="J80" s="129">
        <v>101.848</v>
      </c>
      <c r="K80" s="39">
        <v>117.60739030023093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7">
        <v>2.57</v>
      </c>
      <c r="I82" s="127">
        <v>2.603</v>
      </c>
      <c r="J82" s="127">
        <v>2.3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7">
        <v>0.99</v>
      </c>
      <c r="I83" s="127">
        <v>1.238</v>
      </c>
      <c r="J83" s="127">
        <v>1.27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8">
        <v>3.5599999999999996</v>
      </c>
      <c r="I84" s="129">
        <v>3.841</v>
      </c>
      <c r="J84" s="129">
        <v>3.57</v>
      </c>
      <c r="K84" s="39">
        <v>92.94454569122624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2">
        <v>1045.552</v>
      </c>
      <c r="I87" s="133">
        <v>887.068</v>
      </c>
      <c r="J87" s="133">
        <v>1167.658</v>
      </c>
      <c r="K87" s="48">
        <v>131.631171454725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80" zoomScaleNormal="80" zoomScaleSheetLayoutView="80" zoomScalePageLayoutView="0" workbookViewId="0" topLeftCell="A1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68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>
        <v>2</v>
      </c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1633</v>
      </c>
      <c r="D9" s="28">
        <v>1387</v>
      </c>
      <c r="E9" s="28">
        <v>1400</v>
      </c>
      <c r="F9" s="29"/>
      <c r="G9" s="29"/>
      <c r="H9" s="127">
        <v>5.152</v>
      </c>
      <c r="I9" s="127">
        <v>5.477</v>
      </c>
      <c r="J9" s="127">
        <v>6.3</v>
      </c>
      <c r="K9" s="30"/>
    </row>
    <row r="10" spans="1:11" s="31" customFormat="1" ht="11.25" customHeight="1">
      <c r="A10" s="33" t="s">
        <v>8</v>
      </c>
      <c r="B10" s="27"/>
      <c r="C10" s="28">
        <v>3268</v>
      </c>
      <c r="D10" s="28">
        <v>1958</v>
      </c>
      <c r="E10" s="28">
        <v>2100</v>
      </c>
      <c r="F10" s="29"/>
      <c r="G10" s="29"/>
      <c r="H10" s="127">
        <v>8.905</v>
      </c>
      <c r="I10" s="127">
        <v>5.026</v>
      </c>
      <c r="J10" s="127">
        <v>6.3</v>
      </c>
      <c r="K10" s="30"/>
    </row>
    <row r="11" spans="1:11" s="31" customFormat="1" ht="11.25" customHeight="1">
      <c r="A11" s="26" t="s">
        <v>9</v>
      </c>
      <c r="B11" s="27"/>
      <c r="C11" s="28">
        <v>8139</v>
      </c>
      <c r="D11" s="28">
        <v>9120</v>
      </c>
      <c r="E11" s="28">
        <v>8000</v>
      </c>
      <c r="F11" s="29"/>
      <c r="G11" s="29"/>
      <c r="H11" s="127">
        <v>24.336</v>
      </c>
      <c r="I11" s="127">
        <v>20.183</v>
      </c>
      <c r="J11" s="127">
        <v>24</v>
      </c>
      <c r="K11" s="30"/>
    </row>
    <row r="12" spans="1:11" s="31" customFormat="1" ht="11.25" customHeight="1">
      <c r="A12" s="33" t="s">
        <v>10</v>
      </c>
      <c r="B12" s="27"/>
      <c r="C12" s="28">
        <v>172</v>
      </c>
      <c r="D12" s="28">
        <v>238</v>
      </c>
      <c r="E12" s="28">
        <v>280</v>
      </c>
      <c r="F12" s="29"/>
      <c r="G12" s="29"/>
      <c r="H12" s="127">
        <v>0.399</v>
      </c>
      <c r="I12" s="127">
        <v>0.419</v>
      </c>
      <c r="J12" s="127">
        <v>0.56</v>
      </c>
      <c r="K12" s="30"/>
    </row>
    <row r="13" spans="1:11" s="22" customFormat="1" ht="11.25" customHeight="1">
      <c r="A13" s="34" t="s">
        <v>11</v>
      </c>
      <c r="B13" s="35"/>
      <c r="C13" s="36">
        <v>13212</v>
      </c>
      <c r="D13" s="36">
        <v>12703</v>
      </c>
      <c r="E13" s="36">
        <v>11780</v>
      </c>
      <c r="F13" s="37">
        <v>92.73399984255687</v>
      </c>
      <c r="G13" s="38"/>
      <c r="H13" s="128">
        <v>38.792</v>
      </c>
      <c r="I13" s="129">
        <v>31.105</v>
      </c>
      <c r="J13" s="129">
        <v>37.160000000000004</v>
      </c>
      <c r="K13" s="39">
        <v>119.46632374216365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>
        <v>56</v>
      </c>
      <c r="D15" s="36">
        <v>65</v>
      </c>
      <c r="E15" s="36">
        <v>62</v>
      </c>
      <c r="F15" s="37">
        <v>95.38461538461539</v>
      </c>
      <c r="G15" s="38"/>
      <c r="H15" s="128">
        <v>0.106</v>
      </c>
      <c r="I15" s="129">
        <v>0.117</v>
      </c>
      <c r="J15" s="129">
        <v>0.112</v>
      </c>
      <c r="K15" s="39">
        <v>95.72649572649573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>
        <v>770</v>
      </c>
      <c r="D17" s="36">
        <v>834</v>
      </c>
      <c r="E17" s="36">
        <v>748</v>
      </c>
      <c r="F17" s="37">
        <v>89.68824940047962</v>
      </c>
      <c r="G17" s="38"/>
      <c r="H17" s="128">
        <v>1.995</v>
      </c>
      <c r="I17" s="129">
        <v>1.501</v>
      </c>
      <c r="J17" s="129">
        <v>2.683</v>
      </c>
      <c r="K17" s="39">
        <v>178.74750166555629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>
        <v>20804</v>
      </c>
      <c r="D19" s="28">
        <v>18315</v>
      </c>
      <c r="E19" s="28">
        <v>19324</v>
      </c>
      <c r="F19" s="29"/>
      <c r="G19" s="29"/>
      <c r="H19" s="127">
        <v>93.618</v>
      </c>
      <c r="I19" s="127">
        <v>106.292</v>
      </c>
      <c r="J19" s="127"/>
      <c r="K19" s="30"/>
    </row>
    <row r="20" spans="1:11" s="31" customFormat="1" ht="11.25" customHeight="1">
      <c r="A20" s="33" t="s">
        <v>15</v>
      </c>
      <c r="B20" s="27"/>
      <c r="C20" s="28">
        <v>1</v>
      </c>
      <c r="D20" s="28"/>
      <c r="E20" s="28"/>
      <c r="F20" s="29"/>
      <c r="G20" s="29"/>
      <c r="H20" s="127">
        <v>0.004</v>
      </c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>
        <v>20805</v>
      </c>
      <c r="D22" s="36">
        <v>18315</v>
      </c>
      <c r="E22" s="36">
        <v>19324</v>
      </c>
      <c r="F22" s="37">
        <v>105.50914550914551</v>
      </c>
      <c r="G22" s="38"/>
      <c r="H22" s="128">
        <v>93.622</v>
      </c>
      <c r="I22" s="129">
        <v>106.292</v>
      </c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83880</v>
      </c>
      <c r="D24" s="36">
        <v>80542</v>
      </c>
      <c r="E24" s="36">
        <v>80000</v>
      </c>
      <c r="F24" s="37">
        <v>99.32705917409551</v>
      </c>
      <c r="G24" s="38"/>
      <c r="H24" s="128">
        <v>343.76</v>
      </c>
      <c r="I24" s="129">
        <v>309.551</v>
      </c>
      <c r="J24" s="129">
        <v>394</v>
      </c>
      <c r="K24" s="39">
        <v>127.28112653488441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27301</v>
      </c>
      <c r="D26" s="36">
        <v>25000</v>
      </c>
      <c r="E26" s="36">
        <v>26000</v>
      </c>
      <c r="F26" s="37">
        <v>104</v>
      </c>
      <c r="G26" s="38"/>
      <c r="H26" s="128">
        <v>130.929</v>
      </c>
      <c r="I26" s="129">
        <v>72</v>
      </c>
      <c r="J26" s="129">
        <v>120</v>
      </c>
      <c r="K26" s="39">
        <v>166.66666666666666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83072</v>
      </c>
      <c r="D28" s="28">
        <v>81609</v>
      </c>
      <c r="E28" s="28">
        <v>80000</v>
      </c>
      <c r="F28" s="29"/>
      <c r="G28" s="29"/>
      <c r="H28" s="127">
        <v>262.029</v>
      </c>
      <c r="I28" s="127">
        <v>230</v>
      </c>
      <c r="J28" s="127">
        <v>325</v>
      </c>
      <c r="K28" s="30"/>
    </row>
    <row r="29" spans="1:11" s="31" customFormat="1" ht="11.25" customHeight="1">
      <c r="A29" s="33" t="s">
        <v>21</v>
      </c>
      <c r="B29" s="27"/>
      <c r="C29" s="28">
        <v>43939</v>
      </c>
      <c r="D29" s="28">
        <v>42417</v>
      </c>
      <c r="E29" s="28">
        <v>43670</v>
      </c>
      <c r="F29" s="29"/>
      <c r="G29" s="29"/>
      <c r="H29" s="127">
        <v>84.576</v>
      </c>
      <c r="I29" s="127">
        <v>57.69</v>
      </c>
      <c r="J29" s="127">
        <v>104.808</v>
      </c>
      <c r="K29" s="30"/>
    </row>
    <row r="30" spans="1:11" s="31" customFormat="1" ht="11.25" customHeight="1">
      <c r="A30" s="33" t="s">
        <v>22</v>
      </c>
      <c r="B30" s="27"/>
      <c r="C30" s="28">
        <v>66008</v>
      </c>
      <c r="D30" s="28">
        <v>64013</v>
      </c>
      <c r="E30" s="28">
        <v>64013</v>
      </c>
      <c r="F30" s="29"/>
      <c r="G30" s="29"/>
      <c r="H30" s="127">
        <v>183.606</v>
      </c>
      <c r="I30" s="127">
        <v>112.691</v>
      </c>
      <c r="J30" s="127">
        <v>190</v>
      </c>
      <c r="K30" s="30"/>
    </row>
    <row r="31" spans="1:11" s="22" customFormat="1" ht="11.25" customHeight="1">
      <c r="A31" s="40" t="s">
        <v>23</v>
      </c>
      <c r="B31" s="35"/>
      <c r="C31" s="36">
        <v>193019</v>
      </c>
      <c r="D31" s="36">
        <v>188039</v>
      </c>
      <c r="E31" s="36">
        <v>187683</v>
      </c>
      <c r="F31" s="37">
        <v>99.81067757220576</v>
      </c>
      <c r="G31" s="38"/>
      <c r="H31" s="128">
        <v>530.211</v>
      </c>
      <c r="I31" s="129">
        <v>400.381</v>
      </c>
      <c r="J31" s="129">
        <v>619.808</v>
      </c>
      <c r="K31" s="39">
        <v>154.80454866739433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24752</v>
      </c>
      <c r="D33" s="28">
        <v>24138</v>
      </c>
      <c r="E33" s="28">
        <v>19260</v>
      </c>
      <c r="F33" s="29"/>
      <c r="G33" s="29"/>
      <c r="H33" s="127">
        <v>76.122</v>
      </c>
      <c r="I33" s="127">
        <v>37.548</v>
      </c>
      <c r="J33" s="127">
        <v>67.559</v>
      </c>
      <c r="K33" s="30"/>
    </row>
    <row r="34" spans="1:11" s="31" customFormat="1" ht="11.25" customHeight="1">
      <c r="A34" s="33" t="s">
        <v>25</v>
      </c>
      <c r="B34" s="27"/>
      <c r="C34" s="28">
        <v>13809</v>
      </c>
      <c r="D34" s="28">
        <v>15500</v>
      </c>
      <c r="E34" s="28">
        <v>9500</v>
      </c>
      <c r="F34" s="29"/>
      <c r="G34" s="29"/>
      <c r="H34" s="127">
        <v>54.846</v>
      </c>
      <c r="I34" s="127">
        <v>22.99</v>
      </c>
      <c r="J34" s="127">
        <v>23.5</v>
      </c>
      <c r="K34" s="30"/>
    </row>
    <row r="35" spans="1:11" s="31" customFormat="1" ht="11.25" customHeight="1">
      <c r="A35" s="33" t="s">
        <v>26</v>
      </c>
      <c r="B35" s="27"/>
      <c r="C35" s="28">
        <v>56681</v>
      </c>
      <c r="D35" s="28">
        <v>57253</v>
      </c>
      <c r="E35" s="28">
        <v>55500</v>
      </c>
      <c r="F35" s="29"/>
      <c r="G35" s="29"/>
      <c r="H35" s="127">
        <v>213.236</v>
      </c>
      <c r="I35" s="127">
        <v>120.42</v>
      </c>
      <c r="J35" s="127">
        <v>221.778</v>
      </c>
      <c r="K35" s="30"/>
    </row>
    <row r="36" spans="1:11" s="31" customFormat="1" ht="11.25" customHeight="1">
      <c r="A36" s="33" t="s">
        <v>27</v>
      </c>
      <c r="B36" s="27"/>
      <c r="C36" s="28">
        <v>6232</v>
      </c>
      <c r="D36" s="28">
        <v>6232</v>
      </c>
      <c r="E36" s="28">
        <v>5921</v>
      </c>
      <c r="F36" s="29"/>
      <c r="G36" s="29"/>
      <c r="H36" s="127">
        <v>13.672</v>
      </c>
      <c r="I36" s="127">
        <v>4.962</v>
      </c>
      <c r="J36" s="127">
        <v>11.842</v>
      </c>
      <c r="K36" s="30"/>
    </row>
    <row r="37" spans="1:11" s="22" customFormat="1" ht="11.25" customHeight="1">
      <c r="A37" s="34" t="s">
        <v>28</v>
      </c>
      <c r="B37" s="35"/>
      <c r="C37" s="36">
        <v>101474</v>
      </c>
      <c r="D37" s="36">
        <v>103123</v>
      </c>
      <c r="E37" s="36">
        <v>90181</v>
      </c>
      <c r="F37" s="37">
        <v>87.44993842304821</v>
      </c>
      <c r="G37" s="38"/>
      <c r="H37" s="128">
        <v>357.876</v>
      </c>
      <c r="I37" s="129">
        <v>185.92</v>
      </c>
      <c r="J37" s="129">
        <v>324.679</v>
      </c>
      <c r="K37" s="39">
        <v>174.6337134251291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5076</v>
      </c>
      <c r="D39" s="36">
        <v>5000</v>
      </c>
      <c r="E39" s="36">
        <v>5600</v>
      </c>
      <c r="F39" s="37">
        <v>112</v>
      </c>
      <c r="G39" s="38"/>
      <c r="H39" s="128">
        <v>8.629</v>
      </c>
      <c r="I39" s="129">
        <v>8.3</v>
      </c>
      <c r="J39" s="129">
        <v>10.6</v>
      </c>
      <c r="K39" s="39">
        <v>127.71084337349396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>
        <v>36122</v>
      </c>
      <c r="D41" s="28">
        <v>29180</v>
      </c>
      <c r="E41" s="28">
        <v>26950</v>
      </c>
      <c r="F41" s="29"/>
      <c r="G41" s="29"/>
      <c r="H41" s="127">
        <v>75.384</v>
      </c>
      <c r="I41" s="127">
        <v>38.433</v>
      </c>
      <c r="J41" s="127">
        <v>79.479</v>
      </c>
      <c r="K41" s="30"/>
    </row>
    <row r="42" spans="1:11" s="31" customFormat="1" ht="11.25" customHeight="1">
      <c r="A42" s="33" t="s">
        <v>31</v>
      </c>
      <c r="B42" s="27"/>
      <c r="C42" s="28">
        <v>210783</v>
      </c>
      <c r="D42" s="28">
        <v>185302</v>
      </c>
      <c r="E42" s="28">
        <v>207530</v>
      </c>
      <c r="F42" s="29"/>
      <c r="G42" s="29"/>
      <c r="H42" s="127">
        <v>712.042</v>
      </c>
      <c r="I42" s="127">
        <v>503.797</v>
      </c>
      <c r="J42" s="127">
        <v>773.135</v>
      </c>
      <c r="K42" s="30"/>
    </row>
    <row r="43" spans="1:11" s="31" customFormat="1" ht="11.25" customHeight="1">
      <c r="A43" s="33" t="s">
        <v>32</v>
      </c>
      <c r="B43" s="27"/>
      <c r="C43" s="28">
        <v>59055</v>
      </c>
      <c r="D43" s="28">
        <v>45456</v>
      </c>
      <c r="E43" s="28">
        <v>40000</v>
      </c>
      <c r="F43" s="29"/>
      <c r="G43" s="29"/>
      <c r="H43" s="127">
        <v>199.264</v>
      </c>
      <c r="I43" s="127">
        <v>139.312</v>
      </c>
      <c r="J43" s="127">
        <v>153.4</v>
      </c>
      <c r="K43" s="30"/>
    </row>
    <row r="44" spans="1:11" s="31" customFormat="1" ht="11.25" customHeight="1">
      <c r="A44" s="33" t="s">
        <v>33</v>
      </c>
      <c r="B44" s="27"/>
      <c r="C44" s="28">
        <v>137034</v>
      </c>
      <c r="D44" s="28">
        <v>116584</v>
      </c>
      <c r="E44" s="28">
        <v>121445</v>
      </c>
      <c r="F44" s="29"/>
      <c r="G44" s="29"/>
      <c r="H44" s="127">
        <v>502.963</v>
      </c>
      <c r="I44" s="127">
        <v>351.236</v>
      </c>
      <c r="J44" s="127">
        <v>475.035</v>
      </c>
      <c r="K44" s="30"/>
    </row>
    <row r="45" spans="1:11" s="31" customFormat="1" ht="11.25" customHeight="1">
      <c r="A45" s="33" t="s">
        <v>34</v>
      </c>
      <c r="B45" s="27"/>
      <c r="C45" s="28">
        <v>70486</v>
      </c>
      <c r="D45" s="28">
        <v>57514</v>
      </c>
      <c r="E45" s="28">
        <v>63000</v>
      </c>
      <c r="F45" s="29"/>
      <c r="G45" s="29"/>
      <c r="H45" s="127">
        <v>207.153</v>
      </c>
      <c r="I45" s="127">
        <v>159.078</v>
      </c>
      <c r="J45" s="127">
        <v>235.8</v>
      </c>
      <c r="K45" s="30"/>
    </row>
    <row r="46" spans="1:11" s="31" customFormat="1" ht="11.25" customHeight="1">
      <c r="A46" s="33" t="s">
        <v>35</v>
      </c>
      <c r="B46" s="27"/>
      <c r="C46" s="28">
        <v>69433</v>
      </c>
      <c r="D46" s="28">
        <v>63933</v>
      </c>
      <c r="E46" s="28">
        <v>67000</v>
      </c>
      <c r="F46" s="29"/>
      <c r="G46" s="29"/>
      <c r="H46" s="127">
        <v>166.568</v>
      </c>
      <c r="I46" s="127">
        <v>104.455</v>
      </c>
      <c r="J46" s="127">
        <v>175.473</v>
      </c>
      <c r="K46" s="30"/>
    </row>
    <row r="47" spans="1:11" s="31" customFormat="1" ht="11.25" customHeight="1">
      <c r="A47" s="33" t="s">
        <v>36</v>
      </c>
      <c r="B47" s="27"/>
      <c r="C47" s="28">
        <v>111494</v>
      </c>
      <c r="D47" s="28">
        <v>92853</v>
      </c>
      <c r="E47" s="28">
        <v>78200</v>
      </c>
      <c r="F47" s="29"/>
      <c r="G47" s="29"/>
      <c r="H47" s="127">
        <v>256.28</v>
      </c>
      <c r="I47" s="127">
        <v>97.982</v>
      </c>
      <c r="J47" s="127">
        <v>232.54</v>
      </c>
      <c r="K47" s="30"/>
    </row>
    <row r="48" spans="1:11" s="31" customFormat="1" ht="11.25" customHeight="1">
      <c r="A48" s="33" t="s">
        <v>37</v>
      </c>
      <c r="B48" s="27"/>
      <c r="C48" s="28">
        <v>122689</v>
      </c>
      <c r="D48" s="28">
        <v>106202</v>
      </c>
      <c r="E48" s="28">
        <v>106500</v>
      </c>
      <c r="F48" s="29"/>
      <c r="G48" s="29"/>
      <c r="H48" s="127">
        <v>357.763</v>
      </c>
      <c r="I48" s="127">
        <v>227.316</v>
      </c>
      <c r="J48" s="127">
        <v>327.95</v>
      </c>
      <c r="K48" s="30"/>
    </row>
    <row r="49" spans="1:11" s="31" customFormat="1" ht="11.25" customHeight="1">
      <c r="A49" s="33" t="s">
        <v>38</v>
      </c>
      <c r="B49" s="27"/>
      <c r="C49" s="28">
        <v>76734</v>
      </c>
      <c r="D49" s="28">
        <v>55731</v>
      </c>
      <c r="E49" s="28">
        <v>55758</v>
      </c>
      <c r="F49" s="29"/>
      <c r="G49" s="29"/>
      <c r="H49" s="127">
        <v>146.964</v>
      </c>
      <c r="I49" s="127">
        <v>114.46</v>
      </c>
      <c r="J49" s="127">
        <v>157.429</v>
      </c>
      <c r="K49" s="30"/>
    </row>
    <row r="50" spans="1:11" s="22" customFormat="1" ht="11.25" customHeight="1">
      <c r="A50" s="40" t="s">
        <v>39</v>
      </c>
      <c r="B50" s="35"/>
      <c r="C50" s="36">
        <v>893830</v>
      </c>
      <c r="D50" s="36">
        <v>752755</v>
      </c>
      <c r="E50" s="36">
        <v>766383</v>
      </c>
      <c r="F50" s="37">
        <v>101.81041640374359</v>
      </c>
      <c r="G50" s="38"/>
      <c r="H50" s="128">
        <v>2624.381</v>
      </c>
      <c r="I50" s="129">
        <v>1736.069</v>
      </c>
      <c r="J50" s="129">
        <v>2610.241</v>
      </c>
      <c r="K50" s="39">
        <v>150.35352857518913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27725</v>
      </c>
      <c r="D52" s="36">
        <v>26393</v>
      </c>
      <c r="E52" s="36">
        <v>20629</v>
      </c>
      <c r="F52" s="37">
        <v>78.16087598984579</v>
      </c>
      <c r="G52" s="38"/>
      <c r="H52" s="128">
        <v>77.382</v>
      </c>
      <c r="I52" s="129">
        <v>26.695</v>
      </c>
      <c r="J52" s="129">
        <v>56.722</v>
      </c>
      <c r="K52" s="39">
        <v>212.4817381532122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68107</v>
      </c>
      <c r="D54" s="28">
        <v>60296</v>
      </c>
      <c r="E54" s="28">
        <v>55500</v>
      </c>
      <c r="F54" s="29"/>
      <c r="G54" s="29"/>
      <c r="H54" s="127">
        <v>201.985</v>
      </c>
      <c r="I54" s="127">
        <v>120.909</v>
      </c>
      <c r="J54" s="127">
        <v>171.35</v>
      </c>
      <c r="K54" s="30"/>
    </row>
    <row r="55" spans="1:11" s="31" customFormat="1" ht="11.25" customHeight="1">
      <c r="A55" s="33" t="s">
        <v>42</v>
      </c>
      <c r="B55" s="27"/>
      <c r="C55" s="28">
        <v>50185</v>
      </c>
      <c r="D55" s="28">
        <v>44919</v>
      </c>
      <c r="E55" s="28">
        <v>44919</v>
      </c>
      <c r="F55" s="29"/>
      <c r="G55" s="29"/>
      <c r="H55" s="127">
        <v>140.424</v>
      </c>
      <c r="I55" s="127">
        <v>43.989</v>
      </c>
      <c r="J55" s="127">
        <v>157.216</v>
      </c>
      <c r="K55" s="30"/>
    </row>
    <row r="56" spans="1:11" s="31" customFormat="1" ht="11.25" customHeight="1">
      <c r="A56" s="33" t="s">
        <v>43</v>
      </c>
      <c r="B56" s="27"/>
      <c r="C56" s="28">
        <v>51734</v>
      </c>
      <c r="D56" s="28">
        <v>47160</v>
      </c>
      <c r="E56" s="28">
        <v>46000</v>
      </c>
      <c r="F56" s="29"/>
      <c r="G56" s="29"/>
      <c r="H56" s="127">
        <v>105.635</v>
      </c>
      <c r="I56" s="127">
        <v>40.96</v>
      </c>
      <c r="J56" s="127">
        <v>122.2</v>
      </c>
      <c r="K56" s="30"/>
    </row>
    <row r="57" spans="1:11" s="31" customFormat="1" ht="11.25" customHeight="1">
      <c r="A57" s="33" t="s">
        <v>44</v>
      </c>
      <c r="B57" s="27"/>
      <c r="C57" s="28">
        <v>76727</v>
      </c>
      <c r="D57" s="28">
        <v>75171</v>
      </c>
      <c r="E57" s="28">
        <v>60000</v>
      </c>
      <c r="F57" s="29"/>
      <c r="G57" s="29"/>
      <c r="H57" s="127">
        <v>250.094</v>
      </c>
      <c r="I57" s="127">
        <v>141.404</v>
      </c>
      <c r="J57" s="127">
        <v>213.6</v>
      </c>
      <c r="K57" s="30"/>
    </row>
    <row r="58" spans="1:11" s="31" customFormat="1" ht="11.25" customHeight="1">
      <c r="A58" s="33" t="s">
        <v>45</v>
      </c>
      <c r="B58" s="27"/>
      <c r="C58" s="28">
        <v>56535</v>
      </c>
      <c r="D58" s="28">
        <v>51534</v>
      </c>
      <c r="E58" s="28">
        <v>55000</v>
      </c>
      <c r="F58" s="29"/>
      <c r="G58" s="29"/>
      <c r="H58" s="127">
        <v>123.517</v>
      </c>
      <c r="I58" s="127">
        <v>41.766</v>
      </c>
      <c r="J58" s="127">
        <v>114</v>
      </c>
      <c r="K58" s="30"/>
    </row>
    <row r="59" spans="1:11" s="22" customFormat="1" ht="11.25" customHeight="1">
      <c r="A59" s="34" t="s">
        <v>46</v>
      </c>
      <c r="B59" s="35"/>
      <c r="C59" s="36">
        <v>303288</v>
      </c>
      <c r="D59" s="36">
        <v>279080</v>
      </c>
      <c r="E59" s="36">
        <v>261419</v>
      </c>
      <c r="F59" s="37">
        <v>93.67170703740862</v>
      </c>
      <c r="G59" s="38"/>
      <c r="H59" s="128">
        <v>821.655</v>
      </c>
      <c r="I59" s="129">
        <v>389.028</v>
      </c>
      <c r="J59" s="129">
        <v>778.366</v>
      </c>
      <c r="K59" s="39">
        <v>200.07968578097206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1337</v>
      </c>
      <c r="D61" s="28">
        <v>1288</v>
      </c>
      <c r="E61" s="28">
        <v>1053</v>
      </c>
      <c r="F61" s="29"/>
      <c r="G61" s="29"/>
      <c r="H61" s="127">
        <v>3.092</v>
      </c>
      <c r="I61" s="127">
        <v>1.289</v>
      </c>
      <c r="J61" s="127">
        <v>3.288</v>
      </c>
      <c r="K61" s="30"/>
    </row>
    <row r="62" spans="1:11" s="31" customFormat="1" ht="11.25" customHeight="1">
      <c r="A62" s="33" t="s">
        <v>48</v>
      </c>
      <c r="B62" s="27"/>
      <c r="C62" s="28">
        <v>699</v>
      </c>
      <c r="D62" s="28">
        <v>864</v>
      </c>
      <c r="E62" s="28">
        <v>822</v>
      </c>
      <c r="F62" s="29"/>
      <c r="G62" s="29"/>
      <c r="H62" s="127">
        <v>1.088</v>
      </c>
      <c r="I62" s="127">
        <v>0.652</v>
      </c>
      <c r="J62" s="127">
        <v>1.828</v>
      </c>
      <c r="K62" s="30"/>
    </row>
    <row r="63" spans="1:11" s="31" customFormat="1" ht="11.25" customHeight="1">
      <c r="A63" s="33" t="s">
        <v>49</v>
      </c>
      <c r="B63" s="27"/>
      <c r="C63" s="28">
        <v>2740</v>
      </c>
      <c r="D63" s="28">
        <v>2683</v>
      </c>
      <c r="E63" s="28">
        <v>2673</v>
      </c>
      <c r="F63" s="29"/>
      <c r="G63" s="29"/>
      <c r="H63" s="127">
        <v>5.062</v>
      </c>
      <c r="I63" s="127">
        <v>1.085</v>
      </c>
      <c r="J63" s="127">
        <v>6.266</v>
      </c>
      <c r="K63" s="30"/>
    </row>
    <row r="64" spans="1:11" s="22" customFormat="1" ht="11.25" customHeight="1">
      <c r="A64" s="34" t="s">
        <v>50</v>
      </c>
      <c r="B64" s="35"/>
      <c r="C64" s="36">
        <v>4776</v>
      </c>
      <c r="D64" s="36">
        <v>4835</v>
      </c>
      <c r="E64" s="36">
        <v>4548</v>
      </c>
      <c r="F64" s="37">
        <v>94.0641158221303</v>
      </c>
      <c r="G64" s="38"/>
      <c r="H64" s="128">
        <v>9.242</v>
      </c>
      <c r="I64" s="129">
        <v>3.026</v>
      </c>
      <c r="J64" s="129">
        <v>11.382</v>
      </c>
      <c r="K64" s="39">
        <v>376.14011896893595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11189</v>
      </c>
      <c r="D66" s="36">
        <v>11180</v>
      </c>
      <c r="E66" s="36">
        <v>8204</v>
      </c>
      <c r="F66" s="37">
        <v>73.38103756708408</v>
      </c>
      <c r="G66" s="38"/>
      <c r="H66" s="128">
        <v>24.04</v>
      </c>
      <c r="I66" s="129">
        <v>6.7</v>
      </c>
      <c r="J66" s="129">
        <v>5.408</v>
      </c>
      <c r="K66" s="39">
        <v>80.71641791044777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75481</v>
      </c>
      <c r="D68" s="28">
        <v>46500</v>
      </c>
      <c r="E68" s="28">
        <v>66000</v>
      </c>
      <c r="F68" s="29"/>
      <c r="G68" s="29"/>
      <c r="H68" s="127">
        <v>215.819</v>
      </c>
      <c r="I68" s="127">
        <v>90</v>
      </c>
      <c r="J68" s="127">
        <v>198</v>
      </c>
      <c r="K68" s="30"/>
    </row>
    <row r="69" spans="1:11" s="31" customFormat="1" ht="11.25" customHeight="1">
      <c r="A69" s="33" t="s">
        <v>53</v>
      </c>
      <c r="B69" s="27"/>
      <c r="C69" s="28">
        <v>4423</v>
      </c>
      <c r="D69" s="28">
        <v>2500</v>
      </c>
      <c r="E69" s="28">
        <v>4500</v>
      </c>
      <c r="F69" s="29"/>
      <c r="G69" s="29"/>
      <c r="H69" s="127">
        <v>14.063</v>
      </c>
      <c r="I69" s="127">
        <v>6</v>
      </c>
      <c r="J69" s="127">
        <v>12.15</v>
      </c>
      <c r="K69" s="30"/>
    </row>
    <row r="70" spans="1:11" s="22" customFormat="1" ht="11.25" customHeight="1">
      <c r="A70" s="34" t="s">
        <v>54</v>
      </c>
      <c r="B70" s="35"/>
      <c r="C70" s="36">
        <v>79904</v>
      </c>
      <c r="D70" s="36">
        <v>49000</v>
      </c>
      <c r="E70" s="36">
        <v>70500</v>
      </c>
      <c r="F70" s="37">
        <v>143.87755102040816</v>
      </c>
      <c r="G70" s="38"/>
      <c r="H70" s="128">
        <v>229.88199999999998</v>
      </c>
      <c r="I70" s="129">
        <v>96</v>
      </c>
      <c r="J70" s="129">
        <v>210.15</v>
      </c>
      <c r="K70" s="39">
        <v>218.90625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2968</v>
      </c>
      <c r="D72" s="28">
        <v>2155</v>
      </c>
      <c r="E72" s="28">
        <v>2155</v>
      </c>
      <c r="F72" s="29"/>
      <c r="G72" s="29"/>
      <c r="H72" s="127">
        <v>3.35</v>
      </c>
      <c r="I72" s="127">
        <v>0.431</v>
      </c>
      <c r="J72" s="127">
        <v>0.431</v>
      </c>
      <c r="K72" s="30"/>
    </row>
    <row r="73" spans="1:11" s="31" customFormat="1" ht="11.25" customHeight="1">
      <c r="A73" s="33" t="s">
        <v>56</v>
      </c>
      <c r="B73" s="27"/>
      <c r="C73" s="28">
        <v>12903</v>
      </c>
      <c r="D73" s="28">
        <v>12050</v>
      </c>
      <c r="E73" s="28">
        <v>12120</v>
      </c>
      <c r="F73" s="29"/>
      <c r="G73" s="29"/>
      <c r="H73" s="127">
        <v>38.064</v>
      </c>
      <c r="I73" s="127">
        <v>35.554</v>
      </c>
      <c r="J73" s="127">
        <v>47.09</v>
      </c>
      <c r="K73" s="30"/>
    </row>
    <row r="74" spans="1:11" s="31" customFormat="1" ht="11.25" customHeight="1">
      <c r="A74" s="33" t="s">
        <v>57</v>
      </c>
      <c r="B74" s="27"/>
      <c r="C74" s="28">
        <v>25765</v>
      </c>
      <c r="D74" s="28">
        <v>22900</v>
      </c>
      <c r="E74" s="28">
        <v>23000</v>
      </c>
      <c r="F74" s="29"/>
      <c r="G74" s="29"/>
      <c r="H74" s="127">
        <v>61.515</v>
      </c>
      <c r="I74" s="127">
        <v>33.08</v>
      </c>
      <c r="J74" s="127">
        <v>69</v>
      </c>
      <c r="K74" s="30"/>
    </row>
    <row r="75" spans="1:11" s="31" customFormat="1" ht="11.25" customHeight="1">
      <c r="A75" s="33" t="s">
        <v>58</v>
      </c>
      <c r="B75" s="27"/>
      <c r="C75" s="28">
        <v>11577</v>
      </c>
      <c r="D75" s="28">
        <v>9776</v>
      </c>
      <c r="E75" s="28">
        <v>10193</v>
      </c>
      <c r="F75" s="29"/>
      <c r="G75" s="29"/>
      <c r="H75" s="127">
        <v>9.783</v>
      </c>
      <c r="I75" s="127">
        <v>5.567</v>
      </c>
      <c r="J75" s="127">
        <v>7.355</v>
      </c>
      <c r="K75" s="30"/>
    </row>
    <row r="76" spans="1:11" s="31" customFormat="1" ht="11.25" customHeight="1">
      <c r="A76" s="33" t="s">
        <v>59</v>
      </c>
      <c r="B76" s="27"/>
      <c r="C76" s="28">
        <v>4435</v>
      </c>
      <c r="D76" s="28">
        <v>4250</v>
      </c>
      <c r="E76" s="28">
        <v>4250</v>
      </c>
      <c r="F76" s="29"/>
      <c r="G76" s="29"/>
      <c r="H76" s="127">
        <v>12.196</v>
      </c>
      <c r="I76" s="127">
        <v>7.65</v>
      </c>
      <c r="J76" s="127">
        <v>9</v>
      </c>
      <c r="K76" s="30"/>
    </row>
    <row r="77" spans="1:11" s="31" customFormat="1" ht="11.25" customHeight="1">
      <c r="A77" s="33" t="s">
        <v>60</v>
      </c>
      <c r="B77" s="27"/>
      <c r="C77" s="28">
        <v>2421</v>
      </c>
      <c r="D77" s="28">
        <v>2647</v>
      </c>
      <c r="E77" s="28">
        <v>2629</v>
      </c>
      <c r="F77" s="29"/>
      <c r="G77" s="29"/>
      <c r="H77" s="127">
        <v>5.605</v>
      </c>
      <c r="I77" s="127">
        <v>2.26</v>
      </c>
      <c r="J77" s="127">
        <v>6.087</v>
      </c>
      <c r="K77" s="30"/>
    </row>
    <row r="78" spans="1:11" s="31" customFormat="1" ht="11.25" customHeight="1">
      <c r="A78" s="33" t="s">
        <v>61</v>
      </c>
      <c r="B78" s="27"/>
      <c r="C78" s="28">
        <v>5616</v>
      </c>
      <c r="D78" s="28">
        <v>5082</v>
      </c>
      <c r="E78" s="28">
        <v>5082</v>
      </c>
      <c r="F78" s="29"/>
      <c r="G78" s="29"/>
      <c r="H78" s="127">
        <v>12.725</v>
      </c>
      <c r="I78" s="127">
        <v>4.065</v>
      </c>
      <c r="J78" s="127">
        <v>7.623</v>
      </c>
      <c r="K78" s="30"/>
    </row>
    <row r="79" spans="1:11" s="31" customFormat="1" ht="11.25" customHeight="1">
      <c r="A79" s="33" t="s">
        <v>62</v>
      </c>
      <c r="B79" s="27"/>
      <c r="C79" s="28">
        <v>60224</v>
      </c>
      <c r="D79" s="28">
        <v>65960</v>
      </c>
      <c r="E79" s="28">
        <v>65960</v>
      </c>
      <c r="F79" s="29"/>
      <c r="G79" s="29"/>
      <c r="H79" s="127">
        <v>146.593</v>
      </c>
      <c r="I79" s="127">
        <v>85.748</v>
      </c>
      <c r="J79" s="127">
        <v>85.748</v>
      </c>
      <c r="K79" s="30"/>
    </row>
    <row r="80" spans="1:11" s="22" customFormat="1" ht="11.25" customHeight="1">
      <c r="A80" s="40" t="s">
        <v>63</v>
      </c>
      <c r="B80" s="35"/>
      <c r="C80" s="36">
        <v>125909</v>
      </c>
      <c r="D80" s="36">
        <v>124820</v>
      </c>
      <c r="E80" s="36">
        <v>125389</v>
      </c>
      <c r="F80" s="37">
        <v>100.4558564332639</v>
      </c>
      <c r="G80" s="38"/>
      <c r="H80" s="128">
        <v>289.831</v>
      </c>
      <c r="I80" s="129">
        <v>174.35500000000002</v>
      </c>
      <c r="J80" s="129">
        <v>232.334</v>
      </c>
      <c r="K80" s="39">
        <v>133.25341974706777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>
        <v>106</v>
      </c>
      <c r="D82" s="28">
        <v>106</v>
      </c>
      <c r="E82" s="28">
        <v>93</v>
      </c>
      <c r="F82" s="29"/>
      <c r="G82" s="29"/>
      <c r="H82" s="127">
        <v>0.125</v>
      </c>
      <c r="I82" s="127">
        <v>0.125</v>
      </c>
      <c r="J82" s="127">
        <v>0.096</v>
      </c>
      <c r="K82" s="30"/>
    </row>
    <row r="83" spans="1:11" s="31" customFormat="1" ht="11.25" customHeight="1">
      <c r="A83" s="33" t="s">
        <v>65</v>
      </c>
      <c r="B83" s="27"/>
      <c r="C83" s="28">
        <v>135</v>
      </c>
      <c r="D83" s="28">
        <v>135</v>
      </c>
      <c r="E83" s="28">
        <v>137</v>
      </c>
      <c r="F83" s="29"/>
      <c r="G83" s="29"/>
      <c r="H83" s="127">
        <v>0.148</v>
      </c>
      <c r="I83" s="127">
        <v>0.148</v>
      </c>
      <c r="J83" s="127">
        <v>0.15</v>
      </c>
      <c r="K83" s="30"/>
    </row>
    <row r="84" spans="1:11" s="22" customFormat="1" ht="11.25" customHeight="1">
      <c r="A84" s="34" t="s">
        <v>66</v>
      </c>
      <c r="B84" s="35"/>
      <c r="C84" s="36">
        <v>241</v>
      </c>
      <c r="D84" s="36">
        <v>241</v>
      </c>
      <c r="E84" s="36">
        <v>230</v>
      </c>
      <c r="F84" s="37">
        <v>95.4356846473029</v>
      </c>
      <c r="G84" s="38"/>
      <c r="H84" s="128">
        <v>0.273</v>
      </c>
      <c r="I84" s="129">
        <v>0.273</v>
      </c>
      <c r="J84" s="129">
        <v>0.246</v>
      </c>
      <c r="K84" s="39">
        <v>90.1098901098901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1892455</v>
      </c>
      <c r="D87" s="47">
        <v>1681925</v>
      </c>
      <c r="E87" s="47">
        <v>1678680</v>
      </c>
      <c r="F87" s="48">
        <v>99.8070663079507</v>
      </c>
      <c r="G87" s="38"/>
      <c r="H87" s="132">
        <v>5582.605999999999</v>
      </c>
      <c r="I87" s="133">
        <v>3547.3129999999996</v>
      </c>
      <c r="J87" s="133">
        <v>5413.890999999999</v>
      </c>
      <c r="K87" s="48">
        <v>152.61948973772542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105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311</v>
      </c>
      <c r="D7" s="19" t="s">
        <v>311</v>
      </c>
      <c r="E7" s="19"/>
      <c r="F7" s="20" t="str">
        <f>CONCATENATE(D6,"=100")</f>
        <v>2022=100</v>
      </c>
      <c r="G7" s="21"/>
      <c r="H7" s="18" t="s">
        <v>311</v>
      </c>
      <c r="I7" s="19" t="s">
        <v>311</v>
      </c>
      <c r="J7" s="19">
        <v>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7"/>
      <c r="I9" s="127"/>
      <c r="J9" s="127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7"/>
      <c r="I10" s="127"/>
      <c r="J10" s="127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7"/>
      <c r="I11" s="127"/>
      <c r="J11" s="127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7"/>
      <c r="I12" s="127"/>
      <c r="J12" s="127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8"/>
      <c r="I13" s="129"/>
      <c r="J13" s="129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/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/>
      <c r="I17" s="129"/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7"/>
      <c r="I19" s="127"/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8"/>
      <c r="I22" s="129"/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8"/>
      <c r="I24" s="129"/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8"/>
      <c r="I26" s="129"/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7"/>
      <c r="I28" s="127"/>
      <c r="J28" s="127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7"/>
      <c r="I29" s="127"/>
      <c r="J29" s="127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7"/>
      <c r="I30" s="127"/>
      <c r="J30" s="127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8"/>
      <c r="I31" s="129"/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7"/>
      <c r="I33" s="127"/>
      <c r="J33" s="127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7"/>
      <c r="I34" s="127"/>
      <c r="J34" s="127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7"/>
      <c r="I35" s="127"/>
      <c r="J35" s="127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7">
        <v>4.581</v>
      </c>
      <c r="I36" s="127">
        <v>0.002</v>
      </c>
      <c r="J36" s="127">
        <v>0.004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8">
        <v>4.581</v>
      </c>
      <c r="I37" s="129">
        <v>0.002</v>
      </c>
      <c r="J37" s="129">
        <v>0.004</v>
      </c>
      <c r="K37" s="39">
        <v>200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8">
        <v>0.04</v>
      </c>
      <c r="I39" s="129">
        <v>0.035</v>
      </c>
      <c r="J39" s="129">
        <v>0.03</v>
      </c>
      <c r="K39" s="39">
        <v>85.71428571428571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7"/>
      <c r="I41" s="127"/>
      <c r="J41" s="127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7"/>
      <c r="I42" s="127"/>
      <c r="J42" s="127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7"/>
      <c r="I43" s="127"/>
      <c r="J43" s="127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7"/>
      <c r="I44" s="127"/>
      <c r="J44" s="127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7"/>
      <c r="I45" s="127"/>
      <c r="J45" s="127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7"/>
      <c r="I46" s="127"/>
      <c r="J46" s="127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7"/>
      <c r="I47" s="127"/>
      <c r="J47" s="127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7"/>
      <c r="I48" s="127"/>
      <c r="J48" s="127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7"/>
      <c r="I49" s="127"/>
      <c r="J49" s="127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8"/>
      <c r="I50" s="129"/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8"/>
      <c r="I52" s="129"/>
      <c r="J52" s="129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7"/>
      <c r="I54" s="127"/>
      <c r="J54" s="127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7"/>
      <c r="I55" s="127"/>
      <c r="J55" s="127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7"/>
      <c r="I56" s="127"/>
      <c r="J56" s="127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7"/>
      <c r="I57" s="127"/>
      <c r="J57" s="127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7"/>
      <c r="I58" s="127"/>
      <c r="J58" s="127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8"/>
      <c r="I59" s="129"/>
      <c r="J59" s="129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7">
        <v>5.574</v>
      </c>
      <c r="I61" s="127">
        <v>7.134</v>
      </c>
      <c r="J61" s="127">
        <v>7.315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7">
        <v>0.638</v>
      </c>
      <c r="I62" s="127">
        <v>0.35</v>
      </c>
      <c r="J62" s="127">
        <v>0.297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7">
        <v>11.117</v>
      </c>
      <c r="I63" s="127">
        <v>9.61</v>
      </c>
      <c r="J63" s="127">
        <v>10.019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8">
        <v>17.329</v>
      </c>
      <c r="I64" s="129">
        <v>17.094</v>
      </c>
      <c r="J64" s="129">
        <v>17.631</v>
      </c>
      <c r="K64" s="39">
        <v>103.14145314145313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8">
        <v>35.47</v>
      </c>
      <c r="I66" s="129">
        <v>32.2</v>
      </c>
      <c r="J66" s="129">
        <v>35.42</v>
      </c>
      <c r="K66" s="39">
        <v>109.99999999999999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7"/>
      <c r="I68" s="127"/>
      <c r="J68" s="127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7"/>
      <c r="I69" s="127"/>
      <c r="J69" s="127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8"/>
      <c r="I70" s="129"/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7">
        <v>1.239</v>
      </c>
      <c r="I72" s="127">
        <v>1.795</v>
      </c>
      <c r="J72" s="127">
        <v>1.797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7">
        <v>3.364</v>
      </c>
      <c r="I73" s="127">
        <v>3.965</v>
      </c>
      <c r="J73" s="127">
        <v>3.9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7">
        <v>3.814</v>
      </c>
      <c r="I74" s="127">
        <v>3.167</v>
      </c>
      <c r="J74" s="127">
        <v>2.508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7">
        <v>0.061</v>
      </c>
      <c r="I75" s="127">
        <v>0.068</v>
      </c>
      <c r="J75" s="127">
        <v>0.112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7">
        <v>3.194</v>
      </c>
      <c r="I76" s="127">
        <v>1.846</v>
      </c>
      <c r="J76" s="127">
        <v>2.007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7"/>
      <c r="I77" s="127"/>
      <c r="J77" s="127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7">
        <v>1.776</v>
      </c>
      <c r="I78" s="127">
        <v>1.243</v>
      </c>
      <c r="J78" s="127">
        <v>1.3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7">
        <v>16.296</v>
      </c>
      <c r="I79" s="127">
        <v>16.405</v>
      </c>
      <c r="J79" s="127">
        <v>15.328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8">
        <v>29.744</v>
      </c>
      <c r="I80" s="129">
        <v>28.489</v>
      </c>
      <c r="J80" s="129">
        <v>26.951999999999998</v>
      </c>
      <c r="K80" s="39">
        <v>94.60493523816208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7">
        <v>0.155</v>
      </c>
      <c r="I82" s="127">
        <v>0.16</v>
      </c>
      <c r="J82" s="127">
        <v>0.124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7">
        <v>0.017</v>
      </c>
      <c r="I83" s="127">
        <v>0.02</v>
      </c>
      <c r="J83" s="127">
        <v>0.021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8">
        <v>0.172</v>
      </c>
      <c r="I84" s="129">
        <v>0.18</v>
      </c>
      <c r="J84" s="129">
        <v>0.145</v>
      </c>
      <c r="K84" s="39">
        <v>80.55555555555554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2">
        <v>87.336</v>
      </c>
      <c r="I87" s="133">
        <v>78.00000000000001</v>
      </c>
      <c r="J87" s="133">
        <v>80.182</v>
      </c>
      <c r="K87" s="48">
        <v>102.79743589743588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106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/>
      <c r="F7" s="20" t="str">
        <f>CONCATENATE(D6,"=100")</f>
        <v>2023=100</v>
      </c>
      <c r="G7" s="21"/>
      <c r="H7" s="18" t="s">
        <v>311</v>
      </c>
      <c r="I7" s="19" t="s">
        <v>6</v>
      </c>
      <c r="J7" s="19">
        <v>2</v>
      </c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7"/>
      <c r="I9" s="127"/>
      <c r="J9" s="127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7"/>
      <c r="I10" s="127"/>
      <c r="J10" s="127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7"/>
      <c r="I11" s="127"/>
      <c r="J11" s="127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7"/>
      <c r="I12" s="127"/>
      <c r="J12" s="127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8"/>
      <c r="I13" s="129"/>
      <c r="J13" s="129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/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/>
      <c r="I17" s="129"/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7"/>
      <c r="I19" s="127"/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8"/>
      <c r="I22" s="129"/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8"/>
      <c r="I24" s="129"/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8"/>
      <c r="I26" s="129"/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7"/>
      <c r="I28" s="127"/>
      <c r="J28" s="127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7"/>
      <c r="I29" s="127"/>
      <c r="J29" s="127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7"/>
      <c r="I30" s="127"/>
      <c r="J30" s="127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8"/>
      <c r="I31" s="129"/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7"/>
      <c r="I33" s="127"/>
      <c r="J33" s="127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7"/>
      <c r="I34" s="127"/>
      <c r="J34" s="127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7"/>
      <c r="I35" s="127"/>
      <c r="J35" s="127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7"/>
      <c r="I36" s="127"/>
      <c r="J36" s="127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8"/>
      <c r="I37" s="129"/>
      <c r="J37" s="129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8"/>
      <c r="I39" s="129"/>
      <c r="J39" s="129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7"/>
      <c r="I41" s="127"/>
      <c r="J41" s="127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7"/>
      <c r="I42" s="127"/>
      <c r="J42" s="127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7"/>
      <c r="I43" s="127"/>
      <c r="J43" s="127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7"/>
      <c r="I44" s="127"/>
      <c r="J44" s="127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7"/>
      <c r="I45" s="127"/>
      <c r="J45" s="127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7"/>
      <c r="I46" s="127"/>
      <c r="J46" s="127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7"/>
      <c r="I47" s="127"/>
      <c r="J47" s="127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7"/>
      <c r="I48" s="127"/>
      <c r="J48" s="127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7"/>
      <c r="I49" s="127"/>
      <c r="J49" s="127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8"/>
      <c r="I50" s="129"/>
      <c r="J50" s="129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8"/>
      <c r="I52" s="129"/>
      <c r="J52" s="129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7"/>
      <c r="I54" s="127"/>
      <c r="J54" s="127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7"/>
      <c r="I55" s="127"/>
      <c r="J55" s="127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7"/>
      <c r="I56" s="127"/>
      <c r="J56" s="127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7"/>
      <c r="I57" s="127"/>
      <c r="J57" s="127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7"/>
      <c r="I58" s="127"/>
      <c r="J58" s="127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8"/>
      <c r="I59" s="129"/>
      <c r="J59" s="129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7"/>
      <c r="I61" s="127"/>
      <c r="J61" s="127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7"/>
      <c r="I62" s="127"/>
      <c r="J62" s="127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7"/>
      <c r="I63" s="127"/>
      <c r="J63" s="127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8"/>
      <c r="I64" s="129"/>
      <c r="J64" s="129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8"/>
      <c r="I66" s="129"/>
      <c r="J66" s="129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7"/>
      <c r="I68" s="127"/>
      <c r="J68" s="127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7"/>
      <c r="I69" s="127"/>
      <c r="J69" s="127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8"/>
      <c r="I70" s="129"/>
      <c r="J70" s="129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7"/>
      <c r="I72" s="127"/>
      <c r="J72" s="127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7"/>
      <c r="I73" s="127"/>
      <c r="J73" s="127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7"/>
      <c r="I74" s="127"/>
      <c r="J74" s="127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7"/>
      <c r="I75" s="127"/>
      <c r="J75" s="127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7"/>
      <c r="I76" s="127"/>
      <c r="J76" s="127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7"/>
      <c r="I77" s="127"/>
      <c r="J77" s="127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7"/>
      <c r="I78" s="127"/>
      <c r="J78" s="127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7"/>
      <c r="I79" s="127"/>
      <c r="J79" s="127"/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8"/>
      <c r="I80" s="129"/>
      <c r="J80" s="129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7">
        <v>89.27</v>
      </c>
      <c r="I82" s="127">
        <v>110.326</v>
      </c>
      <c r="J82" s="127">
        <v>92.219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7">
        <v>259.604</v>
      </c>
      <c r="I83" s="127">
        <v>318.986</v>
      </c>
      <c r="J83" s="127">
        <v>364.179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8">
        <v>348.87399999999997</v>
      </c>
      <c r="I84" s="129">
        <v>429.312</v>
      </c>
      <c r="J84" s="129">
        <v>456.39799999999997</v>
      </c>
      <c r="K84" s="39">
        <v>106.3091644305307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2">
        <v>348.87399999999997</v>
      </c>
      <c r="I87" s="133">
        <v>429.312</v>
      </c>
      <c r="J87" s="133">
        <v>456.39799999999997</v>
      </c>
      <c r="K87" s="48">
        <v>106.3091644305307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107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/>
      <c r="F7" s="20" t="str">
        <f>CONCATENATE(D6,"=100")</f>
        <v>2023=100</v>
      </c>
      <c r="G7" s="21"/>
      <c r="H7" s="18" t="s">
        <v>311</v>
      </c>
      <c r="I7" s="19" t="s">
        <v>6</v>
      </c>
      <c r="J7" s="19">
        <v>2</v>
      </c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7"/>
      <c r="I9" s="127">
        <v>0.01</v>
      </c>
      <c r="J9" s="127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7">
        <v>0.121</v>
      </c>
      <c r="I10" s="127">
        <v>0.18</v>
      </c>
      <c r="J10" s="127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7"/>
      <c r="I11" s="127"/>
      <c r="J11" s="127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7"/>
      <c r="I12" s="127">
        <v>0.027</v>
      </c>
      <c r="J12" s="127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8">
        <v>0.121</v>
      </c>
      <c r="I13" s="129">
        <v>0.217</v>
      </c>
      <c r="J13" s="129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>
        <v>0.052</v>
      </c>
      <c r="I15" s="129">
        <v>0.05</v>
      </c>
      <c r="J15" s="129">
        <v>0.05</v>
      </c>
      <c r="K15" s="39">
        <v>100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>
        <v>0.005</v>
      </c>
      <c r="I17" s="129">
        <v>0.005</v>
      </c>
      <c r="J17" s="129">
        <v>0.005</v>
      </c>
      <c r="K17" s="39">
        <v>100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7"/>
      <c r="I19" s="127"/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8"/>
      <c r="I22" s="129"/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8"/>
      <c r="I24" s="129"/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8"/>
      <c r="I26" s="129"/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7"/>
      <c r="I28" s="127"/>
      <c r="J28" s="127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7"/>
      <c r="I29" s="127"/>
      <c r="J29" s="127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7"/>
      <c r="I30" s="127"/>
      <c r="J30" s="127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8"/>
      <c r="I31" s="129"/>
      <c r="J31" s="129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7"/>
      <c r="I33" s="127"/>
      <c r="J33" s="127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7"/>
      <c r="I34" s="127"/>
      <c r="J34" s="127">
        <v>0.006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7"/>
      <c r="I35" s="127">
        <v>0.005</v>
      </c>
      <c r="J35" s="127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7">
        <v>0.003</v>
      </c>
      <c r="I36" s="127"/>
      <c r="J36" s="127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8">
        <v>0.003</v>
      </c>
      <c r="I37" s="129">
        <v>0.005</v>
      </c>
      <c r="J37" s="129">
        <v>0.006</v>
      </c>
      <c r="K37" s="39">
        <v>120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8"/>
      <c r="I39" s="129"/>
      <c r="J39" s="129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7"/>
      <c r="I41" s="127"/>
      <c r="J41" s="127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7"/>
      <c r="I42" s="127"/>
      <c r="J42" s="127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7">
        <v>0.003</v>
      </c>
      <c r="I43" s="127">
        <v>0.003</v>
      </c>
      <c r="J43" s="127">
        <v>0.002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7"/>
      <c r="I44" s="127"/>
      <c r="J44" s="127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7"/>
      <c r="I45" s="127"/>
      <c r="J45" s="127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7">
        <v>0.132</v>
      </c>
      <c r="I46" s="127">
        <v>0.144</v>
      </c>
      <c r="J46" s="127">
        <v>0.21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7">
        <v>0.024</v>
      </c>
      <c r="I47" s="127">
        <v>0.024</v>
      </c>
      <c r="J47" s="127">
        <v>0.025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7"/>
      <c r="I48" s="127"/>
      <c r="J48" s="127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7"/>
      <c r="I49" s="127"/>
      <c r="J49" s="127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8">
        <v>0.159</v>
      </c>
      <c r="I50" s="129">
        <v>0.17099999999999999</v>
      </c>
      <c r="J50" s="129">
        <v>0.237</v>
      </c>
      <c r="K50" s="39">
        <v>138.5964912280702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8">
        <v>0.005</v>
      </c>
      <c r="I52" s="129">
        <v>0.005</v>
      </c>
      <c r="J52" s="129">
        <v>0.005</v>
      </c>
      <c r="K52" s="39">
        <v>100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7"/>
      <c r="I54" s="127"/>
      <c r="J54" s="127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7"/>
      <c r="I55" s="127"/>
      <c r="J55" s="127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7"/>
      <c r="I56" s="127"/>
      <c r="J56" s="127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7"/>
      <c r="I57" s="127"/>
      <c r="J57" s="127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7"/>
      <c r="I58" s="127"/>
      <c r="J58" s="127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8"/>
      <c r="I59" s="129"/>
      <c r="J59" s="129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7"/>
      <c r="I61" s="127"/>
      <c r="J61" s="127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7"/>
      <c r="I62" s="127"/>
      <c r="J62" s="127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7"/>
      <c r="I63" s="127"/>
      <c r="J63" s="127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8"/>
      <c r="I64" s="129"/>
      <c r="J64" s="129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8"/>
      <c r="I66" s="129"/>
      <c r="J66" s="129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7"/>
      <c r="I68" s="127"/>
      <c r="J68" s="127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7">
        <v>0.057</v>
      </c>
      <c r="I69" s="127">
        <v>0.06</v>
      </c>
      <c r="J69" s="127">
        <v>0.04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8">
        <v>0.057</v>
      </c>
      <c r="I70" s="129">
        <v>0.06</v>
      </c>
      <c r="J70" s="129">
        <v>0.04</v>
      </c>
      <c r="K70" s="39">
        <v>66.66666666666667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7">
        <v>0.003</v>
      </c>
      <c r="I72" s="127">
        <v>0.003</v>
      </c>
      <c r="J72" s="127">
        <v>0.003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7">
        <v>0.23</v>
      </c>
      <c r="I73" s="127">
        <v>0.23</v>
      </c>
      <c r="J73" s="127">
        <v>0.235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7"/>
      <c r="I74" s="127"/>
      <c r="J74" s="127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7">
        <v>0.103</v>
      </c>
      <c r="I75" s="127">
        <v>0.1</v>
      </c>
      <c r="J75" s="127">
        <v>0.013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7">
        <v>44.52</v>
      </c>
      <c r="I76" s="127">
        <v>31.532</v>
      </c>
      <c r="J76" s="127">
        <v>33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7"/>
      <c r="I77" s="127"/>
      <c r="J77" s="127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7"/>
      <c r="I78" s="127"/>
      <c r="J78" s="127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7">
        <v>0.108</v>
      </c>
      <c r="I79" s="127">
        <v>0.09</v>
      </c>
      <c r="J79" s="127">
        <v>0.108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8">
        <v>44.964</v>
      </c>
      <c r="I80" s="129">
        <v>31.955</v>
      </c>
      <c r="J80" s="129">
        <v>33.358999999999995</v>
      </c>
      <c r="K80" s="39">
        <v>104.39367861054608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7">
        <v>0.042</v>
      </c>
      <c r="I82" s="127">
        <v>0.042</v>
      </c>
      <c r="J82" s="127">
        <v>0.042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7">
        <v>0.013</v>
      </c>
      <c r="I83" s="127">
        <v>0.013</v>
      </c>
      <c r="J83" s="127">
        <v>0.013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8">
        <v>0.055</v>
      </c>
      <c r="I84" s="129">
        <v>0.055</v>
      </c>
      <c r="J84" s="129">
        <v>0.055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2">
        <v>45.421</v>
      </c>
      <c r="I87" s="133">
        <v>32.522999999999996</v>
      </c>
      <c r="J87" s="133">
        <v>33.757</v>
      </c>
      <c r="K87" s="48">
        <v>103.79423792393077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108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311</v>
      </c>
      <c r="D7" s="19" t="s">
        <v>311</v>
      </c>
      <c r="E7" s="19"/>
      <c r="F7" s="20" t="str">
        <f>CONCATENATE(D6,"=100")</f>
        <v>2022=100</v>
      </c>
      <c r="G7" s="21"/>
      <c r="H7" s="18" t="s">
        <v>311</v>
      </c>
      <c r="I7" s="19" t="s">
        <v>311</v>
      </c>
      <c r="J7" s="19">
        <v>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7">
        <v>0.003</v>
      </c>
      <c r="I9" s="127">
        <v>0.004</v>
      </c>
      <c r="J9" s="127">
        <v>0.005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7">
        <v>0.244</v>
      </c>
      <c r="I10" s="127">
        <v>0.253</v>
      </c>
      <c r="J10" s="127">
        <v>0.267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7">
        <v>0.051</v>
      </c>
      <c r="I11" s="127">
        <v>0.057</v>
      </c>
      <c r="J11" s="127">
        <v>0.063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7">
        <v>0.036</v>
      </c>
      <c r="I12" s="127">
        <v>0.039</v>
      </c>
      <c r="J12" s="127">
        <v>0.041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8">
        <v>0.33399999999999996</v>
      </c>
      <c r="I13" s="129">
        <v>0.353</v>
      </c>
      <c r="J13" s="129">
        <v>0.376</v>
      </c>
      <c r="K13" s="39">
        <v>106.51558073654392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/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/>
      <c r="I17" s="129"/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7">
        <v>0.43</v>
      </c>
      <c r="I19" s="127">
        <v>0.395</v>
      </c>
      <c r="J19" s="127">
        <v>0.658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>
        <v>0.003</v>
      </c>
      <c r="I20" s="127">
        <v>0.005</v>
      </c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8">
        <v>0.433</v>
      </c>
      <c r="I22" s="129">
        <v>0.4</v>
      </c>
      <c r="J22" s="129">
        <v>0.658</v>
      </c>
      <c r="K22" s="39">
        <v>164.49999999999997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8">
        <v>23.633</v>
      </c>
      <c r="I24" s="129">
        <v>20.429</v>
      </c>
      <c r="J24" s="129">
        <v>29.347</v>
      </c>
      <c r="K24" s="39">
        <v>143.65362964413336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8">
        <v>13.681</v>
      </c>
      <c r="I26" s="129">
        <v>13.394</v>
      </c>
      <c r="J26" s="129">
        <v>15.195</v>
      </c>
      <c r="K26" s="39">
        <v>113.44631924742421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7">
        <v>7.113</v>
      </c>
      <c r="I28" s="127">
        <v>7.344</v>
      </c>
      <c r="J28" s="127">
        <v>13.69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7">
        <v>33.619</v>
      </c>
      <c r="I29" s="127">
        <v>4.301</v>
      </c>
      <c r="J29" s="127">
        <v>30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7">
        <v>28.772</v>
      </c>
      <c r="I30" s="127">
        <v>15.823</v>
      </c>
      <c r="J30" s="127">
        <v>17.712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8">
        <v>69.50399999999999</v>
      </c>
      <c r="I31" s="129">
        <v>27.468</v>
      </c>
      <c r="J31" s="129">
        <v>61.402</v>
      </c>
      <c r="K31" s="39">
        <v>223.54011941167903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7">
        <v>3.081</v>
      </c>
      <c r="I33" s="127">
        <v>1.999</v>
      </c>
      <c r="J33" s="127">
        <v>0.788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7">
        <v>2.466</v>
      </c>
      <c r="I34" s="127">
        <v>2.077</v>
      </c>
      <c r="J34" s="127">
        <v>1.573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7">
        <v>52.53</v>
      </c>
      <c r="I35" s="127">
        <v>32.764</v>
      </c>
      <c r="J35" s="127">
        <v>47.117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7">
        <v>117.038</v>
      </c>
      <c r="I36" s="127">
        <v>36.808</v>
      </c>
      <c r="J36" s="127">
        <v>101.761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8">
        <v>175.115</v>
      </c>
      <c r="I37" s="129">
        <v>73.648</v>
      </c>
      <c r="J37" s="129">
        <v>151.23899999999998</v>
      </c>
      <c r="K37" s="39">
        <v>205.3538453182707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8">
        <v>5.154</v>
      </c>
      <c r="I39" s="129">
        <v>4.523</v>
      </c>
      <c r="J39" s="129">
        <v>8.9</v>
      </c>
      <c r="K39" s="39">
        <v>196.7720539464957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7">
        <v>7.198</v>
      </c>
      <c r="I41" s="127">
        <v>1.824</v>
      </c>
      <c r="J41" s="127">
        <v>8.958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7">
        <v>0.008</v>
      </c>
      <c r="I42" s="127">
        <v>0.006</v>
      </c>
      <c r="J42" s="127">
        <v>0.006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7">
        <v>0.021</v>
      </c>
      <c r="I43" s="127">
        <v>0.024</v>
      </c>
      <c r="J43" s="127">
        <v>0.033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7">
        <v>0.005</v>
      </c>
      <c r="I44" s="127"/>
      <c r="J44" s="127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7">
        <v>2.291</v>
      </c>
      <c r="I45" s="127">
        <v>1.299</v>
      </c>
      <c r="J45" s="127">
        <v>1.52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7"/>
      <c r="I46" s="127"/>
      <c r="J46" s="127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7">
        <v>0.005</v>
      </c>
      <c r="I47" s="127">
        <v>0.008</v>
      </c>
      <c r="J47" s="127">
        <v>0.021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7">
        <v>2.548</v>
      </c>
      <c r="I48" s="127">
        <v>0.672</v>
      </c>
      <c r="J48" s="127">
        <v>0.603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7">
        <v>0.35</v>
      </c>
      <c r="I49" s="127">
        <v>0.121</v>
      </c>
      <c r="J49" s="127">
        <v>0.09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8">
        <v>12.426</v>
      </c>
      <c r="I50" s="129">
        <v>3.954</v>
      </c>
      <c r="J50" s="129">
        <v>11.231</v>
      </c>
      <c r="K50" s="39">
        <v>284.04147698533126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8">
        <v>23.799</v>
      </c>
      <c r="I52" s="129">
        <v>8.823</v>
      </c>
      <c r="J52" s="129">
        <v>17.264</v>
      </c>
      <c r="K52" s="39">
        <v>195.67040689108012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7">
        <v>71.022</v>
      </c>
      <c r="I54" s="127">
        <v>38.499</v>
      </c>
      <c r="J54" s="127">
        <v>52.411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7">
        <v>275.603</v>
      </c>
      <c r="I55" s="127">
        <v>210.02</v>
      </c>
      <c r="J55" s="127">
        <v>272.185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7">
        <v>21.432</v>
      </c>
      <c r="I56" s="127">
        <v>11.921</v>
      </c>
      <c r="J56" s="127">
        <v>23.045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7">
        <v>12.057</v>
      </c>
      <c r="I57" s="127">
        <v>3.258</v>
      </c>
      <c r="J57" s="127">
        <v>4.305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7">
        <v>209.449</v>
      </c>
      <c r="I58" s="127">
        <v>97.658</v>
      </c>
      <c r="J58" s="127">
        <v>195.625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8">
        <v>589.5630000000001</v>
      </c>
      <c r="I59" s="129">
        <v>361.356</v>
      </c>
      <c r="J59" s="129">
        <v>547.571</v>
      </c>
      <c r="K59" s="39">
        <v>151.5322839526672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7">
        <v>44.234</v>
      </c>
      <c r="I61" s="127">
        <v>27.768</v>
      </c>
      <c r="J61" s="127">
        <v>41.815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7">
        <v>38.006</v>
      </c>
      <c r="I62" s="127">
        <v>5.302</v>
      </c>
      <c r="J62" s="127">
        <v>43.354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7">
        <v>34.263</v>
      </c>
      <c r="I63" s="127">
        <v>11.156</v>
      </c>
      <c r="J63" s="127">
        <v>35.641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8">
        <v>116.50300000000001</v>
      </c>
      <c r="I64" s="129">
        <v>44.226</v>
      </c>
      <c r="J64" s="129">
        <v>120.81</v>
      </c>
      <c r="K64" s="39">
        <v>273.16510649843985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8">
        <v>55.01</v>
      </c>
      <c r="I66" s="129">
        <v>52.305</v>
      </c>
      <c r="J66" s="129">
        <v>26.171</v>
      </c>
      <c r="K66" s="39">
        <v>50.035369467546126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7">
        <v>576.902</v>
      </c>
      <c r="I68" s="127">
        <v>209.477</v>
      </c>
      <c r="J68" s="127">
        <v>463.2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7">
        <v>111.89</v>
      </c>
      <c r="I69" s="127">
        <v>35.597</v>
      </c>
      <c r="J69" s="127">
        <v>96.57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8">
        <v>688.792</v>
      </c>
      <c r="I70" s="129">
        <v>245.074</v>
      </c>
      <c r="J70" s="129">
        <v>559.77</v>
      </c>
      <c r="K70" s="39">
        <v>228.40856231179154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7">
        <v>72.658</v>
      </c>
      <c r="I72" s="127">
        <v>59.612</v>
      </c>
      <c r="J72" s="127">
        <v>72.308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7">
        <v>60.72</v>
      </c>
      <c r="I73" s="127">
        <v>38.67</v>
      </c>
      <c r="J73" s="127">
        <v>65.366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7">
        <v>1562.61</v>
      </c>
      <c r="I74" s="127">
        <v>763.416</v>
      </c>
      <c r="J74" s="127">
        <v>885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7">
        <v>568.1</v>
      </c>
      <c r="I75" s="127">
        <v>264.252</v>
      </c>
      <c r="J75" s="127">
        <v>270.322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7">
        <v>63.851</v>
      </c>
      <c r="I76" s="127">
        <v>48.778</v>
      </c>
      <c r="J76" s="127">
        <v>58.75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7">
        <v>2402.301</v>
      </c>
      <c r="I77" s="127">
        <v>890.416</v>
      </c>
      <c r="J77" s="127">
        <v>1080.352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7">
        <v>303.16</v>
      </c>
      <c r="I78" s="127">
        <v>160.344</v>
      </c>
      <c r="J78" s="127">
        <v>170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7">
        <v>734.561</v>
      </c>
      <c r="I79" s="127">
        <v>450</v>
      </c>
      <c r="J79" s="127">
        <v>602.3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8">
        <v>5767.960999999999</v>
      </c>
      <c r="I80" s="129">
        <v>2675.4880000000003</v>
      </c>
      <c r="J80" s="129">
        <v>3204.398</v>
      </c>
      <c r="K80" s="39">
        <v>119.76873004102427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7">
        <v>0.817</v>
      </c>
      <c r="I82" s="127">
        <v>0.659</v>
      </c>
      <c r="J82" s="127">
        <v>0.718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7">
        <v>0.314</v>
      </c>
      <c r="I83" s="127">
        <v>0.33</v>
      </c>
      <c r="J83" s="127">
        <v>0.364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8">
        <v>1.131</v>
      </c>
      <c r="I84" s="129">
        <v>0.9890000000000001</v>
      </c>
      <c r="J84" s="129">
        <v>1.0819999999999999</v>
      </c>
      <c r="K84" s="39">
        <v>109.4034378159757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2">
        <v>7543.039</v>
      </c>
      <c r="I87" s="133">
        <v>3532.4300000000003</v>
      </c>
      <c r="J87" s="133">
        <v>4755.414000000001</v>
      </c>
      <c r="K87" s="48">
        <v>134.62160608985883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109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311</v>
      </c>
      <c r="D7" s="19" t="s">
        <v>311</v>
      </c>
      <c r="E7" s="19"/>
      <c r="F7" s="20" t="str">
        <f>CONCATENATE(D6,"=100")</f>
        <v>2022=100</v>
      </c>
      <c r="G7" s="21"/>
      <c r="H7" s="18" t="s">
        <v>311</v>
      </c>
      <c r="I7" s="19" t="s">
        <v>311</v>
      </c>
      <c r="J7" s="19">
        <v>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7">
        <v>0.001</v>
      </c>
      <c r="I9" s="127">
        <v>0.001</v>
      </c>
      <c r="J9" s="127">
        <v>0.001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7">
        <v>0.073</v>
      </c>
      <c r="I10" s="127">
        <v>0.074</v>
      </c>
      <c r="J10" s="127">
        <v>0.078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7">
        <v>0.012</v>
      </c>
      <c r="I11" s="127">
        <v>0.014</v>
      </c>
      <c r="J11" s="127">
        <v>0.018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7">
        <v>0.006</v>
      </c>
      <c r="I12" s="127">
        <v>0.008</v>
      </c>
      <c r="J12" s="127">
        <v>0.008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8">
        <v>0.092</v>
      </c>
      <c r="I13" s="129">
        <v>0.097</v>
      </c>
      <c r="J13" s="129">
        <v>0.10500000000000001</v>
      </c>
      <c r="K13" s="39">
        <v>108.24742268041238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/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/>
      <c r="I17" s="129"/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7">
        <v>0.086</v>
      </c>
      <c r="I19" s="127">
        <v>0.072</v>
      </c>
      <c r="J19" s="127">
        <v>0.12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>
        <v>0.001</v>
      </c>
      <c r="I20" s="127">
        <v>0.001</v>
      </c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8">
        <v>0.087</v>
      </c>
      <c r="I22" s="129">
        <v>0.073</v>
      </c>
      <c r="J22" s="129">
        <v>0.12</v>
      </c>
      <c r="K22" s="39">
        <v>164.38356164383563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8">
        <v>4.545</v>
      </c>
      <c r="I24" s="129">
        <v>3.765</v>
      </c>
      <c r="J24" s="129">
        <v>5.157</v>
      </c>
      <c r="K24" s="39">
        <v>136.97211155378486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8">
        <v>2.621</v>
      </c>
      <c r="I26" s="129">
        <v>2.635</v>
      </c>
      <c r="J26" s="129">
        <v>2.745</v>
      </c>
      <c r="K26" s="39">
        <v>104.17457305502847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7">
        <v>1.393</v>
      </c>
      <c r="I28" s="127">
        <v>1.266</v>
      </c>
      <c r="J28" s="127">
        <v>2.33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7">
        <v>6.942</v>
      </c>
      <c r="I29" s="127">
        <v>0.86</v>
      </c>
      <c r="J29" s="127">
        <v>6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7">
        <v>6.276</v>
      </c>
      <c r="I30" s="127">
        <v>3.271</v>
      </c>
      <c r="J30" s="127">
        <v>4.059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8">
        <v>14.611</v>
      </c>
      <c r="I31" s="129">
        <v>5.397</v>
      </c>
      <c r="J31" s="129">
        <v>12.389</v>
      </c>
      <c r="K31" s="39">
        <v>229.5534556234945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7">
        <v>0.49</v>
      </c>
      <c r="I33" s="127">
        <v>0.359</v>
      </c>
      <c r="J33" s="127">
        <v>0.125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7">
        <v>0.454</v>
      </c>
      <c r="I34" s="127">
        <v>0.317</v>
      </c>
      <c r="J34" s="127">
        <v>0.29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7">
        <v>10.009</v>
      </c>
      <c r="I35" s="127">
        <v>6.029</v>
      </c>
      <c r="J35" s="127">
        <v>8.576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7">
        <v>24.99</v>
      </c>
      <c r="I36" s="127">
        <v>7.224</v>
      </c>
      <c r="J36" s="127">
        <v>21.824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8">
        <v>35.943</v>
      </c>
      <c r="I37" s="129">
        <v>13.929</v>
      </c>
      <c r="J37" s="129">
        <v>30.815</v>
      </c>
      <c r="K37" s="39">
        <v>221.22909038696244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8">
        <v>0.69</v>
      </c>
      <c r="I39" s="129">
        <v>0.619</v>
      </c>
      <c r="J39" s="129">
        <v>1.2</v>
      </c>
      <c r="K39" s="39">
        <v>193.86106623586429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7">
        <v>1.013</v>
      </c>
      <c r="I41" s="127">
        <v>0.275</v>
      </c>
      <c r="J41" s="127">
        <v>0.921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7">
        <v>0.001</v>
      </c>
      <c r="I42" s="127">
        <v>0.001</v>
      </c>
      <c r="J42" s="127">
        <v>0.001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7">
        <v>0.004</v>
      </c>
      <c r="I43" s="127">
        <v>0.004</v>
      </c>
      <c r="J43" s="127">
        <v>0.006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7">
        <v>0.001</v>
      </c>
      <c r="I44" s="127"/>
      <c r="J44" s="127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7">
        <v>0.262</v>
      </c>
      <c r="I45" s="127">
        <v>0.127</v>
      </c>
      <c r="J45" s="127">
        <v>0.132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7"/>
      <c r="I46" s="127"/>
      <c r="J46" s="127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7">
        <v>0.001</v>
      </c>
      <c r="I47" s="127">
        <v>0.002</v>
      </c>
      <c r="J47" s="127">
        <v>0.004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7">
        <v>0.391</v>
      </c>
      <c r="I48" s="127">
        <v>0.103</v>
      </c>
      <c r="J48" s="127">
        <v>0.092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7">
        <v>0.045</v>
      </c>
      <c r="I49" s="127">
        <v>0.013</v>
      </c>
      <c r="J49" s="127">
        <v>0.009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8">
        <v>1.7179999999999995</v>
      </c>
      <c r="I50" s="129">
        <v>0.525</v>
      </c>
      <c r="J50" s="129">
        <v>1.165</v>
      </c>
      <c r="K50" s="39">
        <v>221.9047619047619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8">
        <v>5.003</v>
      </c>
      <c r="I52" s="129">
        <v>1.687</v>
      </c>
      <c r="J52" s="129">
        <v>3.133</v>
      </c>
      <c r="K52" s="39">
        <v>185.71428571428572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7">
        <v>13.933</v>
      </c>
      <c r="I54" s="127">
        <v>7.661</v>
      </c>
      <c r="J54" s="127">
        <v>9.434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7">
        <v>59.542</v>
      </c>
      <c r="I55" s="127">
        <v>41.107</v>
      </c>
      <c r="J55" s="127">
        <v>49.693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7">
        <v>4.287</v>
      </c>
      <c r="I56" s="127">
        <v>2.443</v>
      </c>
      <c r="J56" s="127">
        <v>4.255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7">
        <v>2.227</v>
      </c>
      <c r="I57" s="127">
        <v>0.702</v>
      </c>
      <c r="J57" s="127">
        <v>0.847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7">
        <v>45.995</v>
      </c>
      <c r="I58" s="127">
        <v>18.497</v>
      </c>
      <c r="J58" s="127">
        <v>37.66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8">
        <v>125.98400000000001</v>
      </c>
      <c r="I59" s="129">
        <v>70.41</v>
      </c>
      <c r="J59" s="129">
        <v>101.889</v>
      </c>
      <c r="K59" s="39">
        <v>144.70813804857264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7">
        <v>8.404</v>
      </c>
      <c r="I61" s="127">
        <v>5.624</v>
      </c>
      <c r="J61" s="127">
        <v>7.527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7">
        <v>7.115</v>
      </c>
      <c r="I62" s="127">
        <v>0.92</v>
      </c>
      <c r="J62" s="127">
        <v>8.922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7">
        <v>6.223</v>
      </c>
      <c r="I63" s="127">
        <v>2.042</v>
      </c>
      <c r="J63" s="127">
        <v>6.104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8">
        <v>21.742</v>
      </c>
      <c r="I64" s="129">
        <v>8.585999999999999</v>
      </c>
      <c r="J64" s="129">
        <v>22.553</v>
      </c>
      <c r="K64" s="39">
        <v>262.67179128814354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8">
        <v>11.401</v>
      </c>
      <c r="I66" s="129">
        <v>10.42</v>
      </c>
      <c r="J66" s="129">
        <v>4.773</v>
      </c>
      <c r="K66" s="39">
        <v>45.80614203454894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7">
        <v>103.842</v>
      </c>
      <c r="I68" s="127">
        <v>36.659</v>
      </c>
      <c r="J68" s="127">
        <v>71.24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7">
        <v>14.557</v>
      </c>
      <c r="I69" s="127">
        <v>4.29</v>
      </c>
      <c r="J69" s="127">
        <v>9.53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8">
        <v>118.399</v>
      </c>
      <c r="I70" s="129">
        <v>40.949</v>
      </c>
      <c r="J70" s="129">
        <v>80.77</v>
      </c>
      <c r="K70" s="39">
        <v>197.24535397689812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7">
        <v>13.368</v>
      </c>
      <c r="I72" s="127">
        <v>10.777</v>
      </c>
      <c r="J72" s="127">
        <v>13.427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7">
        <v>11.12</v>
      </c>
      <c r="I73" s="127">
        <v>6.773</v>
      </c>
      <c r="J73" s="127">
        <v>10.51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7">
        <v>298.51</v>
      </c>
      <c r="I74" s="127">
        <v>142.433</v>
      </c>
      <c r="J74" s="127">
        <v>146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7">
        <v>118.671</v>
      </c>
      <c r="I75" s="127">
        <v>56.36</v>
      </c>
      <c r="J75" s="127">
        <v>54.064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7">
        <v>11.978</v>
      </c>
      <c r="I76" s="127">
        <v>9.17</v>
      </c>
      <c r="J76" s="127">
        <v>8.855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7">
        <v>499.322</v>
      </c>
      <c r="I77" s="127">
        <v>179.602</v>
      </c>
      <c r="J77" s="127">
        <v>190.411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7">
        <v>57.353</v>
      </c>
      <c r="I78" s="127">
        <v>30.205</v>
      </c>
      <c r="J78" s="127">
        <v>30.6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7">
        <v>138.75</v>
      </c>
      <c r="I79" s="127">
        <v>77.549</v>
      </c>
      <c r="J79" s="127">
        <v>98.325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8">
        <v>1149.0720000000001</v>
      </c>
      <c r="I80" s="129">
        <v>512.869</v>
      </c>
      <c r="J80" s="129">
        <v>552.192</v>
      </c>
      <c r="K80" s="39">
        <v>107.66726006056126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7">
        <v>0.113</v>
      </c>
      <c r="I82" s="127">
        <v>0.092</v>
      </c>
      <c r="J82" s="127">
        <v>0.11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7">
        <v>0.048</v>
      </c>
      <c r="I83" s="127">
        <v>0.05</v>
      </c>
      <c r="J83" s="127">
        <v>0.056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8">
        <v>0.161</v>
      </c>
      <c r="I84" s="129">
        <v>0.14200000000000002</v>
      </c>
      <c r="J84" s="129">
        <v>0.166</v>
      </c>
      <c r="K84" s="39">
        <v>116.90140845070422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2">
        <v>1492.0690000000002</v>
      </c>
      <c r="I87" s="133">
        <v>672.1030000000001</v>
      </c>
      <c r="J87" s="133">
        <v>819.1720000000001</v>
      </c>
      <c r="K87" s="48">
        <v>121.8819139328347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80" zoomScaleSheetLayoutView="80" zoomScalePageLayoutView="0" workbookViewId="0" topLeftCell="A1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70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>
        <v>2</v>
      </c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2</v>
      </c>
      <c r="D9" s="28">
        <v>5</v>
      </c>
      <c r="E9" s="28">
        <v>6</v>
      </c>
      <c r="F9" s="29"/>
      <c r="G9" s="29"/>
      <c r="H9" s="127">
        <v>0.006</v>
      </c>
      <c r="I9" s="127">
        <v>0.019</v>
      </c>
      <c r="J9" s="127">
        <v>0.03</v>
      </c>
      <c r="K9" s="30"/>
    </row>
    <row r="10" spans="1:11" s="31" customFormat="1" ht="11.25" customHeight="1">
      <c r="A10" s="33" t="s">
        <v>8</v>
      </c>
      <c r="B10" s="27"/>
      <c r="C10" s="28">
        <v>230</v>
      </c>
      <c r="D10" s="28">
        <v>92</v>
      </c>
      <c r="E10" s="28">
        <v>100</v>
      </c>
      <c r="F10" s="29"/>
      <c r="G10" s="29"/>
      <c r="H10" s="127">
        <v>0.627</v>
      </c>
      <c r="I10" s="127">
        <v>0.459</v>
      </c>
      <c r="J10" s="127">
        <v>0.5</v>
      </c>
      <c r="K10" s="30"/>
    </row>
    <row r="11" spans="1:11" s="31" customFormat="1" ht="11.25" customHeight="1">
      <c r="A11" s="26" t="s">
        <v>9</v>
      </c>
      <c r="B11" s="27"/>
      <c r="C11" s="28">
        <v>1</v>
      </c>
      <c r="D11" s="28">
        <v>3</v>
      </c>
      <c r="E11" s="28">
        <v>8</v>
      </c>
      <c r="F11" s="29"/>
      <c r="G11" s="29"/>
      <c r="H11" s="127">
        <v>0.003</v>
      </c>
      <c r="I11" s="127">
        <v>0.018</v>
      </c>
      <c r="J11" s="127">
        <v>0.024</v>
      </c>
      <c r="K11" s="30"/>
    </row>
    <row r="12" spans="1:11" s="31" customFormat="1" ht="11.25" customHeight="1">
      <c r="A12" s="33" t="s">
        <v>10</v>
      </c>
      <c r="B12" s="27"/>
      <c r="C12" s="28">
        <v>3</v>
      </c>
      <c r="D12" s="28">
        <v>3</v>
      </c>
      <c r="E12" s="28">
        <v>3</v>
      </c>
      <c r="F12" s="29"/>
      <c r="G12" s="29"/>
      <c r="H12" s="127">
        <v>0.007</v>
      </c>
      <c r="I12" s="127">
        <v>0.006</v>
      </c>
      <c r="J12" s="127">
        <v>0.006</v>
      </c>
      <c r="K12" s="30"/>
    </row>
    <row r="13" spans="1:11" s="22" customFormat="1" ht="11.25" customHeight="1">
      <c r="A13" s="34" t="s">
        <v>11</v>
      </c>
      <c r="B13" s="35"/>
      <c r="C13" s="36">
        <v>236</v>
      </c>
      <c r="D13" s="36">
        <v>103</v>
      </c>
      <c r="E13" s="36">
        <v>117</v>
      </c>
      <c r="F13" s="37">
        <v>113.59223300970874</v>
      </c>
      <c r="G13" s="38"/>
      <c r="H13" s="128">
        <v>0.643</v>
      </c>
      <c r="I13" s="129">
        <v>0.502</v>
      </c>
      <c r="J13" s="129">
        <v>0.56</v>
      </c>
      <c r="K13" s="39">
        <v>111.55378486055778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/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/>
      <c r="I17" s="129"/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7"/>
      <c r="I19" s="127"/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8"/>
      <c r="I22" s="129"/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406</v>
      </c>
      <c r="D24" s="36">
        <v>1137</v>
      </c>
      <c r="E24" s="36">
        <v>1200</v>
      </c>
      <c r="F24" s="37">
        <v>105.54089709762533</v>
      </c>
      <c r="G24" s="38"/>
      <c r="H24" s="128">
        <v>1.31</v>
      </c>
      <c r="I24" s="129">
        <v>1.507</v>
      </c>
      <c r="J24" s="129">
        <v>2.9</v>
      </c>
      <c r="K24" s="39">
        <v>192.43530192435304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8</v>
      </c>
      <c r="D26" s="36">
        <v>20</v>
      </c>
      <c r="E26" s="36">
        <v>10</v>
      </c>
      <c r="F26" s="37">
        <v>50</v>
      </c>
      <c r="G26" s="38"/>
      <c r="H26" s="128">
        <v>0.038</v>
      </c>
      <c r="I26" s="129">
        <v>0.04</v>
      </c>
      <c r="J26" s="129">
        <v>0.04</v>
      </c>
      <c r="K26" s="39">
        <v>100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2608</v>
      </c>
      <c r="D28" s="28">
        <v>2039</v>
      </c>
      <c r="E28" s="28">
        <v>2500</v>
      </c>
      <c r="F28" s="29"/>
      <c r="G28" s="29"/>
      <c r="H28" s="127">
        <v>6.548</v>
      </c>
      <c r="I28" s="127">
        <v>5</v>
      </c>
      <c r="J28" s="127">
        <v>8.9</v>
      </c>
      <c r="K28" s="30"/>
    </row>
    <row r="29" spans="1:11" s="31" customFormat="1" ht="11.25" customHeight="1">
      <c r="A29" s="33" t="s">
        <v>21</v>
      </c>
      <c r="B29" s="27"/>
      <c r="C29" s="28">
        <v>968</v>
      </c>
      <c r="D29" s="28">
        <v>1160</v>
      </c>
      <c r="E29" s="28">
        <v>1180</v>
      </c>
      <c r="F29" s="29"/>
      <c r="G29" s="29"/>
      <c r="H29" s="127">
        <v>1.472</v>
      </c>
      <c r="I29" s="127">
        <v>1.08</v>
      </c>
      <c r="J29" s="127">
        <v>2.124</v>
      </c>
      <c r="K29" s="30"/>
    </row>
    <row r="30" spans="1:11" s="31" customFormat="1" ht="11.25" customHeight="1">
      <c r="A30" s="33" t="s">
        <v>22</v>
      </c>
      <c r="B30" s="27"/>
      <c r="C30" s="28">
        <v>62555</v>
      </c>
      <c r="D30" s="28">
        <v>58056</v>
      </c>
      <c r="E30" s="28">
        <v>58056</v>
      </c>
      <c r="F30" s="29"/>
      <c r="G30" s="29"/>
      <c r="H30" s="127">
        <v>154.227</v>
      </c>
      <c r="I30" s="127">
        <v>110.905</v>
      </c>
      <c r="J30" s="127">
        <v>130</v>
      </c>
      <c r="K30" s="30"/>
    </row>
    <row r="31" spans="1:11" s="22" customFormat="1" ht="11.25" customHeight="1">
      <c r="A31" s="40" t="s">
        <v>23</v>
      </c>
      <c r="B31" s="35"/>
      <c r="C31" s="36">
        <v>66131</v>
      </c>
      <c r="D31" s="36">
        <v>61255</v>
      </c>
      <c r="E31" s="36">
        <v>61736</v>
      </c>
      <c r="F31" s="37">
        <v>100.7852420210595</v>
      </c>
      <c r="G31" s="38"/>
      <c r="H31" s="128">
        <v>162.247</v>
      </c>
      <c r="I31" s="129">
        <v>116.985</v>
      </c>
      <c r="J31" s="129">
        <v>141.024</v>
      </c>
      <c r="K31" s="39">
        <v>120.5487883061931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31</v>
      </c>
      <c r="D33" s="28">
        <v>16</v>
      </c>
      <c r="E33" s="28">
        <v>40</v>
      </c>
      <c r="F33" s="29"/>
      <c r="G33" s="29"/>
      <c r="H33" s="127">
        <v>0.138</v>
      </c>
      <c r="I33" s="127">
        <v>0.025</v>
      </c>
      <c r="J33" s="127">
        <v>0.14</v>
      </c>
      <c r="K33" s="30"/>
    </row>
    <row r="34" spans="1:11" s="31" customFormat="1" ht="11.25" customHeight="1">
      <c r="A34" s="33" t="s">
        <v>25</v>
      </c>
      <c r="B34" s="27"/>
      <c r="C34" s="28">
        <v>29</v>
      </c>
      <c r="D34" s="28">
        <v>30</v>
      </c>
      <c r="E34" s="28">
        <v>18</v>
      </c>
      <c r="F34" s="29"/>
      <c r="G34" s="29"/>
      <c r="H34" s="127">
        <v>0.096</v>
      </c>
      <c r="I34" s="127">
        <v>0.027</v>
      </c>
      <c r="J34" s="127">
        <v>0.04</v>
      </c>
      <c r="K34" s="30"/>
    </row>
    <row r="35" spans="1:11" s="31" customFormat="1" ht="11.25" customHeight="1">
      <c r="A35" s="33" t="s">
        <v>26</v>
      </c>
      <c r="B35" s="27"/>
      <c r="C35" s="28">
        <v>166</v>
      </c>
      <c r="D35" s="28">
        <v>69</v>
      </c>
      <c r="E35" s="28">
        <v>166</v>
      </c>
      <c r="F35" s="29"/>
      <c r="G35" s="29"/>
      <c r="H35" s="127">
        <v>0.458</v>
      </c>
      <c r="I35" s="127">
        <v>0.223</v>
      </c>
      <c r="J35" s="127">
        <v>0.501</v>
      </c>
      <c r="K35" s="30"/>
    </row>
    <row r="36" spans="1:11" s="31" customFormat="1" ht="11.25" customHeight="1">
      <c r="A36" s="33" t="s">
        <v>27</v>
      </c>
      <c r="B36" s="27"/>
      <c r="C36" s="28">
        <v>78</v>
      </c>
      <c r="D36" s="28">
        <v>78</v>
      </c>
      <c r="E36" s="28">
        <v>66</v>
      </c>
      <c r="F36" s="29"/>
      <c r="G36" s="29"/>
      <c r="H36" s="127">
        <v>0.125</v>
      </c>
      <c r="I36" s="127">
        <v>0.002</v>
      </c>
      <c r="J36" s="127">
        <v>0.132</v>
      </c>
      <c r="K36" s="30"/>
    </row>
    <row r="37" spans="1:11" s="22" customFormat="1" ht="11.25" customHeight="1">
      <c r="A37" s="34" t="s">
        <v>28</v>
      </c>
      <c r="B37" s="35"/>
      <c r="C37" s="36">
        <v>304</v>
      </c>
      <c r="D37" s="36">
        <v>193</v>
      </c>
      <c r="E37" s="36">
        <v>290</v>
      </c>
      <c r="F37" s="37">
        <v>150.25906735751295</v>
      </c>
      <c r="G37" s="38"/>
      <c r="H37" s="128">
        <v>0.8170000000000001</v>
      </c>
      <c r="I37" s="129">
        <v>0.277</v>
      </c>
      <c r="J37" s="129">
        <v>0.8130000000000001</v>
      </c>
      <c r="K37" s="39">
        <v>293.50180505415165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20</v>
      </c>
      <c r="D39" s="36">
        <v>20</v>
      </c>
      <c r="E39" s="36">
        <v>8</v>
      </c>
      <c r="F39" s="37">
        <v>40</v>
      </c>
      <c r="G39" s="38"/>
      <c r="H39" s="128">
        <v>0.034</v>
      </c>
      <c r="I39" s="129">
        <v>0.03</v>
      </c>
      <c r="J39" s="129">
        <v>0.015</v>
      </c>
      <c r="K39" s="39">
        <v>50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>
        <v>29</v>
      </c>
      <c r="D41" s="28">
        <v>13</v>
      </c>
      <c r="E41" s="28">
        <v>15</v>
      </c>
      <c r="F41" s="29"/>
      <c r="G41" s="29"/>
      <c r="H41" s="127">
        <v>0.035</v>
      </c>
      <c r="I41" s="127">
        <v>0.012</v>
      </c>
      <c r="J41" s="127">
        <v>0.035</v>
      </c>
      <c r="K41" s="30"/>
    </row>
    <row r="42" spans="1:11" s="31" customFormat="1" ht="11.25" customHeight="1">
      <c r="A42" s="33" t="s">
        <v>31</v>
      </c>
      <c r="B42" s="27"/>
      <c r="C42" s="28">
        <v>462</v>
      </c>
      <c r="D42" s="28">
        <v>368</v>
      </c>
      <c r="E42" s="28">
        <v>406</v>
      </c>
      <c r="F42" s="29"/>
      <c r="G42" s="29"/>
      <c r="H42" s="127">
        <v>1.565</v>
      </c>
      <c r="I42" s="127">
        <v>1.074</v>
      </c>
      <c r="J42" s="127">
        <v>1.435</v>
      </c>
      <c r="K42" s="30"/>
    </row>
    <row r="43" spans="1:11" s="31" customFormat="1" ht="11.25" customHeight="1">
      <c r="A43" s="33" t="s">
        <v>32</v>
      </c>
      <c r="B43" s="27"/>
      <c r="C43" s="28">
        <v>42</v>
      </c>
      <c r="D43" s="28">
        <v>27</v>
      </c>
      <c r="E43" s="28">
        <v>30</v>
      </c>
      <c r="F43" s="29"/>
      <c r="G43" s="29"/>
      <c r="H43" s="127">
        <v>0.198</v>
      </c>
      <c r="I43" s="127">
        <v>0.122</v>
      </c>
      <c r="J43" s="127">
        <v>0.132</v>
      </c>
      <c r="K43" s="30"/>
    </row>
    <row r="44" spans="1:11" s="31" customFormat="1" ht="11.25" customHeight="1">
      <c r="A44" s="33" t="s">
        <v>33</v>
      </c>
      <c r="B44" s="27"/>
      <c r="C44" s="28">
        <v>158</v>
      </c>
      <c r="D44" s="28">
        <v>97</v>
      </c>
      <c r="E44" s="28">
        <v>93</v>
      </c>
      <c r="F44" s="29"/>
      <c r="G44" s="29"/>
      <c r="H44" s="127">
        <v>0.523</v>
      </c>
      <c r="I44" s="127">
        <v>0.239</v>
      </c>
      <c r="J44" s="127">
        <v>0.309</v>
      </c>
      <c r="K44" s="30"/>
    </row>
    <row r="45" spans="1:11" s="31" customFormat="1" ht="11.25" customHeight="1">
      <c r="A45" s="33" t="s">
        <v>34</v>
      </c>
      <c r="B45" s="27"/>
      <c r="C45" s="28">
        <v>40</v>
      </c>
      <c r="D45" s="28">
        <v>18</v>
      </c>
      <c r="E45" s="28">
        <v>25</v>
      </c>
      <c r="F45" s="29"/>
      <c r="G45" s="29"/>
      <c r="H45" s="127">
        <v>0.161</v>
      </c>
      <c r="I45" s="127">
        <v>0.056</v>
      </c>
      <c r="J45" s="127">
        <v>0.093</v>
      </c>
      <c r="K45" s="30"/>
    </row>
    <row r="46" spans="1:11" s="31" customFormat="1" ht="11.25" customHeight="1">
      <c r="A46" s="33" t="s">
        <v>35</v>
      </c>
      <c r="B46" s="27"/>
      <c r="C46" s="28">
        <v>70</v>
      </c>
      <c r="D46" s="28">
        <v>56</v>
      </c>
      <c r="E46" s="28">
        <v>50</v>
      </c>
      <c r="F46" s="29"/>
      <c r="G46" s="29"/>
      <c r="H46" s="127">
        <v>0.167</v>
      </c>
      <c r="I46" s="127">
        <v>0.091</v>
      </c>
      <c r="J46" s="127">
        <v>0.12</v>
      </c>
      <c r="K46" s="30"/>
    </row>
    <row r="47" spans="1:11" s="31" customFormat="1" ht="11.25" customHeight="1">
      <c r="A47" s="33" t="s">
        <v>36</v>
      </c>
      <c r="B47" s="27"/>
      <c r="C47" s="28">
        <v>16</v>
      </c>
      <c r="D47" s="28">
        <v>9</v>
      </c>
      <c r="E47" s="28">
        <v>10</v>
      </c>
      <c r="F47" s="29"/>
      <c r="G47" s="29"/>
      <c r="H47" s="127">
        <v>0.051</v>
      </c>
      <c r="I47" s="127">
        <v>0.007</v>
      </c>
      <c r="J47" s="127">
        <v>0.033</v>
      </c>
      <c r="K47" s="30"/>
    </row>
    <row r="48" spans="1:11" s="31" customFormat="1" ht="11.25" customHeight="1">
      <c r="A48" s="33" t="s">
        <v>37</v>
      </c>
      <c r="B48" s="27"/>
      <c r="C48" s="28">
        <v>561</v>
      </c>
      <c r="D48" s="28">
        <v>296</v>
      </c>
      <c r="E48" s="28">
        <v>300</v>
      </c>
      <c r="F48" s="29"/>
      <c r="G48" s="29"/>
      <c r="H48" s="127">
        <v>2.261</v>
      </c>
      <c r="I48" s="127">
        <v>0.895</v>
      </c>
      <c r="J48" s="127">
        <v>1.129</v>
      </c>
      <c r="K48" s="30"/>
    </row>
    <row r="49" spans="1:11" s="31" customFormat="1" ht="11.25" customHeight="1">
      <c r="A49" s="33" t="s">
        <v>38</v>
      </c>
      <c r="B49" s="27"/>
      <c r="C49" s="28">
        <v>87</v>
      </c>
      <c r="D49" s="28">
        <v>56</v>
      </c>
      <c r="E49" s="28">
        <v>56</v>
      </c>
      <c r="F49" s="29"/>
      <c r="G49" s="29"/>
      <c r="H49" s="127">
        <v>0.216</v>
      </c>
      <c r="I49" s="127">
        <v>0.159</v>
      </c>
      <c r="J49" s="127">
        <v>0.194</v>
      </c>
      <c r="K49" s="30"/>
    </row>
    <row r="50" spans="1:11" s="22" customFormat="1" ht="11.25" customHeight="1">
      <c r="A50" s="40" t="s">
        <v>39</v>
      </c>
      <c r="B50" s="35"/>
      <c r="C50" s="36">
        <v>1465</v>
      </c>
      <c r="D50" s="36">
        <v>940</v>
      </c>
      <c r="E50" s="36">
        <v>985</v>
      </c>
      <c r="F50" s="37">
        <v>104.7872340425532</v>
      </c>
      <c r="G50" s="38"/>
      <c r="H50" s="128">
        <v>5.1770000000000005</v>
      </c>
      <c r="I50" s="129">
        <v>2.655</v>
      </c>
      <c r="J50" s="129">
        <v>3.48</v>
      </c>
      <c r="K50" s="39">
        <v>131.07344632768363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233</v>
      </c>
      <c r="D52" s="36">
        <v>205</v>
      </c>
      <c r="E52" s="36">
        <v>296</v>
      </c>
      <c r="F52" s="37">
        <v>144.390243902439</v>
      </c>
      <c r="G52" s="38"/>
      <c r="H52" s="128">
        <v>0.817</v>
      </c>
      <c r="I52" s="129">
        <v>0.115</v>
      </c>
      <c r="J52" s="129">
        <v>1.013</v>
      </c>
      <c r="K52" s="39">
        <v>880.8695652173911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3643</v>
      </c>
      <c r="D54" s="28">
        <v>2211</v>
      </c>
      <c r="E54" s="28">
        <v>2250</v>
      </c>
      <c r="F54" s="29"/>
      <c r="G54" s="29"/>
      <c r="H54" s="127">
        <v>24.141</v>
      </c>
      <c r="I54" s="127">
        <v>15.016</v>
      </c>
      <c r="J54" s="127">
        <v>16.565</v>
      </c>
      <c r="K54" s="30"/>
    </row>
    <row r="55" spans="1:11" s="31" customFormat="1" ht="11.25" customHeight="1">
      <c r="A55" s="33" t="s">
        <v>42</v>
      </c>
      <c r="B55" s="27"/>
      <c r="C55" s="28">
        <v>489</v>
      </c>
      <c r="D55" s="28">
        <v>393</v>
      </c>
      <c r="E55" s="28">
        <v>393</v>
      </c>
      <c r="F55" s="29"/>
      <c r="G55" s="29"/>
      <c r="H55" s="127">
        <v>1.73</v>
      </c>
      <c r="I55" s="127">
        <v>0.835</v>
      </c>
      <c r="J55" s="127">
        <v>1.304</v>
      </c>
      <c r="K55" s="30"/>
    </row>
    <row r="56" spans="1:11" s="31" customFormat="1" ht="11.25" customHeight="1">
      <c r="A56" s="33" t="s">
        <v>43</v>
      </c>
      <c r="B56" s="27"/>
      <c r="C56" s="28">
        <v>828</v>
      </c>
      <c r="D56" s="28">
        <v>490</v>
      </c>
      <c r="E56" s="28">
        <v>550</v>
      </c>
      <c r="F56" s="29"/>
      <c r="G56" s="29"/>
      <c r="H56" s="127">
        <v>2.535</v>
      </c>
      <c r="I56" s="127">
        <v>0.65</v>
      </c>
      <c r="J56" s="127">
        <v>1.2</v>
      </c>
      <c r="K56" s="30"/>
    </row>
    <row r="57" spans="1:11" s="31" customFormat="1" ht="11.25" customHeight="1">
      <c r="A57" s="33" t="s">
        <v>44</v>
      </c>
      <c r="B57" s="27"/>
      <c r="C57" s="28">
        <v>299</v>
      </c>
      <c r="D57" s="28">
        <v>299</v>
      </c>
      <c r="E57" s="28">
        <v>207</v>
      </c>
      <c r="F57" s="29"/>
      <c r="G57" s="29"/>
      <c r="H57" s="127">
        <v>0.82</v>
      </c>
      <c r="I57" s="127">
        <v>0.821</v>
      </c>
      <c r="J57" s="127">
        <v>0.458</v>
      </c>
      <c r="K57" s="30"/>
    </row>
    <row r="58" spans="1:11" s="31" customFormat="1" ht="11.25" customHeight="1">
      <c r="A58" s="33" t="s">
        <v>45</v>
      </c>
      <c r="B58" s="27"/>
      <c r="C58" s="28">
        <v>1438</v>
      </c>
      <c r="D58" s="28">
        <v>1340</v>
      </c>
      <c r="E58" s="28">
        <v>1400</v>
      </c>
      <c r="F58" s="29"/>
      <c r="G58" s="29"/>
      <c r="H58" s="127">
        <v>3.385</v>
      </c>
      <c r="I58" s="127">
        <v>1.042</v>
      </c>
      <c r="J58" s="127">
        <v>2.78</v>
      </c>
      <c r="K58" s="30"/>
    </row>
    <row r="59" spans="1:11" s="22" customFormat="1" ht="11.25" customHeight="1">
      <c r="A59" s="34" t="s">
        <v>46</v>
      </c>
      <c r="B59" s="35"/>
      <c r="C59" s="36">
        <v>6697</v>
      </c>
      <c r="D59" s="36">
        <v>4733</v>
      </c>
      <c r="E59" s="36">
        <v>4800</v>
      </c>
      <c r="F59" s="37">
        <v>101.41559264736954</v>
      </c>
      <c r="G59" s="38"/>
      <c r="H59" s="128">
        <v>32.611</v>
      </c>
      <c r="I59" s="129">
        <v>18.364</v>
      </c>
      <c r="J59" s="129">
        <v>22.307</v>
      </c>
      <c r="K59" s="39">
        <v>121.47135700283161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145</v>
      </c>
      <c r="D61" s="28">
        <v>124</v>
      </c>
      <c r="E61" s="28">
        <v>101</v>
      </c>
      <c r="F61" s="29"/>
      <c r="G61" s="29"/>
      <c r="H61" s="127">
        <v>0.39</v>
      </c>
      <c r="I61" s="127">
        <v>0.209</v>
      </c>
      <c r="J61" s="127">
        <v>0.409</v>
      </c>
      <c r="K61" s="30"/>
    </row>
    <row r="62" spans="1:11" s="31" customFormat="1" ht="11.25" customHeight="1">
      <c r="A62" s="33" t="s">
        <v>48</v>
      </c>
      <c r="B62" s="27"/>
      <c r="C62" s="28">
        <v>21</v>
      </c>
      <c r="D62" s="28">
        <v>19</v>
      </c>
      <c r="E62" s="28">
        <v>17</v>
      </c>
      <c r="F62" s="29"/>
      <c r="G62" s="29"/>
      <c r="H62" s="127">
        <v>0.029</v>
      </c>
      <c r="I62" s="127">
        <v>0.011</v>
      </c>
      <c r="J62" s="127">
        <v>0.033</v>
      </c>
      <c r="K62" s="30"/>
    </row>
    <row r="63" spans="1:11" s="31" customFormat="1" ht="11.25" customHeight="1">
      <c r="A63" s="33" t="s">
        <v>49</v>
      </c>
      <c r="B63" s="27"/>
      <c r="C63" s="28">
        <v>158</v>
      </c>
      <c r="D63" s="28">
        <v>68</v>
      </c>
      <c r="E63" s="28">
        <v>68</v>
      </c>
      <c r="F63" s="29"/>
      <c r="G63" s="29"/>
      <c r="H63" s="127">
        <v>0.27</v>
      </c>
      <c r="I63" s="127">
        <v>0.027</v>
      </c>
      <c r="J63" s="127">
        <v>0.159</v>
      </c>
      <c r="K63" s="30"/>
    </row>
    <row r="64" spans="1:11" s="22" customFormat="1" ht="11.25" customHeight="1">
      <c r="A64" s="34" t="s">
        <v>50</v>
      </c>
      <c r="B64" s="35"/>
      <c r="C64" s="36">
        <v>324</v>
      </c>
      <c r="D64" s="36">
        <v>211</v>
      </c>
      <c r="E64" s="36">
        <v>186</v>
      </c>
      <c r="F64" s="37">
        <v>88.15165876777252</v>
      </c>
      <c r="G64" s="38"/>
      <c r="H64" s="128">
        <v>0.6890000000000001</v>
      </c>
      <c r="I64" s="129">
        <v>0.247</v>
      </c>
      <c r="J64" s="129">
        <v>0.601</v>
      </c>
      <c r="K64" s="39">
        <v>243.31983805668014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371</v>
      </c>
      <c r="D66" s="36">
        <v>370</v>
      </c>
      <c r="E66" s="36">
        <v>235</v>
      </c>
      <c r="F66" s="37">
        <v>63.513513513513516</v>
      </c>
      <c r="G66" s="38"/>
      <c r="H66" s="128">
        <v>0.502</v>
      </c>
      <c r="I66" s="129">
        <v>0.16</v>
      </c>
      <c r="J66" s="129">
        <v>0.112</v>
      </c>
      <c r="K66" s="39">
        <v>70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5055</v>
      </c>
      <c r="D68" s="28">
        <v>2100</v>
      </c>
      <c r="E68" s="28">
        <v>5000</v>
      </c>
      <c r="F68" s="29"/>
      <c r="G68" s="29"/>
      <c r="H68" s="127">
        <v>13.253</v>
      </c>
      <c r="I68" s="127">
        <v>4</v>
      </c>
      <c r="J68" s="127">
        <v>12.5</v>
      </c>
      <c r="K68" s="30"/>
    </row>
    <row r="69" spans="1:11" s="31" customFormat="1" ht="11.25" customHeight="1">
      <c r="A69" s="33" t="s">
        <v>53</v>
      </c>
      <c r="B69" s="27"/>
      <c r="C69" s="28">
        <v>262</v>
      </c>
      <c r="D69" s="28">
        <v>160</v>
      </c>
      <c r="E69" s="28">
        <v>200</v>
      </c>
      <c r="F69" s="29"/>
      <c r="G69" s="29"/>
      <c r="H69" s="127">
        <v>0.619</v>
      </c>
      <c r="I69" s="127">
        <v>0.3</v>
      </c>
      <c r="J69" s="127">
        <v>0.5</v>
      </c>
      <c r="K69" s="30"/>
    </row>
    <row r="70" spans="1:11" s="22" customFormat="1" ht="11.25" customHeight="1">
      <c r="A70" s="34" t="s">
        <v>54</v>
      </c>
      <c r="B70" s="35"/>
      <c r="C70" s="36">
        <v>5317</v>
      </c>
      <c r="D70" s="36">
        <v>2260</v>
      </c>
      <c r="E70" s="36">
        <v>5200</v>
      </c>
      <c r="F70" s="37">
        <v>230.08849557522123</v>
      </c>
      <c r="G70" s="38"/>
      <c r="H70" s="128">
        <v>13.872</v>
      </c>
      <c r="I70" s="129">
        <v>4.3</v>
      </c>
      <c r="J70" s="129">
        <v>13</v>
      </c>
      <c r="K70" s="39">
        <v>302.3255813953489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142</v>
      </c>
      <c r="D72" s="28">
        <v>93</v>
      </c>
      <c r="E72" s="28">
        <v>93</v>
      </c>
      <c r="F72" s="29"/>
      <c r="G72" s="29"/>
      <c r="H72" s="127">
        <v>0.146</v>
      </c>
      <c r="I72" s="127">
        <v>0.012</v>
      </c>
      <c r="J72" s="127">
        <v>0.012</v>
      </c>
      <c r="K72" s="30"/>
    </row>
    <row r="73" spans="1:11" s="31" customFormat="1" ht="11.25" customHeight="1">
      <c r="A73" s="33" t="s">
        <v>56</v>
      </c>
      <c r="B73" s="27"/>
      <c r="C73" s="28">
        <v>45495</v>
      </c>
      <c r="D73" s="28">
        <v>45270</v>
      </c>
      <c r="E73" s="28">
        <v>45510</v>
      </c>
      <c r="F73" s="29"/>
      <c r="G73" s="29"/>
      <c r="H73" s="127">
        <v>111.463</v>
      </c>
      <c r="I73" s="127">
        <v>110.813</v>
      </c>
      <c r="J73" s="127">
        <v>98.35</v>
      </c>
      <c r="K73" s="30"/>
    </row>
    <row r="74" spans="1:11" s="31" customFormat="1" ht="11.25" customHeight="1">
      <c r="A74" s="33" t="s">
        <v>57</v>
      </c>
      <c r="B74" s="27"/>
      <c r="C74" s="28">
        <v>41463</v>
      </c>
      <c r="D74" s="28">
        <v>39600</v>
      </c>
      <c r="E74" s="28">
        <v>39000</v>
      </c>
      <c r="F74" s="29"/>
      <c r="G74" s="29"/>
      <c r="H74" s="127">
        <v>97.648</v>
      </c>
      <c r="I74" s="127">
        <v>62.01</v>
      </c>
      <c r="J74" s="127">
        <v>117</v>
      </c>
      <c r="K74" s="30"/>
    </row>
    <row r="75" spans="1:11" s="31" customFormat="1" ht="11.25" customHeight="1">
      <c r="A75" s="33" t="s">
        <v>58</v>
      </c>
      <c r="B75" s="27"/>
      <c r="C75" s="28">
        <v>2325</v>
      </c>
      <c r="D75" s="28">
        <v>2023</v>
      </c>
      <c r="E75" s="28">
        <v>2529</v>
      </c>
      <c r="F75" s="29"/>
      <c r="G75" s="29"/>
      <c r="H75" s="127">
        <v>3.611</v>
      </c>
      <c r="I75" s="127">
        <v>1.374</v>
      </c>
      <c r="J75" s="127">
        <v>3.763</v>
      </c>
      <c r="K75" s="30"/>
    </row>
    <row r="76" spans="1:11" s="31" customFormat="1" ht="11.25" customHeight="1">
      <c r="A76" s="33" t="s">
        <v>59</v>
      </c>
      <c r="B76" s="27"/>
      <c r="C76" s="28">
        <v>9750</v>
      </c>
      <c r="D76" s="28">
        <v>10450</v>
      </c>
      <c r="E76" s="28">
        <v>10450</v>
      </c>
      <c r="F76" s="29"/>
      <c r="G76" s="29"/>
      <c r="H76" s="127">
        <v>28.763</v>
      </c>
      <c r="I76" s="127">
        <v>16.72</v>
      </c>
      <c r="J76" s="127">
        <v>19</v>
      </c>
      <c r="K76" s="30"/>
    </row>
    <row r="77" spans="1:11" s="31" customFormat="1" ht="11.25" customHeight="1">
      <c r="A77" s="33" t="s">
        <v>60</v>
      </c>
      <c r="B77" s="27"/>
      <c r="C77" s="28">
        <v>5112</v>
      </c>
      <c r="D77" s="28">
        <v>5950</v>
      </c>
      <c r="E77" s="28">
        <v>6031</v>
      </c>
      <c r="F77" s="29"/>
      <c r="G77" s="29"/>
      <c r="H77" s="127">
        <v>12.05</v>
      </c>
      <c r="I77" s="127">
        <v>6.091</v>
      </c>
      <c r="J77" s="127">
        <v>14.216</v>
      </c>
      <c r="K77" s="30"/>
    </row>
    <row r="78" spans="1:11" s="31" customFormat="1" ht="11.25" customHeight="1">
      <c r="A78" s="33" t="s">
        <v>61</v>
      </c>
      <c r="B78" s="27"/>
      <c r="C78" s="28">
        <v>12657</v>
      </c>
      <c r="D78" s="28">
        <v>13482</v>
      </c>
      <c r="E78" s="28">
        <v>13482</v>
      </c>
      <c r="F78" s="29"/>
      <c r="G78" s="29"/>
      <c r="H78" s="127">
        <v>26.89</v>
      </c>
      <c r="I78" s="127">
        <v>9.437</v>
      </c>
      <c r="J78" s="127">
        <v>20.233</v>
      </c>
      <c r="K78" s="30"/>
    </row>
    <row r="79" spans="1:11" s="31" customFormat="1" ht="11.25" customHeight="1">
      <c r="A79" s="33" t="s">
        <v>62</v>
      </c>
      <c r="B79" s="27"/>
      <c r="C79" s="28">
        <v>80212</v>
      </c>
      <c r="D79" s="28">
        <v>80160</v>
      </c>
      <c r="E79" s="28">
        <v>80160</v>
      </c>
      <c r="F79" s="29"/>
      <c r="G79" s="29"/>
      <c r="H79" s="127">
        <v>165.074</v>
      </c>
      <c r="I79" s="127">
        <v>80.16</v>
      </c>
      <c r="J79" s="127">
        <v>80.16</v>
      </c>
      <c r="K79" s="30"/>
    </row>
    <row r="80" spans="1:11" s="22" customFormat="1" ht="11.25" customHeight="1">
      <c r="A80" s="40" t="s">
        <v>63</v>
      </c>
      <c r="B80" s="35"/>
      <c r="C80" s="36">
        <v>197156</v>
      </c>
      <c r="D80" s="36">
        <v>197028</v>
      </c>
      <c r="E80" s="36">
        <v>197255</v>
      </c>
      <c r="F80" s="37">
        <v>100.11521205107904</v>
      </c>
      <c r="G80" s="38"/>
      <c r="H80" s="128">
        <v>445.64500000000004</v>
      </c>
      <c r="I80" s="129">
        <v>286.617</v>
      </c>
      <c r="J80" s="129">
        <v>352.73400000000004</v>
      </c>
      <c r="K80" s="39">
        <v>123.06806644406996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7"/>
      <c r="I82" s="127"/>
      <c r="J82" s="127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7"/>
      <c r="I83" s="127"/>
      <c r="J83" s="127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8"/>
      <c r="I84" s="129"/>
      <c r="J84" s="129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278668</v>
      </c>
      <c r="D87" s="47">
        <v>268475</v>
      </c>
      <c r="E87" s="47">
        <v>272318</v>
      </c>
      <c r="F87" s="48">
        <v>101.4314181953627</v>
      </c>
      <c r="G87" s="38"/>
      <c r="H87" s="132">
        <v>664.402</v>
      </c>
      <c r="I87" s="133">
        <v>431.79900000000004</v>
      </c>
      <c r="J87" s="133">
        <v>538.5989999999999</v>
      </c>
      <c r="K87" s="48">
        <v>124.73373027728177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71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>
        <v>2</v>
      </c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1635</v>
      </c>
      <c r="D9" s="28">
        <v>1392</v>
      </c>
      <c r="E9" s="28">
        <v>1406</v>
      </c>
      <c r="F9" s="29"/>
      <c r="G9" s="29"/>
      <c r="H9" s="127">
        <v>5.158</v>
      </c>
      <c r="I9" s="127">
        <v>5.496</v>
      </c>
      <c r="J9" s="127">
        <v>7.04</v>
      </c>
      <c r="K9" s="30"/>
    </row>
    <row r="10" spans="1:11" s="31" customFormat="1" ht="11.25" customHeight="1">
      <c r="A10" s="33" t="s">
        <v>8</v>
      </c>
      <c r="B10" s="27"/>
      <c r="C10" s="28">
        <v>3498</v>
      </c>
      <c r="D10" s="28">
        <v>2050</v>
      </c>
      <c r="E10" s="28">
        <v>2200</v>
      </c>
      <c r="F10" s="29"/>
      <c r="G10" s="29"/>
      <c r="H10" s="127">
        <v>9.532</v>
      </c>
      <c r="I10" s="127">
        <v>5.485</v>
      </c>
      <c r="J10" s="127">
        <v>6.8</v>
      </c>
      <c r="K10" s="30"/>
    </row>
    <row r="11" spans="1:11" s="31" customFormat="1" ht="11.25" customHeight="1">
      <c r="A11" s="26" t="s">
        <v>9</v>
      </c>
      <c r="B11" s="27"/>
      <c r="C11" s="28">
        <v>8140</v>
      </c>
      <c r="D11" s="28">
        <v>9123</v>
      </c>
      <c r="E11" s="28">
        <v>8008</v>
      </c>
      <c r="F11" s="29"/>
      <c r="G11" s="29"/>
      <c r="H11" s="127">
        <v>24.339</v>
      </c>
      <c r="I11" s="127">
        <v>20.201</v>
      </c>
      <c r="J11" s="127">
        <v>24.024</v>
      </c>
      <c r="K11" s="30"/>
    </row>
    <row r="12" spans="1:11" s="31" customFormat="1" ht="11.25" customHeight="1">
      <c r="A12" s="33" t="s">
        <v>10</v>
      </c>
      <c r="B12" s="27"/>
      <c r="C12" s="28">
        <v>175</v>
      </c>
      <c r="D12" s="28">
        <v>241</v>
      </c>
      <c r="E12" s="28">
        <v>283</v>
      </c>
      <c r="F12" s="29"/>
      <c r="G12" s="29"/>
      <c r="H12" s="127">
        <v>0.406</v>
      </c>
      <c r="I12" s="127">
        <v>0.425</v>
      </c>
      <c r="J12" s="127">
        <v>0.566</v>
      </c>
      <c r="K12" s="30"/>
    </row>
    <row r="13" spans="1:11" s="22" customFormat="1" ht="11.25" customHeight="1">
      <c r="A13" s="34" t="s">
        <v>11</v>
      </c>
      <c r="B13" s="35"/>
      <c r="C13" s="36">
        <v>13448</v>
      </c>
      <c r="D13" s="36">
        <v>12806</v>
      </c>
      <c r="E13" s="36">
        <v>11897</v>
      </c>
      <c r="F13" s="37">
        <v>92.90176479775106</v>
      </c>
      <c r="G13" s="38"/>
      <c r="H13" s="128">
        <v>39.434999999999995</v>
      </c>
      <c r="I13" s="129">
        <v>31.607000000000003</v>
      </c>
      <c r="J13" s="129">
        <v>38.43000000000001</v>
      </c>
      <c r="K13" s="39">
        <v>121.58699022368465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>
        <v>56</v>
      </c>
      <c r="D15" s="36">
        <v>65</v>
      </c>
      <c r="E15" s="36">
        <v>62</v>
      </c>
      <c r="F15" s="37">
        <v>95.38461538461539</v>
      </c>
      <c r="G15" s="38"/>
      <c r="H15" s="128">
        <v>0.106</v>
      </c>
      <c r="I15" s="129">
        <v>0.117</v>
      </c>
      <c r="J15" s="129">
        <v>0.112</v>
      </c>
      <c r="K15" s="39">
        <v>95.72649572649573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>
        <v>770</v>
      </c>
      <c r="D17" s="36">
        <v>834</v>
      </c>
      <c r="E17" s="36">
        <v>748</v>
      </c>
      <c r="F17" s="37">
        <v>89.68824940047962</v>
      </c>
      <c r="G17" s="38"/>
      <c r="H17" s="128">
        <v>1.995</v>
      </c>
      <c r="I17" s="129">
        <v>1.501</v>
      </c>
      <c r="J17" s="129">
        <v>2.683</v>
      </c>
      <c r="K17" s="39">
        <v>178.74750166555629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>
        <v>20804</v>
      </c>
      <c r="D19" s="28">
        <v>18315</v>
      </c>
      <c r="E19" s="28">
        <v>19324</v>
      </c>
      <c r="F19" s="29"/>
      <c r="G19" s="29"/>
      <c r="H19" s="127">
        <v>93.618</v>
      </c>
      <c r="I19" s="127">
        <v>106.292</v>
      </c>
      <c r="J19" s="127"/>
      <c r="K19" s="30"/>
    </row>
    <row r="20" spans="1:11" s="31" customFormat="1" ht="11.25" customHeight="1">
      <c r="A20" s="33" t="s">
        <v>15</v>
      </c>
      <c r="B20" s="27"/>
      <c r="C20" s="28">
        <v>1</v>
      </c>
      <c r="D20" s="28"/>
      <c r="E20" s="28"/>
      <c r="F20" s="29"/>
      <c r="G20" s="29"/>
      <c r="H20" s="127">
        <v>0.004</v>
      </c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>
        <v>20805</v>
      </c>
      <c r="D22" s="36">
        <v>18315</v>
      </c>
      <c r="E22" s="36">
        <v>19324</v>
      </c>
      <c r="F22" s="37">
        <v>105.50914550914551</v>
      </c>
      <c r="G22" s="38"/>
      <c r="H22" s="128">
        <v>93.622</v>
      </c>
      <c r="I22" s="129">
        <v>106.292</v>
      </c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84286</v>
      </c>
      <c r="D24" s="36">
        <v>81679</v>
      </c>
      <c r="E24" s="36">
        <v>81200</v>
      </c>
      <c r="F24" s="37">
        <v>99.41355795247249</v>
      </c>
      <c r="G24" s="38"/>
      <c r="H24" s="128">
        <v>345.07</v>
      </c>
      <c r="I24" s="129">
        <v>311.058</v>
      </c>
      <c r="J24" s="129">
        <v>396.9</v>
      </c>
      <c r="K24" s="39">
        <v>127.59678259359991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27309</v>
      </c>
      <c r="D26" s="36">
        <v>25020</v>
      </c>
      <c r="E26" s="36">
        <v>26010</v>
      </c>
      <c r="F26" s="37">
        <v>103.9568345323741</v>
      </c>
      <c r="G26" s="38"/>
      <c r="H26" s="128">
        <v>130.967</v>
      </c>
      <c r="I26" s="129">
        <v>72.04</v>
      </c>
      <c r="J26" s="129">
        <v>120.04</v>
      </c>
      <c r="K26" s="39">
        <v>166.62965019433648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85680</v>
      </c>
      <c r="D28" s="28">
        <v>83648</v>
      </c>
      <c r="E28" s="28">
        <v>82500</v>
      </c>
      <c r="F28" s="29"/>
      <c r="G28" s="29"/>
      <c r="H28" s="127">
        <v>268.577</v>
      </c>
      <c r="I28" s="127">
        <v>235</v>
      </c>
      <c r="J28" s="127">
        <v>333.9</v>
      </c>
      <c r="K28" s="30"/>
    </row>
    <row r="29" spans="1:11" s="31" customFormat="1" ht="11.25" customHeight="1">
      <c r="A29" s="33" t="s">
        <v>21</v>
      </c>
      <c r="B29" s="27"/>
      <c r="C29" s="28">
        <v>44907</v>
      </c>
      <c r="D29" s="28">
        <v>43577</v>
      </c>
      <c r="E29" s="28">
        <v>44850</v>
      </c>
      <c r="F29" s="29"/>
      <c r="G29" s="29"/>
      <c r="H29" s="127">
        <v>86.04799999999999</v>
      </c>
      <c r="I29" s="127">
        <v>58.77</v>
      </c>
      <c r="J29" s="127">
        <v>106.932</v>
      </c>
      <c r="K29" s="30"/>
    </row>
    <row r="30" spans="1:11" s="31" customFormat="1" ht="11.25" customHeight="1">
      <c r="A30" s="33" t="s">
        <v>22</v>
      </c>
      <c r="B30" s="27"/>
      <c r="C30" s="28">
        <v>128563</v>
      </c>
      <c r="D30" s="28">
        <v>122069</v>
      </c>
      <c r="E30" s="28">
        <v>122069</v>
      </c>
      <c r="F30" s="29"/>
      <c r="G30" s="29"/>
      <c r="H30" s="127">
        <v>337.83299999999997</v>
      </c>
      <c r="I30" s="127">
        <v>223.596</v>
      </c>
      <c r="J30" s="127">
        <v>320</v>
      </c>
      <c r="K30" s="30"/>
    </row>
    <row r="31" spans="1:11" s="22" customFormat="1" ht="11.25" customHeight="1">
      <c r="A31" s="40" t="s">
        <v>23</v>
      </c>
      <c r="B31" s="35"/>
      <c r="C31" s="36">
        <v>259150</v>
      </c>
      <c r="D31" s="36">
        <v>249294</v>
      </c>
      <c r="E31" s="36">
        <v>249419</v>
      </c>
      <c r="F31" s="37">
        <v>100.05014159987806</v>
      </c>
      <c r="G31" s="38"/>
      <c r="H31" s="128">
        <v>692.458</v>
      </c>
      <c r="I31" s="129">
        <v>517.366</v>
      </c>
      <c r="J31" s="129">
        <v>760.832</v>
      </c>
      <c r="K31" s="39">
        <v>147.05875531055383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24783</v>
      </c>
      <c r="D33" s="28">
        <v>24154</v>
      </c>
      <c r="E33" s="28">
        <v>19300</v>
      </c>
      <c r="F33" s="29"/>
      <c r="G33" s="29"/>
      <c r="H33" s="127">
        <v>76.26</v>
      </c>
      <c r="I33" s="127">
        <v>37.573</v>
      </c>
      <c r="J33" s="127">
        <v>67.699</v>
      </c>
      <c r="K33" s="30"/>
    </row>
    <row r="34" spans="1:11" s="31" customFormat="1" ht="11.25" customHeight="1">
      <c r="A34" s="33" t="s">
        <v>25</v>
      </c>
      <c r="B34" s="27"/>
      <c r="C34" s="28">
        <v>13838</v>
      </c>
      <c r="D34" s="28">
        <v>15530</v>
      </c>
      <c r="E34" s="28">
        <v>9518</v>
      </c>
      <c r="F34" s="29"/>
      <c r="G34" s="29"/>
      <c r="H34" s="127">
        <v>54.94199999999999</v>
      </c>
      <c r="I34" s="127">
        <v>23.017</v>
      </c>
      <c r="J34" s="127">
        <v>23.54</v>
      </c>
      <c r="K34" s="30"/>
    </row>
    <row r="35" spans="1:11" s="31" customFormat="1" ht="11.25" customHeight="1">
      <c r="A35" s="33" t="s">
        <v>26</v>
      </c>
      <c r="B35" s="27"/>
      <c r="C35" s="28">
        <v>56847</v>
      </c>
      <c r="D35" s="28">
        <v>57322</v>
      </c>
      <c r="E35" s="28">
        <v>55666</v>
      </c>
      <c r="F35" s="29"/>
      <c r="G35" s="29"/>
      <c r="H35" s="127">
        <v>213.694</v>
      </c>
      <c r="I35" s="127">
        <v>120.643</v>
      </c>
      <c r="J35" s="127">
        <v>222.279</v>
      </c>
      <c r="K35" s="30"/>
    </row>
    <row r="36" spans="1:11" s="31" customFormat="1" ht="11.25" customHeight="1">
      <c r="A36" s="33" t="s">
        <v>27</v>
      </c>
      <c r="B36" s="27"/>
      <c r="C36" s="28">
        <v>6310</v>
      </c>
      <c r="D36" s="28">
        <v>6310</v>
      </c>
      <c r="E36" s="28">
        <v>5987</v>
      </c>
      <c r="F36" s="29"/>
      <c r="G36" s="29"/>
      <c r="H36" s="127">
        <v>13.797</v>
      </c>
      <c r="I36" s="127">
        <v>4.964</v>
      </c>
      <c r="J36" s="127">
        <v>11.974</v>
      </c>
      <c r="K36" s="30"/>
    </row>
    <row r="37" spans="1:11" s="22" customFormat="1" ht="11.25" customHeight="1">
      <c r="A37" s="34" t="s">
        <v>28</v>
      </c>
      <c r="B37" s="35"/>
      <c r="C37" s="36">
        <v>101778</v>
      </c>
      <c r="D37" s="36">
        <v>103316</v>
      </c>
      <c r="E37" s="36">
        <v>90471</v>
      </c>
      <c r="F37" s="37">
        <v>87.56726934840682</v>
      </c>
      <c r="G37" s="38"/>
      <c r="H37" s="128">
        <v>358.693</v>
      </c>
      <c r="I37" s="129">
        <v>186.197</v>
      </c>
      <c r="J37" s="129">
        <v>325.492</v>
      </c>
      <c r="K37" s="39">
        <v>174.8105501162747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5096</v>
      </c>
      <c r="D39" s="36">
        <v>5020</v>
      </c>
      <c r="E39" s="36">
        <v>5608</v>
      </c>
      <c r="F39" s="37">
        <v>111.71314741035856</v>
      </c>
      <c r="G39" s="38"/>
      <c r="H39" s="128">
        <v>8.663</v>
      </c>
      <c r="I39" s="129">
        <v>8.33</v>
      </c>
      <c r="J39" s="129">
        <v>10.615</v>
      </c>
      <c r="K39" s="39">
        <v>127.43097238895558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>
        <v>36151</v>
      </c>
      <c r="D41" s="28">
        <v>29193</v>
      </c>
      <c r="E41" s="28">
        <v>26965</v>
      </c>
      <c r="F41" s="29"/>
      <c r="G41" s="29"/>
      <c r="H41" s="127">
        <v>75.419</v>
      </c>
      <c r="I41" s="127">
        <v>38.445</v>
      </c>
      <c r="J41" s="127">
        <v>79.514</v>
      </c>
      <c r="K41" s="30"/>
    </row>
    <row r="42" spans="1:11" s="31" customFormat="1" ht="11.25" customHeight="1">
      <c r="A42" s="33" t="s">
        <v>31</v>
      </c>
      <c r="B42" s="27"/>
      <c r="C42" s="28">
        <v>211245</v>
      </c>
      <c r="D42" s="28">
        <v>185670</v>
      </c>
      <c r="E42" s="28">
        <v>207936</v>
      </c>
      <c r="F42" s="29"/>
      <c r="G42" s="29"/>
      <c r="H42" s="127">
        <v>713.6070000000001</v>
      </c>
      <c r="I42" s="127">
        <v>504.871</v>
      </c>
      <c r="J42" s="127">
        <v>774.57</v>
      </c>
      <c r="K42" s="30"/>
    </row>
    <row r="43" spans="1:11" s="31" customFormat="1" ht="11.25" customHeight="1">
      <c r="A43" s="33" t="s">
        <v>32</v>
      </c>
      <c r="B43" s="27"/>
      <c r="C43" s="28">
        <v>59097</v>
      </c>
      <c r="D43" s="28">
        <v>45483</v>
      </c>
      <c r="E43" s="28">
        <v>40030</v>
      </c>
      <c r="F43" s="29"/>
      <c r="G43" s="29"/>
      <c r="H43" s="127">
        <v>199.46200000000002</v>
      </c>
      <c r="I43" s="127">
        <v>139.434</v>
      </c>
      <c r="J43" s="127">
        <v>153.532</v>
      </c>
      <c r="K43" s="30"/>
    </row>
    <row r="44" spans="1:11" s="31" customFormat="1" ht="11.25" customHeight="1">
      <c r="A44" s="33" t="s">
        <v>33</v>
      </c>
      <c r="B44" s="27"/>
      <c r="C44" s="28">
        <v>137192</v>
      </c>
      <c r="D44" s="28">
        <v>116681</v>
      </c>
      <c r="E44" s="28">
        <v>121538</v>
      </c>
      <c r="F44" s="29"/>
      <c r="G44" s="29"/>
      <c r="H44" s="127">
        <v>503.48600000000005</v>
      </c>
      <c r="I44" s="127">
        <v>351.475</v>
      </c>
      <c r="J44" s="127">
        <v>475.344</v>
      </c>
      <c r="K44" s="30"/>
    </row>
    <row r="45" spans="1:11" s="31" customFormat="1" ht="11.25" customHeight="1">
      <c r="A45" s="33" t="s">
        <v>34</v>
      </c>
      <c r="B45" s="27"/>
      <c r="C45" s="28">
        <v>70526</v>
      </c>
      <c r="D45" s="28">
        <v>57532</v>
      </c>
      <c r="E45" s="28">
        <v>63025</v>
      </c>
      <c r="F45" s="29"/>
      <c r="G45" s="29"/>
      <c r="H45" s="127">
        <v>207.314</v>
      </c>
      <c r="I45" s="127">
        <v>159.134</v>
      </c>
      <c r="J45" s="127">
        <v>235.893</v>
      </c>
      <c r="K45" s="30"/>
    </row>
    <row r="46" spans="1:11" s="31" customFormat="1" ht="11.25" customHeight="1">
      <c r="A46" s="33" t="s">
        <v>35</v>
      </c>
      <c r="B46" s="27"/>
      <c r="C46" s="28">
        <v>69503</v>
      </c>
      <c r="D46" s="28">
        <v>63989</v>
      </c>
      <c r="E46" s="28">
        <v>67050</v>
      </c>
      <c r="F46" s="29"/>
      <c r="G46" s="29"/>
      <c r="H46" s="127">
        <v>166.735</v>
      </c>
      <c r="I46" s="127">
        <v>104.546</v>
      </c>
      <c r="J46" s="127">
        <v>175.593</v>
      </c>
      <c r="K46" s="30"/>
    </row>
    <row r="47" spans="1:11" s="31" customFormat="1" ht="11.25" customHeight="1">
      <c r="A47" s="33" t="s">
        <v>36</v>
      </c>
      <c r="B47" s="27"/>
      <c r="C47" s="28">
        <v>111510</v>
      </c>
      <c r="D47" s="28">
        <v>92862</v>
      </c>
      <c r="E47" s="28">
        <v>78210</v>
      </c>
      <c r="F47" s="29"/>
      <c r="G47" s="29"/>
      <c r="H47" s="127">
        <v>256.33099999999996</v>
      </c>
      <c r="I47" s="127">
        <v>97.989</v>
      </c>
      <c r="J47" s="127">
        <v>232.573</v>
      </c>
      <c r="K47" s="30"/>
    </row>
    <row r="48" spans="1:11" s="31" customFormat="1" ht="11.25" customHeight="1">
      <c r="A48" s="33" t="s">
        <v>37</v>
      </c>
      <c r="B48" s="27"/>
      <c r="C48" s="28">
        <v>123250</v>
      </c>
      <c r="D48" s="28">
        <v>106498</v>
      </c>
      <c r="E48" s="28">
        <v>106800</v>
      </c>
      <c r="F48" s="29"/>
      <c r="G48" s="29"/>
      <c r="H48" s="127">
        <v>360.024</v>
      </c>
      <c r="I48" s="127">
        <v>228.211</v>
      </c>
      <c r="J48" s="127">
        <v>329.079</v>
      </c>
      <c r="K48" s="30"/>
    </row>
    <row r="49" spans="1:11" s="31" customFormat="1" ht="11.25" customHeight="1">
      <c r="A49" s="33" t="s">
        <v>38</v>
      </c>
      <c r="B49" s="27"/>
      <c r="C49" s="28">
        <v>76821</v>
      </c>
      <c r="D49" s="28">
        <v>55787</v>
      </c>
      <c r="E49" s="28">
        <v>55814</v>
      </c>
      <c r="F49" s="29"/>
      <c r="G49" s="29"/>
      <c r="H49" s="127">
        <v>147.18</v>
      </c>
      <c r="I49" s="127">
        <v>114.619</v>
      </c>
      <c r="J49" s="127">
        <v>157.623</v>
      </c>
      <c r="K49" s="30"/>
    </row>
    <row r="50" spans="1:11" s="22" customFormat="1" ht="11.25" customHeight="1">
      <c r="A50" s="40" t="s">
        <v>39</v>
      </c>
      <c r="B50" s="35"/>
      <c r="C50" s="36">
        <v>895295</v>
      </c>
      <c r="D50" s="36">
        <v>753695</v>
      </c>
      <c r="E50" s="36">
        <v>767368</v>
      </c>
      <c r="F50" s="37">
        <v>101.81412905751</v>
      </c>
      <c r="G50" s="38"/>
      <c r="H50" s="128">
        <v>2629.558</v>
      </c>
      <c r="I50" s="129">
        <v>1738.724</v>
      </c>
      <c r="J50" s="129">
        <v>2613.7210000000005</v>
      </c>
      <c r="K50" s="39">
        <v>150.32408823942157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27958</v>
      </c>
      <c r="D52" s="36">
        <v>26598</v>
      </c>
      <c r="E52" s="36">
        <v>20925</v>
      </c>
      <c r="F52" s="37">
        <v>78.67132867132867</v>
      </c>
      <c r="G52" s="38"/>
      <c r="H52" s="128">
        <v>78.199</v>
      </c>
      <c r="I52" s="129">
        <v>26.81</v>
      </c>
      <c r="J52" s="129">
        <v>57.735</v>
      </c>
      <c r="K52" s="39">
        <v>215.34875046624396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71750</v>
      </c>
      <c r="D54" s="28">
        <v>62507</v>
      </c>
      <c r="E54" s="28">
        <v>57750</v>
      </c>
      <c r="F54" s="29"/>
      <c r="G54" s="29"/>
      <c r="H54" s="127">
        <v>226.126</v>
      </c>
      <c r="I54" s="127">
        <v>135.925</v>
      </c>
      <c r="J54" s="127">
        <v>187.915</v>
      </c>
      <c r="K54" s="30"/>
    </row>
    <row r="55" spans="1:11" s="31" customFormat="1" ht="11.25" customHeight="1">
      <c r="A55" s="33" t="s">
        <v>42</v>
      </c>
      <c r="B55" s="27"/>
      <c r="C55" s="28">
        <v>50674</v>
      </c>
      <c r="D55" s="28">
        <v>45312</v>
      </c>
      <c r="E55" s="28">
        <v>45312</v>
      </c>
      <c r="F55" s="29"/>
      <c r="G55" s="29"/>
      <c r="H55" s="127">
        <v>142.154</v>
      </c>
      <c r="I55" s="127">
        <v>44.824</v>
      </c>
      <c r="J55" s="127">
        <v>158.52</v>
      </c>
      <c r="K55" s="30"/>
    </row>
    <row r="56" spans="1:11" s="31" customFormat="1" ht="11.25" customHeight="1">
      <c r="A56" s="33" t="s">
        <v>43</v>
      </c>
      <c r="B56" s="27"/>
      <c r="C56" s="28">
        <v>52562</v>
      </c>
      <c r="D56" s="28">
        <v>47650</v>
      </c>
      <c r="E56" s="28">
        <v>46550</v>
      </c>
      <c r="F56" s="29"/>
      <c r="G56" s="29"/>
      <c r="H56" s="127">
        <v>108.17</v>
      </c>
      <c r="I56" s="127">
        <v>41.61</v>
      </c>
      <c r="J56" s="127">
        <v>123.4</v>
      </c>
      <c r="K56" s="30"/>
    </row>
    <row r="57" spans="1:11" s="31" customFormat="1" ht="11.25" customHeight="1">
      <c r="A57" s="33" t="s">
        <v>44</v>
      </c>
      <c r="B57" s="27"/>
      <c r="C57" s="28">
        <v>77026</v>
      </c>
      <c r="D57" s="28">
        <v>75470</v>
      </c>
      <c r="E57" s="28">
        <v>60207</v>
      </c>
      <c r="F57" s="29"/>
      <c r="G57" s="29"/>
      <c r="H57" s="127">
        <v>250.914</v>
      </c>
      <c r="I57" s="127">
        <v>142.225</v>
      </c>
      <c r="J57" s="127">
        <v>214.058</v>
      </c>
      <c r="K57" s="30"/>
    </row>
    <row r="58" spans="1:11" s="31" customFormat="1" ht="11.25" customHeight="1">
      <c r="A58" s="33" t="s">
        <v>45</v>
      </c>
      <c r="B58" s="27"/>
      <c r="C58" s="28">
        <v>57973</v>
      </c>
      <c r="D58" s="28">
        <v>52874</v>
      </c>
      <c r="E58" s="28">
        <v>56400</v>
      </c>
      <c r="F58" s="29"/>
      <c r="G58" s="29"/>
      <c r="H58" s="127">
        <v>126.902</v>
      </c>
      <c r="I58" s="127">
        <v>42.808</v>
      </c>
      <c r="J58" s="127">
        <v>116.78</v>
      </c>
      <c r="K58" s="30"/>
    </row>
    <row r="59" spans="1:11" s="22" customFormat="1" ht="11.25" customHeight="1">
      <c r="A59" s="34" t="s">
        <v>46</v>
      </c>
      <c r="B59" s="35"/>
      <c r="C59" s="36">
        <v>309985</v>
      </c>
      <c r="D59" s="36">
        <v>283813</v>
      </c>
      <c r="E59" s="36">
        <v>266219</v>
      </c>
      <c r="F59" s="37">
        <v>93.80084774129445</v>
      </c>
      <c r="G59" s="38"/>
      <c r="H59" s="128">
        <v>854.2660000000001</v>
      </c>
      <c r="I59" s="129">
        <v>407.39200000000005</v>
      </c>
      <c r="J59" s="129">
        <v>800.673</v>
      </c>
      <c r="K59" s="39">
        <v>196.53625991673866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1482</v>
      </c>
      <c r="D61" s="28">
        <v>1412</v>
      </c>
      <c r="E61" s="28">
        <v>1154</v>
      </c>
      <c r="F61" s="29"/>
      <c r="G61" s="29"/>
      <c r="H61" s="127">
        <v>3.482</v>
      </c>
      <c r="I61" s="127">
        <v>1.498</v>
      </c>
      <c r="J61" s="127">
        <v>3.697</v>
      </c>
      <c r="K61" s="30"/>
    </row>
    <row r="62" spans="1:11" s="31" customFormat="1" ht="11.25" customHeight="1">
      <c r="A62" s="33" t="s">
        <v>48</v>
      </c>
      <c r="B62" s="27"/>
      <c r="C62" s="28">
        <v>720</v>
      </c>
      <c r="D62" s="28">
        <v>883</v>
      </c>
      <c r="E62" s="28">
        <v>839</v>
      </c>
      <c r="F62" s="29"/>
      <c r="G62" s="29"/>
      <c r="H62" s="127">
        <v>1.117</v>
      </c>
      <c r="I62" s="127">
        <v>0.663</v>
      </c>
      <c r="J62" s="127">
        <v>1.861</v>
      </c>
      <c r="K62" s="30"/>
    </row>
    <row r="63" spans="1:11" s="31" customFormat="1" ht="11.25" customHeight="1">
      <c r="A63" s="33" t="s">
        <v>49</v>
      </c>
      <c r="B63" s="27"/>
      <c r="C63" s="28">
        <v>2898</v>
      </c>
      <c r="D63" s="28">
        <v>2751</v>
      </c>
      <c r="E63" s="28">
        <v>2741</v>
      </c>
      <c r="F63" s="29"/>
      <c r="G63" s="29"/>
      <c r="H63" s="127">
        <v>5.332000000000001</v>
      </c>
      <c r="I63" s="127">
        <v>1.112</v>
      </c>
      <c r="J63" s="127">
        <v>6.425</v>
      </c>
      <c r="K63" s="30"/>
    </row>
    <row r="64" spans="1:11" s="22" customFormat="1" ht="11.25" customHeight="1">
      <c r="A64" s="34" t="s">
        <v>50</v>
      </c>
      <c r="B64" s="35"/>
      <c r="C64" s="36">
        <v>5100</v>
      </c>
      <c r="D64" s="36">
        <v>5046</v>
      </c>
      <c r="E64" s="36">
        <v>4734</v>
      </c>
      <c r="F64" s="37">
        <v>93.81688466111771</v>
      </c>
      <c r="G64" s="38"/>
      <c r="H64" s="128">
        <v>9.931000000000001</v>
      </c>
      <c r="I64" s="129">
        <v>3.273</v>
      </c>
      <c r="J64" s="129">
        <v>11.983</v>
      </c>
      <c r="K64" s="39">
        <v>366.11671249618087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11560</v>
      </c>
      <c r="D66" s="36">
        <v>11550</v>
      </c>
      <c r="E66" s="36">
        <v>8439</v>
      </c>
      <c r="F66" s="37">
        <v>73.06493506493507</v>
      </c>
      <c r="G66" s="38"/>
      <c r="H66" s="128">
        <v>24.541999999999998</v>
      </c>
      <c r="I66" s="129">
        <v>6.86</v>
      </c>
      <c r="J66" s="129">
        <v>5.52</v>
      </c>
      <c r="K66" s="39">
        <v>80.466472303207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80536</v>
      </c>
      <c r="D68" s="28">
        <v>48600</v>
      </c>
      <c r="E68" s="28">
        <v>71000</v>
      </c>
      <c r="F68" s="29"/>
      <c r="G68" s="29"/>
      <c r="H68" s="127">
        <v>229.072</v>
      </c>
      <c r="I68" s="127">
        <v>94</v>
      </c>
      <c r="J68" s="127">
        <v>210.5</v>
      </c>
      <c r="K68" s="30"/>
    </row>
    <row r="69" spans="1:11" s="31" customFormat="1" ht="11.25" customHeight="1">
      <c r="A69" s="33" t="s">
        <v>53</v>
      </c>
      <c r="B69" s="27"/>
      <c r="C69" s="28">
        <v>4685</v>
      </c>
      <c r="D69" s="28">
        <v>2660</v>
      </c>
      <c r="E69" s="28">
        <v>4700</v>
      </c>
      <c r="F69" s="29"/>
      <c r="G69" s="29"/>
      <c r="H69" s="127">
        <v>14.682</v>
      </c>
      <c r="I69" s="127">
        <v>6.3</v>
      </c>
      <c r="J69" s="127">
        <v>12.65</v>
      </c>
      <c r="K69" s="30"/>
    </row>
    <row r="70" spans="1:11" s="22" customFormat="1" ht="11.25" customHeight="1">
      <c r="A70" s="34" t="s">
        <v>54</v>
      </c>
      <c r="B70" s="35"/>
      <c r="C70" s="36">
        <v>85221</v>
      </c>
      <c r="D70" s="36">
        <v>51260</v>
      </c>
      <c r="E70" s="36">
        <v>75700</v>
      </c>
      <c r="F70" s="37">
        <v>147.67850175575498</v>
      </c>
      <c r="G70" s="38"/>
      <c r="H70" s="128">
        <v>243.754</v>
      </c>
      <c r="I70" s="129">
        <v>100.3</v>
      </c>
      <c r="J70" s="129">
        <v>223.15</v>
      </c>
      <c r="K70" s="39">
        <v>222.4825523429711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3110</v>
      </c>
      <c r="D72" s="28">
        <v>2248</v>
      </c>
      <c r="E72" s="28">
        <v>2248</v>
      </c>
      <c r="F72" s="29"/>
      <c r="G72" s="29"/>
      <c r="H72" s="127">
        <v>3.496</v>
      </c>
      <c r="I72" s="127">
        <v>0.444</v>
      </c>
      <c r="J72" s="127">
        <v>0.444</v>
      </c>
      <c r="K72" s="30"/>
    </row>
    <row r="73" spans="1:11" s="31" customFormat="1" ht="11.25" customHeight="1">
      <c r="A73" s="33" t="s">
        <v>56</v>
      </c>
      <c r="B73" s="27"/>
      <c r="C73" s="28">
        <v>58398</v>
      </c>
      <c r="D73" s="28">
        <v>57320</v>
      </c>
      <c r="E73" s="28">
        <v>57630</v>
      </c>
      <c r="F73" s="29"/>
      <c r="G73" s="29"/>
      <c r="H73" s="127">
        <v>149.527</v>
      </c>
      <c r="I73" s="127">
        <v>146.367</v>
      </c>
      <c r="J73" s="127">
        <v>145.44</v>
      </c>
      <c r="K73" s="30"/>
    </row>
    <row r="74" spans="1:11" s="31" customFormat="1" ht="11.25" customHeight="1">
      <c r="A74" s="33" t="s">
        <v>57</v>
      </c>
      <c r="B74" s="27"/>
      <c r="C74" s="28">
        <v>67228</v>
      </c>
      <c r="D74" s="28">
        <v>62500</v>
      </c>
      <c r="E74" s="28">
        <v>62000</v>
      </c>
      <c r="F74" s="29"/>
      <c r="G74" s="29"/>
      <c r="H74" s="127">
        <v>159.163</v>
      </c>
      <c r="I74" s="127">
        <v>95.09</v>
      </c>
      <c r="J74" s="127">
        <v>186</v>
      </c>
      <c r="K74" s="30"/>
    </row>
    <row r="75" spans="1:11" s="31" customFormat="1" ht="11.25" customHeight="1">
      <c r="A75" s="33" t="s">
        <v>58</v>
      </c>
      <c r="B75" s="27"/>
      <c r="C75" s="28">
        <v>13902</v>
      </c>
      <c r="D75" s="28">
        <v>11799</v>
      </c>
      <c r="E75" s="28">
        <v>12722</v>
      </c>
      <c r="F75" s="29"/>
      <c r="G75" s="29"/>
      <c r="H75" s="127">
        <v>13.394</v>
      </c>
      <c r="I75" s="127">
        <v>6.941</v>
      </c>
      <c r="J75" s="127">
        <v>11.118</v>
      </c>
      <c r="K75" s="30"/>
    </row>
    <row r="76" spans="1:11" s="31" customFormat="1" ht="11.25" customHeight="1">
      <c r="A76" s="33" t="s">
        <v>59</v>
      </c>
      <c r="B76" s="27"/>
      <c r="C76" s="28">
        <v>14185</v>
      </c>
      <c r="D76" s="28">
        <v>14700</v>
      </c>
      <c r="E76" s="28">
        <v>14700</v>
      </c>
      <c r="F76" s="29"/>
      <c r="G76" s="29"/>
      <c r="H76" s="127">
        <v>40.959</v>
      </c>
      <c r="I76" s="127">
        <v>24.37</v>
      </c>
      <c r="J76" s="127">
        <v>28</v>
      </c>
      <c r="K76" s="30"/>
    </row>
    <row r="77" spans="1:11" s="31" customFormat="1" ht="11.25" customHeight="1">
      <c r="A77" s="33" t="s">
        <v>60</v>
      </c>
      <c r="B77" s="27"/>
      <c r="C77" s="28">
        <v>7533</v>
      </c>
      <c r="D77" s="28">
        <v>8597</v>
      </c>
      <c r="E77" s="28">
        <v>8660</v>
      </c>
      <c r="F77" s="29"/>
      <c r="G77" s="29"/>
      <c r="H77" s="127">
        <v>17.655</v>
      </c>
      <c r="I77" s="127">
        <v>8.351</v>
      </c>
      <c r="J77" s="127">
        <v>20.303</v>
      </c>
      <c r="K77" s="30"/>
    </row>
    <row r="78" spans="1:11" s="31" customFormat="1" ht="11.25" customHeight="1">
      <c r="A78" s="33" t="s">
        <v>61</v>
      </c>
      <c r="B78" s="27"/>
      <c r="C78" s="28">
        <v>18273</v>
      </c>
      <c r="D78" s="28">
        <v>18564</v>
      </c>
      <c r="E78" s="28">
        <v>18564</v>
      </c>
      <c r="F78" s="29"/>
      <c r="G78" s="29"/>
      <c r="H78" s="127">
        <v>39.615</v>
      </c>
      <c r="I78" s="127">
        <v>13.502</v>
      </c>
      <c r="J78" s="127">
        <v>27.846</v>
      </c>
      <c r="K78" s="30"/>
    </row>
    <row r="79" spans="1:11" s="31" customFormat="1" ht="11.25" customHeight="1">
      <c r="A79" s="33" t="s">
        <v>62</v>
      </c>
      <c r="B79" s="27"/>
      <c r="C79" s="28">
        <v>140436</v>
      </c>
      <c r="D79" s="28">
        <v>146120</v>
      </c>
      <c r="E79" s="28">
        <v>146120</v>
      </c>
      <c r="F79" s="29"/>
      <c r="G79" s="29"/>
      <c r="H79" s="127">
        <v>311.66700000000003</v>
      </c>
      <c r="I79" s="127">
        <v>165.908</v>
      </c>
      <c r="J79" s="127">
        <v>195.132</v>
      </c>
      <c r="K79" s="30"/>
    </row>
    <row r="80" spans="1:11" s="22" customFormat="1" ht="11.25" customHeight="1">
      <c r="A80" s="40" t="s">
        <v>63</v>
      </c>
      <c r="B80" s="35"/>
      <c r="C80" s="36">
        <v>323065</v>
      </c>
      <c r="D80" s="36">
        <v>321848</v>
      </c>
      <c r="E80" s="36">
        <v>322644</v>
      </c>
      <c r="F80" s="37">
        <v>100.24732171708384</v>
      </c>
      <c r="G80" s="38"/>
      <c r="H80" s="128">
        <v>735.4760000000001</v>
      </c>
      <c r="I80" s="129">
        <v>460.97299999999996</v>
      </c>
      <c r="J80" s="129">
        <v>614.283</v>
      </c>
      <c r="K80" s="39">
        <v>133.25791315326495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>
        <v>106</v>
      </c>
      <c r="D82" s="28">
        <v>106</v>
      </c>
      <c r="E82" s="28">
        <v>93</v>
      </c>
      <c r="F82" s="29"/>
      <c r="G82" s="29"/>
      <c r="H82" s="127">
        <v>0.125</v>
      </c>
      <c r="I82" s="127">
        <v>0.125</v>
      </c>
      <c r="J82" s="127">
        <v>0.096</v>
      </c>
      <c r="K82" s="30"/>
    </row>
    <row r="83" spans="1:11" s="31" customFormat="1" ht="11.25" customHeight="1">
      <c r="A83" s="33" t="s">
        <v>65</v>
      </c>
      <c r="B83" s="27"/>
      <c r="C83" s="28">
        <v>135</v>
      </c>
      <c r="D83" s="28">
        <v>135</v>
      </c>
      <c r="E83" s="28">
        <v>137</v>
      </c>
      <c r="F83" s="29"/>
      <c r="G83" s="29"/>
      <c r="H83" s="127">
        <v>0.148</v>
      </c>
      <c r="I83" s="127">
        <v>0.148</v>
      </c>
      <c r="J83" s="127">
        <v>0.15</v>
      </c>
      <c r="K83" s="30"/>
    </row>
    <row r="84" spans="1:11" s="22" customFormat="1" ht="11.25" customHeight="1">
      <c r="A84" s="34" t="s">
        <v>66</v>
      </c>
      <c r="B84" s="35"/>
      <c r="C84" s="36">
        <v>241</v>
      </c>
      <c r="D84" s="36">
        <v>241</v>
      </c>
      <c r="E84" s="36">
        <v>230</v>
      </c>
      <c r="F84" s="37">
        <v>95.4356846473029</v>
      </c>
      <c r="G84" s="38"/>
      <c r="H84" s="128">
        <v>0.273</v>
      </c>
      <c r="I84" s="129">
        <v>0.273</v>
      </c>
      <c r="J84" s="129">
        <v>0.246</v>
      </c>
      <c r="K84" s="39">
        <v>90.1098901098901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2171123</v>
      </c>
      <c r="D87" s="47">
        <v>1950400</v>
      </c>
      <c r="E87" s="47">
        <v>1950998</v>
      </c>
      <c r="F87" s="48">
        <v>100.03066037735849</v>
      </c>
      <c r="G87" s="38"/>
      <c r="H87" s="132">
        <v>6247.007999999999</v>
      </c>
      <c r="I87" s="133">
        <v>3979.1130000000007</v>
      </c>
      <c r="J87" s="133">
        <v>5982.415000000001</v>
      </c>
      <c r="K87" s="48">
        <v>150.34544130815084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72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>
        <v>2</v>
      </c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>
        <v>5</v>
      </c>
      <c r="F9" s="29"/>
      <c r="G9" s="29"/>
      <c r="H9" s="127"/>
      <c r="I9" s="127"/>
      <c r="J9" s="127">
        <v>0.02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>
        <v>3</v>
      </c>
      <c r="F10" s="29"/>
      <c r="G10" s="29"/>
      <c r="H10" s="127"/>
      <c r="I10" s="127"/>
      <c r="J10" s="127">
        <v>0.012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>
        <v>10</v>
      </c>
      <c r="F11" s="29"/>
      <c r="G11" s="29"/>
      <c r="H11" s="127"/>
      <c r="I11" s="127"/>
      <c r="J11" s="127">
        <v>0.04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7"/>
      <c r="I12" s="127"/>
      <c r="J12" s="127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>
        <v>18</v>
      </c>
      <c r="F13" s="37"/>
      <c r="G13" s="38"/>
      <c r="H13" s="128"/>
      <c r="I13" s="129"/>
      <c r="J13" s="129">
        <v>0.07200000000000001</v>
      </c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8"/>
      <c r="I15" s="129"/>
      <c r="J15" s="129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8"/>
      <c r="I17" s="129"/>
      <c r="J17" s="129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7"/>
      <c r="I19" s="127"/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8"/>
      <c r="I22" s="129"/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8"/>
      <c r="I24" s="129"/>
      <c r="J24" s="129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8"/>
      <c r="I26" s="129"/>
      <c r="J26" s="129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2744</v>
      </c>
      <c r="D28" s="28">
        <v>2862</v>
      </c>
      <c r="E28" s="28">
        <v>2800</v>
      </c>
      <c r="F28" s="29"/>
      <c r="G28" s="29"/>
      <c r="H28" s="127">
        <v>8.459</v>
      </c>
      <c r="I28" s="127">
        <v>9</v>
      </c>
      <c r="J28" s="127">
        <v>15</v>
      </c>
      <c r="K28" s="30"/>
    </row>
    <row r="29" spans="1:11" s="31" customFormat="1" ht="11.25" customHeight="1">
      <c r="A29" s="33" t="s">
        <v>21</v>
      </c>
      <c r="B29" s="27"/>
      <c r="C29" s="28">
        <v>5345</v>
      </c>
      <c r="D29" s="28">
        <v>4444</v>
      </c>
      <c r="E29" s="28">
        <v>4488</v>
      </c>
      <c r="F29" s="29"/>
      <c r="G29" s="29"/>
      <c r="H29" s="127">
        <v>10.679</v>
      </c>
      <c r="I29" s="127">
        <v>1.471</v>
      </c>
      <c r="J29" s="127">
        <v>11.22</v>
      </c>
      <c r="K29" s="30"/>
    </row>
    <row r="30" spans="1:11" s="31" customFormat="1" ht="11.25" customHeight="1">
      <c r="A30" s="33" t="s">
        <v>22</v>
      </c>
      <c r="B30" s="27"/>
      <c r="C30" s="28">
        <v>3374</v>
      </c>
      <c r="D30" s="28">
        <v>6614</v>
      </c>
      <c r="E30" s="28">
        <v>5300</v>
      </c>
      <c r="F30" s="29"/>
      <c r="G30" s="29"/>
      <c r="H30" s="127">
        <v>6.649</v>
      </c>
      <c r="I30" s="127">
        <v>4.137</v>
      </c>
      <c r="J30" s="127">
        <v>8.6</v>
      </c>
      <c r="K30" s="30"/>
    </row>
    <row r="31" spans="1:11" s="22" customFormat="1" ht="11.25" customHeight="1">
      <c r="A31" s="40" t="s">
        <v>23</v>
      </c>
      <c r="B31" s="35"/>
      <c r="C31" s="36">
        <v>11463</v>
      </c>
      <c r="D31" s="36">
        <v>13920</v>
      </c>
      <c r="E31" s="36">
        <v>12588</v>
      </c>
      <c r="F31" s="37">
        <v>90.43103448275862</v>
      </c>
      <c r="G31" s="38"/>
      <c r="H31" s="128">
        <v>25.787</v>
      </c>
      <c r="I31" s="129">
        <v>14.608</v>
      </c>
      <c r="J31" s="129">
        <v>34.82</v>
      </c>
      <c r="K31" s="39">
        <v>238.36254107338445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319</v>
      </c>
      <c r="D33" s="28">
        <v>280</v>
      </c>
      <c r="E33" s="28">
        <v>290</v>
      </c>
      <c r="F33" s="29"/>
      <c r="G33" s="29"/>
      <c r="H33" s="127">
        <v>0.986</v>
      </c>
      <c r="I33" s="127">
        <v>0.352</v>
      </c>
      <c r="J33" s="127">
        <v>0.98</v>
      </c>
      <c r="K33" s="30"/>
    </row>
    <row r="34" spans="1:11" s="31" customFormat="1" ht="11.25" customHeight="1">
      <c r="A34" s="33" t="s">
        <v>25</v>
      </c>
      <c r="B34" s="27"/>
      <c r="C34" s="28">
        <v>648</v>
      </c>
      <c r="D34" s="28">
        <v>750</v>
      </c>
      <c r="E34" s="28">
        <v>520</v>
      </c>
      <c r="F34" s="29"/>
      <c r="G34" s="29"/>
      <c r="H34" s="127">
        <v>1.814</v>
      </c>
      <c r="I34" s="127">
        <v>0.985</v>
      </c>
      <c r="J34" s="127">
        <v>0.9</v>
      </c>
      <c r="K34" s="30"/>
    </row>
    <row r="35" spans="1:11" s="31" customFormat="1" ht="11.25" customHeight="1">
      <c r="A35" s="33" t="s">
        <v>26</v>
      </c>
      <c r="B35" s="27"/>
      <c r="C35" s="28">
        <v>386</v>
      </c>
      <c r="D35" s="28">
        <v>350</v>
      </c>
      <c r="E35" s="28">
        <v>300</v>
      </c>
      <c r="F35" s="29"/>
      <c r="G35" s="29"/>
      <c r="H35" s="127">
        <v>1.469</v>
      </c>
      <c r="I35" s="127">
        <v>0.69</v>
      </c>
      <c r="J35" s="127">
        <v>1.194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7"/>
      <c r="I36" s="127"/>
      <c r="J36" s="127"/>
      <c r="K36" s="30"/>
    </row>
    <row r="37" spans="1:11" s="22" customFormat="1" ht="11.25" customHeight="1">
      <c r="A37" s="34" t="s">
        <v>28</v>
      </c>
      <c r="B37" s="35"/>
      <c r="C37" s="36">
        <v>1353</v>
      </c>
      <c r="D37" s="36">
        <v>1380</v>
      </c>
      <c r="E37" s="36">
        <v>1110</v>
      </c>
      <c r="F37" s="37">
        <v>80.43478260869566</v>
      </c>
      <c r="G37" s="38"/>
      <c r="H37" s="128">
        <v>4.269</v>
      </c>
      <c r="I37" s="129">
        <v>2.027</v>
      </c>
      <c r="J37" s="129">
        <v>3.074</v>
      </c>
      <c r="K37" s="39">
        <v>151.652688702516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11182</v>
      </c>
      <c r="D39" s="36">
        <v>11200</v>
      </c>
      <c r="E39" s="36">
        <v>10300</v>
      </c>
      <c r="F39" s="37">
        <v>91.96428571428571</v>
      </c>
      <c r="G39" s="38"/>
      <c r="H39" s="128">
        <v>18.45</v>
      </c>
      <c r="I39" s="129">
        <v>18.2</v>
      </c>
      <c r="J39" s="129">
        <v>17.7</v>
      </c>
      <c r="K39" s="39">
        <v>97.25274725274726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>
        <v>4457</v>
      </c>
      <c r="D41" s="28">
        <v>2494</v>
      </c>
      <c r="E41" s="28">
        <v>2230</v>
      </c>
      <c r="F41" s="29"/>
      <c r="G41" s="29"/>
      <c r="H41" s="127">
        <v>9.047</v>
      </c>
      <c r="I41" s="127">
        <v>2.283</v>
      </c>
      <c r="J41" s="127">
        <v>5.333</v>
      </c>
      <c r="K41" s="30"/>
    </row>
    <row r="42" spans="1:11" s="31" customFormat="1" ht="11.25" customHeight="1">
      <c r="A42" s="33" t="s">
        <v>31</v>
      </c>
      <c r="B42" s="27"/>
      <c r="C42" s="28">
        <v>4500</v>
      </c>
      <c r="D42" s="28">
        <v>4200</v>
      </c>
      <c r="E42" s="28">
        <v>4400</v>
      </c>
      <c r="F42" s="29"/>
      <c r="G42" s="29"/>
      <c r="H42" s="127">
        <v>15.62</v>
      </c>
      <c r="I42" s="127">
        <v>9.782</v>
      </c>
      <c r="J42" s="127">
        <v>15.294</v>
      </c>
      <c r="K42" s="30"/>
    </row>
    <row r="43" spans="1:11" s="31" customFormat="1" ht="11.25" customHeight="1">
      <c r="A43" s="33" t="s">
        <v>32</v>
      </c>
      <c r="B43" s="27"/>
      <c r="C43" s="28">
        <v>1400</v>
      </c>
      <c r="D43" s="28">
        <v>1000</v>
      </c>
      <c r="E43" s="28">
        <v>1000</v>
      </c>
      <c r="F43" s="29"/>
      <c r="G43" s="29"/>
      <c r="H43" s="127">
        <v>2.758</v>
      </c>
      <c r="I43" s="127">
        <v>1.53</v>
      </c>
      <c r="J43" s="127">
        <v>2.7</v>
      </c>
      <c r="K43" s="30"/>
    </row>
    <row r="44" spans="1:11" s="31" customFormat="1" ht="11.25" customHeight="1">
      <c r="A44" s="33" t="s">
        <v>33</v>
      </c>
      <c r="B44" s="27"/>
      <c r="C44" s="28">
        <v>10000</v>
      </c>
      <c r="D44" s="28">
        <v>10000</v>
      </c>
      <c r="E44" s="28">
        <v>10000</v>
      </c>
      <c r="F44" s="29"/>
      <c r="G44" s="29"/>
      <c r="H44" s="127">
        <v>35.7</v>
      </c>
      <c r="I44" s="127">
        <v>23.292</v>
      </c>
      <c r="J44" s="127">
        <v>35.19</v>
      </c>
      <c r="K44" s="30"/>
    </row>
    <row r="45" spans="1:11" s="31" customFormat="1" ht="11.25" customHeight="1">
      <c r="A45" s="33" t="s">
        <v>34</v>
      </c>
      <c r="B45" s="27"/>
      <c r="C45" s="28">
        <v>700</v>
      </c>
      <c r="D45" s="28">
        <v>650</v>
      </c>
      <c r="E45" s="28">
        <v>600</v>
      </c>
      <c r="F45" s="29"/>
      <c r="G45" s="29"/>
      <c r="H45" s="127">
        <v>1.82</v>
      </c>
      <c r="I45" s="127">
        <v>1.203</v>
      </c>
      <c r="J45" s="127">
        <v>1.92</v>
      </c>
      <c r="K45" s="30"/>
    </row>
    <row r="46" spans="1:11" s="31" customFormat="1" ht="11.25" customHeight="1">
      <c r="A46" s="33" t="s">
        <v>35</v>
      </c>
      <c r="B46" s="27"/>
      <c r="C46" s="28">
        <v>10000</v>
      </c>
      <c r="D46" s="28">
        <v>8500</v>
      </c>
      <c r="E46" s="28">
        <v>8000</v>
      </c>
      <c r="F46" s="29"/>
      <c r="G46" s="29"/>
      <c r="H46" s="127">
        <v>24.42</v>
      </c>
      <c r="I46" s="127">
        <v>14.748</v>
      </c>
      <c r="J46" s="127">
        <v>21.136</v>
      </c>
      <c r="K46" s="30"/>
    </row>
    <row r="47" spans="1:11" s="31" customFormat="1" ht="11.25" customHeight="1">
      <c r="A47" s="33" t="s">
        <v>36</v>
      </c>
      <c r="B47" s="27"/>
      <c r="C47" s="28">
        <v>5040</v>
      </c>
      <c r="D47" s="28">
        <v>5050</v>
      </c>
      <c r="E47" s="28">
        <v>5050</v>
      </c>
      <c r="F47" s="29"/>
      <c r="G47" s="29"/>
      <c r="H47" s="127">
        <v>11.347</v>
      </c>
      <c r="I47" s="127">
        <v>4.705</v>
      </c>
      <c r="J47" s="127">
        <v>14.23</v>
      </c>
      <c r="K47" s="30"/>
    </row>
    <row r="48" spans="1:11" s="31" customFormat="1" ht="11.25" customHeight="1">
      <c r="A48" s="33" t="s">
        <v>37</v>
      </c>
      <c r="B48" s="27"/>
      <c r="C48" s="28">
        <v>1750</v>
      </c>
      <c r="D48" s="28">
        <v>1750</v>
      </c>
      <c r="E48" s="28">
        <v>1750</v>
      </c>
      <c r="F48" s="29"/>
      <c r="G48" s="29"/>
      <c r="H48" s="127">
        <v>5.093</v>
      </c>
      <c r="I48" s="127">
        <v>3.326</v>
      </c>
      <c r="J48" s="127">
        <v>5.325</v>
      </c>
      <c r="K48" s="30"/>
    </row>
    <row r="49" spans="1:11" s="31" customFormat="1" ht="11.25" customHeight="1">
      <c r="A49" s="33" t="s">
        <v>38</v>
      </c>
      <c r="B49" s="27"/>
      <c r="C49" s="28">
        <v>2953</v>
      </c>
      <c r="D49" s="28">
        <v>2854</v>
      </c>
      <c r="E49" s="28">
        <v>2854</v>
      </c>
      <c r="F49" s="29"/>
      <c r="G49" s="29"/>
      <c r="H49" s="127">
        <v>6.1</v>
      </c>
      <c r="I49" s="127">
        <v>5.667</v>
      </c>
      <c r="J49" s="127">
        <v>7.72</v>
      </c>
      <c r="K49" s="30"/>
    </row>
    <row r="50" spans="1:11" s="22" customFormat="1" ht="11.25" customHeight="1">
      <c r="A50" s="40" t="s">
        <v>39</v>
      </c>
      <c r="B50" s="35"/>
      <c r="C50" s="36">
        <v>40800</v>
      </c>
      <c r="D50" s="36">
        <v>36498</v>
      </c>
      <c r="E50" s="36">
        <v>35884</v>
      </c>
      <c r="F50" s="37">
        <v>98.31771603923502</v>
      </c>
      <c r="G50" s="38"/>
      <c r="H50" s="128">
        <v>111.90499999999999</v>
      </c>
      <c r="I50" s="129">
        <v>66.536</v>
      </c>
      <c r="J50" s="129">
        <v>108.848</v>
      </c>
      <c r="K50" s="39">
        <v>163.59264157749186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597</v>
      </c>
      <c r="D52" s="36">
        <v>359</v>
      </c>
      <c r="E52" s="36">
        <v>466</v>
      </c>
      <c r="F52" s="37">
        <v>129.8050139275766</v>
      </c>
      <c r="G52" s="38"/>
      <c r="H52" s="128">
        <v>1.574</v>
      </c>
      <c r="I52" s="129">
        <v>0.296</v>
      </c>
      <c r="J52" s="129">
        <v>1.053</v>
      </c>
      <c r="K52" s="39">
        <v>355.7432432432432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22000</v>
      </c>
      <c r="D54" s="28">
        <v>19440</v>
      </c>
      <c r="E54" s="28">
        <v>19000</v>
      </c>
      <c r="F54" s="29"/>
      <c r="G54" s="29"/>
      <c r="H54" s="127">
        <v>53.65</v>
      </c>
      <c r="I54" s="127">
        <v>13.876</v>
      </c>
      <c r="J54" s="127">
        <v>35.7</v>
      </c>
      <c r="K54" s="30"/>
    </row>
    <row r="55" spans="1:11" s="31" customFormat="1" ht="11.25" customHeight="1">
      <c r="A55" s="33" t="s">
        <v>42</v>
      </c>
      <c r="B55" s="27"/>
      <c r="C55" s="28">
        <v>40236</v>
      </c>
      <c r="D55" s="28">
        <v>41043</v>
      </c>
      <c r="E55" s="28">
        <v>41043</v>
      </c>
      <c r="F55" s="29"/>
      <c r="G55" s="29"/>
      <c r="H55" s="127">
        <v>119.184</v>
      </c>
      <c r="I55" s="127">
        <v>36.528</v>
      </c>
      <c r="J55" s="127">
        <v>152.475</v>
      </c>
      <c r="K55" s="30"/>
    </row>
    <row r="56" spans="1:11" s="31" customFormat="1" ht="11.25" customHeight="1">
      <c r="A56" s="33" t="s">
        <v>43</v>
      </c>
      <c r="B56" s="27"/>
      <c r="C56" s="28">
        <v>36450</v>
      </c>
      <c r="D56" s="28">
        <v>12200</v>
      </c>
      <c r="E56" s="28">
        <v>16500</v>
      </c>
      <c r="F56" s="29"/>
      <c r="G56" s="29"/>
      <c r="H56" s="127">
        <v>84.437</v>
      </c>
      <c r="I56" s="127">
        <v>11.9</v>
      </c>
      <c r="J56" s="127">
        <v>45</v>
      </c>
      <c r="K56" s="30"/>
    </row>
    <row r="57" spans="1:11" s="31" customFormat="1" ht="11.25" customHeight="1">
      <c r="A57" s="33" t="s">
        <v>44</v>
      </c>
      <c r="B57" s="27"/>
      <c r="C57" s="28">
        <v>3361</v>
      </c>
      <c r="D57" s="28">
        <v>2491</v>
      </c>
      <c r="E57" s="28">
        <v>3200</v>
      </c>
      <c r="F57" s="29"/>
      <c r="G57" s="29"/>
      <c r="H57" s="127">
        <v>10.325</v>
      </c>
      <c r="I57" s="127">
        <v>3.963</v>
      </c>
      <c r="J57" s="127">
        <v>9.133</v>
      </c>
      <c r="K57" s="30"/>
    </row>
    <row r="58" spans="1:11" s="31" customFormat="1" ht="11.25" customHeight="1">
      <c r="A58" s="33" t="s">
        <v>45</v>
      </c>
      <c r="B58" s="27"/>
      <c r="C58" s="28">
        <v>18804</v>
      </c>
      <c r="D58" s="28">
        <v>12446</v>
      </c>
      <c r="E58" s="28">
        <v>12400</v>
      </c>
      <c r="F58" s="29"/>
      <c r="G58" s="29"/>
      <c r="H58" s="127">
        <v>44.548</v>
      </c>
      <c r="I58" s="127">
        <v>9.772</v>
      </c>
      <c r="J58" s="127">
        <v>32.18</v>
      </c>
      <c r="K58" s="30"/>
    </row>
    <row r="59" spans="1:11" s="22" customFormat="1" ht="11.25" customHeight="1">
      <c r="A59" s="34" t="s">
        <v>46</v>
      </c>
      <c r="B59" s="35"/>
      <c r="C59" s="36">
        <v>120851</v>
      </c>
      <c r="D59" s="36">
        <v>87620</v>
      </c>
      <c r="E59" s="36">
        <v>92143</v>
      </c>
      <c r="F59" s="37">
        <v>105.162063455832</v>
      </c>
      <c r="G59" s="38"/>
      <c r="H59" s="128">
        <v>312.144</v>
      </c>
      <c r="I59" s="129">
        <v>76.039</v>
      </c>
      <c r="J59" s="129">
        <v>274.488</v>
      </c>
      <c r="K59" s="39">
        <v>360.9831796841095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649</v>
      </c>
      <c r="D61" s="28">
        <v>252</v>
      </c>
      <c r="E61" s="28">
        <v>205</v>
      </c>
      <c r="F61" s="29"/>
      <c r="G61" s="29"/>
      <c r="H61" s="127">
        <v>1.116</v>
      </c>
      <c r="I61" s="127">
        <v>0.256</v>
      </c>
      <c r="J61" s="127">
        <v>0.408</v>
      </c>
      <c r="K61" s="30"/>
    </row>
    <row r="62" spans="1:11" s="31" customFormat="1" ht="11.25" customHeight="1">
      <c r="A62" s="33" t="s">
        <v>48</v>
      </c>
      <c r="B62" s="27"/>
      <c r="C62" s="28"/>
      <c r="D62" s="28">
        <v>42</v>
      </c>
      <c r="E62" s="28">
        <v>40</v>
      </c>
      <c r="F62" s="29"/>
      <c r="G62" s="29"/>
      <c r="H62" s="127"/>
      <c r="I62" s="127">
        <v>0.03</v>
      </c>
      <c r="J62" s="127">
        <v>0.072</v>
      </c>
      <c r="K62" s="30"/>
    </row>
    <row r="63" spans="1:11" s="31" customFormat="1" ht="11.25" customHeight="1">
      <c r="A63" s="33" t="s">
        <v>49</v>
      </c>
      <c r="B63" s="27"/>
      <c r="C63" s="28">
        <v>169</v>
      </c>
      <c r="D63" s="28">
        <v>296</v>
      </c>
      <c r="E63" s="28">
        <v>295</v>
      </c>
      <c r="F63" s="29"/>
      <c r="G63" s="29"/>
      <c r="H63" s="127">
        <v>0.338</v>
      </c>
      <c r="I63" s="127">
        <v>0.166</v>
      </c>
      <c r="J63" s="127">
        <v>0.655</v>
      </c>
      <c r="K63" s="30"/>
    </row>
    <row r="64" spans="1:11" s="22" customFormat="1" ht="11.25" customHeight="1">
      <c r="A64" s="34" t="s">
        <v>50</v>
      </c>
      <c r="B64" s="35"/>
      <c r="C64" s="36">
        <v>818</v>
      </c>
      <c r="D64" s="36">
        <v>590</v>
      </c>
      <c r="E64" s="36">
        <v>540</v>
      </c>
      <c r="F64" s="37">
        <v>91.52542372881356</v>
      </c>
      <c r="G64" s="38"/>
      <c r="H64" s="128">
        <v>1.4540000000000002</v>
      </c>
      <c r="I64" s="129">
        <v>0.45200000000000007</v>
      </c>
      <c r="J64" s="129">
        <v>1.135</v>
      </c>
      <c r="K64" s="39">
        <v>251.10619469026545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10450</v>
      </c>
      <c r="D66" s="36">
        <v>10450</v>
      </c>
      <c r="E66" s="36">
        <v>5810</v>
      </c>
      <c r="F66" s="37">
        <v>55.59808612440192</v>
      </c>
      <c r="G66" s="38"/>
      <c r="H66" s="128">
        <v>33.194</v>
      </c>
      <c r="I66" s="129">
        <v>9</v>
      </c>
      <c r="J66" s="129">
        <v>5.504</v>
      </c>
      <c r="K66" s="39">
        <v>61.15555555555555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1001</v>
      </c>
      <c r="D68" s="28">
        <v>1500</v>
      </c>
      <c r="E68" s="28">
        <v>2500</v>
      </c>
      <c r="F68" s="29"/>
      <c r="G68" s="29"/>
      <c r="H68" s="127">
        <v>2.248</v>
      </c>
      <c r="I68" s="127">
        <v>1.5</v>
      </c>
      <c r="J68" s="127">
        <v>5.75</v>
      </c>
      <c r="K68" s="30"/>
    </row>
    <row r="69" spans="1:11" s="31" customFormat="1" ht="11.25" customHeight="1">
      <c r="A69" s="33" t="s">
        <v>53</v>
      </c>
      <c r="B69" s="27"/>
      <c r="C69" s="28">
        <v>9</v>
      </c>
      <c r="D69" s="28">
        <v>40</v>
      </c>
      <c r="E69" s="28">
        <v>100</v>
      </c>
      <c r="F69" s="29"/>
      <c r="G69" s="29"/>
      <c r="H69" s="127">
        <v>0.011</v>
      </c>
      <c r="I69" s="127">
        <v>0.05</v>
      </c>
      <c r="J69" s="127">
        <v>0.17</v>
      </c>
      <c r="K69" s="30"/>
    </row>
    <row r="70" spans="1:11" s="22" customFormat="1" ht="11.25" customHeight="1">
      <c r="A70" s="34" t="s">
        <v>54</v>
      </c>
      <c r="B70" s="35"/>
      <c r="C70" s="36">
        <v>1010</v>
      </c>
      <c r="D70" s="36">
        <v>1540</v>
      </c>
      <c r="E70" s="36">
        <v>2600</v>
      </c>
      <c r="F70" s="37">
        <v>168.83116883116884</v>
      </c>
      <c r="G70" s="38"/>
      <c r="H70" s="128">
        <v>2.2590000000000003</v>
      </c>
      <c r="I70" s="129">
        <v>1.55</v>
      </c>
      <c r="J70" s="129">
        <v>5.92</v>
      </c>
      <c r="K70" s="39">
        <v>381.93548387096774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7854</v>
      </c>
      <c r="D72" s="28">
        <v>8886</v>
      </c>
      <c r="E72" s="28">
        <v>8886</v>
      </c>
      <c r="F72" s="29"/>
      <c r="G72" s="29"/>
      <c r="H72" s="127">
        <v>8.813</v>
      </c>
      <c r="I72" s="127">
        <v>1.013</v>
      </c>
      <c r="J72" s="127">
        <v>1.013</v>
      </c>
      <c r="K72" s="30"/>
    </row>
    <row r="73" spans="1:11" s="31" customFormat="1" ht="11.25" customHeight="1">
      <c r="A73" s="33" t="s">
        <v>56</v>
      </c>
      <c r="B73" s="27"/>
      <c r="C73" s="28">
        <v>550</v>
      </c>
      <c r="D73" s="28">
        <v>590</v>
      </c>
      <c r="E73" s="28">
        <v>548</v>
      </c>
      <c r="F73" s="29"/>
      <c r="G73" s="29"/>
      <c r="H73" s="127">
        <v>1.664</v>
      </c>
      <c r="I73" s="127">
        <v>1.77</v>
      </c>
      <c r="J73" s="127">
        <v>1.672</v>
      </c>
      <c r="K73" s="30"/>
    </row>
    <row r="74" spans="1:11" s="31" customFormat="1" ht="11.25" customHeight="1">
      <c r="A74" s="33" t="s">
        <v>57</v>
      </c>
      <c r="B74" s="27"/>
      <c r="C74" s="28">
        <v>10458</v>
      </c>
      <c r="D74" s="28">
        <v>13280</v>
      </c>
      <c r="E74" s="28">
        <v>14000</v>
      </c>
      <c r="F74" s="29"/>
      <c r="G74" s="29"/>
      <c r="H74" s="127">
        <v>23.148</v>
      </c>
      <c r="I74" s="127">
        <v>15.936</v>
      </c>
      <c r="J74" s="127">
        <v>31</v>
      </c>
      <c r="K74" s="30"/>
    </row>
    <row r="75" spans="1:11" s="31" customFormat="1" ht="11.25" customHeight="1">
      <c r="A75" s="33" t="s">
        <v>58</v>
      </c>
      <c r="B75" s="27"/>
      <c r="C75" s="28">
        <v>20147</v>
      </c>
      <c r="D75" s="28">
        <v>14055</v>
      </c>
      <c r="E75" s="28">
        <v>10180</v>
      </c>
      <c r="F75" s="29"/>
      <c r="G75" s="29"/>
      <c r="H75" s="127">
        <v>15.07</v>
      </c>
      <c r="I75" s="127">
        <v>7.309</v>
      </c>
      <c r="J75" s="127">
        <v>5.988</v>
      </c>
      <c r="K75" s="30"/>
    </row>
    <row r="76" spans="1:11" s="31" customFormat="1" ht="11.25" customHeight="1">
      <c r="A76" s="33" t="s">
        <v>59</v>
      </c>
      <c r="B76" s="27"/>
      <c r="C76" s="28">
        <v>70</v>
      </c>
      <c r="D76" s="28">
        <v>140</v>
      </c>
      <c r="E76" s="28">
        <v>140</v>
      </c>
      <c r="F76" s="29"/>
      <c r="G76" s="29"/>
      <c r="H76" s="127">
        <v>0.182</v>
      </c>
      <c r="I76" s="127">
        <v>0.126</v>
      </c>
      <c r="J76" s="127">
        <v>0.3</v>
      </c>
      <c r="K76" s="30"/>
    </row>
    <row r="77" spans="1:11" s="31" customFormat="1" ht="11.25" customHeight="1">
      <c r="A77" s="33" t="s">
        <v>60</v>
      </c>
      <c r="B77" s="27"/>
      <c r="C77" s="28">
        <v>1376</v>
      </c>
      <c r="D77" s="28">
        <v>2078</v>
      </c>
      <c r="E77" s="28">
        <v>2067</v>
      </c>
      <c r="F77" s="29"/>
      <c r="G77" s="29"/>
      <c r="H77" s="127">
        <v>2.2</v>
      </c>
      <c r="I77" s="127">
        <v>1.364</v>
      </c>
      <c r="J77" s="127">
        <v>3.305</v>
      </c>
      <c r="K77" s="30"/>
    </row>
    <row r="78" spans="1:11" s="31" customFormat="1" ht="11.25" customHeight="1">
      <c r="A78" s="33" t="s">
        <v>61</v>
      </c>
      <c r="B78" s="27"/>
      <c r="C78" s="28">
        <v>150</v>
      </c>
      <c r="D78" s="28">
        <v>678</v>
      </c>
      <c r="E78" s="28">
        <v>678</v>
      </c>
      <c r="F78" s="29"/>
      <c r="G78" s="29"/>
      <c r="H78" s="127">
        <v>0.415</v>
      </c>
      <c r="I78" s="127">
        <v>0.65</v>
      </c>
      <c r="J78" s="127">
        <v>1</v>
      </c>
      <c r="K78" s="30"/>
    </row>
    <row r="79" spans="1:11" s="31" customFormat="1" ht="11.25" customHeight="1">
      <c r="A79" s="33" t="s">
        <v>62</v>
      </c>
      <c r="B79" s="27"/>
      <c r="C79" s="28">
        <v>3225</v>
      </c>
      <c r="D79" s="28">
        <v>5340</v>
      </c>
      <c r="E79" s="28">
        <v>5340</v>
      </c>
      <c r="F79" s="29"/>
      <c r="G79" s="29"/>
      <c r="H79" s="127">
        <v>7.6</v>
      </c>
      <c r="I79" s="127">
        <v>4.272</v>
      </c>
      <c r="J79" s="127">
        <v>4.272</v>
      </c>
      <c r="K79" s="30"/>
    </row>
    <row r="80" spans="1:11" s="22" customFormat="1" ht="11.25" customHeight="1">
      <c r="A80" s="40" t="s">
        <v>63</v>
      </c>
      <c r="B80" s="35"/>
      <c r="C80" s="36">
        <v>43830</v>
      </c>
      <c r="D80" s="36">
        <v>45047</v>
      </c>
      <c r="E80" s="36">
        <v>41839</v>
      </c>
      <c r="F80" s="37">
        <v>92.87854907097032</v>
      </c>
      <c r="G80" s="38"/>
      <c r="H80" s="128">
        <v>59.092000000000006</v>
      </c>
      <c r="I80" s="129">
        <v>32.440000000000005</v>
      </c>
      <c r="J80" s="129">
        <v>48.55</v>
      </c>
      <c r="K80" s="39">
        <v>149.66091245376077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7"/>
      <c r="I82" s="127"/>
      <c r="J82" s="127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7"/>
      <c r="I83" s="127"/>
      <c r="J83" s="127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8"/>
      <c r="I84" s="129"/>
      <c r="J84" s="129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242354</v>
      </c>
      <c r="D87" s="47">
        <v>208604</v>
      </c>
      <c r="E87" s="47">
        <v>203298</v>
      </c>
      <c r="F87" s="48">
        <v>97.4564246131426</v>
      </c>
      <c r="G87" s="38"/>
      <c r="H87" s="132">
        <v>570.128</v>
      </c>
      <c r="I87" s="133">
        <v>221.14800000000002</v>
      </c>
      <c r="J87" s="133">
        <v>501.16400000000004</v>
      </c>
      <c r="K87" s="48">
        <v>226.6192775878597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80" zoomScaleSheetLayoutView="80" zoomScalePageLayoutView="0" workbookViewId="0" topLeftCell="A1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73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>
        <v>2</v>
      </c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203</v>
      </c>
      <c r="D9" s="28">
        <v>500</v>
      </c>
      <c r="E9" s="28">
        <v>250</v>
      </c>
      <c r="F9" s="29"/>
      <c r="G9" s="29"/>
      <c r="H9" s="127">
        <v>0.472</v>
      </c>
      <c r="I9" s="127">
        <v>1.95</v>
      </c>
      <c r="J9" s="127">
        <v>1</v>
      </c>
      <c r="K9" s="30"/>
    </row>
    <row r="10" spans="1:11" s="31" customFormat="1" ht="11.25" customHeight="1">
      <c r="A10" s="33" t="s">
        <v>8</v>
      </c>
      <c r="B10" s="27"/>
      <c r="C10" s="28">
        <v>49</v>
      </c>
      <c r="D10" s="28">
        <v>70</v>
      </c>
      <c r="E10" s="28">
        <v>90</v>
      </c>
      <c r="F10" s="29"/>
      <c r="G10" s="29"/>
      <c r="H10" s="127">
        <v>0.116</v>
      </c>
      <c r="I10" s="127">
        <v>0.245</v>
      </c>
      <c r="J10" s="127">
        <v>0.27</v>
      </c>
      <c r="K10" s="30"/>
    </row>
    <row r="11" spans="1:11" s="31" customFormat="1" ht="11.25" customHeight="1">
      <c r="A11" s="26" t="s">
        <v>9</v>
      </c>
      <c r="B11" s="27"/>
      <c r="C11" s="28">
        <v>646</v>
      </c>
      <c r="D11" s="28">
        <v>750</v>
      </c>
      <c r="E11" s="28">
        <v>620</v>
      </c>
      <c r="F11" s="29"/>
      <c r="G11" s="29"/>
      <c r="H11" s="127">
        <v>1.567</v>
      </c>
      <c r="I11" s="127">
        <v>2.925</v>
      </c>
      <c r="J11" s="127">
        <v>2.48</v>
      </c>
      <c r="K11" s="30"/>
    </row>
    <row r="12" spans="1:11" s="31" customFormat="1" ht="11.25" customHeight="1">
      <c r="A12" s="33" t="s">
        <v>10</v>
      </c>
      <c r="B12" s="27"/>
      <c r="C12" s="28">
        <v>7</v>
      </c>
      <c r="D12" s="28">
        <v>19</v>
      </c>
      <c r="E12" s="28">
        <v>23</v>
      </c>
      <c r="F12" s="29"/>
      <c r="G12" s="29"/>
      <c r="H12" s="127">
        <v>0.015</v>
      </c>
      <c r="I12" s="127">
        <v>0.072</v>
      </c>
      <c r="J12" s="127">
        <v>0.092</v>
      </c>
      <c r="K12" s="30"/>
    </row>
    <row r="13" spans="1:11" s="22" customFormat="1" ht="11.25" customHeight="1">
      <c r="A13" s="34" t="s">
        <v>11</v>
      </c>
      <c r="B13" s="35"/>
      <c r="C13" s="36">
        <v>905</v>
      </c>
      <c r="D13" s="36">
        <v>1339</v>
      </c>
      <c r="E13" s="36">
        <v>983</v>
      </c>
      <c r="F13" s="37">
        <v>73.41299477221807</v>
      </c>
      <c r="G13" s="38"/>
      <c r="H13" s="128">
        <v>2.17</v>
      </c>
      <c r="I13" s="129">
        <v>5.191999999999999</v>
      </c>
      <c r="J13" s="129">
        <v>3.842</v>
      </c>
      <c r="K13" s="39">
        <v>73.9984591679507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>
        <v>1</v>
      </c>
      <c r="F15" s="37"/>
      <c r="G15" s="38"/>
      <c r="H15" s="128"/>
      <c r="I15" s="129"/>
      <c r="J15" s="129">
        <v>0.004</v>
      </c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>
        <v>156</v>
      </c>
      <c r="D17" s="36">
        <v>137</v>
      </c>
      <c r="E17" s="36">
        <v>142</v>
      </c>
      <c r="F17" s="37">
        <v>103.64963503649635</v>
      </c>
      <c r="G17" s="38"/>
      <c r="H17" s="128">
        <v>0.329</v>
      </c>
      <c r="I17" s="129">
        <v>0.158</v>
      </c>
      <c r="J17" s="129">
        <v>0.326</v>
      </c>
      <c r="K17" s="39">
        <v>206.32911392405063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>
        <v>14416</v>
      </c>
      <c r="D19" s="28">
        <v>12857</v>
      </c>
      <c r="E19" s="28">
        <v>12857</v>
      </c>
      <c r="F19" s="29"/>
      <c r="G19" s="29"/>
      <c r="H19" s="127">
        <v>63.43</v>
      </c>
      <c r="I19" s="127">
        <v>70.713</v>
      </c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>
        <v>14416</v>
      </c>
      <c r="D22" s="36">
        <v>12857</v>
      </c>
      <c r="E22" s="36">
        <v>12857</v>
      </c>
      <c r="F22" s="37">
        <v>100</v>
      </c>
      <c r="G22" s="38"/>
      <c r="H22" s="128">
        <v>63.43</v>
      </c>
      <c r="I22" s="129">
        <v>70.713</v>
      </c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67363</v>
      </c>
      <c r="D24" s="36">
        <v>69580</v>
      </c>
      <c r="E24" s="36">
        <v>70000</v>
      </c>
      <c r="F24" s="37">
        <v>100.6036217303823</v>
      </c>
      <c r="G24" s="38"/>
      <c r="H24" s="128">
        <v>260.962</v>
      </c>
      <c r="I24" s="129">
        <v>227.649</v>
      </c>
      <c r="J24" s="129">
        <v>281</v>
      </c>
      <c r="K24" s="39">
        <v>123.43563995449135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17241</v>
      </c>
      <c r="D26" s="36">
        <v>19000</v>
      </c>
      <c r="E26" s="36">
        <v>18500</v>
      </c>
      <c r="F26" s="37">
        <v>97.36842105263158</v>
      </c>
      <c r="G26" s="38"/>
      <c r="H26" s="128">
        <v>78.882</v>
      </c>
      <c r="I26" s="129">
        <v>51.5</v>
      </c>
      <c r="J26" s="129">
        <v>80</v>
      </c>
      <c r="K26" s="39">
        <v>155.3398058252427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165953</v>
      </c>
      <c r="D28" s="28">
        <v>173109</v>
      </c>
      <c r="E28" s="28">
        <v>170000</v>
      </c>
      <c r="F28" s="29"/>
      <c r="G28" s="29"/>
      <c r="H28" s="127">
        <v>535.386</v>
      </c>
      <c r="I28" s="127">
        <v>480</v>
      </c>
      <c r="J28" s="127">
        <v>760</v>
      </c>
      <c r="K28" s="30"/>
    </row>
    <row r="29" spans="1:11" s="31" customFormat="1" ht="11.25" customHeight="1">
      <c r="A29" s="33" t="s">
        <v>21</v>
      </c>
      <c r="B29" s="27"/>
      <c r="C29" s="28">
        <v>100171</v>
      </c>
      <c r="D29" s="28">
        <v>96795</v>
      </c>
      <c r="E29" s="28">
        <v>99699</v>
      </c>
      <c r="F29" s="29"/>
      <c r="G29" s="29"/>
      <c r="H29" s="127">
        <v>216.071</v>
      </c>
      <c r="I29" s="127">
        <v>60.099</v>
      </c>
      <c r="J29" s="127">
        <v>249.247</v>
      </c>
      <c r="K29" s="30"/>
    </row>
    <row r="30" spans="1:11" s="31" customFormat="1" ht="11.25" customHeight="1">
      <c r="A30" s="33" t="s">
        <v>22</v>
      </c>
      <c r="B30" s="27"/>
      <c r="C30" s="28">
        <v>165310</v>
      </c>
      <c r="D30" s="28">
        <v>160716</v>
      </c>
      <c r="E30" s="28">
        <v>160716</v>
      </c>
      <c r="F30" s="29"/>
      <c r="G30" s="29"/>
      <c r="H30" s="127">
        <v>434.191</v>
      </c>
      <c r="I30" s="127">
        <v>243.861</v>
      </c>
      <c r="J30" s="127">
        <v>450</v>
      </c>
      <c r="K30" s="30"/>
    </row>
    <row r="31" spans="1:11" s="22" customFormat="1" ht="11.25" customHeight="1">
      <c r="A31" s="40" t="s">
        <v>23</v>
      </c>
      <c r="B31" s="35"/>
      <c r="C31" s="36">
        <v>431434</v>
      </c>
      <c r="D31" s="36">
        <v>430620</v>
      </c>
      <c r="E31" s="36">
        <v>430415</v>
      </c>
      <c r="F31" s="37">
        <v>99.95239422228416</v>
      </c>
      <c r="G31" s="38"/>
      <c r="H31" s="128">
        <v>1185.648</v>
      </c>
      <c r="I31" s="129">
        <v>783.96</v>
      </c>
      <c r="J31" s="129">
        <v>1459.247</v>
      </c>
      <c r="K31" s="39">
        <v>186.1379407112608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32771</v>
      </c>
      <c r="D33" s="28">
        <v>35718</v>
      </c>
      <c r="E33" s="28">
        <v>28710</v>
      </c>
      <c r="F33" s="29"/>
      <c r="G33" s="29"/>
      <c r="H33" s="127">
        <v>90.263</v>
      </c>
      <c r="I33" s="127">
        <v>34.889</v>
      </c>
      <c r="J33" s="127">
        <v>97.179</v>
      </c>
      <c r="K33" s="30"/>
    </row>
    <row r="34" spans="1:11" s="31" customFormat="1" ht="11.25" customHeight="1">
      <c r="A34" s="33" t="s">
        <v>25</v>
      </c>
      <c r="B34" s="27"/>
      <c r="C34" s="28">
        <v>15552</v>
      </c>
      <c r="D34" s="28">
        <v>18000</v>
      </c>
      <c r="E34" s="28">
        <v>12480</v>
      </c>
      <c r="F34" s="29"/>
      <c r="G34" s="29"/>
      <c r="H34" s="127">
        <v>54.858</v>
      </c>
      <c r="I34" s="127">
        <v>29.806</v>
      </c>
      <c r="J34" s="127">
        <v>27.3</v>
      </c>
      <c r="K34" s="30"/>
    </row>
    <row r="35" spans="1:11" s="31" customFormat="1" ht="11.25" customHeight="1">
      <c r="A35" s="33" t="s">
        <v>26</v>
      </c>
      <c r="B35" s="27"/>
      <c r="C35" s="28">
        <v>96171</v>
      </c>
      <c r="D35" s="28">
        <v>98150</v>
      </c>
      <c r="E35" s="28">
        <v>94917</v>
      </c>
      <c r="F35" s="29"/>
      <c r="G35" s="29"/>
      <c r="H35" s="127">
        <v>365.845</v>
      </c>
      <c r="I35" s="127">
        <v>216.582</v>
      </c>
      <c r="J35" s="127">
        <v>377.58</v>
      </c>
      <c r="K35" s="30"/>
    </row>
    <row r="36" spans="1:11" s="31" customFormat="1" ht="11.25" customHeight="1">
      <c r="A36" s="33" t="s">
        <v>27</v>
      </c>
      <c r="B36" s="27"/>
      <c r="C36" s="28">
        <v>12701</v>
      </c>
      <c r="D36" s="28">
        <v>12701</v>
      </c>
      <c r="E36" s="28">
        <v>12937</v>
      </c>
      <c r="F36" s="29"/>
      <c r="G36" s="29"/>
      <c r="H36" s="127">
        <v>27.463</v>
      </c>
      <c r="I36" s="127">
        <v>7.545</v>
      </c>
      <c r="J36" s="127">
        <v>25.874</v>
      </c>
      <c r="K36" s="30"/>
    </row>
    <row r="37" spans="1:11" s="22" customFormat="1" ht="11.25" customHeight="1">
      <c r="A37" s="34" t="s">
        <v>28</v>
      </c>
      <c r="B37" s="35"/>
      <c r="C37" s="36">
        <v>157195</v>
      </c>
      <c r="D37" s="36">
        <v>164569</v>
      </c>
      <c r="E37" s="36">
        <v>149044</v>
      </c>
      <c r="F37" s="37">
        <v>90.56626703692676</v>
      </c>
      <c r="G37" s="38"/>
      <c r="H37" s="128">
        <v>538.429</v>
      </c>
      <c r="I37" s="129">
        <v>288.822</v>
      </c>
      <c r="J37" s="129">
        <v>527.933</v>
      </c>
      <c r="K37" s="39">
        <v>182.78836099743094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7454</v>
      </c>
      <c r="D39" s="36">
        <v>7500</v>
      </c>
      <c r="E39" s="36">
        <v>7500</v>
      </c>
      <c r="F39" s="37">
        <v>100</v>
      </c>
      <c r="G39" s="38"/>
      <c r="H39" s="128">
        <v>12.3</v>
      </c>
      <c r="I39" s="129">
        <v>12.1</v>
      </c>
      <c r="J39" s="129">
        <v>12.9</v>
      </c>
      <c r="K39" s="39">
        <v>106.61157024793388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>
        <v>47254</v>
      </c>
      <c r="D41" s="28">
        <v>42928</v>
      </c>
      <c r="E41" s="28">
        <v>38000</v>
      </c>
      <c r="F41" s="29"/>
      <c r="G41" s="29"/>
      <c r="H41" s="127">
        <v>104.806</v>
      </c>
      <c r="I41" s="127">
        <v>48.64</v>
      </c>
      <c r="J41" s="127">
        <v>100.974</v>
      </c>
      <c r="K41" s="30"/>
    </row>
    <row r="42" spans="1:11" s="31" customFormat="1" ht="11.25" customHeight="1">
      <c r="A42" s="33" t="s">
        <v>31</v>
      </c>
      <c r="B42" s="27"/>
      <c r="C42" s="28">
        <v>140362</v>
      </c>
      <c r="D42" s="28">
        <v>135372</v>
      </c>
      <c r="E42" s="28">
        <v>141056</v>
      </c>
      <c r="F42" s="29"/>
      <c r="G42" s="29"/>
      <c r="H42" s="127">
        <v>495.208</v>
      </c>
      <c r="I42" s="127">
        <v>331.172</v>
      </c>
      <c r="J42" s="127">
        <v>500.452</v>
      </c>
      <c r="K42" s="30"/>
    </row>
    <row r="43" spans="1:11" s="31" customFormat="1" ht="11.25" customHeight="1">
      <c r="A43" s="33" t="s">
        <v>32</v>
      </c>
      <c r="B43" s="27"/>
      <c r="C43" s="28">
        <v>19681</v>
      </c>
      <c r="D43" s="28">
        <v>20009</v>
      </c>
      <c r="E43" s="28">
        <v>20000</v>
      </c>
      <c r="F43" s="29"/>
      <c r="G43" s="29"/>
      <c r="H43" s="127">
        <v>50.224</v>
      </c>
      <c r="I43" s="127">
        <v>46.69</v>
      </c>
      <c r="J43" s="127">
        <v>66.5</v>
      </c>
      <c r="K43" s="30"/>
    </row>
    <row r="44" spans="1:11" s="31" customFormat="1" ht="11.25" customHeight="1">
      <c r="A44" s="33" t="s">
        <v>33</v>
      </c>
      <c r="B44" s="27"/>
      <c r="C44" s="28">
        <v>103091</v>
      </c>
      <c r="D44" s="28">
        <v>96963</v>
      </c>
      <c r="E44" s="28">
        <v>98685</v>
      </c>
      <c r="F44" s="29"/>
      <c r="G44" s="29"/>
      <c r="H44" s="127">
        <v>366.388</v>
      </c>
      <c r="I44" s="127">
        <v>225.784</v>
      </c>
      <c r="J44" s="127">
        <v>347.209</v>
      </c>
      <c r="K44" s="30"/>
    </row>
    <row r="45" spans="1:11" s="31" customFormat="1" ht="11.25" customHeight="1">
      <c r="A45" s="33" t="s">
        <v>34</v>
      </c>
      <c r="B45" s="27"/>
      <c r="C45" s="28">
        <v>36293</v>
      </c>
      <c r="D45" s="28">
        <v>30891</v>
      </c>
      <c r="E45" s="28">
        <v>31900</v>
      </c>
      <c r="F45" s="29"/>
      <c r="G45" s="29"/>
      <c r="H45" s="127">
        <v>102.556</v>
      </c>
      <c r="I45" s="127">
        <v>73.093</v>
      </c>
      <c r="J45" s="127">
        <v>111.26</v>
      </c>
      <c r="K45" s="30"/>
    </row>
    <row r="46" spans="1:11" s="31" customFormat="1" ht="11.25" customHeight="1">
      <c r="A46" s="33" t="s">
        <v>35</v>
      </c>
      <c r="B46" s="27"/>
      <c r="C46" s="28">
        <v>57845</v>
      </c>
      <c r="D46" s="28">
        <v>57106</v>
      </c>
      <c r="E46" s="28">
        <v>60600</v>
      </c>
      <c r="F46" s="29"/>
      <c r="G46" s="29"/>
      <c r="H46" s="127">
        <v>149.242</v>
      </c>
      <c r="I46" s="127">
        <v>98.554</v>
      </c>
      <c r="J46" s="127">
        <v>160.105</v>
      </c>
      <c r="K46" s="30"/>
    </row>
    <row r="47" spans="1:11" s="31" customFormat="1" ht="11.25" customHeight="1">
      <c r="A47" s="33" t="s">
        <v>36</v>
      </c>
      <c r="B47" s="27"/>
      <c r="C47" s="28">
        <v>71079</v>
      </c>
      <c r="D47" s="28">
        <v>70875</v>
      </c>
      <c r="E47" s="28">
        <v>65500</v>
      </c>
      <c r="F47" s="29"/>
      <c r="G47" s="29"/>
      <c r="H47" s="127">
        <v>168.352</v>
      </c>
      <c r="I47" s="127">
        <v>71.145</v>
      </c>
      <c r="J47" s="127">
        <v>187.9</v>
      </c>
      <c r="K47" s="30"/>
    </row>
    <row r="48" spans="1:11" s="31" customFormat="1" ht="11.25" customHeight="1">
      <c r="A48" s="33" t="s">
        <v>37</v>
      </c>
      <c r="B48" s="27"/>
      <c r="C48" s="28">
        <v>170902</v>
      </c>
      <c r="D48" s="28">
        <v>160015</v>
      </c>
      <c r="E48" s="28">
        <v>159500</v>
      </c>
      <c r="F48" s="29"/>
      <c r="G48" s="29"/>
      <c r="H48" s="127">
        <v>500.839</v>
      </c>
      <c r="I48" s="127">
        <v>309.458</v>
      </c>
      <c r="J48" s="127">
        <v>488.25</v>
      </c>
      <c r="K48" s="30"/>
    </row>
    <row r="49" spans="1:11" s="31" customFormat="1" ht="11.25" customHeight="1">
      <c r="A49" s="33" t="s">
        <v>38</v>
      </c>
      <c r="B49" s="27"/>
      <c r="C49" s="28">
        <v>58875</v>
      </c>
      <c r="D49" s="28">
        <v>54226</v>
      </c>
      <c r="E49" s="28">
        <v>54226</v>
      </c>
      <c r="F49" s="29"/>
      <c r="G49" s="29"/>
      <c r="H49" s="127">
        <v>120.329</v>
      </c>
      <c r="I49" s="127">
        <v>107.658</v>
      </c>
      <c r="J49" s="127">
        <v>146.666</v>
      </c>
      <c r="K49" s="30"/>
    </row>
    <row r="50" spans="1:11" s="22" customFormat="1" ht="11.25" customHeight="1">
      <c r="A50" s="40" t="s">
        <v>39</v>
      </c>
      <c r="B50" s="35"/>
      <c r="C50" s="36">
        <v>705382</v>
      </c>
      <c r="D50" s="36">
        <v>668385</v>
      </c>
      <c r="E50" s="36">
        <v>669467</v>
      </c>
      <c r="F50" s="37">
        <v>100.16188274721904</v>
      </c>
      <c r="G50" s="38"/>
      <c r="H50" s="128">
        <v>2057.944</v>
      </c>
      <c r="I50" s="129">
        <v>1312.194</v>
      </c>
      <c r="J50" s="129">
        <v>2109.3160000000003</v>
      </c>
      <c r="K50" s="39">
        <v>160.74726755342581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40112</v>
      </c>
      <c r="D52" s="36">
        <v>34479</v>
      </c>
      <c r="E52" s="36">
        <v>46131</v>
      </c>
      <c r="F52" s="37">
        <v>133.79448359871225</v>
      </c>
      <c r="G52" s="38"/>
      <c r="H52" s="128">
        <v>113.961</v>
      </c>
      <c r="I52" s="129">
        <v>29.012</v>
      </c>
      <c r="J52" s="129">
        <v>103.609</v>
      </c>
      <c r="K52" s="39">
        <v>357.1246380807941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96995</v>
      </c>
      <c r="D54" s="28">
        <v>97970</v>
      </c>
      <c r="E54" s="28">
        <v>96000</v>
      </c>
      <c r="F54" s="29"/>
      <c r="G54" s="29"/>
      <c r="H54" s="127">
        <v>291.374</v>
      </c>
      <c r="I54" s="127">
        <v>148.805</v>
      </c>
      <c r="J54" s="127">
        <v>249</v>
      </c>
      <c r="K54" s="30"/>
    </row>
    <row r="55" spans="1:11" s="31" customFormat="1" ht="11.25" customHeight="1">
      <c r="A55" s="33" t="s">
        <v>42</v>
      </c>
      <c r="B55" s="27"/>
      <c r="C55" s="28">
        <v>93884</v>
      </c>
      <c r="D55" s="28">
        <v>95765</v>
      </c>
      <c r="E55" s="28">
        <v>95765</v>
      </c>
      <c r="F55" s="29"/>
      <c r="G55" s="29"/>
      <c r="H55" s="127">
        <v>262.851</v>
      </c>
      <c r="I55" s="127">
        <v>80.443</v>
      </c>
      <c r="J55" s="127">
        <v>352.128</v>
      </c>
      <c r="K55" s="30"/>
    </row>
    <row r="56" spans="1:11" s="31" customFormat="1" ht="11.25" customHeight="1">
      <c r="A56" s="33" t="s">
        <v>43</v>
      </c>
      <c r="B56" s="27"/>
      <c r="C56" s="28">
        <v>206896</v>
      </c>
      <c r="D56" s="28">
        <v>223040</v>
      </c>
      <c r="E56" s="28">
        <v>225500</v>
      </c>
      <c r="F56" s="29"/>
      <c r="G56" s="29"/>
      <c r="H56" s="127">
        <v>479.361</v>
      </c>
      <c r="I56" s="127">
        <v>213.75</v>
      </c>
      <c r="J56" s="127">
        <v>614</v>
      </c>
      <c r="K56" s="30"/>
    </row>
    <row r="57" spans="1:11" s="31" customFormat="1" ht="11.25" customHeight="1">
      <c r="A57" s="33" t="s">
        <v>44</v>
      </c>
      <c r="B57" s="27"/>
      <c r="C57" s="28">
        <v>80868</v>
      </c>
      <c r="D57" s="28">
        <v>76976</v>
      </c>
      <c r="E57" s="28">
        <v>81800</v>
      </c>
      <c r="F57" s="29"/>
      <c r="G57" s="29"/>
      <c r="H57" s="127">
        <v>248.522</v>
      </c>
      <c r="I57" s="127">
        <v>128.316</v>
      </c>
      <c r="J57" s="127">
        <v>233.457</v>
      </c>
      <c r="K57" s="30"/>
    </row>
    <row r="58" spans="1:11" s="31" customFormat="1" ht="11.25" customHeight="1">
      <c r="A58" s="33" t="s">
        <v>45</v>
      </c>
      <c r="B58" s="27"/>
      <c r="C58" s="28">
        <v>118374</v>
      </c>
      <c r="D58" s="28">
        <v>125842</v>
      </c>
      <c r="E58" s="28">
        <v>125000</v>
      </c>
      <c r="F58" s="29"/>
      <c r="G58" s="29"/>
      <c r="H58" s="127">
        <v>286.058</v>
      </c>
      <c r="I58" s="127">
        <v>98.755</v>
      </c>
      <c r="J58" s="127">
        <v>336.7</v>
      </c>
      <c r="K58" s="30"/>
    </row>
    <row r="59" spans="1:11" s="22" customFormat="1" ht="11.25" customHeight="1">
      <c r="A59" s="34" t="s">
        <v>46</v>
      </c>
      <c r="B59" s="35"/>
      <c r="C59" s="36">
        <v>597017</v>
      </c>
      <c r="D59" s="36">
        <v>619593</v>
      </c>
      <c r="E59" s="36">
        <v>624065</v>
      </c>
      <c r="F59" s="37">
        <v>100.72176412580517</v>
      </c>
      <c r="G59" s="38"/>
      <c r="H59" s="128">
        <v>1568.166</v>
      </c>
      <c r="I59" s="129">
        <v>670.069</v>
      </c>
      <c r="J59" s="129">
        <v>1785.285</v>
      </c>
      <c r="K59" s="39">
        <v>266.43300913786493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1925</v>
      </c>
      <c r="D61" s="28">
        <v>2271</v>
      </c>
      <c r="E61" s="28">
        <v>1843</v>
      </c>
      <c r="F61" s="29"/>
      <c r="G61" s="29"/>
      <c r="H61" s="127">
        <v>3.5</v>
      </c>
      <c r="I61" s="127">
        <v>2.3</v>
      </c>
      <c r="J61" s="127">
        <v>0.534</v>
      </c>
      <c r="K61" s="30"/>
    </row>
    <row r="62" spans="1:11" s="31" customFormat="1" ht="11.25" customHeight="1">
      <c r="A62" s="33" t="s">
        <v>48</v>
      </c>
      <c r="B62" s="27"/>
      <c r="C62" s="28">
        <v>2877</v>
      </c>
      <c r="D62" s="28">
        <v>2611</v>
      </c>
      <c r="E62" s="28">
        <v>2483</v>
      </c>
      <c r="F62" s="29"/>
      <c r="G62" s="29"/>
      <c r="H62" s="127">
        <v>3.89</v>
      </c>
      <c r="I62" s="127">
        <v>2.084</v>
      </c>
      <c r="J62" s="127">
        <v>4.692</v>
      </c>
      <c r="K62" s="30"/>
    </row>
    <row r="63" spans="1:11" s="31" customFormat="1" ht="11.25" customHeight="1">
      <c r="A63" s="33" t="s">
        <v>49</v>
      </c>
      <c r="B63" s="27"/>
      <c r="C63" s="28">
        <v>7465</v>
      </c>
      <c r="D63" s="28">
        <v>6704</v>
      </c>
      <c r="E63" s="28">
        <v>6685</v>
      </c>
      <c r="F63" s="29"/>
      <c r="G63" s="29"/>
      <c r="H63" s="127">
        <v>15.062</v>
      </c>
      <c r="I63" s="127">
        <v>3.772</v>
      </c>
      <c r="J63" s="127">
        <v>14.843</v>
      </c>
      <c r="K63" s="30"/>
    </row>
    <row r="64" spans="1:11" s="22" customFormat="1" ht="11.25" customHeight="1">
      <c r="A64" s="34" t="s">
        <v>50</v>
      </c>
      <c r="B64" s="35"/>
      <c r="C64" s="36">
        <v>12267</v>
      </c>
      <c r="D64" s="36">
        <v>11586</v>
      </c>
      <c r="E64" s="36">
        <v>11011</v>
      </c>
      <c r="F64" s="37">
        <v>95.03711375798378</v>
      </c>
      <c r="G64" s="38"/>
      <c r="H64" s="128">
        <v>22.451999999999998</v>
      </c>
      <c r="I64" s="129">
        <v>8.156</v>
      </c>
      <c r="J64" s="129">
        <v>20.069</v>
      </c>
      <c r="K64" s="39">
        <v>246.06424717999016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9586</v>
      </c>
      <c r="D66" s="36">
        <v>9580</v>
      </c>
      <c r="E66" s="36">
        <v>13556</v>
      </c>
      <c r="F66" s="37">
        <v>141.50313152400835</v>
      </c>
      <c r="G66" s="38"/>
      <c r="H66" s="128">
        <v>24.415</v>
      </c>
      <c r="I66" s="129">
        <v>7.1</v>
      </c>
      <c r="J66" s="129">
        <v>11.051</v>
      </c>
      <c r="K66" s="39">
        <v>155.64788732394365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45293</v>
      </c>
      <c r="D68" s="28">
        <v>29500</v>
      </c>
      <c r="E68" s="28">
        <v>50000</v>
      </c>
      <c r="F68" s="29"/>
      <c r="G68" s="29"/>
      <c r="H68" s="127">
        <v>120.762</v>
      </c>
      <c r="I68" s="127">
        <v>36</v>
      </c>
      <c r="J68" s="127">
        <v>125</v>
      </c>
      <c r="K68" s="30"/>
    </row>
    <row r="69" spans="1:11" s="31" customFormat="1" ht="11.25" customHeight="1">
      <c r="A69" s="33" t="s">
        <v>53</v>
      </c>
      <c r="B69" s="27"/>
      <c r="C69" s="28">
        <v>699</v>
      </c>
      <c r="D69" s="28">
        <v>710</v>
      </c>
      <c r="E69" s="28">
        <v>700</v>
      </c>
      <c r="F69" s="29"/>
      <c r="G69" s="29"/>
      <c r="H69" s="127">
        <v>1.17</v>
      </c>
      <c r="I69" s="127">
        <v>0.85</v>
      </c>
      <c r="J69" s="127">
        <v>1.33</v>
      </c>
      <c r="K69" s="30"/>
    </row>
    <row r="70" spans="1:11" s="22" customFormat="1" ht="11.25" customHeight="1">
      <c r="A70" s="34" t="s">
        <v>54</v>
      </c>
      <c r="B70" s="35"/>
      <c r="C70" s="36">
        <v>45992</v>
      </c>
      <c r="D70" s="36">
        <v>30210</v>
      </c>
      <c r="E70" s="36">
        <v>50700</v>
      </c>
      <c r="F70" s="37">
        <v>167.82522343594837</v>
      </c>
      <c r="G70" s="38"/>
      <c r="H70" s="128">
        <v>121.932</v>
      </c>
      <c r="I70" s="129">
        <v>36.85</v>
      </c>
      <c r="J70" s="129">
        <v>126.33</v>
      </c>
      <c r="K70" s="39">
        <v>342.82225237449114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7"/>
      <c r="I72" s="127"/>
      <c r="J72" s="127"/>
      <c r="K72" s="30"/>
    </row>
    <row r="73" spans="1:11" s="31" customFormat="1" ht="11.25" customHeight="1">
      <c r="A73" s="33" t="s">
        <v>56</v>
      </c>
      <c r="B73" s="27"/>
      <c r="C73" s="28">
        <v>6330</v>
      </c>
      <c r="D73" s="28">
        <v>8263</v>
      </c>
      <c r="E73" s="28">
        <v>6240</v>
      </c>
      <c r="F73" s="29"/>
      <c r="G73" s="29"/>
      <c r="H73" s="127">
        <v>18.8</v>
      </c>
      <c r="I73" s="127">
        <v>24.64</v>
      </c>
      <c r="J73" s="127">
        <v>18.552</v>
      </c>
      <c r="K73" s="30"/>
    </row>
    <row r="74" spans="1:11" s="31" customFormat="1" ht="11.25" customHeight="1">
      <c r="A74" s="33" t="s">
        <v>57</v>
      </c>
      <c r="B74" s="27"/>
      <c r="C74" s="28">
        <v>4233</v>
      </c>
      <c r="D74" s="28">
        <v>4020</v>
      </c>
      <c r="E74" s="28">
        <v>4000</v>
      </c>
      <c r="F74" s="29"/>
      <c r="G74" s="29"/>
      <c r="H74" s="127">
        <v>8.241</v>
      </c>
      <c r="I74" s="127">
        <v>4.18</v>
      </c>
      <c r="J74" s="127">
        <v>8</v>
      </c>
      <c r="K74" s="30"/>
    </row>
    <row r="75" spans="1:11" s="31" customFormat="1" ht="11.25" customHeight="1">
      <c r="A75" s="33" t="s">
        <v>58</v>
      </c>
      <c r="B75" s="27"/>
      <c r="C75" s="28">
        <v>13080</v>
      </c>
      <c r="D75" s="28">
        <v>18631</v>
      </c>
      <c r="E75" s="28">
        <v>24237</v>
      </c>
      <c r="F75" s="29"/>
      <c r="G75" s="29"/>
      <c r="H75" s="127">
        <v>10.333</v>
      </c>
      <c r="I75" s="127">
        <v>9.689</v>
      </c>
      <c r="J75" s="127">
        <v>16.577</v>
      </c>
      <c r="K75" s="30"/>
    </row>
    <row r="76" spans="1:11" s="31" customFormat="1" ht="11.25" customHeight="1">
      <c r="A76" s="33" t="s">
        <v>59</v>
      </c>
      <c r="B76" s="27"/>
      <c r="C76" s="28">
        <v>590</v>
      </c>
      <c r="D76" s="28">
        <v>935</v>
      </c>
      <c r="E76" s="28">
        <v>935</v>
      </c>
      <c r="F76" s="29"/>
      <c r="G76" s="29"/>
      <c r="H76" s="127">
        <v>1.543</v>
      </c>
      <c r="I76" s="127">
        <v>0.842</v>
      </c>
      <c r="J76" s="127">
        <v>1.5</v>
      </c>
      <c r="K76" s="30"/>
    </row>
    <row r="77" spans="1:11" s="31" customFormat="1" ht="11.25" customHeight="1">
      <c r="A77" s="33" t="s">
        <v>60</v>
      </c>
      <c r="B77" s="27"/>
      <c r="C77" s="28">
        <v>4128</v>
      </c>
      <c r="D77" s="28">
        <v>3251</v>
      </c>
      <c r="E77" s="28">
        <v>3233</v>
      </c>
      <c r="F77" s="29"/>
      <c r="G77" s="29"/>
      <c r="H77" s="127">
        <v>7.342</v>
      </c>
      <c r="I77" s="127">
        <v>2.441</v>
      </c>
      <c r="J77" s="127">
        <v>5.75</v>
      </c>
      <c r="K77" s="30"/>
    </row>
    <row r="78" spans="1:11" s="31" customFormat="1" ht="11.25" customHeight="1">
      <c r="A78" s="33" t="s">
        <v>61</v>
      </c>
      <c r="B78" s="27"/>
      <c r="C78" s="28">
        <v>9641</v>
      </c>
      <c r="D78" s="28">
        <v>10700</v>
      </c>
      <c r="E78" s="28">
        <v>9000</v>
      </c>
      <c r="F78" s="29"/>
      <c r="G78" s="29"/>
      <c r="H78" s="127">
        <v>22.56</v>
      </c>
      <c r="I78" s="127">
        <v>10.75</v>
      </c>
      <c r="J78" s="127">
        <v>12.6</v>
      </c>
      <c r="K78" s="30"/>
    </row>
    <row r="79" spans="1:11" s="31" customFormat="1" ht="11.25" customHeight="1">
      <c r="A79" s="33" t="s">
        <v>62</v>
      </c>
      <c r="B79" s="27"/>
      <c r="C79" s="28">
        <v>11029</v>
      </c>
      <c r="D79" s="28">
        <v>17060</v>
      </c>
      <c r="E79" s="28">
        <v>17060</v>
      </c>
      <c r="F79" s="29"/>
      <c r="G79" s="29"/>
      <c r="H79" s="127">
        <v>27.197</v>
      </c>
      <c r="I79" s="127">
        <v>17.06</v>
      </c>
      <c r="J79" s="127">
        <v>17.06</v>
      </c>
      <c r="K79" s="30"/>
    </row>
    <row r="80" spans="1:11" s="22" customFormat="1" ht="11.25" customHeight="1">
      <c r="A80" s="40" t="s">
        <v>63</v>
      </c>
      <c r="B80" s="35"/>
      <c r="C80" s="36">
        <v>49031</v>
      </c>
      <c r="D80" s="36">
        <v>62860</v>
      </c>
      <c r="E80" s="36">
        <v>64705</v>
      </c>
      <c r="F80" s="37">
        <v>102.93509385937003</v>
      </c>
      <c r="G80" s="38"/>
      <c r="H80" s="128">
        <v>96.016</v>
      </c>
      <c r="I80" s="129">
        <v>69.602</v>
      </c>
      <c r="J80" s="129">
        <v>80.039</v>
      </c>
      <c r="K80" s="39">
        <v>114.99525875693227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>
        <v>58</v>
      </c>
      <c r="D82" s="28">
        <v>58</v>
      </c>
      <c r="E82" s="28">
        <v>48</v>
      </c>
      <c r="F82" s="29"/>
      <c r="G82" s="29"/>
      <c r="H82" s="127">
        <v>0.093</v>
      </c>
      <c r="I82" s="127">
        <v>0.093</v>
      </c>
      <c r="J82" s="127">
        <v>0.128</v>
      </c>
      <c r="K82" s="30"/>
    </row>
    <row r="83" spans="1:11" s="31" customFormat="1" ht="11.25" customHeight="1">
      <c r="A83" s="33" t="s">
        <v>65</v>
      </c>
      <c r="B83" s="27"/>
      <c r="C83" s="28">
        <v>33</v>
      </c>
      <c r="D83" s="28">
        <v>33</v>
      </c>
      <c r="E83" s="28">
        <v>40</v>
      </c>
      <c r="F83" s="29"/>
      <c r="G83" s="29"/>
      <c r="H83" s="127">
        <v>0.034</v>
      </c>
      <c r="I83" s="127">
        <v>0.034</v>
      </c>
      <c r="J83" s="127">
        <v>0.038</v>
      </c>
      <c r="K83" s="30"/>
    </row>
    <row r="84" spans="1:11" s="22" customFormat="1" ht="11.25" customHeight="1">
      <c r="A84" s="34" t="s">
        <v>66</v>
      </c>
      <c r="B84" s="35"/>
      <c r="C84" s="36">
        <v>91</v>
      </c>
      <c r="D84" s="36">
        <v>91</v>
      </c>
      <c r="E84" s="36">
        <v>88</v>
      </c>
      <c r="F84" s="37">
        <v>96.7032967032967</v>
      </c>
      <c r="G84" s="38"/>
      <c r="H84" s="128">
        <v>0.127</v>
      </c>
      <c r="I84" s="129">
        <v>0.127</v>
      </c>
      <c r="J84" s="129">
        <v>0.166</v>
      </c>
      <c r="K84" s="39">
        <v>130.70866141732284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2155642</v>
      </c>
      <c r="D87" s="47">
        <v>2142386</v>
      </c>
      <c r="E87" s="47">
        <v>2169165</v>
      </c>
      <c r="F87" s="48">
        <v>101.24996149153327</v>
      </c>
      <c r="G87" s="38"/>
      <c r="H87" s="132">
        <v>6147.1630000000005</v>
      </c>
      <c r="I87" s="133">
        <v>3573.2039999999997</v>
      </c>
      <c r="J87" s="133">
        <v>6601.117000000001</v>
      </c>
      <c r="K87" s="48">
        <v>184.73943833041722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80" zoomScaleSheetLayoutView="80" zoomScalePageLayoutView="0" workbookViewId="0" topLeftCell="A8">
      <selection activeCell="K9" sqref="K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6" width="12.421875" style="56" customWidth="1"/>
    <col min="7" max="7" width="0.71875" style="56" customWidth="1"/>
    <col min="8" max="11" width="12.421875" style="56" customWidth="1"/>
    <col min="12" max="16384" width="9.8515625" style="56" customWidth="1"/>
  </cols>
  <sheetData>
    <row r="1" spans="1:11" s="1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1.25" customHeight="1">
      <c r="A2" s="3" t="s">
        <v>74</v>
      </c>
      <c r="B2" s="2"/>
      <c r="C2" s="2"/>
      <c r="D2" s="2"/>
      <c r="E2" s="4"/>
      <c r="F2" s="2"/>
      <c r="G2" s="2"/>
      <c r="H2" s="2"/>
      <c r="I2" s="5"/>
      <c r="J2" s="159" t="s">
        <v>69</v>
      </c>
      <c r="K2" s="159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0" t="s">
        <v>2</v>
      </c>
      <c r="D4" s="161"/>
      <c r="E4" s="161"/>
      <c r="F4" s="162"/>
      <c r="G4" s="7"/>
      <c r="H4" s="163" t="s">
        <v>3</v>
      </c>
      <c r="I4" s="164"/>
      <c r="J4" s="164"/>
      <c r="K4" s="165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311</v>
      </c>
      <c r="D7" s="19" t="s">
        <v>6</v>
      </c>
      <c r="E7" s="19">
        <v>2</v>
      </c>
      <c r="F7" s="20" t="str">
        <f>CONCATENATE(D6,"=100")</f>
        <v>2023=100</v>
      </c>
      <c r="G7" s="21"/>
      <c r="H7" s="18" t="s">
        <v>311</v>
      </c>
      <c r="I7" s="19" t="s">
        <v>6</v>
      </c>
      <c r="J7" s="19">
        <v>2</v>
      </c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203</v>
      </c>
      <c r="D9" s="28">
        <v>500</v>
      </c>
      <c r="E9" s="28">
        <v>255</v>
      </c>
      <c r="F9" s="29"/>
      <c r="G9" s="29"/>
      <c r="H9" s="127">
        <v>0.472</v>
      </c>
      <c r="I9" s="127">
        <v>1.95</v>
      </c>
      <c r="J9" s="127">
        <v>1.02</v>
      </c>
      <c r="K9" s="30"/>
    </row>
    <row r="10" spans="1:11" s="31" customFormat="1" ht="11.25" customHeight="1">
      <c r="A10" s="33" t="s">
        <v>8</v>
      </c>
      <c r="B10" s="27"/>
      <c r="C10" s="28">
        <v>49</v>
      </c>
      <c r="D10" s="28">
        <v>70</v>
      </c>
      <c r="E10" s="28">
        <v>93</v>
      </c>
      <c r="F10" s="29"/>
      <c r="G10" s="29"/>
      <c r="H10" s="127">
        <v>0.116</v>
      </c>
      <c r="I10" s="127">
        <v>0.245</v>
      </c>
      <c r="J10" s="127">
        <v>0.279</v>
      </c>
      <c r="K10" s="30"/>
    </row>
    <row r="11" spans="1:11" s="31" customFormat="1" ht="11.25" customHeight="1">
      <c r="A11" s="26" t="s">
        <v>9</v>
      </c>
      <c r="B11" s="27"/>
      <c r="C11" s="28">
        <v>646</v>
      </c>
      <c r="D11" s="28">
        <v>750</v>
      </c>
      <c r="E11" s="28">
        <v>630</v>
      </c>
      <c r="F11" s="29"/>
      <c r="G11" s="29"/>
      <c r="H11" s="127">
        <v>1.567</v>
      </c>
      <c r="I11" s="127">
        <v>2.925</v>
      </c>
      <c r="J11" s="127">
        <v>2.52</v>
      </c>
      <c r="K11" s="30"/>
    </row>
    <row r="12" spans="1:11" s="31" customFormat="1" ht="11.25" customHeight="1">
      <c r="A12" s="33" t="s">
        <v>10</v>
      </c>
      <c r="B12" s="27"/>
      <c r="C12" s="28">
        <v>7</v>
      </c>
      <c r="D12" s="28">
        <v>19</v>
      </c>
      <c r="E12" s="28">
        <v>23</v>
      </c>
      <c r="F12" s="29"/>
      <c r="G12" s="29"/>
      <c r="H12" s="127">
        <v>0.015</v>
      </c>
      <c r="I12" s="127">
        <v>0.072</v>
      </c>
      <c r="J12" s="127">
        <v>0.092</v>
      </c>
      <c r="K12" s="30"/>
    </row>
    <row r="13" spans="1:11" s="22" customFormat="1" ht="11.25" customHeight="1">
      <c r="A13" s="34" t="s">
        <v>11</v>
      </c>
      <c r="B13" s="35"/>
      <c r="C13" s="36">
        <v>905</v>
      </c>
      <c r="D13" s="36">
        <v>1339</v>
      </c>
      <c r="E13" s="36">
        <v>1001</v>
      </c>
      <c r="F13" s="37">
        <v>74.75728155339806</v>
      </c>
      <c r="G13" s="38"/>
      <c r="H13" s="128">
        <v>2.17</v>
      </c>
      <c r="I13" s="129">
        <v>5.191999999999999</v>
      </c>
      <c r="J13" s="129">
        <v>3.911</v>
      </c>
      <c r="K13" s="39">
        <v>75.32742681047768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7"/>
      <c r="I14" s="127"/>
      <c r="J14" s="127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>
        <v>1</v>
      </c>
      <c r="F15" s="37"/>
      <c r="G15" s="38"/>
      <c r="H15" s="128"/>
      <c r="I15" s="129"/>
      <c r="J15" s="129">
        <v>0.004</v>
      </c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7"/>
      <c r="I16" s="127"/>
      <c r="J16" s="127"/>
      <c r="K16" s="30"/>
    </row>
    <row r="17" spans="1:11" s="22" customFormat="1" ht="11.25" customHeight="1">
      <c r="A17" s="34" t="s">
        <v>13</v>
      </c>
      <c r="B17" s="35"/>
      <c r="C17" s="36">
        <v>156</v>
      </c>
      <c r="D17" s="36">
        <v>137</v>
      </c>
      <c r="E17" s="36">
        <v>142</v>
      </c>
      <c r="F17" s="37">
        <v>103.64963503649635</v>
      </c>
      <c r="G17" s="38"/>
      <c r="H17" s="128">
        <v>0.329</v>
      </c>
      <c r="I17" s="129">
        <v>0.158</v>
      </c>
      <c r="J17" s="129">
        <v>0.326</v>
      </c>
      <c r="K17" s="39">
        <v>206.32911392405063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7"/>
      <c r="I18" s="127"/>
      <c r="J18" s="127"/>
      <c r="K18" s="30"/>
    </row>
    <row r="19" spans="1:11" s="31" customFormat="1" ht="11.25" customHeight="1">
      <c r="A19" s="26" t="s">
        <v>14</v>
      </c>
      <c r="B19" s="27"/>
      <c r="C19" s="28">
        <v>14416</v>
      </c>
      <c r="D19" s="28">
        <v>12857</v>
      </c>
      <c r="E19" s="28">
        <v>12857</v>
      </c>
      <c r="F19" s="29"/>
      <c r="G19" s="29"/>
      <c r="H19" s="127">
        <v>63.43</v>
      </c>
      <c r="I19" s="127">
        <v>70.713</v>
      </c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7"/>
      <c r="I20" s="127"/>
      <c r="J20" s="127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7"/>
      <c r="I21" s="127"/>
      <c r="J21" s="127"/>
      <c r="K21" s="30"/>
    </row>
    <row r="22" spans="1:11" s="22" customFormat="1" ht="11.25" customHeight="1">
      <c r="A22" s="34" t="s">
        <v>17</v>
      </c>
      <c r="B22" s="35"/>
      <c r="C22" s="36">
        <v>14416</v>
      </c>
      <c r="D22" s="36">
        <v>12857</v>
      </c>
      <c r="E22" s="36">
        <v>12857</v>
      </c>
      <c r="F22" s="37">
        <v>100</v>
      </c>
      <c r="G22" s="38"/>
      <c r="H22" s="128">
        <v>63.43</v>
      </c>
      <c r="I22" s="129">
        <v>70.713</v>
      </c>
      <c r="J22" s="129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7"/>
      <c r="I23" s="127"/>
      <c r="J23" s="127"/>
      <c r="K23" s="30"/>
    </row>
    <row r="24" spans="1:11" s="22" customFormat="1" ht="11.25" customHeight="1">
      <c r="A24" s="34" t="s">
        <v>18</v>
      </c>
      <c r="B24" s="35"/>
      <c r="C24" s="36">
        <v>67363</v>
      </c>
      <c r="D24" s="36">
        <v>69580</v>
      </c>
      <c r="E24" s="36">
        <v>70000</v>
      </c>
      <c r="F24" s="37">
        <v>100.6036217303823</v>
      </c>
      <c r="G24" s="38"/>
      <c r="H24" s="128">
        <v>260.962</v>
      </c>
      <c r="I24" s="129">
        <v>227.649</v>
      </c>
      <c r="J24" s="129">
        <v>281</v>
      </c>
      <c r="K24" s="39">
        <v>123.43563995449135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7"/>
      <c r="I25" s="127"/>
      <c r="J25" s="127"/>
      <c r="K25" s="30"/>
    </row>
    <row r="26" spans="1:11" s="22" customFormat="1" ht="11.25" customHeight="1">
      <c r="A26" s="34" t="s">
        <v>19</v>
      </c>
      <c r="B26" s="35"/>
      <c r="C26" s="36">
        <v>17241</v>
      </c>
      <c r="D26" s="36">
        <v>19000</v>
      </c>
      <c r="E26" s="36">
        <v>18500</v>
      </c>
      <c r="F26" s="37">
        <v>97.36842105263158</v>
      </c>
      <c r="G26" s="38"/>
      <c r="H26" s="128">
        <v>78.882</v>
      </c>
      <c r="I26" s="129">
        <v>51.5</v>
      </c>
      <c r="J26" s="129">
        <v>80</v>
      </c>
      <c r="K26" s="39">
        <v>155.3398058252427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7"/>
      <c r="I27" s="127"/>
      <c r="J27" s="127"/>
      <c r="K27" s="30"/>
    </row>
    <row r="28" spans="1:11" s="31" customFormat="1" ht="11.25" customHeight="1">
      <c r="A28" s="33" t="s">
        <v>20</v>
      </c>
      <c r="B28" s="27"/>
      <c r="C28" s="28">
        <v>168697</v>
      </c>
      <c r="D28" s="28">
        <v>175971</v>
      </c>
      <c r="E28" s="28">
        <v>172800</v>
      </c>
      <c r="F28" s="29"/>
      <c r="G28" s="29"/>
      <c r="H28" s="127">
        <v>543.8449999999999</v>
      </c>
      <c r="I28" s="127">
        <v>489</v>
      </c>
      <c r="J28" s="127">
        <v>775</v>
      </c>
      <c r="K28" s="30"/>
    </row>
    <row r="29" spans="1:11" s="31" customFormat="1" ht="11.25" customHeight="1">
      <c r="A29" s="33" t="s">
        <v>21</v>
      </c>
      <c r="B29" s="27"/>
      <c r="C29" s="28">
        <v>105516</v>
      </c>
      <c r="D29" s="28">
        <v>101239</v>
      </c>
      <c r="E29" s="28">
        <v>104187</v>
      </c>
      <c r="F29" s="29"/>
      <c r="G29" s="29"/>
      <c r="H29" s="127">
        <v>226.75</v>
      </c>
      <c r="I29" s="127">
        <v>61.57</v>
      </c>
      <c r="J29" s="127">
        <v>260.467</v>
      </c>
      <c r="K29" s="30"/>
    </row>
    <row r="30" spans="1:11" s="31" customFormat="1" ht="11.25" customHeight="1">
      <c r="A30" s="33" t="s">
        <v>22</v>
      </c>
      <c r="B30" s="27"/>
      <c r="C30" s="28">
        <v>168684</v>
      </c>
      <c r="D30" s="28">
        <v>167330</v>
      </c>
      <c r="E30" s="28">
        <v>166016</v>
      </c>
      <c r="F30" s="29"/>
      <c r="G30" s="29"/>
      <c r="H30" s="127">
        <v>440.84</v>
      </c>
      <c r="I30" s="127">
        <v>247.998</v>
      </c>
      <c r="J30" s="127">
        <v>458.6</v>
      </c>
      <c r="K30" s="30"/>
    </row>
    <row r="31" spans="1:11" s="22" customFormat="1" ht="11.25" customHeight="1">
      <c r="A31" s="40" t="s">
        <v>23</v>
      </c>
      <c r="B31" s="35"/>
      <c r="C31" s="36">
        <v>442897</v>
      </c>
      <c r="D31" s="36">
        <v>444540</v>
      </c>
      <c r="E31" s="36">
        <v>443003</v>
      </c>
      <c r="F31" s="37">
        <v>99.65424933639268</v>
      </c>
      <c r="G31" s="38"/>
      <c r="H31" s="128">
        <v>1211.435</v>
      </c>
      <c r="I31" s="129">
        <v>798.568</v>
      </c>
      <c r="J31" s="129">
        <v>1494.067</v>
      </c>
      <c r="K31" s="39">
        <v>187.09327195680268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7"/>
      <c r="I32" s="127"/>
      <c r="J32" s="127"/>
      <c r="K32" s="30"/>
    </row>
    <row r="33" spans="1:11" s="31" customFormat="1" ht="11.25" customHeight="1">
      <c r="A33" s="33" t="s">
        <v>24</v>
      </c>
      <c r="B33" s="27"/>
      <c r="C33" s="28">
        <v>33090</v>
      </c>
      <c r="D33" s="28">
        <v>35998</v>
      </c>
      <c r="E33" s="28">
        <v>29000</v>
      </c>
      <c r="F33" s="29"/>
      <c r="G33" s="29"/>
      <c r="H33" s="127">
        <v>91.24900000000001</v>
      </c>
      <c r="I33" s="127">
        <v>35.241</v>
      </c>
      <c r="J33" s="127">
        <v>98.159</v>
      </c>
      <c r="K33" s="30"/>
    </row>
    <row r="34" spans="1:11" s="31" customFormat="1" ht="11.25" customHeight="1">
      <c r="A34" s="33" t="s">
        <v>25</v>
      </c>
      <c r="B34" s="27"/>
      <c r="C34" s="28">
        <v>16200</v>
      </c>
      <c r="D34" s="28">
        <v>18750</v>
      </c>
      <c r="E34" s="28">
        <v>13000</v>
      </c>
      <c r="F34" s="29"/>
      <c r="G34" s="29"/>
      <c r="H34" s="127">
        <v>56.672</v>
      </c>
      <c r="I34" s="127">
        <v>30.791</v>
      </c>
      <c r="J34" s="127">
        <v>28.2</v>
      </c>
      <c r="K34" s="30"/>
    </row>
    <row r="35" spans="1:11" s="31" customFormat="1" ht="11.25" customHeight="1">
      <c r="A35" s="33" t="s">
        <v>26</v>
      </c>
      <c r="B35" s="27"/>
      <c r="C35" s="28">
        <v>96557</v>
      </c>
      <c r="D35" s="28">
        <v>98500</v>
      </c>
      <c r="E35" s="28">
        <v>95217</v>
      </c>
      <c r="F35" s="29"/>
      <c r="G35" s="29"/>
      <c r="H35" s="127">
        <v>367.314</v>
      </c>
      <c r="I35" s="127">
        <v>217.272</v>
      </c>
      <c r="J35" s="127">
        <v>378.774</v>
      </c>
      <c r="K35" s="30"/>
    </row>
    <row r="36" spans="1:11" s="31" customFormat="1" ht="11.25" customHeight="1">
      <c r="A36" s="33" t="s">
        <v>27</v>
      </c>
      <c r="B36" s="27"/>
      <c r="C36" s="28">
        <v>12701</v>
      </c>
      <c r="D36" s="28">
        <v>12701</v>
      </c>
      <c r="E36" s="28">
        <v>12937</v>
      </c>
      <c r="F36" s="29"/>
      <c r="G36" s="29"/>
      <c r="H36" s="127">
        <v>27.463</v>
      </c>
      <c r="I36" s="127">
        <v>7.545</v>
      </c>
      <c r="J36" s="127">
        <v>25.874</v>
      </c>
      <c r="K36" s="30"/>
    </row>
    <row r="37" spans="1:11" s="22" customFormat="1" ht="11.25" customHeight="1">
      <c r="A37" s="34" t="s">
        <v>28</v>
      </c>
      <c r="B37" s="35"/>
      <c r="C37" s="36">
        <v>158548</v>
      </c>
      <c r="D37" s="36">
        <v>165949</v>
      </c>
      <c r="E37" s="36">
        <v>150154</v>
      </c>
      <c r="F37" s="37">
        <v>90.48201555899705</v>
      </c>
      <c r="G37" s="38"/>
      <c r="H37" s="128">
        <v>542.698</v>
      </c>
      <c r="I37" s="129">
        <v>290.849</v>
      </c>
      <c r="J37" s="129">
        <v>531.0070000000001</v>
      </c>
      <c r="K37" s="39">
        <v>182.57136864833643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7"/>
      <c r="I38" s="127"/>
      <c r="J38" s="127"/>
      <c r="K38" s="30"/>
    </row>
    <row r="39" spans="1:11" s="22" customFormat="1" ht="11.25" customHeight="1">
      <c r="A39" s="34" t="s">
        <v>29</v>
      </c>
      <c r="B39" s="35"/>
      <c r="C39" s="36">
        <v>18636</v>
      </c>
      <c r="D39" s="36">
        <v>18700</v>
      </c>
      <c r="E39" s="36">
        <v>17800</v>
      </c>
      <c r="F39" s="37">
        <v>95.18716577540107</v>
      </c>
      <c r="G39" s="38"/>
      <c r="H39" s="128">
        <v>30.75</v>
      </c>
      <c r="I39" s="129">
        <v>30.3</v>
      </c>
      <c r="J39" s="129">
        <v>30.6</v>
      </c>
      <c r="K39" s="39">
        <v>100.99009900990099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7"/>
      <c r="I40" s="127"/>
      <c r="J40" s="127"/>
      <c r="K40" s="30"/>
    </row>
    <row r="41" spans="1:11" s="31" customFormat="1" ht="11.25" customHeight="1">
      <c r="A41" s="26" t="s">
        <v>30</v>
      </c>
      <c r="B41" s="27"/>
      <c r="C41" s="28">
        <v>51711</v>
      </c>
      <c r="D41" s="28">
        <v>45422</v>
      </c>
      <c r="E41" s="28">
        <v>40230</v>
      </c>
      <c r="F41" s="29"/>
      <c r="G41" s="29"/>
      <c r="H41" s="127">
        <v>113.853</v>
      </c>
      <c r="I41" s="127">
        <v>50.923</v>
      </c>
      <c r="J41" s="127">
        <v>106.307</v>
      </c>
      <c r="K41" s="30"/>
    </row>
    <row r="42" spans="1:11" s="31" customFormat="1" ht="11.25" customHeight="1">
      <c r="A42" s="33" t="s">
        <v>31</v>
      </c>
      <c r="B42" s="27"/>
      <c r="C42" s="28">
        <v>144862</v>
      </c>
      <c r="D42" s="28">
        <v>139572</v>
      </c>
      <c r="E42" s="28">
        <v>145456</v>
      </c>
      <c r="F42" s="29"/>
      <c r="G42" s="29"/>
      <c r="H42" s="127">
        <v>510.82800000000003</v>
      </c>
      <c r="I42" s="127">
        <v>340.954</v>
      </c>
      <c r="J42" s="127">
        <v>515.746</v>
      </c>
      <c r="K42" s="30"/>
    </row>
    <row r="43" spans="1:11" s="31" customFormat="1" ht="11.25" customHeight="1">
      <c r="A43" s="33" t="s">
        <v>32</v>
      </c>
      <c r="B43" s="27"/>
      <c r="C43" s="28">
        <v>21081</v>
      </c>
      <c r="D43" s="28">
        <v>21009</v>
      </c>
      <c r="E43" s="28">
        <v>21000</v>
      </c>
      <c r="F43" s="29"/>
      <c r="G43" s="29"/>
      <c r="H43" s="127">
        <v>52.982</v>
      </c>
      <c r="I43" s="127">
        <v>48.22</v>
      </c>
      <c r="J43" s="127">
        <v>69.2</v>
      </c>
      <c r="K43" s="30"/>
    </row>
    <row r="44" spans="1:11" s="31" customFormat="1" ht="11.25" customHeight="1">
      <c r="A44" s="33" t="s">
        <v>33</v>
      </c>
      <c r="B44" s="27"/>
      <c r="C44" s="28">
        <v>113091</v>
      </c>
      <c r="D44" s="28">
        <v>106963</v>
      </c>
      <c r="E44" s="28">
        <v>108685</v>
      </c>
      <c r="F44" s="29"/>
      <c r="G44" s="29"/>
      <c r="H44" s="127">
        <v>402.08799999999997</v>
      </c>
      <c r="I44" s="127">
        <v>249.076</v>
      </c>
      <c r="J44" s="127">
        <v>382.399</v>
      </c>
      <c r="K44" s="30"/>
    </row>
    <row r="45" spans="1:11" s="31" customFormat="1" ht="11.25" customHeight="1">
      <c r="A45" s="33" t="s">
        <v>34</v>
      </c>
      <c r="B45" s="27"/>
      <c r="C45" s="28">
        <v>36993</v>
      </c>
      <c r="D45" s="28">
        <v>31541</v>
      </c>
      <c r="E45" s="28">
        <v>32500</v>
      </c>
      <c r="F45" s="29"/>
      <c r="G45" s="29"/>
      <c r="H45" s="127">
        <v>104.37599999999999</v>
      </c>
      <c r="I45" s="127">
        <v>74.296</v>
      </c>
      <c r="J45" s="127">
        <v>113.18</v>
      </c>
      <c r="K45" s="30"/>
    </row>
    <row r="46" spans="1:11" s="31" customFormat="1" ht="11.25" customHeight="1">
      <c r="A46" s="33" t="s">
        <v>35</v>
      </c>
      <c r="B46" s="27"/>
      <c r="C46" s="28">
        <v>67845</v>
      </c>
      <c r="D46" s="28">
        <v>65606</v>
      </c>
      <c r="E46" s="28">
        <v>68600</v>
      </c>
      <c r="F46" s="29"/>
      <c r="G46" s="29"/>
      <c r="H46" s="127">
        <v>173.66199999999998</v>
      </c>
      <c r="I46" s="127">
        <v>113.302</v>
      </c>
      <c r="J46" s="127">
        <v>181.241</v>
      </c>
      <c r="K46" s="30"/>
    </row>
    <row r="47" spans="1:11" s="31" customFormat="1" ht="11.25" customHeight="1">
      <c r="A47" s="33" t="s">
        <v>36</v>
      </c>
      <c r="B47" s="27"/>
      <c r="C47" s="28">
        <v>76119</v>
      </c>
      <c r="D47" s="28">
        <v>75925</v>
      </c>
      <c r="E47" s="28">
        <v>70550</v>
      </c>
      <c r="F47" s="29"/>
      <c r="G47" s="29"/>
      <c r="H47" s="127">
        <v>179.699</v>
      </c>
      <c r="I47" s="127">
        <v>75.85</v>
      </c>
      <c r="J47" s="127">
        <v>202.13</v>
      </c>
      <c r="K47" s="30"/>
    </row>
    <row r="48" spans="1:11" s="31" customFormat="1" ht="11.25" customHeight="1">
      <c r="A48" s="33" t="s">
        <v>37</v>
      </c>
      <c r="B48" s="27"/>
      <c r="C48" s="28">
        <v>172652</v>
      </c>
      <c r="D48" s="28">
        <v>161765</v>
      </c>
      <c r="E48" s="28">
        <v>161250</v>
      </c>
      <c r="F48" s="29"/>
      <c r="G48" s="29"/>
      <c r="H48" s="127">
        <v>505.932</v>
      </c>
      <c r="I48" s="127">
        <v>312.784</v>
      </c>
      <c r="J48" s="127">
        <v>493.575</v>
      </c>
      <c r="K48" s="30"/>
    </row>
    <row r="49" spans="1:11" s="31" customFormat="1" ht="11.25" customHeight="1">
      <c r="A49" s="33" t="s">
        <v>38</v>
      </c>
      <c r="B49" s="27"/>
      <c r="C49" s="28">
        <v>61828</v>
      </c>
      <c r="D49" s="28">
        <v>57080</v>
      </c>
      <c r="E49" s="28">
        <v>57080</v>
      </c>
      <c r="F49" s="29"/>
      <c r="G49" s="29"/>
      <c r="H49" s="127">
        <v>126.42899999999999</v>
      </c>
      <c r="I49" s="127">
        <v>113.325</v>
      </c>
      <c r="J49" s="127">
        <v>154.386</v>
      </c>
      <c r="K49" s="30"/>
    </row>
    <row r="50" spans="1:11" s="22" customFormat="1" ht="11.25" customHeight="1">
      <c r="A50" s="40" t="s">
        <v>39</v>
      </c>
      <c r="B50" s="35"/>
      <c r="C50" s="36">
        <v>746182</v>
      </c>
      <c r="D50" s="36">
        <v>704883</v>
      </c>
      <c r="E50" s="36">
        <v>705351</v>
      </c>
      <c r="F50" s="37">
        <v>100.06639399730167</v>
      </c>
      <c r="G50" s="38"/>
      <c r="H50" s="128">
        <v>2169.849</v>
      </c>
      <c r="I50" s="129">
        <v>1378.7300000000002</v>
      </c>
      <c r="J50" s="129">
        <v>2218.1639999999998</v>
      </c>
      <c r="K50" s="39">
        <v>160.88458218795552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7"/>
      <c r="I51" s="127"/>
      <c r="J51" s="127"/>
      <c r="K51" s="30"/>
    </row>
    <row r="52" spans="1:11" s="22" customFormat="1" ht="11.25" customHeight="1">
      <c r="A52" s="34" t="s">
        <v>40</v>
      </c>
      <c r="B52" s="35"/>
      <c r="C52" s="36">
        <v>40709</v>
      </c>
      <c r="D52" s="36">
        <v>34838</v>
      </c>
      <c r="E52" s="36">
        <v>46597</v>
      </c>
      <c r="F52" s="37">
        <v>133.75337275388944</v>
      </c>
      <c r="G52" s="38"/>
      <c r="H52" s="128">
        <v>115.535</v>
      </c>
      <c r="I52" s="129">
        <v>29.308</v>
      </c>
      <c r="J52" s="129">
        <v>104.662</v>
      </c>
      <c r="K52" s="39">
        <v>357.110686501979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7"/>
      <c r="I53" s="127"/>
      <c r="J53" s="127"/>
      <c r="K53" s="30"/>
    </row>
    <row r="54" spans="1:11" s="31" customFormat="1" ht="11.25" customHeight="1">
      <c r="A54" s="33" t="s">
        <v>41</v>
      </c>
      <c r="B54" s="27"/>
      <c r="C54" s="28">
        <v>118995</v>
      </c>
      <c r="D54" s="28">
        <v>117410</v>
      </c>
      <c r="E54" s="28">
        <v>115000</v>
      </c>
      <c r="F54" s="29"/>
      <c r="G54" s="29"/>
      <c r="H54" s="127">
        <v>345.024</v>
      </c>
      <c r="I54" s="127">
        <v>162.681</v>
      </c>
      <c r="J54" s="127">
        <v>284.7</v>
      </c>
      <c r="K54" s="30"/>
    </row>
    <row r="55" spans="1:11" s="31" customFormat="1" ht="11.25" customHeight="1">
      <c r="A55" s="33" t="s">
        <v>42</v>
      </c>
      <c r="B55" s="27"/>
      <c r="C55" s="28">
        <v>134120</v>
      </c>
      <c r="D55" s="28">
        <v>136808</v>
      </c>
      <c r="E55" s="28">
        <v>136808</v>
      </c>
      <c r="F55" s="29"/>
      <c r="G55" s="29"/>
      <c r="H55" s="127">
        <v>382.03499999999997</v>
      </c>
      <c r="I55" s="127">
        <v>116.971</v>
      </c>
      <c r="J55" s="127">
        <v>504.603</v>
      </c>
      <c r="K55" s="30"/>
    </row>
    <row r="56" spans="1:11" s="31" customFormat="1" ht="11.25" customHeight="1">
      <c r="A56" s="33" t="s">
        <v>43</v>
      </c>
      <c r="B56" s="27"/>
      <c r="C56" s="28">
        <v>243346</v>
      </c>
      <c r="D56" s="28">
        <v>235240</v>
      </c>
      <c r="E56" s="28">
        <v>242000</v>
      </c>
      <c r="F56" s="29"/>
      <c r="G56" s="29"/>
      <c r="H56" s="127">
        <v>563.798</v>
      </c>
      <c r="I56" s="127">
        <v>225.65</v>
      </c>
      <c r="J56" s="127">
        <v>659</v>
      </c>
      <c r="K56" s="30"/>
    </row>
    <row r="57" spans="1:11" s="31" customFormat="1" ht="11.25" customHeight="1">
      <c r="A57" s="33" t="s">
        <v>44</v>
      </c>
      <c r="B57" s="27"/>
      <c r="C57" s="28">
        <v>84229</v>
      </c>
      <c r="D57" s="28">
        <v>79467</v>
      </c>
      <c r="E57" s="28">
        <v>85000</v>
      </c>
      <c r="F57" s="29"/>
      <c r="G57" s="29"/>
      <c r="H57" s="127">
        <v>258.847</v>
      </c>
      <c r="I57" s="127">
        <v>132.285</v>
      </c>
      <c r="J57" s="127">
        <v>242.59</v>
      </c>
      <c r="K57" s="30"/>
    </row>
    <row r="58" spans="1:11" s="31" customFormat="1" ht="11.25" customHeight="1">
      <c r="A58" s="33" t="s">
        <v>45</v>
      </c>
      <c r="B58" s="27"/>
      <c r="C58" s="28">
        <v>137178</v>
      </c>
      <c r="D58" s="28">
        <v>138288</v>
      </c>
      <c r="E58" s="28">
        <v>137400</v>
      </c>
      <c r="F58" s="29"/>
      <c r="G58" s="29"/>
      <c r="H58" s="127">
        <v>330.606</v>
      </c>
      <c r="I58" s="127">
        <v>108.527</v>
      </c>
      <c r="J58" s="127">
        <v>368.88</v>
      </c>
      <c r="K58" s="30"/>
    </row>
    <row r="59" spans="1:11" s="22" customFormat="1" ht="11.25" customHeight="1">
      <c r="A59" s="34" t="s">
        <v>46</v>
      </c>
      <c r="B59" s="35"/>
      <c r="C59" s="36">
        <v>717868</v>
      </c>
      <c r="D59" s="36">
        <v>707213</v>
      </c>
      <c r="E59" s="36">
        <v>716208</v>
      </c>
      <c r="F59" s="37">
        <v>101.27189404040932</v>
      </c>
      <c r="G59" s="38"/>
      <c r="H59" s="128">
        <v>1880.31</v>
      </c>
      <c r="I59" s="129">
        <v>746.114</v>
      </c>
      <c r="J59" s="129">
        <v>2059.7729999999997</v>
      </c>
      <c r="K59" s="39">
        <v>276.0667940824056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7"/>
      <c r="I60" s="127"/>
      <c r="J60" s="127"/>
      <c r="K60" s="30"/>
    </row>
    <row r="61" spans="1:11" s="31" customFormat="1" ht="11.25" customHeight="1">
      <c r="A61" s="33" t="s">
        <v>47</v>
      </c>
      <c r="B61" s="27"/>
      <c r="C61" s="28">
        <v>2574</v>
      </c>
      <c r="D61" s="28">
        <v>2523</v>
      </c>
      <c r="E61" s="28">
        <v>2048</v>
      </c>
      <c r="F61" s="29"/>
      <c r="G61" s="29"/>
      <c r="H61" s="127">
        <v>4.616</v>
      </c>
      <c r="I61" s="127">
        <v>2.556</v>
      </c>
      <c r="J61" s="127">
        <v>0.942</v>
      </c>
      <c r="K61" s="30"/>
    </row>
    <row r="62" spans="1:11" s="31" customFormat="1" ht="11.25" customHeight="1">
      <c r="A62" s="33" t="s">
        <v>48</v>
      </c>
      <c r="B62" s="27"/>
      <c r="C62" s="28">
        <v>2877</v>
      </c>
      <c r="D62" s="28">
        <v>2653</v>
      </c>
      <c r="E62" s="28">
        <v>2523</v>
      </c>
      <c r="F62" s="29"/>
      <c r="G62" s="29"/>
      <c r="H62" s="127">
        <v>3.89</v>
      </c>
      <c r="I62" s="127">
        <v>2.114</v>
      </c>
      <c r="J62" s="127">
        <v>4.764</v>
      </c>
      <c r="K62" s="30"/>
    </row>
    <row r="63" spans="1:11" s="31" customFormat="1" ht="11.25" customHeight="1">
      <c r="A63" s="33" t="s">
        <v>49</v>
      </c>
      <c r="B63" s="27"/>
      <c r="C63" s="28">
        <v>7634</v>
      </c>
      <c r="D63" s="28">
        <v>7000</v>
      </c>
      <c r="E63" s="28">
        <v>6980</v>
      </c>
      <c r="F63" s="29"/>
      <c r="G63" s="29"/>
      <c r="H63" s="127">
        <v>15.399999999999999</v>
      </c>
      <c r="I63" s="127">
        <v>3.983</v>
      </c>
      <c r="J63" s="127">
        <v>15.498</v>
      </c>
      <c r="K63" s="30"/>
    </row>
    <row r="64" spans="1:11" s="22" customFormat="1" ht="11.25" customHeight="1">
      <c r="A64" s="34" t="s">
        <v>50</v>
      </c>
      <c r="B64" s="35"/>
      <c r="C64" s="36">
        <v>13085</v>
      </c>
      <c r="D64" s="36">
        <v>12176</v>
      </c>
      <c r="E64" s="36">
        <v>11551</v>
      </c>
      <c r="F64" s="37">
        <v>94.86695137976346</v>
      </c>
      <c r="G64" s="38"/>
      <c r="H64" s="128">
        <v>23.906</v>
      </c>
      <c r="I64" s="129">
        <v>8.653</v>
      </c>
      <c r="J64" s="129">
        <v>21.204</v>
      </c>
      <c r="K64" s="39">
        <v>245.04796024500172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7"/>
      <c r="I65" s="127"/>
      <c r="J65" s="127"/>
      <c r="K65" s="30"/>
    </row>
    <row r="66" spans="1:11" s="22" customFormat="1" ht="11.25" customHeight="1">
      <c r="A66" s="34" t="s">
        <v>51</v>
      </c>
      <c r="B66" s="35"/>
      <c r="C66" s="36">
        <v>20036</v>
      </c>
      <c r="D66" s="36">
        <v>20030</v>
      </c>
      <c r="E66" s="36">
        <v>19366</v>
      </c>
      <c r="F66" s="37">
        <v>96.68497254118822</v>
      </c>
      <c r="G66" s="38"/>
      <c r="H66" s="128">
        <v>57.609</v>
      </c>
      <c r="I66" s="129">
        <v>16.1</v>
      </c>
      <c r="J66" s="129">
        <v>16.556</v>
      </c>
      <c r="K66" s="39">
        <v>102.83229813664596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7"/>
      <c r="I67" s="127"/>
      <c r="J67" s="127"/>
      <c r="K67" s="30"/>
    </row>
    <row r="68" spans="1:11" s="31" customFormat="1" ht="11.25" customHeight="1">
      <c r="A68" s="33" t="s">
        <v>52</v>
      </c>
      <c r="B68" s="27"/>
      <c r="C68" s="28">
        <v>46294</v>
      </c>
      <c r="D68" s="28">
        <v>31000</v>
      </c>
      <c r="E68" s="28">
        <v>52500</v>
      </c>
      <c r="F68" s="29"/>
      <c r="G68" s="29"/>
      <c r="H68" s="127">
        <v>123.01</v>
      </c>
      <c r="I68" s="127">
        <v>37.5</v>
      </c>
      <c r="J68" s="127">
        <v>130.75</v>
      </c>
      <c r="K68" s="30"/>
    </row>
    <row r="69" spans="1:11" s="31" customFormat="1" ht="11.25" customHeight="1">
      <c r="A69" s="33" t="s">
        <v>53</v>
      </c>
      <c r="B69" s="27"/>
      <c r="C69" s="28">
        <v>708</v>
      </c>
      <c r="D69" s="28">
        <v>750</v>
      </c>
      <c r="E69" s="28">
        <v>800</v>
      </c>
      <c r="F69" s="29"/>
      <c r="G69" s="29"/>
      <c r="H69" s="127">
        <v>1.1809999999999998</v>
      </c>
      <c r="I69" s="127">
        <v>0.9</v>
      </c>
      <c r="J69" s="127">
        <v>1.5</v>
      </c>
      <c r="K69" s="30"/>
    </row>
    <row r="70" spans="1:11" s="22" customFormat="1" ht="11.25" customHeight="1">
      <c r="A70" s="34" t="s">
        <v>54</v>
      </c>
      <c r="B70" s="35"/>
      <c r="C70" s="36">
        <v>47002</v>
      </c>
      <c r="D70" s="36">
        <v>31750</v>
      </c>
      <c r="E70" s="36">
        <v>53300</v>
      </c>
      <c r="F70" s="37">
        <v>167.8740157480315</v>
      </c>
      <c r="G70" s="38"/>
      <c r="H70" s="128">
        <v>124.191</v>
      </c>
      <c r="I70" s="129">
        <v>38.4</v>
      </c>
      <c r="J70" s="129">
        <v>132.25</v>
      </c>
      <c r="K70" s="39">
        <v>344.4010416666667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7"/>
      <c r="I71" s="127"/>
      <c r="J71" s="127"/>
      <c r="K71" s="30"/>
    </row>
    <row r="72" spans="1:11" s="31" customFormat="1" ht="11.25" customHeight="1">
      <c r="A72" s="33" t="s">
        <v>55</v>
      </c>
      <c r="B72" s="27"/>
      <c r="C72" s="28">
        <v>7854</v>
      </c>
      <c r="D72" s="28">
        <v>8886</v>
      </c>
      <c r="E72" s="28">
        <v>8886</v>
      </c>
      <c r="F72" s="29"/>
      <c r="G72" s="29"/>
      <c r="H72" s="127">
        <v>8.813</v>
      </c>
      <c r="I72" s="127">
        <v>1.013</v>
      </c>
      <c r="J72" s="127">
        <v>1.013</v>
      </c>
      <c r="K72" s="30"/>
    </row>
    <row r="73" spans="1:11" s="31" customFormat="1" ht="11.25" customHeight="1">
      <c r="A73" s="33" t="s">
        <v>56</v>
      </c>
      <c r="B73" s="27"/>
      <c r="C73" s="28">
        <v>6880</v>
      </c>
      <c r="D73" s="28">
        <v>8853</v>
      </c>
      <c r="E73" s="28">
        <v>6788</v>
      </c>
      <c r="F73" s="29"/>
      <c r="G73" s="29"/>
      <c r="H73" s="127">
        <v>20.464000000000002</v>
      </c>
      <c r="I73" s="127">
        <v>26.41</v>
      </c>
      <c r="J73" s="127">
        <v>20.224</v>
      </c>
      <c r="K73" s="30"/>
    </row>
    <row r="74" spans="1:11" s="31" customFormat="1" ht="11.25" customHeight="1">
      <c r="A74" s="33" t="s">
        <v>57</v>
      </c>
      <c r="B74" s="27"/>
      <c r="C74" s="28">
        <v>14691</v>
      </c>
      <c r="D74" s="28">
        <v>17300</v>
      </c>
      <c r="E74" s="28">
        <v>18000</v>
      </c>
      <c r="F74" s="29"/>
      <c r="G74" s="29"/>
      <c r="H74" s="127">
        <v>31.389</v>
      </c>
      <c r="I74" s="127">
        <v>20.116</v>
      </c>
      <c r="J74" s="127">
        <v>39</v>
      </c>
      <c r="K74" s="30"/>
    </row>
    <row r="75" spans="1:11" s="31" customFormat="1" ht="11.25" customHeight="1">
      <c r="A75" s="33" t="s">
        <v>58</v>
      </c>
      <c r="B75" s="27"/>
      <c r="C75" s="28">
        <v>33227</v>
      </c>
      <c r="D75" s="28">
        <v>32686</v>
      </c>
      <c r="E75" s="28">
        <v>34417</v>
      </c>
      <c r="F75" s="29"/>
      <c r="G75" s="29"/>
      <c r="H75" s="127">
        <v>25.403</v>
      </c>
      <c r="I75" s="127">
        <v>16.998</v>
      </c>
      <c r="J75" s="127">
        <v>22.565</v>
      </c>
      <c r="K75" s="30"/>
    </row>
    <row r="76" spans="1:11" s="31" customFormat="1" ht="11.25" customHeight="1">
      <c r="A76" s="33" t="s">
        <v>59</v>
      </c>
      <c r="B76" s="27"/>
      <c r="C76" s="28">
        <v>660</v>
      </c>
      <c r="D76" s="28">
        <v>1075</v>
      </c>
      <c r="E76" s="28">
        <v>1075</v>
      </c>
      <c r="F76" s="29"/>
      <c r="G76" s="29"/>
      <c r="H76" s="127">
        <v>1.7249999999999999</v>
      </c>
      <c r="I76" s="127">
        <v>0.968</v>
      </c>
      <c r="J76" s="127">
        <v>1.8</v>
      </c>
      <c r="K76" s="30"/>
    </row>
    <row r="77" spans="1:11" s="31" customFormat="1" ht="11.25" customHeight="1">
      <c r="A77" s="33" t="s">
        <v>60</v>
      </c>
      <c r="B77" s="27"/>
      <c r="C77" s="28">
        <v>5504</v>
      </c>
      <c r="D77" s="28">
        <v>5329</v>
      </c>
      <c r="E77" s="28">
        <v>5300</v>
      </c>
      <c r="F77" s="29"/>
      <c r="G77" s="29"/>
      <c r="H77" s="127">
        <v>9.542</v>
      </c>
      <c r="I77" s="127">
        <v>3.805</v>
      </c>
      <c r="J77" s="127">
        <v>9.055</v>
      </c>
      <c r="K77" s="30"/>
    </row>
    <row r="78" spans="1:11" s="31" customFormat="1" ht="11.25" customHeight="1">
      <c r="A78" s="33" t="s">
        <v>61</v>
      </c>
      <c r="B78" s="27"/>
      <c r="C78" s="28">
        <v>9791</v>
      </c>
      <c r="D78" s="28">
        <v>11378</v>
      </c>
      <c r="E78" s="28">
        <v>9678</v>
      </c>
      <c r="F78" s="29"/>
      <c r="G78" s="29"/>
      <c r="H78" s="127">
        <v>22.974999999999998</v>
      </c>
      <c r="I78" s="127">
        <v>11.4</v>
      </c>
      <c r="J78" s="127">
        <v>13.6</v>
      </c>
      <c r="K78" s="30"/>
    </row>
    <row r="79" spans="1:11" s="31" customFormat="1" ht="11.25" customHeight="1">
      <c r="A79" s="33" t="s">
        <v>62</v>
      </c>
      <c r="B79" s="27"/>
      <c r="C79" s="28">
        <v>14254</v>
      </c>
      <c r="D79" s="28">
        <v>22400</v>
      </c>
      <c r="E79" s="28">
        <v>22400</v>
      </c>
      <c r="F79" s="29"/>
      <c r="G79" s="29"/>
      <c r="H79" s="127">
        <v>34.797</v>
      </c>
      <c r="I79" s="127">
        <v>21.332</v>
      </c>
      <c r="J79" s="127">
        <v>21.332</v>
      </c>
      <c r="K79" s="30"/>
    </row>
    <row r="80" spans="1:11" s="22" customFormat="1" ht="11.25" customHeight="1">
      <c r="A80" s="40" t="s">
        <v>63</v>
      </c>
      <c r="B80" s="35"/>
      <c r="C80" s="36">
        <v>92861</v>
      </c>
      <c r="D80" s="36">
        <v>107907</v>
      </c>
      <c r="E80" s="36">
        <v>106544</v>
      </c>
      <c r="F80" s="37">
        <v>98.73687527222516</v>
      </c>
      <c r="G80" s="38"/>
      <c r="H80" s="128">
        <v>155.10799999999998</v>
      </c>
      <c r="I80" s="129">
        <v>102.04200000000003</v>
      </c>
      <c r="J80" s="129">
        <v>128.589</v>
      </c>
      <c r="K80" s="39">
        <v>126.01575821720463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7"/>
      <c r="I81" s="127"/>
      <c r="J81" s="127"/>
      <c r="K81" s="30"/>
    </row>
    <row r="82" spans="1:11" s="31" customFormat="1" ht="11.25" customHeight="1">
      <c r="A82" s="33" t="s">
        <v>64</v>
      </c>
      <c r="B82" s="27"/>
      <c r="C82" s="28">
        <v>58</v>
      </c>
      <c r="D82" s="28">
        <v>58</v>
      </c>
      <c r="E82" s="28">
        <v>48</v>
      </c>
      <c r="F82" s="29"/>
      <c r="G82" s="29"/>
      <c r="H82" s="127">
        <v>0.093</v>
      </c>
      <c r="I82" s="127">
        <v>0.093</v>
      </c>
      <c r="J82" s="127">
        <v>0.128</v>
      </c>
      <c r="K82" s="30"/>
    </row>
    <row r="83" spans="1:11" s="31" customFormat="1" ht="11.25" customHeight="1">
      <c r="A83" s="33" t="s">
        <v>65</v>
      </c>
      <c r="B83" s="27"/>
      <c r="C83" s="28">
        <v>33</v>
      </c>
      <c r="D83" s="28">
        <v>33</v>
      </c>
      <c r="E83" s="28">
        <v>40</v>
      </c>
      <c r="F83" s="29"/>
      <c r="G83" s="29"/>
      <c r="H83" s="127">
        <v>0.034</v>
      </c>
      <c r="I83" s="127">
        <v>0.034</v>
      </c>
      <c r="J83" s="127">
        <v>0.038</v>
      </c>
      <c r="K83" s="30"/>
    </row>
    <row r="84" spans="1:11" s="22" customFormat="1" ht="11.25" customHeight="1">
      <c r="A84" s="34" t="s">
        <v>66</v>
      </c>
      <c r="B84" s="35"/>
      <c r="C84" s="36">
        <v>91</v>
      </c>
      <c r="D84" s="36">
        <v>91</v>
      </c>
      <c r="E84" s="36">
        <v>88</v>
      </c>
      <c r="F84" s="37">
        <v>96.7032967032967</v>
      </c>
      <c r="G84" s="38"/>
      <c r="H84" s="128">
        <v>0.127</v>
      </c>
      <c r="I84" s="129">
        <v>0.127</v>
      </c>
      <c r="J84" s="129">
        <v>0.166</v>
      </c>
      <c r="K84" s="39">
        <v>130.70866141732284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7"/>
      <c r="I85" s="127"/>
      <c r="J85" s="127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30"/>
      <c r="I86" s="131"/>
      <c r="J86" s="131"/>
      <c r="K86" s="44"/>
    </row>
    <row r="87" spans="1:11" s="22" customFormat="1" ht="11.25" customHeight="1">
      <c r="A87" s="45" t="s">
        <v>67</v>
      </c>
      <c r="B87" s="46"/>
      <c r="C87" s="47">
        <v>2397996</v>
      </c>
      <c r="D87" s="47">
        <v>2350990</v>
      </c>
      <c r="E87" s="47">
        <v>2372463</v>
      </c>
      <c r="F87" s="48">
        <v>100.91335990370014</v>
      </c>
      <c r="G87" s="38"/>
      <c r="H87" s="132">
        <v>6717.291000000001</v>
      </c>
      <c r="I87" s="133">
        <v>3794.403</v>
      </c>
      <c r="J87" s="133">
        <v>7102.278999999999</v>
      </c>
      <c r="K87" s="48">
        <v>187.17777210275239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Fernández Pereda, Leyre</dc:creator>
  <cp:keywords/>
  <dc:description/>
  <cp:lastModifiedBy>Fernández Pereda, Leyre</cp:lastModifiedBy>
  <cp:lastPrinted>2024-04-23T07:03:06Z</cp:lastPrinted>
  <dcterms:created xsi:type="dcterms:W3CDTF">2024-04-22T11:29:38Z</dcterms:created>
  <dcterms:modified xsi:type="dcterms:W3CDTF">2024-04-24T12:02:23Z</dcterms:modified>
  <cp:category/>
  <cp:version/>
  <cp:contentType/>
  <cp:contentStatus/>
</cp:coreProperties>
</file>