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'[3]PRECIOS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'[3]PRECIOS CE'!#REF!</definedName>
    <definedName name="a" localSheetId="10" hidden="1">'[3]PRECIOS CE'!#REF!</definedName>
    <definedName name="a" localSheetId="11" hidden="1">'[3]PRECIOS CE'!#REF!</definedName>
    <definedName name="a" localSheetId="12" hidden="1">'[3]PRECIOS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'[3]PRECIOS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14'!$A$1:$N$66</definedName>
    <definedName name="_xlnm.Print_Area" localSheetId="10">'Pág. 15'!$A$1:$G$37</definedName>
    <definedName name="_xlnm.Print_Area" localSheetId="11">'Pág. 16'!$A$1:$N$73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4'!$A$1:$G$62</definedName>
    <definedName name="_xlnm.Print_Area" localSheetId="2">'Pág. 5'!$A$1:$G$60</definedName>
    <definedName name="_xlnm.Print_Area" localSheetId="3">'Pág. 7'!$A$1:$G$72</definedName>
    <definedName name="_xlnm.Print_Area" localSheetId="4">'Pág. 9'!$A$1:$F$36</definedName>
    <definedName name="_xlnm.Print_Area">'[4]Email CCAA'!$B$3:$K$124</definedName>
    <definedName name="OLE_LINK1" localSheetId="1">'Pág. 4'!$E$53</definedName>
    <definedName name="OLE_LINK1" localSheetId="2">'Pág. 5'!$E$48</definedName>
    <definedName name="OLE_LINK1" localSheetId="3">'Pág. 7'!$E$54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'[3]PRECIOS CE'!#REF!</definedName>
    <definedName name="ww" localSheetId="10" hidden="1">'[3]PRECIOS CE'!#REF!</definedName>
    <definedName name="ww" localSheetId="11" hidden="1">'[3]PRECIOS CE'!#REF!</definedName>
    <definedName name="ww" localSheetId="12" hidden="1">'[3]PRECIOS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'[3]PRECIOS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45621"/>
</workbook>
</file>

<file path=xl/calcChain.xml><?xml version="1.0" encoding="utf-8"?>
<calcChain xmlns="http://schemas.openxmlformats.org/spreadsheetml/2006/main">
  <c r="E39" i="19" l="1"/>
  <c r="E37" i="19"/>
  <c r="E35" i="19"/>
  <c r="E32" i="19"/>
  <c r="E31" i="19"/>
  <c r="E27" i="19"/>
  <c r="E25" i="19"/>
  <c r="E23" i="19"/>
  <c r="E22" i="19"/>
  <c r="D21" i="19"/>
  <c r="C21" i="19"/>
  <c r="E16" i="19"/>
  <c r="E15" i="19"/>
  <c r="E14" i="19"/>
  <c r="E11" i="19"/>
  <c r="E9" i="19"/>
  <c r="K31" i="18"/>
  <c r="H31" i="18"/>
  <c r="E31" i="18"/>
  <c r="K30" i="18"/>
  <c r="H30" i="18"/>
  <c r="E30" i="18"/>
  <c r="K29" i="18"/>
  <c r="H29" i="18"/>
  <c r="E29" i="18"/>
  <c r="K28" i="18"/>
  <c r="H28" i="18"/>
  <c r="E28" i="18"/>
  <c r="K27" i="18"/>
  <c r="H27" i="18"/>
  <c r="E27" i="18"/>
  <c r="K26" i="18"/>
  <c r="H26" i="18"/>
  <c r="E26" i="18"/>
  <c r="K25" i="18"/>
  <c r="H25" i="18"/>
  <c r="E25" i="18"/>
  <c r="K24" i="18"/>
  <c r="H24" i="18"/>
  <c r="J23" i="18"/>
  <c r="I23" i="18"/>
  <c r="G23" i="18"/>
  <c r="F23" i="18"/>
  <c r="D23" i="18"/>
  <c r="C23" i="18"/>
  <c r="K16" i="18"/>
  <c r="H16" i="18"/>
  <c r="E16" i="18"/>
  <c r="J15" i="18"/>
  <c r="I15" i="18"/>
  <c r="G15" i="18"/>
  <c r="F15" i="18"/>
  <c r="D15" i="18"/>
  <c r="C15" i="18"/>
  <c r="K11" i="18"/>
  <c r="H11" i="18"/>
  <c r="E11" i="18"/>
  <c r="J10" i="18"/>
  <c r="I10" i="18"/>
  <c r="G10" i="18"/>
  <c r="F10" i="18"/>
  <c r="E47" i="17"/>
  <c r="E46" i="17"/>
  <c r="E45" i="17"/>
  <c r="E44" i="17"/>
  <c r="E43" i="17"/>
  <c r="E42" i="17"/>
  <c r="E41" i="17"/>
  <c r="E40" i="17"/>
  <c r="E39" i="17"/>
  <c r="E35" i="17"/>
  <c r="E34" i="17"/>
  <c r="E33" i="17"/>
  <c r="E26" i="17"/>
  <c r="E25" i="17"/>
  <c r="E24" i="17"/>
  <c r="E23" i="17"/>
  <c r="E22" i="17"/>
  <c r="E20" i="17"/>
  <c r="E19" i="17"/>
  <c r="E18" i="17"/>
  <c r="E17" i="17"/>
  <c r="E16" i="17"/>
  <c r="D14" i="17"/>
  <c r="D32" i="17" s="1"/>
  <c r="D38" i="17" s="1"/>
  <c r="C14" i="17"/>
  <c r="C32" i="17" s="1"/>
  <c r="C38" i="17" s="1"/>
  <c r="E10" i="17"/>
  <c r="E9" i="17"/>
  <c r="E8" i="17"/>
  <c r="E7" i="17"/>
  <c r="E6" i="17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G31" i="13" l="1"/>
  <c r="G21" i="13"/>
  <c r="N47" i="12"/>
  <c r="H47" i="12"/>
  <c r="G47" i="12"/>
  <c r="N31" i="12"/>
  <c r="H31" i="12"/>
  <c r="G31" i="12"/>
  <c r="I13" i="12"/>
  <c r="I47" i="12" s="1"/>
  <c r="H13" i="12"/>
  <c r="J13" i="12" l="1"/>
  <c r="I31" i="12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J31" i="12" l="1"/>
  <c r="K13" i="12"/>
  <c r="J47" i="12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K47" i="12" l="1"/>
  <c r="K31" i="12"/>
  <c r="L13" i="12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27" i="4"/>
  <c r="F27" i="4"/>
  <c r="G26" i="4"/>
  <c r="F26" i="4"/>
  <c r="G24" i="4"/>
  <c r="F24" i="4"/>
  <c r="G23" i="4"/>
  <c r="F23" i="4"/>
  <c r="G22" i="4"/>
  <c r="F22" i="4"/>
  <c r="G21" i="4"/>
  <c r="F21" i="4"/>
  <c r="G20" i="4"/>
  <c r="F20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L31" i="12" l="1"/>
  <c r="L47" i="12"/>
  <c r="M13" i="12"/>
  <c r="M47" i="12" l="1"/>
  <c r="M31" i="12"/>
</calcChain>
</file>

<file path=xl/sharedStrings.xml><?xml version="1.0" encoding="utf-8"?>
<sst xmlns="http://schemas.openxmlformats.org/spreadsheetml/2006/main" count="1605" uniqueCount="554">
  <si>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</si>
  <si>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</si>
  <si>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</si>
  <si>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</si>
  <si>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</si>
  <si>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</si>
  <si>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26</t>
  </si>
  <si>
    <t>Semana 27</t>
  </si>
  <si>
    <t xml:space="preserve">semanal </t>
  </si>
  <si>
    <t>24 - 30/06</t>
  </si>
  <si>
    <t>1 - 7/07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</si>
  <si>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</si>
  <si>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</si>
  <si>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</si>
  <si>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</si>
  <si>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</si>
  <si>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</si>
  <si>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</si>
  <si>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</si>
  <si>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</si>
  <si>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</si>
  <si>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</si>
  <si>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</si>
  <si>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</si>
  <si>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</si>
  <si>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</si>
  <si>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</si>
  <si>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</si>
  <si>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</si>
  <si>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</si>
  <si>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</si>
  <si>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</si>
  <si>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</si>
  <si>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</si>
  <si>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</si>
  <si>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</si>
  <si>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</si>
  <si>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</si>
  <si>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</si>
  <si>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</si>
  <si>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</si>
  <si>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</si>
  <si>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</si>
  <si>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</si>
  <si>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</si>
  <si>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</si>
  <si>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</si>
  <si>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</si>
  <si>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</si>
  <si>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</si>
  <si>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</si>
  <si>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Mayo 2019. (**) Precio Junio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</si>
  <si>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</si>
  <si>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</si>
  <si>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</si>
  <si>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</si>
  <si>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</si>
  <si>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</si>
  <si>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24/06-30/06</t>
  </si>
  <si>
    <t>01/07-07/07</t>
  </si>
  <si>
    <t>FRUTAS</t>
  </si>
  <si>
    <t>Limón  (€/100 kg)</t>
  </si>
  <si>
    <t>Naranja  (€/100 kg)</t>
  </si>
  <si>
    <t>Manzana Golden (€/100 kg)</t>
  </si>
  <si>
    <t>Aguacate (€/100 kg)</t>
  </si>
  <si>
    <t>Albaricoque (€/100 kg)</t>
  </si>
  <si>
    <t>Cereza (€/100 kg)</t>
  </si>
  <si>
    <t>Ciruela (€/100 kg)</t>
  </si>
  <si>
    <t>Melocotón (€/100 kg)</t>
  </si>
  <si>
    <t>Higo fresco (€/100 kg)</t>
  </si>
  <si>
    <t>Uva de mesa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</si>
  <si>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</si>
  <si>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</si>
  <si>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</si>
  <si>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</si>
  <si>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</si>
  <si>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</si>
  <si>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</si>
  <si>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</si>
  <si>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Espárrago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</si>
  <si>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</si>
  <si>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</si>
  <si>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</si>
  <si>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</si>
  <si>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</si>
  <si>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</si>
  <si>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</si>
  <si>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</si>
  <si>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</si>
  <si>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</si>
  <si>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</si>
  <si>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</si>
  <si>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</si>
  <si>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24-30/06</t>
  </si>
  <si>
    <t>01-07/07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</si>
  <si>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</si>
  <si>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</si>
  <si>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</si>
  <si>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</si>
  <si>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</si>
  <si>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</si>
  <si>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</si>
  <si>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</si>
  <si>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</si>
  <si>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</si>
  <si>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</si>
  <si>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</si>
  <si>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</si>
  <si>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</si>
  <si>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</si>
  <si>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</si>
  <si>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</si>
  <si>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</si>
  <si>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</si>
  <si>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</si>
  <si>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</si>
  <si>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</si>
  <si>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</si>
  <si>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</si>
  <si>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</si>
  <si>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</si>
  <si>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</si>
  <si>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</si>
  <si>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</si>
  <si>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</si>
  <si>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</si>
  <si>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</si>
  <si>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</si>
  <si>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</si>
  <si>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</si>
  <si>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mayo 2019: 32,50 €/100 litros</t>
  </si>
  <si>
    <t>MIEL</t>
  </si>
  <si>
    <t>(11)</t>
  </si>
  <si>
    <t>Miel multifloral a granel (€/100 kg)</t>
  </si>
  <si>
    <t>Precio mayo 2019:  268,25 €/100 kg</t>
  </si>
  <si>
    <r>
      <t>Posición comercial:</t>
    </r>
    <r>
      <rPr>
        <sz val="9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</si>
  <si>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</si>
  <si>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</si>
  <si>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</si>
  <si>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</si>
  <si>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</si>
  <si>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</si>
  <si>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</si>
  <si>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</si>
  <si>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</si>
  <si>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</si>
  <si>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24 - 30/06
2019</t>
  </si>
  <si>
    <t>Semana 
1 - 7/07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</si>
  <si>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</si>
  <si>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</si>
  <si>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</si>
  <si>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</si>
  <si>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</si>
  <si>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</si>
  <si>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</si>
  <si>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</si>
  <si>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</si>
  <si>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</si>
  <si>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</si>
  <si>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</si>
  <si>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</si>
  <si>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</si>
  <si>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</si>
  <si>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</si>
  <si>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</si>
  <si>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</si>
  <si>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</si>
  <si>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</si>
  <si>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</si>
  <si>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</si>
  <si>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</si>
  <si>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</si>
  <si>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</si>
  <si>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</si>
  <si>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</si>
  <si>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</si>
  <si>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</si>
  <si>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</si>
  <si>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</si>
  <si>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</si>
  <si>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</si>
  <si>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</si>
  <si>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</si>
  <si>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</si>
  <si>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</si>
  <si>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</si>
  <si>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</si>
  <si>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Semana 
1 - 7/06
2019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</si>
  <si>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</si>
  <si>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</si>
  <si>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</si>
  <si>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</si>
  <si>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</si>
  <si>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</si>
  <si>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</si>
  <si>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</si>
  <si>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</si>
  <si>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</si>
  <si>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</si>
  <si>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</si>
  <si>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</si>
  <si>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</si>
  <si>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</si>
  <si>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</si>
  <si>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</si>
  <si>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</si>
  <si>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</si>
  <si>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</si>
  <si>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</si>
  <si>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</si>
  <si>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</si>
  <si>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Mayo</t>
  </si>
  <si>
    <t>Junio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</si>
  <si>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</si>
  <si>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</si>
  <si>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</si>
  <si>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</si>
  <si>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</si>
  <si>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</si>
  <si>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</si>
  <si>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</si>
  <si>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</si>
  <si>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</si>
  <si>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</si>
  <si>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</si>
  <si>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</si>
  <si>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</si>
  <si>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</si>
  <si>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</si>
  <si>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</si>
  <si>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</si>
  <si>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</si>
  <si>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</si>
  <si>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</si>
  <si>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</si>
  <si>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</si>
  <si>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</si>
  <si>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</si>
  <si>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</si>
  <si>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</si>
  <si>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</si>
  <si>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</si>
  <si>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</si>
  <si>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</si>
  <si>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</si>
  <si>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</si>
  <si>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</si>
  <si>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</si>
  <si>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</si>
  <si>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</si>
  <si>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</si>
  <si>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</si>
  <si>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</si>
  <si>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</si>
  <si>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</si>
  <si>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</si>
  <si>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</si>
  <si>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</si>
  <si>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</si>
  <si>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</si>
  <si>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</si>
  <si>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</si>
  <si>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Castellón</t>
  </si>
  <si>
    <t>Ortanique</t>
  </si>
  <si>
    <t>1-2</t>
  </si>
  <si>
    <t>NARANJA</t>
  </si>
  <si>
    <t>Barberina</t>
  </si>
  <si>
    <t>3-6</t>
  </si>
  <si>
    <t>Navel Powel</t>
  </si>
  <si>
    <t>Valencia Late</t>
  </si>
  <si>
    <t>Valencia Midknight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</si>
  <si>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</si>
  <si>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</si>
  <si>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</si>
  <si>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</si>
  <si>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</si>
  <si>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</si>
  <si>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</si>
  <si>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</si>
  <si>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</si>
  <si>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</si>
  <si>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</si>
  <si>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Conferencia</t>
  </si>
  <si>
    <t>60-65+</t>
  </si>
  <si>
    <t>FRUTAS DE HUESO</t>
  </si>
  <si>
    <t>ALBARICOQUE</t>
  </si>
  <si>
    <t>Todos los tipos y variedades</t>
  </si>
  <si>
    <t>-</t>
  </si>
  <si>
    <t>45-50 mm</t>
  </si>
  <si>
    <t>CEREZA</t>
  </si>
  <si>
    <t>Todas las variedades dulces</t>
  </si>
  <si>
    <t>22 mm y más</t>
  </si>
  <si>
    <t>CIRUELA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</si>
  <si>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</si>
  <si>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</si>
  <si>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</si>
  <si>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</si>
  <si>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</si>
  <si>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</si>
  <si>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</si>
  <si>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</si>
  <si>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</si>
  <si>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</si>
  <si>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</si>
  <si>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27 - 2019: 01/07 - 07/07</t>
  </si>
  <si>
    <t>ESPAÑA</t>
  </si>
  <si>
    <t>Todas las variedades</t>
  </si>
  <si>
    <t>70/80</t>
  </si>
  <si>
    <t>Golden delicious</t>
  </si>
  <si>
    <t>Red Delicious y demás Var. Rojas</t>
  </si>
  <si>
    <t>60/65+</t>
  </si>
  <si>
    <t>22 y más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</si>
  <si>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</si>
  <si>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</si>
  <si>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</si>
  <si>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</si>
  <si>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</si>
  <si>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</si>
  <si>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</si>
  <si>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</si>
  <si>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</si>
  <si>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</si>
  <si>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</si>
  <si>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</si>
  <si>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</si>
  <si>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</si>
  <si>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</si>
  <si>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</si>
  <si>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</si>
  <si>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</si>
  <si>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CHAMPIÑÓN</t>
  </si>
  <si>
    <t>Cerrado</t>
  </si>
  <si>
    <t>30-65 mm</t>
  </si>
  <si>
    <t>La Rioja</t>
  </si>
  <si>
    <t>COLIFLOR</t>
  </si>
  <si>
    <t>COL-REPOLLO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</si>
  <si>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</si>
  <si>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</si>
  <si>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</si>
  <si>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</si>
  <si>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</si>
  <si>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</si>
  <si>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</si>
  <si>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</si>
  <si>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</si>
  <si>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</si>
  <si>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</si>
  <si>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</si>
  <si>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</si>
  <si>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</si>
  <si>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</si>
  <si>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</si>
  <si>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</si>
  <si>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</si>
  <si>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</si>
  <si>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</si>
  <si>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</si>
  <si>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</si>
  <si>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</si>
  <si>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</si>
  <si>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</si>
  <si>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Lamuyo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</si>
  <si>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</si>
  <si>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</si>
  <si>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</si>
  <si>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</si>
  <si>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</si>
  <si>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</si>
  <si>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</si>
  <si>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</si>
  <si>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</si>
  <si>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</si>
  <si>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</si>
  <si>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</si>
  <si>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</si>
  <si>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</si>
  <si>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</si>
  <si>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</si>
  <si>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</si>
  <si>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</si>
  <si>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</si>
  <si>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</si>
  <si>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</si>
  <si>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</si>
  <si>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</si>
  <si>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</si>
  <si>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</si>
  <si>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</si>
  <si>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</si>
  <si>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</si>
  <si>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</si>
  <si>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</si>
  <si>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</si>
  <si>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</si>
  <si>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24-30/06
2019</t>
  </si>
  <si>
    <t>Semana 
01-07/07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</si>
  <si>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</si>
  <si>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</si>
  <si>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</si>
  <si>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</si>
  <si>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</si>
  <si>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</si>
  <si>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</si>
  <si>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</si>
  <si>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</si>
  <si>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</si>
  <si>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</si>
  <si>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</si>
  <si>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</si>
  <si>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</si>
  <si>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</si>
  <si>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</si>
  <si>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</si>
  <si>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</si>
  <si>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</si>
  <si>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</si>
  <si>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</si>
  <si>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</si>
  <si>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</si>
  <si>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</si>
  <si>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</si>
  <si>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</si>
  <si>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222,76</t>
  </si>
  <si>
    <t>Machos de más de 480 kg. vivo</t>
  </si>
  <si>
    <t>197,39</t>
  </si>
  <si>
    <t>Hembras que hayan parido</t>
  </si>
  <si>
    <t>99,92</t>
  </si>
  <si>
    <t>Otras hembras de hasta 380 Kg. vivo</t>
  </si>
  <si>
    <t>221,91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</si>
  <si>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</si>
  <si>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</si>
  <si>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</si>
  <si>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</si>
  <si>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</si>
  <si>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103,96</t>
  </si>
  <si>
    <t>Macho cruzado</t>
  </si>
  <si>
    <t>235,69</t>
  </si>
  <si>
    <t>Hembra frisón</t>
  </si>
  <si>
    <t>107,04</t>
  </si>
  <si>
    <t>Hembra cruzado</t>
  </si>
  <si>
    <t>147,77</t>
  </si>
  <si>
    <t xml:space="preserve">Media ponderada nacional (Euro/Cabeza)     </t>
  </si>
  <si>
    <t>158,69</t>
  </si>
  <si>
    <t>TERNEROS DE 6 HASTA 12 MESES (Euro/100kg vivo)</t>
  </si>
  <si>
    <t>Macho frisón (base 200 kg)</t>
  </si>
  <si>
    <t>176,37</t>
  </si>
  <si>
    <t>Macho cruzado (base 200 kg)</t>
  </si>
  <si>
    <t>292,44</t>
  </si>
  <si>
    <t>Hembra frisón (base 200 kg)</t>
  </si>
  <si>
    <t>350,00</t>
  </si>
  <si>
    <t>Hembra cruzado (base 200 kg)</t>
  </si>
  <si>
    <t>215,44</t>
  </si>
  <si>
    <t xml:space="preserve">Media ponderada nacional (Euro/100kg vivo)        </t>
  </si>
  <si>
    <t>258,13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</si>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</sst>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_ ;[Red]\-0.00\ "/>
    <numFmt numFmtId="165" formatCode="_-* #,##0.00\ _P_t_s_-;\-* #,##0.00\ _P_t_s_-;_-* &quot;-&quot;??\ _P_t_s_-;_-@_-"/>
    <numFmt numFmtId="166" formatCode="General_)"/>
    <numFmt numFmtId="167" formatCode="0.00_)"/>
    <numFmt numFmtId="168" formatCode="d/m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2"/>
      <name val="Helv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166" fontId="14" fillId="0" borderId="0"/>
    <xf numFmtId="167" fontId="14" fillId="0" borderId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26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5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5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1" applyFont="1"/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4" fontId="15" fillId="0" borderId="0" xfId="1" applyNumberFormat="1" applyFont="1"/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1" fillId="0" borderId="0" xfId="1" applyFont="1" applyFill="1" applyBorder="1"/>
    <xf numFmtId="14" fontId="22" fillId="0" borderId="0" xfId="1" quotePrefix="1" applyNumberFormat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Continuous" vertical="center" wrapText="1"/>
    </xf>
    <xf numFmtId="49" fontId="21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164" fontId="22" fillId="0" borderId="0" xfId="1" applyNumberFormat="1" applyFont="1" applyFill="1" applyBorder="1" applyAlignment="1">
      <alignment horizontal="right" vertical="center"/>
    </xf>
    <xf numFmtId="2" fontId="19" fillId="0" borderId="0" xfId="1" applyNumberFormat="1" applyFont="1" applyFill="1" applyBorder="1" applyAlignment="1">
      <alignment horizontal="right" vertical="center"/>
    </xf>
    <xf numFmtId="0" fontId="22" fillId="0" borderId="0" xfId="1" quotePrefix="1" applyFont="1" applyFill="1" applyBorder="1" applyAlignment="1">
      <alignment horizontal="left" vertical="center"/>
    </xf>
    <xf numFmtId="2" fontId="15" fillId="0" borderId="0" xfId="1" applyNumberFormat="1" applyFont="1" applyBorder="1"/>
    <xf numFmtId="2" fontId="15" fillId="0" borderId="0" xfId="1" applyNumberFormat="1" applyFont="1"/>
    <xf numFmtId="49" fontId="21" fillId="0" borderId="0" xfId="1" quotePrefix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vertical="center" wrapText="1"/>
    </xf>
    <xf numFmtId="2" fontId="22" fillId="0" borderId="0" xfId="1" quotePrefix="1" applyNumberFormat="1" applyFont="1" applyFill="1" applyBorder="1" applyAlignment="1">
      <alignment horizontal="right" vertical="center"/>
    </xf>
    <xf numFmtId="0" fontId="22" fillId="0" borderId="0" xfId="1" applyFont="1" applyFill="1" applyBorder="1" applyAlignment="1">
      <alignment vertical="center"/>
    </xf>
    <xf numFmtId="0" fontId="21" fillId="0" borderId="0" xfId="1" quotePrefix="1" applyFont="1" applyFill="1" applyBorder="1" applyAlignment="1">
      <alignment horizontal="center" vertical="center"/>
    </xf>
    <xf numFmtId="2" fontId="22" fillId="0" borderId="0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15" fillId="0" borderId="0" xfId="1" applyFont="1" applyFill="1" applyBorder="1"/>
    <xf numFmtId="0" fontId="12" fillId="0" borderId="0" xfId="1" applyFont="1" applyAlignment="1">
      <alignment horizontal="left" vertical="center"/>
    </xf>
    <xf numFmtId="0" fontId="15" fillId="0" borderId="0" xfId="1" applyFont="1" applyFill="1"/>
    <xf numFmtId="0" fontId="12" fillId="0" borderId="0" xfId="1" applyFont="1" applyAlignment="1">
      <alignment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4" fillId="4" borderId="46" xfId="1" applyNumberFormat="1" applyFont="1" applyFill="1" applyBorder="1" applyAlignment="1">
      <alignment horizontal="center" vertical="center"/>
    </xf>
    <xf numFmtId="0" fontId="9" fillId="4" borderId="47" xfId="1" applyFont="1" applyFill="1" applyBorder="1" applyAlignment="1">
      <alignment horizontal="left" vertical="center"/>
    </xf>
    <xf numFmtId="2" fontId="4" fillId="4" borderId="47" xfId="1" applyNumberFormat="1" applyFont="1" applyFill="1" applyBorder="1" applyAlignment="1">
      <alignment horizontal="center" vertical="center"/>
    </xf>
    <xf numFmtId="164" fontId="4" fillId="4" borderId="48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4" fillId="6" borderId="1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0" fontId="4" fillId="4" borderId="51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1" fillId="0" borderId="0" xfId="1" applyFont="1" applyAlignment="1">
      <alignment horizontal="left" vertical="center"/>
    </xf>
    <xf numFmtId="4" fontId="12" fillId="0" borderId="0" xfId="1" applyNumberFormat="1" applyFont="1"/>
    <xf numFmtId="0" fontId="23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4" fillId="0" borderId="0" xfId="1" quotePrefix="1" applyNumberFormat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2" fontId="24" fillId="0" borderId="0" xfId="1" applyNumberFormat="1" applyFont="1" applyFill="1" applyBorder="1" applyAlignment="1">
      <alignment horizontal="right" vertical="center"/>
    </xf>
    <xf numFmtId="164" fontId="24" fillId="0" borderId="0" xfId="1" applyNumberFormat="1" applyFont="1" applyFill="1" applyBorder="1" applyAlignment="1">
      <alignment horizontal="right" vertical="center"/>
    </xf>
    <xf numFmtId="0" fontId="21" fillId="0" borderId="0" xfId="4" applyNumberFormat="1" applyFont="1" applyFill="1" applyBorder="1" applyAlignment="1"/>
    <xf numFmtId="0" fontId="6" fillId="0" borderId="0" xfId="4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1" fillId="0" borderId="0" xfId="4" applyNumberFormat="1" applyFont="1" applyFill="1" applyBorder="1" applyAlignment="1">
      <alignment vertical="center"/>
    </xf>
    <xf numFmtId="0" fontId="22" fillId="7" borderId="53" xfId="4" applyFont="1" applyFill="1" applyBorder="1" applyAlignment="1">
      <alignment vertical="center" wrapText="1"/>
    </xf>
    <xf numFmtId="0" fontId="22" fillId="7" borderId="53" xfId="4" applyNumberFormat="1" applyFont="1" applyFill="1" applyBorder="1" applyAlignment="1" applyProtection="1">
      <alignment horizontal="center" vertical="center" wrapText="1"/>
    </xf>
    <xf numFmtId="0" fontId="22" fillId="4" borderId="54" xfId="4" applyNumberFormat="1" applyFont="1" applyFill="1" applyBorder="1" applyAlignment="1" applyProtection="1">
      <alignment horizontal="left" vertical="center" wrapText="1"/>
    </xf>
    <xf numFmtId="0" fontId="21" fillId="4" borderId="54" xfId="4" applyNumberFormat="1" applyFont="1" applyFill="1" applyBorder="1" applyAlignment="1" applyProtection="1">
      <alignment horizontal="left" vertical="center" wrapText="1"/>
    </xf>
    <xf numFmtId="2" fontId="21" fillId="0" borderId="54" xfId="4" applyNumberFormat="1" applyFont="1" applyFill="1" applyBorder="1" applyAlignment="1">
      <alignment horizontal="center" vertical="center"/>
    </xf>
    <xf numFmtId="2" fontId="22" fillId="0" borderId="54" xfId="4" applyNumberFormat="1" applyFont="1" applyFill="1" applyBorder="1" applyAlignment="1">
      <alignment horizontal="center" vertical="center"/>
    </xf>
    <xf numFmtId="0" fontId="21" fillId="0" borderId="55" xfId="4" applyNumberFormat="1" applyFont="1" applyFill="1" applyBorder="1" applyAlignment="1">
      <alignment horizontal="left" vertical="center"/>
    </xf>
    <xf numFmtId="0" fontId="21" fillId="4" borderId="55" xfId="4" applyNumberFormat="1" applyFont="1" applyFill="1" applyBorder="1" applyAlignment="1" applyProtection="1">
      <alignment horizontal="left" vertical="center" wrapText="1"/>
    </xf>
    <xf numFmtId="2" fontId="21" fillId="0" borderId="55" xfId="4" applyNumberFormat="1" applyFont="1" applyFill="1" applyBorder="1" applyAlignment="1">
      <alignment horizontal="center" vertical="center"/>
    </xf>
    <xf numFmtId="2" fontId="22" fillId="0" borderId="55" xfId="4" applyNumberFormat="1" applyFont="1" applyFill="1" applyBorder="1" applyAlignment="1">
      <alignment horizontal="center" vertical="center"/>
    </xf>
    <xf numFmtId="0" fontId="21" fillId="0" borderId="55" xfId="4" applyNumberFormat="1" applyFont="1" applyFill="1" applyBorder="1" applyAlignment="1"/>
    <xf numFmtId="0" fontId="21" fillId="0" borderId="56" xfId="4" applyNumberFormat="1" applyFont="1" applyFill="1" applyBorder="1" applyAlignment="1"/>
    <xf numFmtId="0" fontId="21" fillId="4" borderId="56" xfId="4" applyNumberFormat="1" applyFont="1" applyFill="1" applyBorder="1" applyAlignment="1" applyProtection="1">
      <alignment horizontal="left" vertical="center" wrapText="1"/>
    </xf>
    <xf numFmtId="2" fontId="21" fillId="0" borderId="56" xfId="4" applyNumberFormat="1" applyFont="1" applyFill="1" applyBorder="1" applyAlignment="1">
      <alignment horizontal="center" vertical="center"/>
    </xf>
    <xf numFmtId="2" fontId="22" fillId="0" borderId="56" xfId="4" applyNumberFormat="1" applyFont="1" applyFill="1" applyBorder="1" applyAlignment="1">
      <alignment horizontal="center" vertical="center"/>
    </xf>
    <xf numFmtId="0" fontId="22" fillId="0" borderId="54" xfId="4" applyNumberFormat="1" applyFont="1" applyFill="1" applyBorder="1" applyAlignment="1"/>
    <xf numFmtId="0" fontId="22" fillId="0" borderId="55" xfId="4" applyNumberFormat="1" applyFont="1" applyFill="1" applyBorder="1" applyAlignment="1"/>
    <xf numFmtId="0" fontId="21" fillId="0" borderId="0" xfId="4" applyNumberFormat="1" applyFont="1" applyFill="1" applyBorder="1" applyAlignment="1">
      <alignment horizontal="right"/>
    </xf>
    <xf numFmtId="0" fontId="25" fillId="0" borderId="0" xfId="4" applyNumberFormat="1" applyFont="1" applyFill="1" applyBorder="1" applyAlignment="1"/>
    <xf numFmtId="0" fontId="22" fillId="7" borderId="53" xfId="4" applyFont="1" applyFill="1" applyBorder="1" applyAlignment="1">
      <alignment horizontal="center" vertical="center" wrapText="1"/>
    </xf>
    <xf numFmtId="0" fontId="21" fillId="4" borderId="0" xfId="4" applyNumberFormat="1" applyFont="1" applyFill="1" applyBorder="1" applyAlignment="1" applyProtection="1">
      <alignment horizontal="left" vertical="center" wrapText="1"/>
    </xf>
    <xf numFmtId="0" fontId="21" fillId="0" borderId="0" xfId="1" applyNumberFormat="1" applyFont="1" applyFill="1" applyBorder="1" applyAlignment="1"/>
    <xf numFmtId="0" fontId="22" fillId="7" borderId="53" xfId="1" applyFont="1" applyFill="1" applyBorder="1" applyAlignment="1">
      <alignment vertical="center" wrapText="1"/>
    </xf>
    <xf numFmtId="0" fontId="22" fillId="7" borderId="53" xfId="1" applyNumberFormat="1" applyFont="1" applyFill="1" applyBorder="1" applyAlignment="1" applyProtection="1">
      <alignment horizontal="center" vertical="center" wrapText="1"/>
    </xf>
    <xf numFmtId="0" fontId="22" fillId="7" borderId="53" xfId="1" applyFont="1" applyFill="1" applyBorder="1" applyAlignment="1">
      <alignment horizontal="center" vertical="center" wrapText="1"/>
    </xf>
    <xf numFmtId="0" fontId="22" fillId="4" borderId="54" xfId="1" applyNumberFormat="1" applyFont="1" applyFill="1" applyBorder="1" applyAlignment="1" applyProtection="1">
      <alignment horizontal="left" vertical="center" wrapText="1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2" fontId="21" fillId="0" borderId="54" xfId="1" applyNumberFormat="1" applyFont="1" applyFill="1" applyBorder="1" applyAlignment="1">
      <alignment horizontal="center" vertical="center"/>
    </xf>
    <xf numFmtId="2" fontId="22" fillId="0" borderId="54" xfId="1" applyNumberFormat="1" applyFont="1" applyFill="1" applyBorder="1" applyAlignment="1">
      <alignment horizontal="center" vertical="center"/>
    </xf>
    <xf numFmtId="0" fontId="21" fillId="0" borderId="55" xfId="1" applyNumberFormat="1" applyFont="1" applyFill="1" applyBorder="1" applyAlignment="1">
      <alignment horizontal="left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2" fontId="21" fillId="0" borderId="55" xfId="1" applyNumberFormat="1" applyFont="1" applyFill="1" applyBorder="1" applyAlignment="1">
      <alignment horizontal="center" vertical="center"/>
    </xf>
    <xf numFmtId="2" fontId="22" fillId="0" borderId="55" xfId="1" applyNumberFormat="1" applyFont="1" applyFill="1" applyBorder="1" applyAlignment="1">
      <alignment horizontal="center" vertical="center"/>
    </xf>
    <xf numFmtId="0" fontId="21" fillId="0" borderId="55" xfId="1" applyNumberFormat="1" applyFont="1" applyFill="1" applyBorder="1" applyAlignment="1"/>
    <xf numFmtId="0" fontId="21" fillId="0" borderId="56" xfId="1" applyNumberFormat="1" applyFont="1" applyFill="1" applyBorder="1" applyAlignment="1"/>
    <xf numFmtId="0" fontId="21" fillId="4" borderId="56" xfId="1" applyNumberFormat="1" applyFont="1" applyFill="1" applyBorder="1" applyAlignment="1" applyProtection="1">
      <alignment horizontal="left" vertical="center" wrapText="1"/>
    </xf>
    <xf numFmtId="2" fontId="21" fillId="0" borderId="56" xfId="1" applyNumberFormat="1" applyFont="1" applyFill="1" applyBorder="1" applyAlignment="1">
      <alignment horizontal="center" vertical="center"/>
    </xf>
    <xf numFmtId="2" fontId="22" fillId="0" borderId="56" xfId="1" applyNumberFormat="1" applyFont="1" applyFill="1" applyBorder="1" applyAlignment="1">
      <alignment horizontal="center" vertical="center"/>
    </xf>
    <xf numFmtId="0" fontId="22" fillId="0" borderId="54" xfId="1" applyNumberFormat="1" applyFont="1" applyFill="1" applyBorder="1" applyAlignment="1"/>
    <xf numFmtId="0" fontId="22" fillId="0" borderId="55" xfId="1" applyNumberFormat="1" applyFont="1" applyFill="1" applyBorder="1" applyAlignment="1"/>
    <xf numFmtId="2" fontId="21" fillId="0" borderId="3" xfId="1" applyNumberFormat="1" applyFont="1" applyFill="1" applyBorder="1" applyAlignment="1">
      <alignment horizontal="center" vertical="center"/>
    </xf>
    <xf numFmtId="2" fontId="22" fillId="0" borderId="53" xfId="1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/>
    <xf numFmtId="0" fontId="21" fillId="4" borderId="2" xfId="1" applyNumberFormat="1" applyFont="1" applyFill="1" applyBorder="1" applyAlignment="1" applyProtection="1">
      <alignment horizontal="left" vertical="center" wrapText="1"/>
    </xf>
    <xf numFmtId="2" fontId="21" fillId="0" borderId="53" xfId="1" applyNumberFormat="1" applyFont="1" applyFill="1" applyBorder="1" applyAlignment="1">
      <alignment horizontal="center" vertical="center"/>
    </xf>
    <xf numFmtId="0" fontId="22" fillId="4" borderId="55" xfId="1" applyNumberFormat="1" applyFont="1" applyFill="1" applyBorder="1" applyAlignment="1" applyProtection="1">
      <alignment horizontal="left" vertical="center" wrapText="1"/>
    </xf>
    <xf numFmtId="0" fontId="22" fillId="4" borderId="53" xfId="1" applyNumberFormat="1" applyFont="1" applyFill="1" applyBorder="1" applyAlignment="1" applyProtection="1">
      <alignment horizontal="left" vertical="center" wrapText="1"/>
    </xf>
    <xf numFmtId="0" fontId="17" fillId="4" borderId="0" xfId="10" applyFont="1" applyFill="1"/>
    <xf numFmtId="0" fontId="6" fillId="4" borderId="0" xfId="10" quotePrefix="1" applyFont="1" applyFill="1" applyAlignment="1">
      <alignment horizontal="right"/>
    </xf>
    <xf numFmtId="0" fontId="17" fillId="0" borderId="0" xfId="11" applyFont="1"/>
    <xf numFmtId="0" fontId="1" fillId="0" borderId="0" xfId="11"/>
    <xf numFmtId="0" fontId="21" fillId="4" borderId="0" xfId="10" applyFont="1" applyFill="1"/>
    <xf numFmtId="0" fontId="17" fillId="0" borderId="0" xfId="10" applyFont="1"/>
    <xf numFmtId="0" fontId="22" fillId="4" borderId="0" xfId="10" applyFont="1" applyFill="1" applyBorder="1" applyAlignment="1">
      <alignment horizontal="left" indent="5"/>
    </xf>
    <xf numFmtId="0" fontId="22" fillId="4" borderId="0" xfId="10" quotePrefix="1" applyFont="1" applyFill="1" applyBorder="1" applyAlignment="1">
      <alignment horizontal="left"/>
    </xf>
    <xf numFmtId="0" fontId="21" fillId="4" borderId="0" xfId="10" applyFont="1" applyFill="1" applyBorder="1" applyAlignment="1"/>
    <xf numFmtId="0" fontId="17" fillId="4" borderId="0" xfId="10" applyFont="1" applyFill="1" applyBorder="1" applyAlignment="1"/>
    <xf numFmtId="0" fontId="17" fillId="0" borderId="0" xfId="11" applyFont="1" applyAlignment="1">
      <alignment vertical="center"/>
    </xf>
    <xf numFmtId="0" fontId="22" fillId="4" borderId="0" xfId="10" applyFont="1" applyFill="1"/>
    <xf numFmtId="0" fontId="22" fillId="7" borderId="4" xfId="10" applyFont="1" applyFill="1" applyBorder="1" applyAlignment="1">
      <alignment horizontal="center" vertical="center" wrapText="1"/>
    </xf>
    <xf numFmtId="0" fontId="22" fillId="7" borderId="42" xfId="10" applyFont="1" applyFill="1" applyBorder="1" applyAlignment="1">
      <alignment vertical="center" wrapText="1"/>
    </xf>
    <xf numFmtId="1" fontId="22" fillId="7" borderId="6" xfId="10" quotePrefix="1" applyNumberFormat="1" applyFont="1" applyFill="1" applyBorder="1" applyAlignment="1">
      <alignment horizontal="center" vertical="center" wrapText="1"/>
    </xf>
    <xf numFmtId="0" fontId="22" fillId="7" borderId="8" xfId="10" applyFont="1" applyFill="1" applyBorder="1" applyAlignment="1">
      <alignment horizontal="center" vertical="center" wrapText="1"/>
    </xf>
    <xf numFmtId="0" fontId="22" fillId="4" borderId="4" xfId="10" applyFont="1" applyFill="1" applyBorder="1"/>
    <xf numFmtId="0" fontId="21" fillId="4" borderId="6" xfId="10" applyFont="1" applyFill="1" applyBorder="1"/>
    <xf numFmtId="2" fontId="26" fillId="4" borderId="42" xfId="10" applyNumberFormat="1" applyFont="1" applyFill="1" applyBorder="1" applyAlignment="1" applyProtection="1">
      <alignment horizontal="center"/>
      <protection locked="0"/>
    </xf>
    <xf numFmtId="2" fontId="22" fillId="4" borderId="57" xfId="10" applyNumberFormat="1" applyFont="1" applyFill="1" applyBorder="1" applyAlignment="1">
      <alignment horizontal="center"/>
    </xf>
    <xf numFmtId="0" fontId="22" fillId="4" borderId="9" xfId="10" applyFont="1" applyFill="1" applyBorder="1"/>
    <xf numFmtId="0" fontId="21" fillId="4" borderId="11" xfId="10" applyFont="1" applyFill="1" applyBorder="1"/>
    <xf numFmtId="2" fontId="26" fillId="4" borderId="43" xfId="10" applyNumberFormat="1" applyFont="1" applyFill="1" applyBorder="1" applyAlignment="1" applyProtection="1">
      <alignment horizontal="center"/>
      <protection locked="0"/>
    </xf>
    <xf numFmtId="2" fontId="22" fillId="4" borderId="40" xfId="10" applyNumberFormat="1" applyFont="1" applyFill="1" applyBorder="1" applyAlignment="1">
      <alignment horizontal="center"/>
    </xf>
    <xf numFmtId="0" fontId="2" fillId="0" borderId="0" xfId="11" applyFont="1"/>
    <xf numFmtId="0" fontId="22" fillId="4" borderId="31" xfId="10" applyFont="1" applyFill="1" applyBorder="1"/>
    <xf numFmtId="0" fontId="21" fillId="4" borderId="32" xfId="10" applyFont="1" applyFill="1" applyBorder="1"/>
    <xf numFmtId="2" fontId="26" fillId="4" borderId="32" xfId="10" applyNumberFormat="1" applyFont="1" applyFill="1" applyBorder="1" applyAlignment="1" applyProtection="1">
      <alignment horizontal="center"/>
      <protection locked="0"/>
    </xf>
    <xf numFmtId="2" fontId="22" fillId="4" borderId="58" xfId="10" applyNumberFormat="1" applyFont="1" applyFill="1" applyBorder="1" applyAlignment="1">
      <alignment horizontal="center"/>
    </xf>
    <xf numFmtId="2" fontId="26" fillId="4" borderId="11" xfId="10" applyNumberFormat="1" applyFont="1" applyFill="1" applyBorder="1" applyAlignment="1" applyProtection="1">
      <alignment horizontal="center"/>
      <protection locked="0"/>
    </xf>
    <xf numFmtId="0" fontId="22" fillId="4" borderId="59" xfId="10" applyFont="1" applyFill="1" applyBorder="1"/>
    <xf numFmtId="0" fontId="21" fillId="4" borderId="30" xfId="10" applyFont="1" applyFill="1" applyBorder="1"/>
    <xf numFmtId="2" fontId="26" fillId="4" borderId="30" xfId="10" applyNumberFormat="1" applyFont="1" applyFill="1" applyBorder="1" applyAlignment="1" applyProtection="1">
      <alignment horizontal="center"/>
      <protection locked="0"/>
    </xf>
    <xf numFmtId="2" fontId="22" fillId="4" borderId="60" xfId="10" applyNumberFormat="1" applyFont="1" applyFill="1" applyBorder="1" applyAlignment="1">
      <alignment horizontal="center"/>
    </xf>
    <xf numFmtId="2" fontId="22" fillId="4" borderId="61" xfId="10" applyNumberFormat="1" applyFont="1" applyFill="1" applyBorder="1" applyAlignment="1">
      <alignment horizontal="center"/>
    </xf>
    <xf numFmtId="2" fontId="26" fillId="4" borderId="62" xfId="10" applyNumberFormat="1" applyFont="1" applyFill="1" applyBorder="1" applyAlignment="1" applyProtection="1">
      <alignment horizontal="center"/>
      <protection locked="0"/>
    </xf>
    <xf numFmtId="2" fontId="26" fillId="4" borderId="63" xfId="10" applyNumberFormat="1" applyFont="1" applyFill="1" applyBorder="1" applyAlignment="1" applyProtection="1">
      <alignment horizontal="center"/>
      <protection locked="0"/>
    </xf>
    <xf numFmtId="0" fontId="22" fillId="4" borderId="31" xfId="10" applyFont="1" applyFill="1" applyBorder="1" applyAlignment="1">
      <alignment horizontal="left"/>
    </xf>
    <xf numFmtId="0" fontId="22" fillId="4" borderId="9" xfId="10" applyFont="1" applyFill="1" applyBorder="1" applyAlignment="1">
      <alignment horizontal="left"/>
    </xf>
    <xf numFmtId="14" fontId="22" fillId="4" borderId="14" xfId="10" applyNumberFormat="1" applyFont="1" applyFill="1" applyBorder="1" applyAlignment="1">
      <alignment horizontal="left"/>
    </xf>
    <xf numFmtId="0" fontId="21" fillId="4" borderId="16" xfId="10" applyFont="1" applyFill="1" applyBorder="1"/>
    <xf numFmtId="2" fontId="26" fillId="4" borderId="45" xfId="10" applyNumberFormat="1" applyFont="1" applyFill="1" applyBorder="1" applyAlignment="1" applyProtection="1">
      <alignment horizontal="center"/>
      <protection locked="0"/>
    </xf>
    <xf numFmtId="2" fontId="22" fillId="4" borderId="50" xfId="10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right"/>
    </xf>
    <xf numFmtId="0" fontId="21" fillId="4" borderId="0" xfId="12" applyFont="1" applyFill="1" applyAlignment="1">
      <alignment horizontal="center" vertical="center"/>
    </xf>
    <xf numFmtId="0" fontId="21" fillId="4" borderId="0" xfId="12" applyFont="1" applyFill="1"/>
    <xf numFmtId="0" fontId="28" fillId="4" borderId="0" xfId="12" applyFont="1" applyFill="1"/>
    <xf numFmtId="37" fontId="22" fillId="4" borderId="0" xfId="12" quotePrefix="1" applyNumberFormat="1" applyFont="1" applyFill="1" applyBorder="1" applyAlignment="1" applyProtection="1">
      <alignment horizontal="center"/>
    </xf>
    <xf numFmtId="37" fontId="22" fillId="4" borderId="0" xfId="12" quotePrefix="1" applyNumberFormat="1" applyFont="1" applyFill="1" applyBorder="1" applyAlignment="1" applyProtection="1">
      <alignment horizontal="right"/>
    </xf>
    <xf numFmtId="37" fontId="6" fillId="4" borderId="0" xfId="12" quotePrefix="1" applyNumberFormat="1" applyFont="1" applyFill="1" applyBorder="1" applyAlignment="1" applyProtection="1">
      <alignment horizontal="right"/>
    </xf>
    <xf numFmtId="37" fontId="29" fillId="4" borderId="0" xfId="12" quotePrefix="1" applyNumberFormat="1" applyFont="1" applyFill="1" applyBorder="1" applyAlignment="1" applyProtection="1">
      <alignment horizontal="right"/>
    </xf>
    <xf numFmtId="166" fontId="28" fillId="0" borderId="0" xfId="6" applyFont="1" applyBorder="1" applyAlignment="1">
      <alignment horizontal="center"/>
    </xf>
    <xf numFmtId="167" fontId="29" fillId="4" borderId="0" xfId="12" applyNumberFormat="1" applyFont="1" applyFill="1" applyBorder="1" applyAlignment="1" applyProtection="1">
      <alignment horizontal="center"/>
    </xf>
    <xf numFmtId="0" fontId="21" fillId="4" borderId="0" xfId="12" applyFont="1" applyFill="1" applyBorder="1" applyAlignment="1">
      <alignment horizontal="center" vertical="center"/>
    </xf>
    <xf numFmtId="167" fontId="22" fillId="4" borderId="0" xfId="12" applyNumberFormat="1" applyFont="1" applyFill="1" applyBorder="1" applyAlignment="1" applyProtection="1">
      <alignment horizontal="center"/>
    </xf>
    <xf numFmtId="0" fontId="28" fillId="4" borderId="0" xfId="12" applyFont="1" applyFill="1" applyBorder="1"/>
    <xf numFmtId="167" fontId="20" fillId="4" borderId="34" xfId="12" applyNumberFormat="1" applyFont="1" applyFill="1" applyBorder="1" applyAlignment="1" applyProtection="1"/>
    <xf numFmtId="167" fontId="30" fillId="4" borderId="0" xfId="12" applyNumberFormat="1" applyFont="1" applyFill="1" applyBorder="1" applyAlignment="1" applyProtection="1">
      <alignment horizontal="center"/>
    </xf>
    <xf numFmtId="167" fontId="22" fillId="8" borderId="41" xfId="12" applyNumberFormat="1" applyFont="1" applyFill="1" applyBorder="1" applyAlignment="1" applyProtection="1">
      <alignment horizontal="center"/>
    </xf>
    <xf numFmtId="167" fontId="22" fillId="8" borderId="6" xfId="12" quotePrefix="1" applyNumberFormat="1" applyFont="1" applyFill="1" applyBorder="1" applyAlignment="1" applyProtection="1">
      <alignment horizontal="center"/>
    </xf>
    <xf numFmtId="167" fontId="22" fillId="8" borderId="6" xfId="12" applyNumberFormat="1" applyFont="1" applyFill="1" applyBorder="1" applyAlignment="1" applyProtection="1">
      <alignment horizontal="center"/>
    </xf>
    <xf numFmtId="167" fontId="19" fillId="8" borderId="64" xfId="12" applyNumberFormat="1" applyFont="1" applyFill="1" applyBorder="1" applyAlignment="1" applyProtection="1">
      <alignment horizontal="left"/>
    </xf>
    <xf numFmtId="167" fontId="19" fillId="8" borderId="35" xfId="12" applyNumberFormat="1" applyFont="1" applyFill="1" applyBorder="1" applyProtection="1"/>
    <xf numFmtId="167" fontId="19" fillId="8" borderId="35" xfId="12" applyNumberFormat="1" applyFont="1" applyFill="1" applyBorder="1" applyAlignment="1" applyProtection="1">
      <alignment horizontal="left"/>
    </xf>
    <xf numFmtId="167" fontId="19" fillId="8" borderId="65" xfId="12" applyNumberFormat="1" applyFont="1" applyFill="1" applyBorder="1" applyProtection="1"/>
    <xf numFmtId="167" fontId="19" fillId="8" borderId="66" xfId="12" applyNumberFormat="1" applyFont="1" applyFill="1" applyBorder="1" applyProtection="1"/>
    <xf numFmtId="167" fontId="29" fillId="9" borderId="0" xfId="12" applyNumberFormat="1" applyFont="1" applyFill="1" applyBorder="1" applyProtection="1"/>
    <xf numFmtId="167" fontId="22" fillId="8" borderId="67" xfId="12" applyNumberFormat="1" applyFont="1" applyFill="1" applyBorder="1" applyProtection="1"/>
    <xf numFmtId="167" fontId="22" fillId="8" borderId="30" xfId="12" applyNumberFormat="1" applyFont="1" applyFill="1" applyBorder="1" applyProtection="1"/>
    <xf numFmtId="167" fontId="22" fillId="8" borderId="30" xfId="12" applyNumberFormat="1" applyFont="1" applyFill="1" applyBorder="1" applyAlignment="1" applyProtection="1">
      <alignment horizontal="center"/>
    </xf>
    <xf numFmtId="168" fontId="19" fillId="10" borderId="68" xfId="12" applyNumberFormat="1" applyFont="1" applyFill="1" applyBorder="1" applyAlignment="1" applyProtection="1">
      <alignment horizontal="center"/>
    </xf>
    <xf numFmtId="168" fontId="19" fillId="10" borderId="69" xfId="12" applyNumberFormat="1" applyFont="1" applyFill="1" applyBorder="1" applyAlignment="1" applyProtection="1">
      <alignment horizontal="center"/>
    </xf>
    <xf numFmtId="168" fontId="19" fillId="10" borderId="70" xfId="12" applyNumberFormat="1" applyFont="1" applyFill="1" applyBorder="1" applyAlignment="1" applyProtection="1">
      <alignment horizontal="center"/>
    </xf>
    <xf numFmtId="168" fontId="29" fillId="4" borderId="0" xfId="12" applyNumberFormat="1" applyFont="1" applyFill="1" applyBorder="1" applyAlignment="1" applyProtection="1">
      <alignment horizontal="center"/>
    </xf>
    <xf numFmtId="167" fontId="19" fillId="4" borderId="23" xfId="12" applyNumberFormat="1" applyFont="1" applyFill="1" applyBorder="1" applyAlignment="1" applyProtection="1">
      <alignment horizontal="center" vertical="center"/>
    </xf>
    <xf numFmtId="167" fontId="19" fillId="4" borderId="71" xfId="12" applyNumberFormat="1" applyFont="1" applyFill="1" applyBorder="1" applyAlignment="1" applyProtection="1">
      <alignment horizontal="center" vertical="center"/>
    </xf>
    <xf numFmtId="2" fontId="21" fillId="4" borderId="71" xfId="12" applyNumberFormat="1" applyFont="1" applyFill="1" applyBorder="1" applyAlignment="1" applyProtection="1">
      <alignment horizontal="center" vertical="center"/>
    </xf>
    <xf numFmtId="2" fontId="21" fillId="4" borderId="71" xfId="12" quotePrefix="1" applyNumberFormat="1" applyFont="1" applyFill="1" applyBorder="1" applyAlignment="1" applyProtection="1">
      <alignment horizontal="center" vertical="center"/>
    </xf>
    <xf numFmtId="2" fontId="21" fillId="4" borderId="72" xfId="12" quotePrefix="1" applyNumberFormat="1" applyFont="1" applyFill="1" applyBorder="1" applyAlignment="1" applyProtection="1">
      <alignment horizontal="center" vertical="center"/>
    </xf>
    <xf numFmtId="2" fontId="22" fillId="4" borderId="73" xfId="12" quotePrefix="1" applyNumberFormat="1" applyFont="1" applyFill="1" applyBorder="1" applyAlignment="1" applyProtection="1">
      <alignment horizontal="center" vertical="center"/>
    </xf>
    <xf numFmtId="39" fontId="31" fillId="4" borderId="0" xfId="12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13" applyNumberFormat="1" applyFont="1" applyFill="1" applyBorder="1" applyAlignment="1" applyProtection="1">
      <alignment horizontal="center" vertical="center"/>
    </xf>
    <xf numFmtId="0" fontId="28" fillId="4" borderId="0" xfId="12" applyFont="1" applyFill="1" applyAlignment="1">
      <alignment vertical="center"/>
    </xf>
    <xf numFmtId="167" fontId="19" fillId="4" borderId="74" xfId="12" applyNumberFormat="1" applyFont="1" applyFill="1" applyBorder="1" applyAlignment="1" applyProtection="1">
      <alignment horizontal="center" vertical="center"/>
    </xf>
    <xf numFmtId="167" fontId="22" fillId="9" borderId="36" xfId="12" applyNumberFormat="1" applyFont="1" applyFill="1" applyBorder="1" applyAlignment="1" applyProtection="1">
      <alignment horizontal="center" vertical="center"/>
    </xf>
    <xf numFmtId="167" fontId="22" fillId="9" borderId="75" xfId="12" applyNumberFormat="1" applyFont="1" applyFill="1" applyBorder="1" applyAlignment="1" applyProtection="1">
      <alignment horizontal="center" vertical="center"/>
    </xf>
    <xf numFmtId="2" fontId="26" fillId="4" borderId="75" xfId="12" applyNumberFormat="1" applyFont="1" applyFill="1" applyBorder="1" applyAlignment="1" applyProtection="1">
      <alignment horizontal="center" vertical="center"/>
    </xf>
    <xf numFmtId="2" fontId="26" fillId="4" borderId="76" xfId="12" applyNumberFormat="1" applyFont="1" applyFill="1" applyBorder="1" applyAlignment="1" applyProtection="1">
      <alignment horizontal="center" vertical="center"/>
    </xf>
    <xf numFmtId="2" fontId="19" fillId="4" borderId="77" xfId="12" applyNumberFormat="1" applyFont="1" applyFill="1" applyBorder="1" applyAlignment="1" applyProtection="1">
      <alignment horizontal="center" vertical="center"/>
    </xf>
    <xf numFmtId="166" fontId="22" fillId="4" borderId="0" xfId="6" applyFont="1" applyFill="1" applyAlignment="1">
      <alignment horizontal="center" vertical="center"/>
    </xf>
    <xf numFmtId="37" fontId="19" fillId="4" borderId="0" xfId="12" applyNumberFormat="1" applyFont="1" applyFill="1" applyBorder="1" applyAlignment="1" applyProtection="1">
      <alignment horizontal="center"/>
    </xf>
    <xf numFmtId="37" fontId="19" fillId="4" borderId="0" xfId="12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6" fontId="32" fillId="4" borderId="0" xfId="6" applyFont="1" applyFill="1"/>
    <xf numFmtId="166" fontId="33" fillId="4" borderId="0" xfId="6" applyFont="1" applyFill="1"/>
    <xf numFmtId="0" fontId="21" fillId="4" borderId="0" xfId="12" applyFont="1" applyFill="1" applyBorder="1" applyAlignment="1"/>
    <xf numFmtId="0" fontId="28" fillId="4" borderId="0" xfId="12" applyFont="1" applyFill="1" applyBorder="1" applyAlignment="1"/>
    <xf numFmtId="167" fontId="19" fillId="8" borderId="78" xfId="12" applyNumberFormat="1" applyFont="1" applyFill="1" applyBorder="1" applyAlignment="1" applyProtection="1">
      <alignment horizontal="left"/>
    </xf>
    <xf numFmtId="167" fontId="19" fillId="8" borderId="65" xfId="12" applyNumberFormat="1" applyFont="1" applyFill="1" applyBorder="1" applyAlignment="1" applyProtection="1">
      <alignment horizontal="left"/>
    </xf>
    <xf numFmtId="168" fontId="19" fillId="10" borderId="79" xfId="12" applyNumberFormat="1" applyFont="1" applyFill="1" applyBorder="1" applyAlignment="1" applyProtection="1">
      <alignment horizontal="center"/>
    </xf>
    <xf numFmtId="168" fontId="19" fillId="10" borderId="80" xfId="12" applyNumberFormat="1" applyFont="1" applyFill="1" applyBorder="1" applyAlignment="1" applyProtection="1">
      <alignment horizontal="center"/>
    </xf>
    <xf numFmtId="167" fontId="19" fillId="4" borderId="39" xfId="12" applyNumberFormat="1" applyFont="1" applyFill="1" applyBorder="1" applyAlignment="1" applyProtection="1">
      <alignment horizontal="center" vertical="center"/>
    </xf>
    <xf numFmtId="167" fontId="19" fillId="4" borderId="68" xfId="12" applyNumberFormat="1" applyFont="1" applyFill="1" applyBorder="1" applyAlignment="1" applyProtection="1">
      <alignment horizontal="center" vertical="center"/>
    </xf>
    <xf numFmtId="2" fontId="21" fillId="4" borderId="68" xfId="12" applyNumberFormat="1" applyFont="1" applyFill="1" applyBorder="1" applyAlignment="1" applyProtection="1">
      <alignment horizontal="center" vertical="center"/>
    </xf>
    <xf numFmtId="2" fontId="21" fillId="4" borderId="68" xfId="12" quotePrefix="1" applyNumberFormat="1" applyFont="1" applyFill="1" applyBorder="1" applyAlignment="1" applyProtection="1">
      <alignment horizontal="center" vertical="center"/>
    </xf>
    <xf numFmtId="2" fontId="21" fillId="4" borderId="69" xfId="12" quotePrefix="1" applyNumberFormat="1" applyFont="1" applyFill="1" applyBorder="1" applyAlignment="1" applyProtection="1">
      <alignment horizontal="center" vertical="center"/>
    </xf>
    <xf numFmtId="2" fontId="22" fillId="4" borderId="70" xfId="12" quotePrefix="1" applyNumberFormat="1" applyFont="1" applyFill="1" applyBorder="1" applyAlignment="1" applyProtection="1">
      <alignment horizontal="center" vertical="center"/>
    </xf>
    <xf numFmtId="167" fontId="19" fillId="4" borderId="67" xfId="12" applyNumberFormat="1" applyFont="1" applyFill="1" applyBorder="1" applyAlignment="1" applyProtection="1">
      <alignment horizontal="center" vertical="center"/>
    </xf>
    <xf numFmtId="167" fontId="22" fillId="9" borderId="44" xfId="12" applyNumberFormat="1" applyFont="1" applyFill="1" applyBorder="1" applyAlignment="1" applyProtection="1">
      <alignment horizontal="center" vertical="center"/>
    </xf>
    <xf numFmtId="167" fontId="22" fillId="9" borderId="81" xfId="12" applyNumberFormat="1" applyFont="1" applyFill="1" applyBorder="1" applyAlignment="1" applyProtection="1">
      <alignment horizontal="center" vertical="center"/>
    </xf>
    <xf numFmtId="2" fontId="26" fillId="4" borderId="81" xfId="12" applyNumberFormat="1" applyFont="1" applyFill="1" applyBorder="1" applyAlignment="1" applyProtection="1">
      <alignment horizontal="center" vertical="center"/>
    </xf>
    <xf numFmtId="2" fontId="26" fillId="4" borderId="82" xfId="12" applyNumberFormat="1" applyFont="1" applyFill="1" applyBorder="1" applyAlignment="1" applyProtection="1">
      <alignment horizontal="center" vertical="center"/>
    </xf>
    <xf numFmtId="2" fontId="19" fillId="4" borderId="83" xfId="12" applyNumberFormat="1" applyFont="1" applyFill="1" applyBorder="1" applyAlignment="1" applyProtection="1">
      <alignment horizontal="center" vertical="center"/>
    </xf>
    <xf numFmtId="39" fontId="19" fillId="4" borderId="0" xfId="12" applyNumberFormat="1" applyFont="1" applyFill="1" applyBorder="1" applyAlignment="1" applyProtection="1">
      <alignment horizontal="center"/>
    </xf>
    <xf numFmtId="0" fontId="34" fillId="4" borderId="0" xfId="12" applyFont="1" applyFill="1"/>
    <xf numFmtId="39" fontId="31" fillId="4" borderId="0" xfId="12" applyNumberFormat="1" applyFont="1" applyFill="1" applyBorder="1" applyAlignment="1" applyProtection="1">
      <alignment horizontal="center"/>
    </xf>
    <xf numFmtId="167" fontId="19" fillId="4" borderId="30" xfId="12" applyNumberFormat="1" applyFont="1" applyFill="1" applyBorder="1" applyAlignment="1" applyProtection="1">
      <alignment horizontal="center" vertical="center"/>
    </xf>
    <xf numFmtId="2" fontId="21" fillId="4" borderId="30" xfId="12" applyNumberFormat="1" applyFont="1" applyFill="1" applyBorder="1" applyAlignment="1" applyProtection="1">
      <alignment horizontal="center" vertical="center"/>
    </xf>
    <xf numFmtId="2" fontId="21" fillId="4" borderId="30" xfId="12" quotePrefix="1" applyNumberFormat="1" applyFont="1" applyFill="1" applyBorder="1" applyAlignment="1" applyProtection="1">
      <alignment horizontal="center" vertical="center"/>
    </xf>
    <xf numFmtId="2" fontId="21" fillId="4" borderId="60" xfId="12" quotePrefix="1" applyNumberFormat="1" applyFont="1" applyFill="1" applyBorder="1" applyAlignment="1" applyProtection="1">
      <alignment horizontal="center" vertical="center"/>
    </xf>
    <xf numFmtId="2" fontId="22" fillId="4" borderId="84" xfId="12" quotePrefix="1" applyNumberFormat="1" applyFont="1" applyFill="1" applyBorder="1" applyAlignment="1" applyProtection="1">
      <alignment horizontal="center" vertical="center"/>
    </xf>
    <xf numFmtId="167" fontId="19" fillId="4" borderId="85" xfId="12" applyNumberFormat="1" applyFont="1" applyFill="1" applyBorder="1" applyAlignment="1" applyProtection="1">
      <alignment horizontal="center" vertical="center"/>
    </xf>
    <xf numFmtId="167" fontId="19" fillId="4" borderId="44" xfId="12" applyNumberFormat="1" applyFont="1" applyFill="1" applyBorder="1" applyAlignment="1" applyProtection="1">
      <alignment horizontal="center" vertical="center"/>
    </xf>
    <xf numFmtId="167" fontId="19" fillId="4" borderId="81" xfId="12" applyNumberFormat="1" applyFont="1" applyFill="1" applyBorder="1" applyAlignment="1" applyProtection="1">
      <alignment horizontal="center" vertical="center"/>
    </xf>
    <xf numFmtId="2" fontId="21" fillId="4" borderId="81" xfId="12" applyNumberFormat="1" applyFont="1" applyFill="1" applyBorder="1" applyAlignment="1" applyProtection="1">
      <alignment horizontal="center" vertical="center"/>
    </xf>
    <xf numFmtId="2" fontId="21" fillId="4" borderId="81" xfId="12" quotePrefix="1" applyNumberFormat="1" applyFont="1" applyFill="1" applyBorder="1" applyAlignment="1" applyProtection="1">
      <alignment horizontal="center" vertical="center"/>
    </xf>
    <xf numFmtId="2" fontId="21" fillId="4" borderId="86" xfId="12" quotePrefix="1" applyNumberFormat="1" applyFont="1" applyFill="1" applyBorder="1" applyAlignment="1" applyProtection="1">
      <alignment horizontal="center" vertical="center"/>
    </xf>
    <xf numFmtId="2" fontId="22" fillId="4" borderId="87" xfId="12" quotePrefix="1" applyNumberFormat="1" applyFont="1" applyFill="1" applyBorder="1" applyAlignment="1" applyProtection="1">
      <alignment horizontal="center" vertical="center"/>
    </xf>
    <xf numFmtId="167" fontId="19" fillId="4" borderId="0" xfId="12" applyNumberFormat="1" applyFont="1" applyFill="1" applyBorder="1" applyAlignment="1" applyProtection="1">
      <alignment horizontal="center"/>
    </xf>
    <xf numFmtId="167" fontId="31" fillId="4" borderId="0" xfId="12" applyNumberFormat="1" applyFont="1" applyFill="1" applyBorder="1" applyAlignment="1" applyProtection="1">
      <alignment horizontal="center"/>
    </xf>
    <xf numFmtId="0" fontId="21" fillId="4" borderId="0" xfId="12" applyFont="1" applyFill="1" applyBorder="1"/>
    <xf numFmtId="0" fontId="35" fillId="4" borderId="0" xfId="12" applyFont="1" applyFill="1" applyBorder="1"/>
    <xf numFmtId="0" fontId="36" fillId="4" borderId="0" xfId="12" applyFont="1" applyFill="1" applyAlignment="1">
      <alignment horizontal="center" vertical="center"/>
    </xf>
    <xf numFmtId="0" fontId="36" fillId="4" borderId="0" xfId="12" applyFont="1" applyFill="1"/>
    <xf numFmtId="167" fontId="25" fillId="4" borderId="0" xfId="12" quotePrefix="1" applyNumberFormat="1" applyFont="1" applyFill="1" applyBorder="1" applyAlignment="1" applyProtection="1">
      <alignment horizontal="center" vertical="center"/>
    </xf>
    <xf numFmtId="167" fontId="25" fillId="4" borderId="0" xfId="12" applyNumberFormat="1" applyFont="1" applyFill="1" applyBorder="1" applyAlignment="1" applyProtection="1">
      <alignment horizontal="center" vertical="center"/>
    </xf>
    <xf numFmtId="167" fontId="30" fillId="4" borderId="0" xfId="12" applyNumberFormat="1" applyFont="1" applyFill="1" applyBorder="1" applyAlignment="1" applyProtection="1">
      <alignment horizontal="center" vertical="center"/>
    </xf>
    <xf numFmtId="167" fontId="7" fillId="4" borderId="0" xfId="12" applyNumberFormat="1" applyFont="1" applyFill="1" applyBorder="1" applyAlignment="1" applyProtection="1">
      <alignment horizontal="center"/>
    </xf>
    <xf numFmtId="0" fontId="36" fillId="4" borderId="0" xfId="12" applyFont="1" applyFill="1" applyBorder="1" applyAlignment="1"/>
    <xf numFmtId="167" fontId="19" fillId="8" borderId="57" xfId="12" applyNumberFormat="1" applyFont="1" applyFill="1" applyBorder="1" applyAlignment="1" applyProtection="1">
      <alignment horizontal="center"/>
    </xf>
    <xf numFmtId="167" fontId="22" fillId="8" borderId="30" xfId="12" applyNumberFormat="1" applyFont="1" applyFill="1" applyBorder="1" applyAlignment="1" applyProtection="1">
      <alignment horizontal="center" vertical="center"/>
    </xf>
    <xf numFmtId="168" fontId="19" fillId="10" borderId="60" xfId="12" applyNumberFormat="1" applyFont="1" applyFill="1" applyBorder="1" applyAlignment="1" applyProtection="1">
      <alignment horizontal="center" vertical="center"/>
    </xf>
    <xf numFmtId="167" fontId="19" fillId="4" borderId="88" xfId="12" applyNumberFormat="1" applyFont="1" applyFill="1" applyBorder="1" applyAlignment="1" applyProtection="1">
      <alignment horizontal="center" vertical="center"/>
    </xf>
    <xf numFmtId="167" fontId="19" fillId="4" borderId="68" xfId="12" quotePrefix="1" applyNumberFormat="1" applyFont="1" applyFill="1" applyBorder="1" applyAlignment="1" applyProtection="1">
      <alignment horizontal="center" vertical="center"/>
    </xf>
    <xf numFmtId="2" fontId="19" fillId="4" borderId="69" xfId="12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10" fontId="32" fillId="0" borderId="0" xfId="9" applyNumberFormat="1" applyFont="1" applyFill="1" applyBorder="1" applyAlignment="1" applyProtection="1">
      <alignment horizontal="center" vertical="center"/>
    </xf>
    <xf numFmtId="166" fontId="36" fillId="4" borderId="0" xfId="6" applyFont="1" applyFill="1" applyAlignment="1">
      <alignment horizontal="center" vertical="center"/>
    </xf>
    <xf numFmtId="2" fontId="19" fillId="4" borderId="82" xfId="12" applyNumberFormat="1" applyFont="1" applyFill="1" applyBorder="1" applyAlignment="1" applyProtection="1">
      <alignment horizontal="center" vertical="center"/>
    </xf>
    <xf numFmtId="166" fontId="33" fillId="4" borderId="0" xfId="6" applyFont="1" applyFill="1" applyAlignment="1">
      <alignment vertical="center"/>
    </xf>
    <xf numFmtId="166" fontId="7" fillId="4" borderId="0" xfId="6" applyFont="1" applyFill="1" applyAlignment="1">
      <alignment horizontal="center" vertical="center"/>
    </xf>
    <xf numFmtId="37" fontId="20" fillId="4" borderId="0" xfId="12" applyNumberFormat="1" applyFont="1" applyFill="1" applyBorder="1" applyAlignment="1" applyProtection="1">
      <alignment horizontal="center" vertical="center"/>
    </xf>
    <xf numFmtId="37" fontId="20" fillId="4" borderId="0" xfId="12" quotePrefix="1" applyNumberFormat="1" applyFont="1" applyFill="1" applyBorder="1" applyAlignment="1" applyProtection="1">
      <alignment horizontal="center" vertical="center"/>
    </xf>
    <xf numFmtId="2" fontId="32" fillId="4" borderId="0" xfId="6" applyNumberFormat="1" applyFont="1" applyFill="1" applyBorder="1" applyAlignment="1" applyProtection="1">
      <alignment horizontal="center" vertical="center"/>
    </xf>
    <xf numFmtId="166" fontId="32" fillId="4" borderId="0" xfId="6" applyFont="1" applyFill="1" applyAlignment="1">
      <alignment vertical="center"/>
    </xf>
    <xf numFmtId="166" fontId="21" fillId="4" borderId="0" xfId="6" applyFont="1" applyFill="1" applyAlignment="1">
      <alignment vertical="center"/>
    </xf>
    <xf numFmtId="167" fontId="7" fillId="4" borderId="0" xfId="12" applyNumberFormat="1" applyFont="1" applyFill="1" applyBorder="1" applyAlignment="1" applyProtection="1">
      <alignment horizontal="center" vertical="center"/>
    </xf>
    <xf numFmtId="0" fontId="36" fillId="4" borderId="0" xfId="12" applyFont="1" applyFill="1" applyBorder="1" applyAlignment="1">
      <alignment vertical="center"/>
    </xf>
    <xf numFmtId="0" fontId="28" fillId="4" borderId="0" xfId="12" applyFont="1" applyFill="1" applyBorder="1" applyAlignment="1">
      <alignment vertical="center"/>
    </xf>
    <xf numFmtId="167" fontId="22" fillId="8" borderId="41" xfId="12" applyNumberFormat="1" applyFont="1" applyFill="1" applyBorder="1" applyAlignment="1" applyProtection="1">
      <alignment horizontal="center" vertical="center"/>
    </xf>
    <xf numFmtId="167" fontId="22" fillId="8" borderId="6" xfId="12" quotePrefix="1" applyNumberFormat="1" applyFont="1" applyFill="1" applyBorder="1" applyAlignment="1" applyProtection="1">
      <alignment horizontal="center" vertical="center"/>
    </xf>
    <xf numFmtId="167" fontId="22" fillId="8" borderId="6" xfId="12" applyNumberFormat="1" applyFont="1" applyFill="1" applyBorder="1" applyAlignment="1" applyProtection="1">
      <alignment horizontal="center" vertical="center"/>
    </xf>
    <xf numFmtId="167" fontId="19" fillId="8" borderId="57" xfId="12" applyNumberFormat="1" applyFont="1" applyFill="1" applyBorder="1" applyAlignment="1" applyProtection="1">
      <alignment horizontal="center" vertical="center"/>
    </xf>
    <xf numFmtId="167" fontId="29" fillId="9" borderId="0" xfId="12" applyNumberFormat="1" applyFont="1" applyFill="1" applyBorder="1" applyAlignment="1" applyProtection="1">
      <alignment vertical="center"/>
    </xf>
    <xf numFmtId="167" fontId="22" fillId="8" borderId="67" xfId="12" applyNumberFormat="1" applyFont="1" applyFill="1" applyBorder="1" applyAlignment="1" applyProtection="1">
      <alignment vertical="center"/>
    </xf>
    <xf numFmtId="167" fontId="22" fillId="8" borderId="30" xfId="12" applyNumberFormat="1" applyFont="1" applyFill="1" applyBorder="1" applyAlignment="1" applyProtection="1">
      <alignment vertical="center"/>
    </xf>
    <xf numFmtId="168" fontId="29" fillId="4" borderId="0" xfId="12" applyNumberFormat="1" applyFont="1" applyFill="1" applyBorder="1" applyAlignment="1" applyProtection="1">
      <alignment horizontal="center" vertical="center"/>
    </xf>
    <xf numFmtId="167" fontId="19" fillId="4" borderId="89" xfId="12" applyNumberFormat="1" applyFont="1" applyFill="1" applyBorder="1" applyAlignment="1" applyProtection="1">
      <alignment horizontal="center" vertical="center"/>
    </xf>
    <xf numFmtId="2" fontId="19" fillId="4" borderId="90" xfId="12" applyNumberFormat="1" applyFont="1" applyFill="1" applyBorder="1" applyAlignment="1" applyProtection="1">
      <alignment horizontal="center" vertical="center"/>
    </xf>
    <xf numFmtId="167" fontId="19" fillId="4" borderId="91" xfId="12" applyNumberFormat="1" applyFont="1" applyFill="1" applyBorder="1" applyAlignment="1" applyProtection="1">
      <alignment horizontal="center" vertical="center"/>
    </xf>
    <xf numFmtId="167" fontId="19" fillId="4" borderId="91" xfId="12" quotePrefix="1" applyNumberFormat="1" applyFont="1" applyFill="1" applyBorder="1" applyAlignment="1" applyProtection="1">
      <alignment horizontal="center" vertical="center"/>
    </xf>
    <xf numFmtId="2" fontId="19" fillId="4" borderId="72" xfId="12" applyNumberFormat="1" applyFont="1" applyFill="1" applyBorder="1" applyAlignment="1" applyProtection="1">
      <alignment horizontal="center" vertical="center"/>
    </xf>
    <xf numFmtId="37" fontId="20" fillId="4" borderId="0" xfId="12" applyNumberFormat="1" applyFont="1" applyFill="1" applyBorder="1" applyAlignment="1" applyProtection="1">
      <alignment horizontal="center"/>
    </xf>
    <xf numFmtId="37" fontId="20" fillId="4" borderId="0" xfId="12" quotePrefix="1" applyNumberFormat="1" applyFont="1" applyFill="1" applyBorder="1" applyAlignment="1" applyProtection="1">
      <alignment horizontal="center"/>
    </xf>
    <xf numFmtId="167" fontId="19" fillId="4" borderId="36" xfId="12" applyNumberFormat="1" applyFont="1" applyFill="1" applyBorder="1" applyAlignment="1" applyProtection="1">
      <alignment horizontal="center" vertical="center"/>
    </xf>
    <xf numFmtId="167" fontId="19" fillId="4" borderId="92" xfId="12" applyNumberFormat="1" applyFont="1" applyFill="1" applyBorder="1" applyAlignment="1" applyProtection="1">
      <alignment horizontal="center" vertical="center"/>
    </xf>
    <xf numFmtId="2" fontId="19" fillId="4" borderId="93" xfId="12" applyNumberFormat="1" applyFont="1" applyFill="1" applyBorder="1" applyAlignment="1" applyProtection="1">
      <alignment horizontal="center" vertical="center"/>
    </xf>
    <xf numFmtId="167" fontId="20" fillId="4" borderId="0" xfId="12" applyNumberFormat="1" applyFont="1" applyFill="1" applyBorder="1" applyAlignment="1" applyProtection="1">
      <alignment horizontal="center"/>
    </xf>
    <xf numFmtId="0" fontId="36" fillId="4" borderId="0" xfId="12" applyFont="1" applyFill="1" applyBorder="1"/>
    <xf numFmtId="0" fontId="37" fillId="4" borderId="0" xfId="12" applyFont="1" applyFill="1" applyBorder="1"/>
    <xf numFmtId="0" fontId="4" fillId="4" borderId="0" xfId="12" applyFont="1" applyFill="1" applyAlignment="1">
      <alignment vertical="center"/>
    </xf>
    <xf numFmtId="0" fontId="4" fillId="4" borderId="0" xfId="12" applyFont="1" applyFill="1"/>
    <xf numFmtId="0" fontId="28" fillId="4" borderId="0" xfId="12" applyFont="1" applyFill="1" applyAlignment="1">
      <alignment horizontal="center"/>
    </xf>
    <xf numFmtId="167" fontId="22" fillId="9" borderId="39" xfId="12" applyNumberFormat="1" applyFont="1" applyFill="1" applyBorder="1" applyAlignment="1" applyProtection="1">
      <alignment horizontal="center" vertical="center"/>
    </xf>
    <xf numFmtId="167" fontId="22" fillId="9" borderId="30" xfId="12" applyNumberFormat="1" applyFont="1" applyFill="1" applyBorder="1" applyAlignment="1" applyProtection="1">
      <alignment horizontal="center" vertical="center"/>
    </xf>
    <xf numFmtId="2" fontId="21" fillId="4" borderId="62" xfId="12" applyNumberFormat="1" applyFont="1" applyFill="1" applyBorder="1" applyAlignment="1" applyProtection="1">
      <alignment horizontal="center" vertical="center"/>
    </xf>
    <xf numFmtId="2" fontId="22" fillId="4" borderId="94" xfId="12" applyNumberFormat="1" applyFont="1" applyFill="1" applyBorder="1" applyAlignment="1" applyProtection="1">
      <alignment horizontal="center" vertical="center"/>
    </xf>
    <xf numFmtId="167" fontId="22" fillId="9" borderId="68" xfId="12" applyNumberFormat="1" applyFont="1" applyFill="1" applyBorder="1" applyAlignment="1" applyProtection="1">
      <alignment horizontal="center" vertical="center"/>
    </xf>
    <xf numFmtId="2" fontId="21" fillId="4" borderId="79" xfId="12" applyNumberFormat="1" applyFont="1" applyFill="1" applyBorder="1" applyAlignment="1" applyProtection="1">
      <alignment horizontal="center" vertical="center"/>
    </xf>
    <xf numFmtId="2" fontId="22" fillId="4" borderId="80" xfId="12" applyNumberFormat="1" applyFont="1" applyFill="1" applyBorder="1" applyAlignment="1" applyProtection="1">
      <alignment horizontal="center" vertical="center"/>
    </xf>
    <xf numFmtId="0" fontId="38" fillId="4" borderId="0" xfId="12" applyFont="1" applyFill="1" applyAlignment="1">
      <alignment horizontal="center"/>
    </xf>
    <xf numFmtId="0" fontId="38" fillId="4" borderId="0" xfId="12" applyFont="1" applyFill="1" applyAlignment="1">
      <alignment horizontal="center" vertical="top"/>
    </xf>
    <xf numFmtId="167" fontId="22" fillId="9" borderId="67" xfId="12" applyNumberFormat="1" applyFont="1" applyFill="1" applyBorder="1" applyAlignment="1" applyProtection="1">
      <alignment horizontal="center" vertical="center"/>
    </xf>
    <xf numFmtId="0" fontId="28" fillId="4" borderId="0" xfId="12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7" fontId="22" fillId="9" borderId="85" xfId="12" applyNumberFormat="1" applyFont="1" applyFill="1" applyBorder="1" applyAlignment="1" applyProtection="1">
      <alignment horizontal="center" vertical="center"/>
    </xf>
    <xf numFmtId="2" fontId="21" fillId="4" borderId="79" xfId="12" quotePrefix="1" applyNumberFormat="1" applyFont="1" applyFill="1" applyBorder="1" applyAlignment="1" applyProtection="1">
      <alignment horizontal="center" vertical="center"/>
    </xf>
    <xf numFmtId="167" fontId="22" fillId="9" borderId="88" xfId="12" applyNumberFormat="1" applyFont="1" applyFill="1" applyBorder="1" applyAlignment="1" applyProtection="1">
      <alignment horizontal="center" vertical="center"/>
    </xf>
    <xf numFmtId="2" fontId="21" fillId="4" borderId="69" xfId="12" applyNumberFormat="1" applyFont="1" applyFill="1" applyBorder="1" applyAlignment="1" applyProtection="1">
      <alignment horizontal="center" vertical="center"/>
    </xf>
    <xf numFmtId="2" fontId="22" fillId="4" borderId="70" xfId="12" applyNumberFormat="1" applyFont="1" applyFill="1" applyBorder="1" applyAlignment="1" applyProtection="1">
      <alignment horizontal="center" vertical="center"/>
    </xf>
    <xf numFmtId="2" fontId="21" fillId="0" borderId="68" xfId="12" applyNumberFormat="1" applyFont="1" applyFill="1" applyBorder="1" applyAlignment="1" applyProtection="1">
      <alignment horizontal="center" vertical="center"/>
    </xf>
    <xf numFmtId="2" fontId="21" fillId="0" borderId="79" xfId="12" applyNumberFormat="1" applyFont="1" applyFill="1" applyBorder="1" applyAlignment="1" applyProtection="1">
      <alignment horizontal="center" vertical="center"/>
    </xf>
    <xf numFmtId="2" fontId="22" fillId="0" borderId="80" xfId="12" applyNumberFormat="1" applyFont="1" applyFill="1" applyBorder="1" applyAlignment="1" applyProtection="1">
      <alignment horizontal="center" vertical="center"/>
    </xf>
    <xf numFmtId="0" fontId="28" fillId="4" borderId="0" xfId="12" applyFont="1" applyFill="1" applyAlignment="1"/>
    <xf numFmtId="0" fontId="28" fillId="4" borderId="0" xfId="12" applyFont="1" applyFill="1" applyAlignment="1">
      <alignment horizontal="center" vertical="center"/>
    </xf>
    <xf numFmtId="37" fontId="22" fillId="4" borderId="95" xfId="12" quotePrefix="1" applyNumberFormat="1" applyFont="1" applyFill="1" applyBorder="1" applyAlignment="1" applyProtection="1">
      <alignment horizontal="center" vertical="center"/>
    </xf>
    <xf numFmtId="37" fontId="22" fillId="4" borderId="81" xfId="12" quotePrefix="1" applyNumberFormat="1" applyFont="1" applyFill="1" applyBorder="1" applyAlignment="1" applyProtection="1">
      <alignment horizontal="center" vertical="center"/>
    </xf>
    <xf numFmtId="37" fontId="22" fillId="4" borderId="81" xfId="12" applyNumberFormat="1" applyFont="1" applyFill="1" applyBorder="1" applyAlignment="1" applyProtection="1">
      <alignment horizontal="center" vertical="center"/>
    </xf>
    <xf numFmtId="0" fontId="13" fillId="4" borderId="0" xfId="12" applyFont="1" applyFill="1"/>
    <xf numFmtId="0" fontId="4" fillId="4" borderId="0" xfId="12" applyFont="1" applyFill="1" applyAlignment="1">
      <alignment horizontal="center" vertical="center"/>
    </xf>
    <xf numFmtId="10" fontId="28" fillId="4" borderId="0" xfId="9" applyNumberFormat="1" applyFont="1" applyFill="1"/>
    <xf numFmtId="167" fontId="25" fillId="4" borderId="0" xfId="12" applyNumberFormat="1" applyFont="1" applyFill="1" applyBorder="1" applyAlignment="1" applyProtection="1">
      <alignment horizontal="center"/>
    </xf>
    <xf numFmtId="0" fontId="4" fillId="4" borderId="0" xfId="12" applyFont="1" applyFill="1" applyBorder="1" applyAlignment="1">
      <alignment horizontal="center" vertical="center"/>
    </xf>
    <xf numFmtId="167" fontId="6" fillId="4" borderId="0" xfId="12" applyNumberFormat="1" applyFont="1" applyFill="1" applyBorder="1" applyAlignment="1" applyProtection="1">
      <alignment horizontal="center"/>
    </xf>
    <xf numFmtId="10" fontId="28" fillId="4" borderId="0" xfId="9" applyNumberFormat="1" applyFont="1" applyFill="1" applyBorder="1"/>
    <xf numFmtId="0" fontId="4" fillId="4" borderId="0" xfId="12" applyFont="1" applyFill="1" applyAlignment="1">
      <alignment horizontal="center"/>
    </xf>
    <xf numFmtId="167" fontId="31" fillId="11" borderId="0" xfId="12" applyNumberFormat="1" applyFont="1" applyFill="1" applyBorder="1" applyAlignment="1" applyProtection="1">
      <alignment horizontal="center"/>
    </xf>
    <xf numFmtId="167" fontId="8" fillId="4" borderId="0" xfId="12" applyNumberFormat="1" applyFont="1" applyFill="1" applyBorder="1" applyAlignment="1" applyProtection="1">
      <alignment horizontal="center"/>
    </xf>
    <xf numFmtId="167" fontId="31" fillId="12" borderId="0" xfId="12" applyNumberFormat="1" applyFont="1" applyFill="1" applyBorder="1" applyProtection="1"/>
    <xf numFmtId="168" fontId="31" fillId="11" borderId="0" xfId="12" applyNumberFormat="1" applyFont="1" applyFill="1" applyBorder="1" applyAlignment="1" applyProtection="1">
      <alignment horizontal="center"/>
    </xf>
    <xf numFmtId="10" fontId="32" fillId="0" borderId="0" xfId="13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/>
    </xf>
    <xf numFmtId="0" fontId="4" fillId="4" borderId="0" xfId="12" applyFont="1" applyFill="1" applyAlignment="1">
      <alignment horizontal="center" vertical="top"/>
    </xf>
    <xf numFmtId="39" fontId="31" fillId="4" borderId="0" xfId="12" applyNumberFormat="1" applyFont="1" applyFill="1" applyBorder="1" applyAlignment="1" applyProtection="1">
      <alignment horizontal="center" vertical="top"/>
    </xf>
    <xf numFmtId="2" fontId="32" fillId="0" borderId="0" xfId="6" applyNumberFormat="1" applyFont="1" applyFill="1" applyBorder="1" applyAlignment="1" applyProtection="1">
      <alignment horizontal="center" vertical="top"/>
    </xf>
    <xf numFmtId="167" fontId="19" fillId="4" borderId="88" xfId="12" applyNumberFormat="1" applyFont="1" applyFill="1" applyBorder="1" applyAlignment="1" applyProtection="1">
      <alignment horizontal="center" vertical="center" wrapText="1"/>
    </xf>
    <xf numFmtId="2" fontId="19" fillId="0" borderId="69" xfId="12" applyNumberFormat="1" applyFont="1" applyFill="1" applyBorder="1" applyAlignment="1" applyProtection="1">
      <alignment horizontal="center" vertical="center"/>
    </xf>
    <xf numFmtId="167" fontId="19" fillId="4" borderId="95" xfId="12" applyNumberFormat="1" applyFont="1" applyFill="1" applyBorder="1" applyAlignment="1" applyProtection="1">
      <alignment horizontal="center" vertical="center"/>
    </xf>
    <xf numFmtId="0" fontId="4" fillId="4" borderId="0" xfId="12" applyFont="1" applyFill="1" applyBorder="1"/>
    <xf numFmtId="0" fontId="3" fillId="0" borderId="0" xfId="4" applyNumberFormat="1" applyFont="1" applyFill="1" applyBorder="1" applyAlignment="1"/>
    <xf numFmtId="0" fontId="7" fillId="0" borderId="34" xfId="1" applyFont="1" applyBorder="1" applyAlignment="1">
      <alignment horizontal="left" vertical="top" wrapText="1"/>
    </xf>
    <xf numFmtId="167" fontId="6" fillId="4" borderId="0" xfId="12" applyNumberFormat="1" applyFont="1" applyFill="1" applyBorder="1" applyAlignment="1" applyProtection="1">
      <alignment horizontal="center" vertical="center"/>
    </xf>
    <xf numFmtId="0" fontId="3" fillId="0" borderId="34" xfId="4" applyNumberFormat="1" applyFont="1" applyFill="1" applyBorder="1" applyAlignment="1"/>
    <xf numFmtId="0" fontId="22" fillId="10" borderId="4" xfId="4" applyNumberFormat="1" applyFont="1" applyFill="1" applyBorder="1" applyAlignment="1"/>
    <xf numFmtId="0" fontId="22" fillId="10" borderId="42" xfId="4" applyNumberFormat="1" applyFont="1" applyFill="1" applyBorder="1" applyAlignment="1"/>
    <xf numFmtId="0" fontId="22" fillId="10" borderId="35" xfId="4" applyNumberFormat="1" applyFont="1" applyFill="1" applyBorder="1" applyAlignment="1"/>
    <xf numFmtId="0" fontId="22" fillId="10" borderId="5" xfId="4" applyNumberFormat="1" applyFont="1" applyFill="1" applyBorder="1" applyAlignment="1"/>
    <xf numFmtId="0" fontId="22" fillId="10" borderId="8" xfId="4" applyNumberFormat="1" applyFont="1" applyFill="1" applyBorder="1" applyAlignment="1">
      <alignment horizontal="center"/>
    </xf>
    <xf numFmtId="0" fontId="22" fillId="10" borderId="9" xfId="4" applyNumberFormat="1" applyFont="1" applyFill="1" applyBorder="1" applyAlignment="1"/>
    <xf numFmtId="0" fontId="22" fillId="10" borderId="43" xfId="4" applyNumberFormat="1" applyFont="1" applyFill="1" applyBorder="1" applyAlignment="1"/>
    <xf numFmtId="0" fontId="22" fillId="10" borderId="0" xfId="4" applyNumberFormat="1" applyFont="1" applyFill="1" applyBorder="1" applyAlignment="1"/>
    <xf numFmtId="0" fontId="22" fillId="10" borderId="10" xfId="4" applyNumberFormat="1" applyFont="1" applyFill="1" applyBorder="1" applyAlignment="1"/>
    <xf numFmtId="0" fontId="22" fillId="10" borderId="13" xfId="4" applyNumberFormat="1" applyFont="1" applyFill="1" applyBorder="1" applyAlignment="1">
      <alignment horizontal="center"/>
    </xf>
    <xf numFmtId="0" fontId="21" fillId="0" borderId="42" xfId="4" applyNumberFormat="1" applyFont="1" applyFill="1" applyBorder="1" applyAlignment="1"/>
    <xf numFmtId="0" fontId="21" fillId="0" borderId="35" xfId="4" applyNumberFormat="1" applyFont="1" applyFill="1" applyBorder="1" applyAlignment="1"/>
    <xf numFmtId="0" fontId="21" fillId="0" borderId="5" xfId="4" applyNumberFormat="1" applyFont="1" applyFill="1" applyBorder="1" applyAlignment="1"/>
    <xf numFmtId="2" fontId="21" fillId="0" borderId="6" xfId="4" applyNumberFormat="1" applyFont="1" applyFill="1" applyBorder="1" applyAlignment="1">
      <alignment horizontal="center"/>
    </xf>
    <xf numFmtId="2" fontId="22" fillId="0" borderId="8" xfId="4" applyNumberFormat="1" applyFont="1" applyFill="1" applyBorder="1" applyAlignment="1">
      <alignment horizontal="center"/>
    </xf>
    <xf numFmtId="0" fontId="21" fillId="0" borderId="62" xfId="4" applyNumberFormat="1" applyFont="1" applyFill="1" applyBorder="1" applyAlignment="1"/>
    <xf numFmtId="0" fontId="21" fillId="0" borderId="96" xfId="4" applyNumberFormat="1" applyFont="1" applyFill="1" applyBorder="1" applyAlignment="1"/>
    <xf numFmtId="0" fontId="21" fillId="0" borderId="97" xfId="4" applyNumberFormat="1" applyFont="1" applyFill="1" applyBorder="1" applyAlignment="1"/>
    <xf numFmtId="2" fontId="21" fillId="0" borderId="30" xfId="4" applyNumberFormat="1" applyFont="1" applyFill="1" applyBorder="1" applyAlignment="1">
      <alignment horizontal="center"/>
    </xf>
    <xf numFmtId="2" fontId="22" fillId="0" borderId="84" xfId="4" applyNumberFormat="1" applyFont="1" applyFill="1" applyBorder="1" applyAlignment="1">
      <alignment horizontal="center"/>
    </xf>
    <xf numFmtId="0" fontId="22" fillId="0" borderId="62" xfId="4" applyNumberFormat="1" applyFont="1" applyFill="1" applyBorder="1" applyAlignment="1"/>
    <xf numFmtId="2" fontId="22" fillId="0" borderId="30" xfId="4" applyNumberFormat="1" applyFont="1" applyFill="1" applyBorder="1" applyAlignment="1">
      <alignment horizontal="center"/>
    </xf>
    <xf numFmtId="0" fontId="21" fillId="0" borderId="43" xfId="4" applyNumberFormat="1" applyFont="1" applyFill="1" applyBorder="1" applyAlignment="1"/>
    <xf numFmtId="0" fontId="21" fillId="0" borderId="10" xfId="4" applyNumberFormat="1" applyFont="1" applyFill="1" applyBorder="1" applyAlignment="1"/>
    <xf numFmtId="2" fontId="21" fillId="0" borderId="11" xfId="4" applyNumberFormat="1" applyFont="1" applyFill="1" applyBorder="1" applyAlignment="1">
      <alignment horizontal="center"/>
    </xf>
    <xf numFmtId="2" fontId="22" fillId="0" borderId="13" xfId="4" applyNumberFormat="1" applyFont="1" applyFill="1" applyBorder="1" applyAlignment="1">
      <alignment horizontal="center"/>
    </xf>
    <xf numFmtId="0" fontId="22" fillId="0" borderId="9" xfId="4" applyNumberFormat="1" applyFont="1" applyFill="1" applyBorder="1" applyAlignment="1"/>
    <xf numFmtId="0" fontId="22" fillId="0" borderId="44" xfId="4" applyNumberFormat="1" applyFont="1" applyFill="1" applyBorder="1" applyAlignment="1"/>
    <xf numFmtId="0" fontId="22" fillId="0" borderId="45" xfId="4" applyNumberFormat="1" applyFont="1" applyFill="1" applyBorder="1" applyAlignment="1"/>
    <xf numFmtId="0" fontId="21" fillId="0" borderId="34" xfId="4" applyNumberFormat="1" applyFont="1" applyFill="1" applyBorder="1" applyAlignment="1"/>
    <xf numFmtId="0" fontId="21" fillId="0" borderId="15" xfId="4" applyNumberFormat="1" applyFont="1" applyFill="1" applyBorder="1" applyAlignment="1"/>
    <xf numFmtId="2" fontId="22" fillId="0" borderId="16" xfId="4" applyNumberFormat="1" applyFont="1" applyFill="1" applyBorder="1" applyAlignment="1">
      <alignment horizontal="center"/>
    </xf>
    <xf numFmtId="2" fontId="22" fillId="0" borderId="18" xfId="4" applyNumberFormat="1" applyFont="1" applyFill="1" applyBorder="1" applyAlignment="1">
      <alignment horizontal="center"/>
    </xf>
    <xf numFmtId="0" fontId="21" fillId="0" borderId="40" xfId="4" applyNumberFormat="1" applyFont="1" applyFill="1" applyBorder="1" applyAlignment="1"/>
    <xf numFmtId="0" fontId="21" fillId="0" borderId="9" xfId="4" applyNumberFormat="1" applyFont="1" applyFill="1" applyBorder="1" applyAlignment="1"/>
    <xf numFmtId="0" fontId="21" fillId="0" borderId="60" xfId="4" applyNumberFormat="1" applyFont="1" applyFill="1" applyBorder="1" applyAlignment="1"/>
    <xf numFmtId="0" fontId="21" fillId="0" borderId="59" xfId="4" applyNumberFormat="1" applyFont="1" applyFill="1" applyBorder="1" applyAlignment="1"/>
    <xf numFmtId="0" fontId="21" fillId="0" borderId="39" xfId="4" applyNumberFormat="1" applyFont="1" applyFill="1" applyBorder="1" applyAlignment="1"/>
    <xf numFmtId="0" fontId="22" fillId="0" borderId="14" xfId="4" applyNumberFormat="1" applyFont="1" applyFill="1" applyBorder="1" applyAlignment="1"/>
    <xf numFmtId="0" fontId="39" fillId="4" borderId="0" xfId="12" applyFont="1" applyFill="1"/>
    <xf numFmtId="0" fontId="21" fillId="4" borderId="0" xfId="4" applyNumberFormat="1" applyFont="1" applyFill="1" applyBorder="1" applyAlignment="1" applyProtection="1">
      <alignment horizontal="left" vertical="top" wrapText="1"/>
      <protection locked="0"/>
    </xf>
    <xf numFmtId="0" fontId="22" fillId="10" borderId="98" xfId="4" applyFont="1" applyFill="1" applyBorder="1" applyAlignment="1">
      <alignment vertical="center"/>
    </xf>
    <xf numFmtId="0" fontId="22" fillId="10" borderId="99" xfId="4" applyFont="1" applyFill="1" applyBorder="1" applyAlignment="1">
      <alignment horizontal="center" vertical="center" wrapText="1"/>
    </xf>
    <xf numFmtId="0" fontId="22" fillId="10" borderId="100" xfId="4" applyFont="1" applyFill="1" applyBorder="1" applyAlignment="1">
      <alignment horizontal="center" vertical="center"/>
    </xf>
    <xf numFmtId="0" fontId="21" fillId="4" borderId="101" xfId="4" applyFont="1" applyFill="1" applyBorder="1" applyAlignment="1">
      <alignment vertical="top"/>
    </xf>
    <xf numFmtId="2" fontId="21" fillId="4" borderId="102" xfId="4" applyNumberFormat="1" applyFont="1" applyFill="1" applyBorder="1" applyAlignment="1">
      <alignment horizontal="center" vertical="top"/>
    </xf>
    <xf numFmtId="2" fontId="22" fillId="4" borderId="13" xfId="4" applyNumberFormat="1" applyFont="1" applyFill="1" applyBorder="1" applyAlignment="1" applyProtection="1">
      <alignment horizontal="center" vertical="top"/>
    </xf>
    <xf numFmtId="0" fontId="21" fillId="4" borderId="9" xfId="4" applyFont="1" applyFill="1" applyBorder="1" applyAlignment="1">
      <alignment vertical="top"/>
    </xf>
    <xf numFmtId="2" fontId="21" fillId="4" borderId="24" xfId="4" applyNumberFormat="1" applyFont="1" applyFill="1" applyBorder="1" applyAlignment="1">
      <alignment horizontal="center" vertical="top"/>
    </xf>
    <xf numFmtId="0" fontId="21" fillId="4" borderId="14" xfId="4" applyFont="1" applyFill="1" applyBorder="1" applyAlignment="1">
      <alignment vertical="top"/>
    </xf>
    <xf numFmtId="2" fontId="21" fillId="4" borderId="37" xfId="4" applyNumberFormat="1" applyFont="1" applyFill="1" applyBorder="1" applyAlignment="1">
      <alignment horizontal="center" vertical="top"/>
    </xf>
    <xf numFmtId="2" fontId="22" fillId="4" borderId="18" xfId="4" applyNumberFormat="1" applyFont="1" applyFill="1" applyBorder="1" applyAlignment="1" applyProtection="1">
      <alignment horizontal="center" vertical="top"/>
    </xf>
    <xf numFmtId="0" fontId="21" fillId="4" borderId="0" xfId="4" applyFont="1" applyFill="1" applyBorder="1" applyAlignment="1">
      <alignment vertical="top"/>
    </xf>
    <xf numFmtId="2" fontId="21" fillId="4" borderId="0" xfId="4" applyNumberFormat="1" applyFont="1" applyFill="1" applyBorder="1" applyAlignment="1">
      <alignment horizontal="center" vertical="center"/>
    </xf>
    <xf numFmtId="2" fontId="21" fillId="4" borderId="0" xfId="4" applyNumberFormat="1" applyFont="1" applyFill="1" applyBorder="1" applyAlignment="1">
      <alignment horizontal="center" vertical="top"/>
    </xf>
    <xf numFmtId="2" fontId="22" fillId="4" borderId="0" xfId="4" applyNumberFormat="1" applyFont="1" applyFill="1" applyBorder="1" applyAlignment="1" applyProtection="1">
      <alignment horizontal="center" vertical="top"/>
    </xf>
    <xf numFmtId="0" fontId="22" fillId="10" borderId="103" xfId="4" applyFont="1" applyFill="1" applyBorder="1" applyAlignment="1">
      <alignment vertical="center"/>
    </xf>
    <xf numFmtId="0" fontId="22" fillId="10" borderId="104" xfId="4" applyNumberFormat="1" applyFont="1" applyFill="1" applyBorder="1" applyAlignment="1" applyProtection="1">
      <alignment horizontal="center" vertical="center" wrapText="1"/>
    </xf>
    <xf numFmtId="0" fontId="22" fillId="10" borderId="104" xfId="4" applyFont="1" applyFill="1" applyBorder="1" applyAlignment="1">
      <alignment horizontal="center" vertical="center" wrapText="1"/>
    </xf>
    <xf numFmtId="0" fontId="22" fillId="10" borderId="66" xfId="4" applyFont="1" applyFill="1" applyBorder="1" applyAlignment="1">
      <alignment horizontal="center" vertical="center"/>
    </xf>
    <xf numFmtId="0" fontId="21" fillId="0" borderId="9" xfId="4" applyNumberFormat="1" applyFont="1" applyFill="1" applyBorder="1" applyAlignment="1" applyProtection="1">
      <alignment horizontal="left" vertical="top"/>
      <protection locked="0"/>
    </xf>
    <xf numFmtId="0" fontId="21" fillId="4" borderId="11" xfId="4" applyNumberFormat="1" applyFont="1" applyFill="1" applyBorder="1" applyAlignment="1" applyProtection="1">
      <alignment horizontal="center" vertical="center"/>
      <protection locked="0"/>
    </xf>
    <xf numFmtId="0" fontId="21" fillId="4" borderId="13" xfId="4" applyNumberFormat="1" applyFont="1" applyFill="1" applyBorder="1" applyAlignment="1" applyProtection="1">
      <alignment horizontal="center" vertical="center"/>
      <protection locked="0"/>
    </xf>
    <xf numFmtId="2" fontId="21" fillId="4" borderId="11" xfId="4" applyNumberFormat="1" applyFont="1" applyFill="1" applyBorder="1" applyAlignment="1">
      <alignment horizontal="center" vertical="center"/>
    </xf>
    <xf numFmtId="2" fontId="22" fillId="4" borderId="13" xfId="4" applyNumberFormat="1" applyFont="1" applyFill="1" applyBorder="1" applyAlignment="1" applyProtection="1">
      <alignment horizontal="center" vertical="center"/>
    </xf>
    <xf numFmtId="0" fontId="40" fillId="0" borderId="105" xfId="4" applyFont="1" applyFill="1" applyBorder="1" applyAlignment="1">
      <alignment vertical="top"/>
    </xf>
    <xf numFmtId="2" fontId="35" fillId="4" borderId="68" xfId="4" applyNumberFormat="1" applyFont="1" applyFill="1" applyBorder="1" applyAlignment="1">
      <alignment horizontal="center" vertical="center"/>
    </xf>
    <xf numFmtId="2" fontId="35" fillId="4" borderId="70" xfId="4" applyNumberFormat="1" applyFont="1" applyFill="1" applyBorder="1" applyAlignment="1" applyProtection="1">
      <alignment horizontal="center" vertical="center"/>
    </xf>
    <xf numFmtId="2" fontId="21" fillId="4" borderId="11" xfId="4" applyNumberFormat="1" applyFont="1" applyFill="1" applyBorder="1" applyAlignment="1" applyProtection="1">
      <alignment horizontal="center" vertical="center"/>
      <protection locked="0"/>
    </xf>
    <xf numFmtId="2" fontId="22" fillId="4" borderId="13" xfId="4" applyNumberFormat="1" applyFont="1" applyFill="1" applyBorder="1" applyAlignment="1" applyProtection="1">
      <alignment horizontal="center" vertical="center"/>
      <protection locked="0"/>
    </xf>
    <xf numFmtId="0" fontId="40" fillId="4" borderId="106" xfId="4" applyFont="1" applyFill="1" applyBorder="1" applyAlignment="1">
      <alignment vertical="top"/>
    </xf>
    <xf numFmtId="2" fontId="35" fillId="4" borderId="81" xfId="4" applyNumberFormat="1" applyFont="1" applyFill="1" applyBorder="1" applyAlignment="1">
      <alignment horizontal="center" vertical="center"/>
    </xf>
    <xf numFmtId="2" fontId="35" fillId="4" borderId="83" xfId="4" applyNumberFormat="1" applyFont="1" applyFill="1" applyBorder="1" applyAlignment="1" applyProtection="1">
      <alignment horizontal="center" vertical="center"/>
    </xf>
    <xf numFmtId="0" fontId="40" fillId="4" borderId="0" xfId="4" applyFont="1" applyFill="1" applyBorder="1" applyAlignment="1">
      <alignment vertical="top"/>
    </xf>
    <xf numFmtId="0" fontId="35" fillId="4" borderId="0" xfId="4" applyFont="1" applyFill="1" applyBorder="1" applyAlignment="1">
      <alignment horizontal="center" vertical="center"/>
    </xf>
    <xf numFmtId="0" fontId="35" fillId="4" borderId="0" xfId="4" applyNumberFormat="1" applyFont="1" applyFill="1" applyBorder="1" applyAlignment="1" applyProtection="1">
      <alignment horizontal="center" vertical="center"/>
    </xf>
    <xf numFmtId="0" fontId="22" fillId="10" borderId="108" xfId="4" applyFont="1" applyFill="1" applyBorder="1" applyAlignment="1">
      <alignment vertical="center"/>
    </xf>
    <xf numFmtId="0" fontId="22" fillId="10" borderId="109" xfId="4" applyNumberFormat="1" applyFont="1" applyFill="1" applyBorder="1" applyAlignment="1" applyProtection="1">
      <alignment horizontal="center" vertical="center" wrapText="1"/>
    </xf>
    <xf numFmtId="0" fontId="22" fillId="10" borderId="109" xfId="4" applyFont="1" applyFill="1" applyBorder="1" applyAlignment="1">
      <alignment horizontal="center" vertical="center" wrapText="1"/>
    </xf>
    <xf numFmtId="0" fontId="22" fillId="10" borderId="110" xfId="4" applyFont="1" applyFill="1" applyBorder="1" applyAlignment="1">
      <alignment horizontal="center" vertical="center"/>
    </xf>
    <xf numFmtId="0" fontId="21" fillId="4" borderId="111" xfId="4" applyFont="1" applyFill="1" applyBorder="1" applyAlignment="1">
      <alignment vertical="top"/>
    </xf>
    <xf numFmtId="2" fontId="21" fillId="4" borderId="102" xfId="4" applyNumberFormat="1" applyFont="1" applyFill="1" applyBorder="1" applyAlignment="1">
      <alignment horizontal="center" vertical="center"/>
    </xf>
    <xf numFmtId="2" fontId="22" fillId="4" borderId="112" xfId="4" applyNumberFormat="1" applyFont="1" applyFill="1" applyBorder="1" applyAlignment="1" applyProtection="1">
      <alignment horizontal="center" vertical="center"/>
    </xf>
    <xf numFmtId="0" fontId="21" fillId="4" borderId="113" xfId="4" applyFont="1" applyFill="1" applyBorder="1" applyAlignment="1">
      <alignment vertical="top"/>
    </xf>
    <xf numFmtId="2" fontId="21" fillId="4" borderId="24" xfId="4" applyNumberFormat="1" applyFont="1" applyFill="1" applyBorder="1" applyAlignment="1">
      <alignment horizontal="center" vertical="center"/>
    </xf>
    <xf numFmtId="0" fontId="40" fillId="4" borderId="114" xfId="4" applyFont="1" applyFill="1" applyBorder="1" applyAlignment="1">
      <alignment vertical="top"/>
    </xf>
    <xf numFmtId="2" fontId="35" fillId="4" borderId="115" xfId="4" applyNumberFormat="1" applyFont="1" applyFill="1" applyBorder="1" applyAlignment="1">
      <alignment horizontal="center" vertical="center"/>
    </xf>
    <xf numFmtId="2" fontId="35" fillId="4" borderId="116" xfId="4" applyNumberFormat="1" applyFont="1" applyFill="1" applyBorder="1" applyAlignment="1" applyProtection="1">
      <alignment horizontal="center" vertical="center"/>
    </xf>
    <xf numFmtId="0" fontId="21" fillId="0" borderId="113" xfId="4" applyNumberFormat="1" applyFont="1" applyFill="1" applyBorder="1" applyAlignment="1"/>
    <xf numFmtId="0" fontId="21" fillId="0" borderId="112" xfId="4" applyNumberFormat="1" applyFont="1" applyFill="1" applyBorder="1" applyAlignment="1"/>
    <xf numFmtId="0" fontId="21" fillId="4" borderId="111" xfId="4" applyFont="1" applyFill="1" applyBorder="1" applyAlignment="1">
      <alignment horizontal="left" vertical="center"/>
    </xf>
    <xf numFmtId="2" fontId="22" fillId="4" borderId="117" xfId="4" applyNumberFormat="1" applyFont="1" applyFill="1" applyBorder="1" applyAlignment="1" applyProtection="1">
      <alignment horizontal="center" vertical="center"/>
    </xf>
    <xf numFmtId="0" fontId="21" fillId="4" borderId="113" xfId="4" applyFont="1" applyFill="1" applyBorder="1" applyAlignment="1">
      <alignment horizontal="left" vertical="center"/>
    </xf>
    <xf numFmtId="0" fontId="21" fillId="4" borderId="118" xfId="4" applyFont="1" applyFill="1" applyBorder="1" applyAlignment="1">
      <alignment horizontal="left" vertical="center"/>
    </xf>
    <xf numFmtId="2" fontId="21" fillId="4" borderId="119" xfId="4" applyNumberFormat="1" applyFont="1" applyFill="1" applyBorder="1" applyAlignment="1">
      <alignment horizontal="center" vertical="center"/>
    </xf>
    <xf numFmtId="2" fontId="22" fillId="4" borderId="120" xfId="4" applyNumberFormat="1" applyFont="1" applyFill="1" applyBorder="1" applyAlignment="1" applyProtection="1">
      <alignment horizontal="center" vertical="center"/>
    </xf>
    <xf numFmtId="0" fontId="41" fillId="4" borderId="0" xfId="4" applyNumberFormat="1" applyFont="1" applyFill="1" applyBorder="1" applyAlignment="1" applyProtection="1">
      <alignment horizontal="left" vertical="top" wrapText="1"/>
      <protection locked="0"/>
    </xf>
    <xf numFmtId="0" fontId="12" fillId="4" borderId="0" xfId="4" applyNumberFormat="1" applyFont="1" applyFill="1" applyBorder="1" applyAlignment="1" applyProtection="1">
      <alignment horizontal="left" vertical="top" wrapText="1"/>
      <protection locked="0"/>
    </xf>
    <xf numFmtId="0" fontId="6" fillId="4" borderId="0" xfId="4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4" applyNumberFormat="1" applyFont="1" applyFill="1" applyBorder="1" applyAlignment="1" applyProtection="1">
      <alignment horizontal="right" vertical="top" wrapText="1"/>
    </xf>
    <xf numFmtId="0" fontId="41" fillId="0" borderId="0" xfId="4" applyNumberFormat="1" applyFont="1" applyFill="1" applyBorder="1" applyAlignment="1"/>
    <xf numFmtId="0" fontId="41" fillId="4" borderId="0" xfId="4" applyNumberFormat="1" applyFont="1" applyFill="1" applyBorder="1" applyAlignment="1" applyProtection="1">
      <alignment horizontal="left" vertical="top"/>
      <protection locked="0"/>
    </xf>
    <xf numFmtId="0" fontId="22" fillId="10" borderId="71" xfId="4" applyFont="1" applyFill="1" applyBorder="1" applyAlignment="1">
      <alignment horizontal="center" vertical="center" wrapText="1"/>
    </xf>
    <xf numFmtId="0" fontId="22" fillId="10" borderId="71" xfId="4" applyFont="1" applyFill="1" applyBorder="1" applyAlignment="1">
      <alignment horizontal="center" vertical="center"/>
    </xf>
    <xf numFmtId="0" fontId="22" fillId="10" borderId="72" xfId="4" applyFont="1" applyFill="1" applyBorder="1" applyAlignment="1">
      <alignment horizontal="center" vertical="center"/>
    </xf>
    <xf numFmtId="0" fontId="22" fillId="4" borderId="126" xfId="4" applyFont="1" applyFill="1" applyBorder="1" applyAlignment="1">
      <alignment horizontal="center" vertical="center" wrapText="1"/>
    </xf>
    <xf numFmtId="2" fontId="21" fillId="4" borderId="75" xfId="4" applyNumberFormat="1" applyFont="1" applyFill="1" applyBorder="1" applyAlignment="1">
      <alignment horizontal="center" vertical="center" wrapText="1"/>
    </xf>
    <xf numFmtId="2" fontId="22" fillId="4" borderId="75" xfId="4" applyNumberFormat="1" applyFont="1" applyFill="1" applyBorder="1" applyAlignment="1">
      <alignment horizontal="center" vertical="center" wrapText="1"/>
    </xf>
    <xf numFmtId="2" fontId="22" fillId="4" borderId="76" xfId="4" applyNumberFormat="1" applyFont="1" applyFill="1" applyBorder="1" applyAlignment="1" applyProtection="1">
      <alignment horizontal="center" vertical="center" wrapText="1"/>
    </xf>
    <xf numFmtId="0" fontId="21" fillId="0" borderId="125" xfId="4" applyNumberFormat="1" applyFont="1" applyFill="1" applyBorder="1" applyAlignment="1">
      <alignment vertical="center"/>
    </xf>
    <xf numFmtId="2" fontId="21" fillId="0" borderId="71" xfId="4" applyNumberFormat="1" applyFont="1" applyFill="1" applyBorder="1" applyAlignment="1">
      <alignment horizontal="center" vertical="center"/>
    </xf>
    <xf numFmtId="2" fontId="22" fillId="0" borderId="71" xfId="4" applyNumberFormat="1" applyFont="1" applyFill="1" applyBorder="1" applyAlignment="1">
      <alignment horizontal="center" vertical="center"/>
    </xf>
    <xf numFmtId="2" fontId="22" fillId="0" borderId="72" xfId="4" applyNumberFormat="1" applyFont="1" applyFill="1" applyBorder="1" applyAlignment="1">
      <alignment horizontal="center" vertical="center"/>
    </xf>
    <xf numFmtId="0" fontId="21" fillId="0" borderId="126" xfId="4" applyNumberFormat="1" applyFont="1" applyFill="1" applyBorder="1" applyAlignment="1">
      <alignment vertical="center"/>
    </xf>
    <xf numFmtId="2" fontId="21" fillId="0" borderId="75" xfId="4" applyNumberFormat="1" applyFont="1" applyFill="1" applyBorder="1" applyAlignment="1">
      <alignment horizontal="center" vertical="center"/>
    </xf>
    <xf numFmtId="2" fontId="22" fillId="0" borderId="75" xfId="4" applyNumberFormat="1" applyFont="1" applyFill="1" applyBorder="1" applyAlignment="1">
      <alignment horizontal="center" vertical="center"/>
    </xf>
    <xf numFmtId="2" fontId="22" fillId="0" borderId="76" xfId="4" applyNumberFormat="1" applyFont="1" applyFill="1" applyBorder="1" applyAlignment="1">
      <alignment horizontal="center" vertical="center"/>
    </xf>
    <xf numFmtId="0" fontId="43" fillId="4" borderId="0" xfId="4" applyNumberFormat="1" applyFont="1" applyFill="1" applyBorder="1" applyAlignment="1" applyProtection="1">
      <alignment vertical="top"/>
      <protection locked="0"/>
    </xf>
    <xf numFmtId="0" fontId="21" fillId="4" borderId="0" xfId="4" applyNumberFormat="1" applyFont="1" applyFill="1" applyBorder="1" applyAlignment="1" applyProtection="1">
      <alignment horizontal="left" vertical="center" wrapText="1"/>
      <protection locked="0"/>
    </xf>
    <xf numFmtId="0" fontId="22" fillId="10" borderId="127" xfId="4" applyNumberFormat="1" applyFont="1" applyFill="1" applyBorder="1" applyAlignment="1" applyProtection="1">
      <alignment horizontal="left" vertical="center" wrapText="1"/>
    </xf>
    <xf numFmtId="0" fontId="22" fillId="10" borderId="110" xfId="4" applyFont="1" applyFill="1" applyBorder="1" applyAlignment="1">
      <alignment horizontal="center" vertical="center" wrapText="1"/>
    </xf>
    <xf numFmtId="0" fontId="21" fillId="0" borderId="128" xfId="4" applyFont="1" applyFill="1" applyBorder="1" applyAlignment="1">
      <alignment horizontal="left" vertical="top" wrapText="1"/>
    </xf>
    <xf numFmtId="2" fontId="21" fillId="0" borderId="71" xfId="4" applyNumberFormat="1" applyFont="1" applyFill="1" applyBorder="1" applyAlignment="1">
      <alignment horizontal="center" vertical="center" wrapText="1"/>
    </xf>
    <xf numFmtId="2" fontId="22" fillId="0" borderId="129" xfId="4" applyNumberFormat="1" applyFont="1" applyFill="1" applyBorder="1" applyAlignment="1">
      <alignment horizontal="center" vertical="center" wrapText="1"/>
    </xf>
    <xf numFmtId="0" fontId="22" fillId="10" borderId="128" xfId="4" applyNumberFormat="1" applyFont="1" applyFill="1" applyBorder="1" applyAlignment="1" applyProtection="1">
      <alignment horizontal="left" vertical="center" wrapText="1"/>
    </xf>
    <xf numFmtId="2" fontId="21" fillId="10" borderId="71" xfId="4" applyNumberFormat="1" applyFont="1" applyFill="1" applyBorder="1" applyAlignment="1" applyProtection="1">
      <alignment horizontal="center" vertical="center" wrapText="1"/>
      <protection locked="0"/>
    </xf>
    <xf numFmtId="2" fontId="22" fillId="10" borderId="129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113" xfId="4" applyNumberFormat="1" applyFont="1" applyFill="1" applyBorder="1" applyAlignment="1" applyProtection="1">
      <alignment horizontal="left" vertical="top" wrapText="1"/>
      <protection locked="0"/>
    </xf>
    <xf numFmtId="2" fontId="21" fillId="0" borderId="24" xfId="4" applyNumberFormat="1" applyFont="1" applyFill="1" applyBorder="1" applyAlignment="1" applyProtection="1">
      <alignment horizontal="center" vertical="center" wrapText="1"/>
      <protection locked="0"/>
    </xf>
    <xf numFmtId="2" fontId="22" fillId="0" borderId="130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131" xfId="4" applyFont="1" applyFill="1" applyBorder="1" applyAlignment="1">
      <alignment horizontal="left" vertical="top" wrapText="1"/>
    </xf>
    <xf numFmtId="2" fontId="21" fillId="0" borderId="115" xfId="4" applyNumberFormat="1" applyFont="1" applyFill="1" applyBorder="1" applyAlignment="1">
      <alignment horizontal="center" vertical="center" wrapText="1"/>
    </xf>
    <xf numFmtId="2" fontId="22" fillId="0" borderId="132" xfId="4" applyNumberFormat="1" applyFont="1" applyFill="1" applyBorder="1" applyAlignment="1">
      <alignment horizontal="center" vertical="center" wrapText="1"/>
    </xf>
    <xf numFmtId="0" fontId="21" fillId="0" borderId="0" xfId="4" applyNumberFormat="1" applyFont="1" applyFill="1" applyBorder="1" applyAlignment="1" applyProtection="1">
      <alignment horizontal="left" vertical="top" wrapText="1"/>
      <protection locked="0"/>
    </xf>
    <xf numFmtId="0" fontId="22" fillId="10" borderId="133" xfId="4" applyNumberFormat="1" applyFont="1" applyFill="1" applyBorder="1" applyAlignment="1" applyProtection="1">
      <alignment horizontal="center" vertical="center" wrapText="1"/>
    </xf>
    <xf numFmtId="0" fontId="21" fillId="10" borderId="134" xfId="4" applyNumberFormat="1" applyFont="1" applyFill="1" applyBorder="1" applyAlignment="1" applyProtection="1">
      <alignment horizontal="center" vertical="center" wrapText="1"/>
    </xf>
    <xf numFmtId="0" fontId="22" fillId="10" borderId="135" xfId="4" applyFont="1" applyFill="1" applyBorder="1" applyAlignment="1">
      <alignment horizontal="center" vertical="center" wrapText="1"/>
    </xf>
    <xf numFmtId="0" fontId="21" fillId="10" borderId="135" xfId="4" applyFont="1" applyFill="1" applyBorder="1" applyAlignment="1">
      <alignment horizontal="center" vertical="center" wrapText="1"/>
    </xf>
    <xf numFmtId="0" fontId="22" fillId="10" borderId="134" xfId="4" applyNumberFormat="1" applyFont="1" applyFill="1" applyBorder="1" applyAlignment="1" applyProtection="1">
      <alignment horizontal="center" vertical="center" wrapText="1"/>
    </xf>
    <xf numFmtId="2" fontId="21" fillId="0" borderId="102" xfId="4" applyNumberFormat="1" applyFont="1" applyFill="1" applyBorder="1" applyAlignment="1">
      <alignment horizontal="center" vertical="center" wrapText="1"/>
    </xf>
    <xf numFmtId="2" fontId="22" fillId="0" borderId="136" xfId="4" applyNumberFormat="1" applyFont="1" applyFill="1" applyBorder="1" applyAlignment="1">
      <alignment horizontal="center" vertical="center" wrapText="1"/>
    </xf>
    <xf numFmtId="0" fontId="21" fillId="0" borderId="4" xfId="4" applyNumberFormat="1" applyFont="1" applyFill="1" applyBorder="1" applyAlignment="1"/>
    <xf numFmtId="0" fontId="21" fillId="0" borderId="8" xfId="4" applyNumberFormat="1" applyFont="1" applyFill="1" applyBorder="1" applyAlignment="1"/>
    <xf numFmtId="0" fontId="21" fillId="0" borderId="13" xfId="4" applyNumberFormat="1" applyFont="1" applyFill="1" applyBorder="1" applyAlignment="1"/>
    <xf numFmtId="0" fontId="21" fillId="0" borderId="14" xfId="4" applyNumberFormat="1" applyFont="1" applyFill="1" applyBorder="1" applyAlignment="1"/>
    <xf numFmtId="0" fontId="21" fillId="0" borderId="18" xfId="4" applyNumberFormat="1" applyFont="1" applyFill="1" applyBorder="1" applyAlignment="1"/>
    <xf numFmtId="0" fontId="18" fillId="0" borderId="0" xfId="0" applyFont="1"/>
    <xf numFmtId="0" fontId="46" fillId="0" borderId="0" xfId="14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2" fontId="22" fillId="0" borderId="0" xfId="1" applyNumberFormat="1" applyFont="1" applyFill="1" applyBorder="1" applyAlignment="1">
      <alignment horizontal="center" vertical="center"/>
    </xf>
    <xf numFmtId="2" fontId="4" fillId="0" borderId="52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0" fontId="12" fillId="0" borderId="0" xfId="4" applyNumberFormat="1" applyFont="1" applyFill="1" applyBorder="1" applyAlignment="1">
      <alignment horizontal="center" vertical="center"/>
    </xf>
    <xf numFmtId="0" fontId="22" fillId="0" borderId="0" xfId="4" applyNumberFormat="1" applyFont="1" applyFill="1" applyBorder="1" applyAlignment="1">
      <alignment horizontal="center" vertical="center"/>
    </xf>
    <xf numFmtId="0" fontId="22" fillId="0" borderId="0" xfId="4" applyNumberFormat="1" applyFont="1" applyFill="1" applyBorder="1" applyAlignment="1">
      <alignment horizontal="center"/>
    </xf>
    <xf numFmtId="0" fontId="25" fillId="0" borderId="0" xfId="4" applyNumberFormat="1" applyFont="1" applyFill="1" applyBorder="1" applyAlignment="1">
      <alignment horizontal="center" vertical="center"/>
    </xf>
    <xf numFmtId="0" fontId="25" fillId="0" borderId="0" xfId="4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2" fillId="0" borderId="0" xfId="1" applyNumberFormat="1" applyFont="1" applyFill="1" applyBorder="1" applyAlignment="1">
      <alignment horizontal="center" vertical="center"/>
    </xf>
    <xf numFmtId="0" fontId="22" fillId="4" borderId="1" xfId="1" applyNumberFormat="1" applyFont="1" applyFill="1" applyBorder="1" applyAlignment="1" applyProtection="1">
      <alignment horizontal="center" vertical="center" wrapText="1"/>
    </xf>
    <xf numFmtId="0" fontId="22" fillId="4" borderId="2" xfId="1" applyNumberFormat="1" applyFont="1" applyFill="1" applyBorder="1" applyAlignment="1" applyProtection="1">
      <alignment horizontal="center" vertical="center" wrapText="1"/>
    </xf>
    <xf numFmtId="0" fontId="22" fillId="4" borderId="3" xfId="1" applyNumberFormat="1" applyFont="1" applyFill="1" applyBorder="1" applyAlignment="1" applyProtection="1">
      <alignment horizontal="center" vertical="center" wrapText="1"/>
    </xf>
    <xf numFmtId="0" fontId="22" fillId="4" borderId="0" xfId="10" applyFont="1" applyFill="1" applyAlignment="1">
      <alignment horizontal="center" vertical="center"/>
    </xf>
    <xf numFmtId="167" fontId="20" fillId="4" borderId="0" xfId="12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7" fontId="6" fillId="4" borderId="4" xfId="12" applyNumberFormat="1" applyFont="1" applyFill="1" applyBorder="1" applyAlignment="1" applyProtection="1">
      <alignment horizontal="center" vertical="center" wrapText="1"/>
    </xf>
    <xf numFmtId="167" fontId="6" fillId="4" borderId="35" xfId="12" applyNumberFormat="1" applyFont="1" applyFill="1" applyBorder="1" applyAlignment="1" applyProtection="1">
      <alignment horizontal="center" vertical="center" wrapText="1"/>
    </xf>
    <xf numFmtId="167" fontId="6" fillId="4" borderId="8" xfId="12" applyNumberFormat="1" applyFont="1" applyFill="1" applyBorder="1" applyAlignment="1" applyProtection="1">
      <alignment horizontal="center" vertical="center" wrapText="1"/>
    </xf>
    <xf numFmtId="167" fontId="6" fillId="4" borderId="14" xfId="12" applyNumberFormat="1" applyFont="1" applyFill="1" applyBorder="1" applyAlignment="1" applyProtection="1">
      <alignment horizontal="center" vertical="center" wrapText="1"/>
    </xf>
    <xf numFmtId="167" fontId="6" fillId="4" borderId="34" xfId="12" applyNumberFormat="1" applyFont="1" applyFill="1" applyBorder="1" applyAlignment="1" applyProtection="1">
      <alignment horizontal="center" vertical="center" wrapText="1"/>
    </xf>
    <xf numFmtId="167" fontId="6" fillId="4" borderId="18" xfId="12" applyNumberFormat="1" applyFont="1" applyFill="1" applyBorder="1" applyAlignment="1" applyProtection="1">
      <alignment horizontal="center" vertical="center" wrapText="1"/>
    </xf>
    <xf numFmtId="167" fontId="25" fillId="4" borderId="0" xfId="12" quotePrefix="1" applyNumberFormat="1" applyFont="1" applyFill="1" applyBorder="1" applyAlignment="1" applyProtection="1">
      <alignment horizontal="center"/>
    </xf>
    <xf numFmtId="167" fontId="20" fillId="4" borderId="0" xfId="12" applyNumberFormat="1" applyFont="1" applyFill="1" applyBorder="1" applyAlignment="1" applyProtection="1">
      <alignment horizontal="center" vertical="center"/>
    </xf>
    <xf numFmtId="0" fontId="36" fillId="4" borderId="0" xfId="12" applyFont="1" applyFill="1" applyAlignment="1">
      <alignment horizontal="left" vertical="top" wrapText="1"/>
    </xf>
    <xf numFmtId="167" fontId="6" fillId="4" borderId="1" xfId="12" applyNumberFormat="1" applyFont="1" applyFill="1" applyBorder="1" applyAlignment="1" applyProtection="1">
      <alignment horizontal="center" vertical="center"/>
    </xf>
    <xf numFmtId="167" fontId="6" fillId="4" borderId="2" xfId="12" applyNumberFormat="1" applyFont="1" applyFill="1" applyBorder="1" applyAlignment="1" applyProtection="1">
      <alignment horizontal="center" vertical="center"/>
    </xf>
    <xf numFmtId="167" fontId="6" fillId="4" borderId="3" xfId="12" applyNumberFormat="1" applyFont="1" applyFill="1" applyBorder="1" applyAlignment="1" applyProtection="1">
      <alignment horizontal="center" vertical="center"/>
    </xf>
    <xf numFmtId="167" fontId="7" fillId="4" borderId="0" xfId="12" applyNumberFormat="1" applyFont="1" applyFill="1" applyBorder="1" applyAlignment="1" applyProtection="1">
      <alignment horizontal="center"/>
    </xf>
    <xf numFmtId="167" fontId="25" fillId="4" borderId="0" xfId="12" applyNumberFormat="1" applyFont="1" applyFill="1" applyBorder="1" applyAlignment="1" applyProtection="1">
      <alignment horizontal="center"/>
    </xf>
    <xf numFmtId="167" fontId="25" fillId="4" borderId="0" xfId="12" quotePrefix="1" applyNumberFormat="1" applyFont="1" applyFill="1" applyBorder="1" applyAlignment="1" applyProtection="1">
      <alignment horizontal="center" vertical="center"/>
    </xf>
    <xf numFmtId="167" fontId="25" fillId="4" borderId="0" xfId="12" applyNumberFormat="1" applyFont="1" applyFill="1" applyBorder="1" applyAlignment="1" applyProtection="1">
      <alignment horizontal="center" vertical="center"/>
    </xf>
    <xf numFmtId="167" fontId="8" fillId="4" borderId="0" xfId="12" applyNumberFormat="1" applyFont="1" applyFill="1" applyBorder="1" applyAlignment="1" applyProtection="1">
      <alignment horizontal="center"/>
    </xf>
    <xf numFmtId="0" fontId="22" fillId="0" borderId="4" xfId="4" applyNumberFormat="1" applyFont="1" applyFill="1" applyBorder="1" applyAlignment="1">
      <alignment horizontal="center" wrapText="1"/>
    </xf>
    <xf numFmtId="0" fontId="22" fillId="0" borderId="9" xfId="4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1" fillId="0" borderId="0" xfId="4" applyNumberFormat="1" applyFont="1" applyFill="1" applyBorder="1" applyAlignment="1">
      <alignment horizontal="center" vertical="center"/>
    </xf>
    <xf numFmtId="0" fontId="22" fillId="10" borderId="6" xfId="4" applyNumberFormat="1" applyFont="1" applyFill="1" applyBorder="1" applyAlignment="1">
      <alignment horizontal="center" vertical="center" wrapText="1"/>
    </xf>
    <xf numFmtId="0" fontId="22" fillId="10" borderId="11" xfId="4" applyNumberFormat="1" applyFont="1" applyFill="1" applyBorder="1" applyAlignment="1">
      <alignment horizontal="center" vertical="center" wrapText="1"/>
    </xf>
    <xf numFmtId="0" fontId="15" fillId="4" borderId="107" xfId="4" applyNumberFormat="1" applyFont="1" applyFill="1" applyBorder="1" applyAlignment="1" applyProtection="1">
      <alignment horizontal="center" vertical="center"/>
    </xf>
    <xf numFmtId="0" fontId="24" fillId="4" borderId="113" xfId="4" applyNumberFormat="1" applyFont="1" applyFill="1" applyBorder="1" applyAlignment="1" applyProtection="1">
      <alignment horizontal="center" vertical="top" wrapText="1"/>
    </xf>
    <xf numFmtId="0" fontId="24" fillId="4" borderId="0" xfId="4" applyNumberFormat="1" applyFont="1" applyFill="1" applyBorder="1" applyAlignment="1" applyProtection="1">
      <alignment horizontal="center" vertical="top" wrapText="1"/>
    </xf>
    <xf numFmtId="0" fontId="24" fillId="4" borderId="112" xfId="4" applyNumberFormat="1" applyFont="1" applyFill="1" applyBorder="1" applyAlignment="1" applyProtection="1">
      <alignment horizontal="center" vertical="top" wrapText="1"/>
    </xf>
    <xf numFmtId="0" fontId="15" fillId="4" borderId="0" xfId="4" applyNumberFormat="1" applyFont="1" applyFill="1" applyBorder="1" applyAlignment="1" applyProtection="1">
      <alignment horizontal="center" vertical="center"/>
    </xf>
    <xf numFmtId="167" fontId="6" fillId="4" borderId="0" xfId="12" applyNumberFormat="1" applyFont="1" applyFill="1" applyBorder="1" applyAlignment="1" applyProtection="1">
      <alignment horizontal="center" vertical="center"/>
    </xf>
    <xf numFmtId="0" fontId="22" fillId="10" borderId="121" xfId="4" applyFont="1" applyFill="1" applyBorder="1" applyAlignment="1">
      <alignment horizontal="center" vertical="center" wrapText="1"/>
    </xf>
    <xf numFmtId="0" fontId="22" fillId="10" borderId="125" xfId="4" applyFont="1" applyFill="1" applyBorder="1" applyAlignment="1">
      <alignment horizontal="center" vertical="center" wrapText="1"/>
    </xf>
    <xf numFmtId="0" fontId="22" fillId="10" borderId="64" xfId="4" applyFont="1" applyFill="1" applyBorder="1" applyAlignment="1">
      <alignment horizontal="center" vertical="center" wrapText="1"/>
    </xf>
    <xf numFmtId="0" fontId="22" fillId="10" borderId="122" xfId="4" applyFont="1" applyFill="1" applyBorder="1" applyAlignment="1">
      <alignment horizontal="center" vertical="center" wrapText="1"/>
    </xf>
    <xf numFmtId="0" fontId="22" fillId="10" borderId="123" xfId="4" applyFont="1" applyFill="1" applyBorder="1" applyAlignment="1">
      <alignment horizontal="center" vertical="center" wrapText="1"/>
    </xf>
    <xf numFmtId="0" fontId="22" fillId="10" borderId="124" xfId="4" applyFont="1" applyFill="1" applyBorder="1" applyAlignment="1">
      <alignment horizontal="center" vertical="center" wrapText="1"/>
    </xf>
    <xf numFmtId="0" fontId="42" fillId="4" borderId="0" xfId="4" applyNumberFormat="1" applyFont="1" applyFill="1" applyBorder="1" applyAlignment="1" applyProtection="1">
      <alignment horizontal="right" vertical="top" wrapText="1"/>
    </xf>
    <xf numFmtId="0" fontId="41" fillId="0" borderId="0" xfId="4" applyNumberFormat="1" applyFont="1" applyFill="1" applyBorder="1" applyAlignment="1"/>
    <xf numFmtId="0" fontId="15" fillId="4" borderId="0" xfId="4" applyNumberFormat="1" applyFont="1" applyFill="1" applyBorder="1" applyAlignment="1" applyProtection="1">
      <alignment horizontal="center" vertical="top"/>
    </xf>
    <xf numFmtId="0" fontId="4" fillId="0" borderId="9" xfId="4" applyNumberFormat="1" applyFont="1" applyFill="1" applyBorder="1" applyAlignment="1">
      <alignment horizontal="center" wrapText="1"/>
    </xf>
    <xf numFmtId="0" fontId="4" fillId="0" borderId="0" xfId="4" applyNumberFormat="1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wrapText="1"/>
    </xf>
    <xf numFmtId="0" fontId="45" fillId="0" borderId="9" xfId="14" applyNumberFormat="1" applyFont="1" applyFill="1" applyBorder="1" applyAlignment="1" applyProtection="1">
      <alignment horizontal="center"/>
    </xf>
    <xf numFmtId="0" fontId="45" fillId="0" borderId="0" xfId="14" applyNumberFormat="1" applyFont="1" applyFill="1" applyBorder="1" applyAlignment="1" applyProtection="1">
      <alignment horizontal="center"/>
    </xf>
    <xf numFmtId="0" fontId="45" fillId="0" borderId="13" xfId="14" applyNumberFormat="1" applyFont="1" applyFill="1" applyBorder="1" applyAlignment="1" applyProtection="1">
      <alignment horizontal="center"/>
    </xf>
    <xf numFmtId="0" fontId="25" fillId="4" borderId="0" xfId="4" applyNumberFormat="1" applyFont="1" applyFill="1" applyBorder="1" applyAlignment="1" applyProtection="1">
      <alignment horizontal="center" vertical="center"/>
    </xf>
    <xf numFmtId="0" fontId="21" fillId="0" borderId="0" xfId="4" applyFont="1" applyFill="1" applyBorder="1" applyAlignment="1">
      <alignment horizontal="left" vertical="top" wrapText="1"/>
    </xf>
    <xf numFmtId="0" fontId="22" fillId="0" borderId="107" xfId="4" applyNumberFormat="1" applyFont="1" applyFill="1" applyBorder="1" applyAlignment="1">
      <alignment horizontal="center"/>
    </xf>
  </cellXfs>
  <cellStyles count="15">
    <cellStyle name="Hipervínculo" xfId="14" builtinId="8"/>
    <cellStyle name="Millares 2" xfId="2"/>
    <cellStyle name="Millares 3" xfId="3"/>
    <cellStyle name="Normal" xfId="0" builtinId="0"/>
    <cellStyle name="Normal 2" xfId="4"/>
    <cellStyle name="Normal 2 2" xfId="1"/>
    <cellStyle name="Normal 3" xfId="5"/>
    <cellStyle name="Normal 3 2" xfId="6"/>
    <cellStyle name="Normal 3 3" xfId="10"/>
    <cellStyle name="Normal 3 3 2" xfId="11"/>
    <cellStyle name="Normal 4" xfId="7"/>
    <cellStyle name="Normal 5" xfId="8"/>
    <cellStyle name="Normal_producto intermedio 42-04 2" xfId="12"/>
    <cellStyle name="Porcentaje 2" xfId="9"/>
    <cellStyle name="Porcentaje 3" xfId="13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45</xdr:row>
          <xdr:rowOff>285750</xdr:rowOff>
        </xdr:from>
        <xdr:to>
          <xdr:col>6</xdr:col>
          <xdr:colOff>771525</xdr:colOff>
          <xdr:row>61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39</xdr:row>
          <xdr:rowOff>57150</xdr:rowOff>
        </xdr:from>
        <xdr:to>
          <xdr:col>6</xdr:col>
          <xdr:colOff>723900</xdr:colOff>
          <xdr:row>58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9525</xdr:rowOff>
        </xdr:from>
        <xdr:to>
          <xdr:col>6</xdr:col>
          <xdr:colOff>628650</xdr:colOff>
          <xdr:row>69</xdr:row>
          <xdr:rowOff>66675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 x14ac:dyDescent="0.2"/>
  <cols>
    <col min="1" max="16384" width="11.42578125" style="646"/>
  </cols>
  <sheetData>
    <row r="1" spans="1:5" x14ac:dyDescent="0.2">
      <c r="A1" s="646" t="s">
        <v>521</v>
      </c>
    </row>
    <row r="2" spans="1:5" x14ac:dyDescent="0.2">
      <c r="A2" s="646" t="s">
        <v>522</v>
      </c>
    </row>
    <row r="3" spans="1:5" x14ac:dyDescent="0.2">
      <c r="A3" s="646" t="s">
        <v>523</v>
      </c>
    </row>
    <row r="4" spans="1:5" x14ac:dyDescent="0.2">
      <c r="A4" s="647" t="s">
        <v>524</v>
      </c>
      <c r="B4" s="647"/>
      <c r="C4" s="647"/>
      <c r="D4" s="647"/>
      <c r="E4" s="647"/>
    </row>
    <row r="5" spans="1:5" x14ac:dyDescent="0.2">
      <c r="A5" s="647" t="s">
        <v>544</v>
      </c>
      <c r="B5" s="647"/>
      <c r="C5" s="647"/>
      <c r="D5" s="647"/>
      <c r="E5" s="647"/>
    </row>
    <row r="7" spans="1:5" x14ac:dyDescent="0.2">
      <c r="A7" s="646" t="s">
        <v>525</v>
      </c>
    </row>
    <row r="8" spans="1:5" x14ac:dyDescent="0.2">
      <c r="A8" s="647" t="s">
        <v>526</v>
      </c>
      <c r="B8" s="647"/>
      <c r="C8" s="647"/>
      <c r="D8" s="647"/>
      <c r="E8" s="647"/>
    </row>
    <row r="10" spans="1:5" x14ac:dyDescent="0.2">
      <c r="A10" s="646" t="s">
        <v>527</v>
      </c>
    </row>
    <row r="11" spans="1:5" x14ac:dyDescent="0.2">
      <c r="A11" s="646" t="s">
        <v>528</v>
      </c>
    </row>
    <row r="12" spans="1:5" x14ac:dyDescent="0.2">
      <c r="A12" s="647" t="s">
        <v>545</v>
      </c>
      <c r="B12" s="647"/>
      <c r="C12" s="647"/>
      <c r="D12" s="647"/>
      <c r="E12" s="647"/>
    </row>
    <row r="13" spans="1:5" x14ac:dyDescent="0.2">
      <c r="A13" s="647" t="s">
        <v>546</v>
      </c>
      <c r="B13" s="647"/>
      <c r="C13" s="647"/>
      <c r="D13" s="647"/>
      <c r="E13" s="647"/>
    </row>
    <row r="14" spans="1:5" x14ac:dyDescent="0.2">
      <c r="A14" s="647" t="s">
        <v>547</v>
      </c>
      <c r="B14" s="647"/>
      <c r="C14" s="647"/>
      <c r="D14" s="647"/>
      <c r="E14" s="647"/>
    </row>
    <row r="15" spans="1:5" x14ac:dyDescent="0.2">
      <c r="A15" s="647" t="s">
        <v>548</v>
      </c>
      <c r="B15" s="647"/>
      <c r="C15" s="647"/>
      <c r="D15" s="647"/>
      <c r="E15" s="647"/>
    </row>
    <row r="16" spans="1:5" x14ac:dyDescent="0.2">
      <c r="A16" s="647" t="s">
        <v>549</v>
      </c>
      <c r="B16" s="647"/>
      <c r="C16" s="647"/>
      <c r="D16" s="647"/>
      <c r="E16" s="647"/>
    </row>
    <row r="17" spans="1:5" x14ac:dyDescent="0.2">
      <c r="A17" s="646" t="s">
        <v>529</v>
      </c>
    </row>
    <row r="18" spans="1:5" x14ac:dyDescent="0.2">
      <c r="A18" s="646" t="s">
        <v>530</v>
      </c>
    </row>
    <row r="19" spans="1:5" x14ac:dyDescent="0.2">
      <c r="A19" s="647" t="s">
        <v>531</v>
      </c>
      <c r="B19" s="647"/>
      <c r="C19" s="647"/>
      <c r="D19" s="647"/>
      <c r="E19" s="647"/>
    </row>
    <row r="20" spans="1:5" x14ac:dyDescent="0.2">
      <c r="A20" s="647" t="s">
        <v>550</v>
      </c>
      <c r="B20" s="647"/>
      <c r="C20" s="647"/>
      <c r="D20" s="647"/>
      <c r="E20" s="647"/>
    </row>
    <row r="21" spans="1:5" x14ac:dyDescent="0.2">
      <c r="A21" s="646" t="s">
        <v>532</v>
      </c>
    </row>
    <row r="22" spans="1:5" x14ac:dyDescent="0.2">
      <c r="A22" s="647" t="s">
        <v>533</v>
      </c>
      <c r="B22" s="647"/>
      <c r="C22" s="647"/>
      <c r="D22" s="647"/>
      <c r="E22" s="647"/>
    </row>
    <row r="23" spans="1:5" x14ac:dyDescent="0.2">
      <c r="A23" s="647" t="s">
        <v>534</v>
      </c>
      <c r="B23" s="647"/>
      <c r="C23" s="647"/>
      <c r="D23" s="647"/>
      <c r="E23" s="647"/>
    </row>
    <row r="24" spans="1:5" x14ac:dyDescent="0.2">
      <c r="A24" s="646" t="s">
        <v>535</v>
      </c>
    </row>
    <row r="25" spans="1:5" x14ac:dyDescent="0.2">
      <c r="A25" s="646" t="s">
        <v>536</v>
      </c>
    </row>
    <row r="26" spans="1:5" x14ac:dyDescent="0.2">
      <c r="A26" s="647" t="s">
        <v>551</v>
      </c>
      <c r="B26" s="647"/>
      <c r="C26" s="647"/>
      <c r="D26" s="647"/>
      <c r="E26" s="647"/>
    </row>
    <row r="27" spans="1:5" x14ac:dyDescent="0.2">
      <c r="A27" s="647" t="s">
        <v>552</v>
      </c>
      <c r="B27" s="647"/>
      <c r="C27" s="647"/>
      <c r="D27" s="647"/>
      <c r="E27" s="647"/>
    </row>
    <row r="28" spans="1:5" x14ac:dyDescent="0.2">
      <c r="A28" s="647" t="s">
        <v>553</v>
      </c>
      <c r="B28" s="647"/>
      <c r="C28" s="647"/>
      <c r="D28" s="647"/>
      <c r="E28" s="647"/>
    </row>
    <row r="29" spans="1:5" x14ac:dyDescent="0.2">
      <c r="A29" s="646" t="s">
        <v>537</v>
      </c>
    </row>
    <row r="30" spans="1:5" x14ac:dyDescent="0.2">
      <c r="A30" s="647" t="s">
        <v>538</v>
      </c>
      <c r="B30" s="647"/>
      <c r="C30" s="647"/>
      <c r="D30" s="647"/>
      <c r="E30" s="647"/>
    </row>
    <row r="31" spans="1:5" x14ac:dyDescent="0.2">
      <c r="A31" s="646" t="s">
        <v>539</v>
      </c>
    </row>
    <row r="32" spans="1:5" x14ac:dyDescent="0.2">
      <c r="A32" s="647" t="s">
        <v>540</v>
      </c>
      <c r="B32" s="647"/>
      <c r="C32" s="647"/>
      <c r="D32" s="647"/>
      <c r="E32" s="647"/>
    </row>
    <row r="33" spans="1:5" x14ac:dyDescent="0.2">
      <c r="A33" s="647" t="s">
        <v>541</v>
      </c>
      <c r="B33" s="647"/>
      <c r="C33" s="647"/>
      <c r="D33" s="647"/>
      <c r="E33" s="647"/>
    </row>
    <row r="34" spans="1:5" x14ac:dyDescent="0.2">
      <c r="A34" s="647" t="s">
        <v>542</v>
      </c>
      <c r="B34" s="647"/>
      <c r="C34" s="647"/>
      <c r="D34" s="647"/>
      <c r="E34" s="647"/>
    </row>
    <row r="35" spans="1:5" x14ac:dyDescent="0.2">
      <c r="A35" s="647" t="s">
        <v>543</v>
      </c>
      <c r="B35" s="647"/>
      <c r="C35" s="647"/>
      <c r="D35" s="647"/>
      <c r="E35" s="647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zoomScale="70" zoomScaleNormal="70" zoomScaleSheetLayoutView="100" workbookViewId="0"/>
  </sheetViews>
  <sheetFormatPr baseColWidth="10" defaultColWidth="12.5703125" defaultRowHeight="15" x14ac:dyDescent="0.25"/>
  <cols>
    <col min="1" max="1" width="2.7109375" style="310" customWidth="1"/>
    <col min="2" max="2" width="20.7109375" style="311" customWidth="1"/>
    <col min="3" max="3" width="16.140625" style="311" customWidth="1"/>
    <col min="4" max="4" width="36.28515625" style="311" customWidth="1"/>
    <col min="5" max="5" width="8.140625" style="311" customWidth="1"/>
    <col min="6" max="6" width="19.42578125" style="311" bestFit="1" customWidth="1"/>
    <col min="7" max="13" width="10.7109375" style="311" customWidth="1"/>
    <col min="14" max="14" width="14.7109375" style="311" customWidth="1"/>
    <col min="15" max="15" width="3.7109375" style="312" customWidth="1"/>
    <col min="16" max="16" width="12.28515625" style="312" customWidth="1"/>
    <col min="17" max="17" width="12.5703125" style="312"/>
    <col min="18" max="19" width="14.7109375" style="312" bestFit="1" customWidth="1"/>
    <col min="20" max="20" width="12.85546875" style="312" bestFit="1" customWidth="1"/>
    <col min="21" max="16384" width="12.5703125" style="312"/>
  </cols>
  <sheetData>
    <row r="1" spans="1:21" ht="11.25" customHeight="1" x14ac:dyDescent="0.25"/>
    <row r="2" spans="1:21" x14ac:dyDescent="0.25">
      <c r="J2" s="313"/>
      <c r="K2" s="313"/>
      <c r="L2" s="314"/>
      <c r="M2" s="314"/>
      <c r="N2" s="315"/>
      <c r="O2" s="316"/>
    </row>
    <row r="3" spans="1:21" ht="0.75" customHeight="1" x14ac:dyDescent="0.25">
      <c r="J3" s="313"/>
      <c r="K3" s="313"/>
      <c r="L3" s="314"/>
      <c r="M3" s="314"/>
      <c r="N3" s="314"/>
      <c r="O3" s="316"/>
    </row>
    <row r="4" spans="1:21" ht="27" customHeight="1" x14ac:dyDescent="0.25">
      <c r="B4" s="677" t="s">
        <v>240</v>
      </c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317"/>
    </row>
    <row r="5" spans="1:21" ht="26.25" customHeight="1" thickBot="1" x14ac:dyDescent="0.3">
      <c r="B5" s="678" t="s">
        <v>241</v>
      </c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318"/>
    </row>
    <row r="6" spans="1:21" ht="24.75" customHeight="1" x14ac:dyDescent="0.25">
      <c r="B6" s="679" t="s">
        <v>242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1"/>
      <c r="O6" s="318"/>
    </row>
    <row r="7" spans="1:21" ht="19.5" customHeight="1" thickBot="1" x14ac:dyDescent="0.3">
      <c r="B7" s="682" t="s">
        <v>243</v>
      </c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4"/>
      <c r="O7" s="318"/>
      <c r="Q7" s="311"/>
    </row>
    <row r="8" spans="1:21" ht="16.5" customHeight="1" x14ac:dyDescent="0.25">
      <c r="B8" s="685" t="s">
        <v>244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318"/>
    </row>
    <row r="9" spans="1:21" s="321" customFormat="1" ht="12" customHeight="1" x14ac:dyDescent="0.25">
      <c r="A9" s="319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18"/>
    </row>
    <row r="10" spans="1:21" s="321" customFormat="1" ht="24.75" customHeight="1" x14ac:dyDescent="0.25">
      <c r="A10" s="319"/>
      <c r="B10" s="676" t="s">
        <v>245</v>
      </c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318"/>
    </row>
    <row r="11" spans="1:21" ht="6" customHeight="1" thickBot="1" x14ac:dyDescent="0.35"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3"/>
    </row>
    <row r="12" spans="1:21" ht="25.9" customHeight="1" x14ac:dyDescent="0.25">
      <c r="B12" s="324" t="s">
        <v>144</v>
      </c>
      <c r="C12" s="325" t="s">
        <v>246</v>
      </c>
      <c r="D12" s="326" t="s">
        <v>247</v>
      </c>
      <c r="E12" s="325" t="s">
        <v>248</v>
      </c>
      <c r="F12" s="326" t="s">
        <v>249</v>
      </c>
      <c r="G12" s="327" t="s">
        <v>250</v>
      </c>
      <c r="H12" s="328"/>
      <c r="I12" s="329"/>
      <c r="J12" s="328" t="s">
        <v>251</v>
      </c>
      <c r="K12" s="328"/>
      <c r="L12" s="330"/>
      <c r="M12" s="330"/>
      <c r="N12" s="331"/>
      <c r="O12" s="332"/>
      <c r="U12" s="311"/>
    </row>
    <row r="13" spans="1:21" ht="19.7" customHeight="1" x14ac:dyDescent="0.25">
      <c r="B13" s="333"/>
      <c r="C13" s="334"/>
      <c r="D13" s="335" t="s">
        <v>252</v>
      </c>
      <c r="E13" s="334"/>
      <c r="F13" s="335"/>
      <c r="G13" s="336">
        <v>43647</v>
      </c>
      <c r="H13" s="336">
        <f>G13+1</f>
        <v>43648</v>
      </c>
      <c r="I13" s="336">
        <f t="shared" ref="I13:M13" si="0">H13+1</f>
        <v>43649</v>
      </c>
      <c r="J13" s="336">
        <f t="shared" si="0"/>
        <v>43650</v>
      </c>
      <c r="K13" s="336">
        <f t="shared" si="0"/>
        <v>43651</v>
      </c>
      <c r="L13" s="336">
        <f t="shared" si="0"/>
        <v>43652</v>
      </c>
      <c r="M13" s="337">
        <f t="shared" si="0"/>
        <v>43653</v>
      </c>
      <c r="N13" s="338" t="s">
        <v>253</v>
      </c>
      <c r="O13" s="339"/>
    </row>
    <row r="14" spans="1:21" s="349" customFormat="1" ht="20.100000000000001" customHeight="1" x14ac:dyDescent="0.25">
      <c r="A14" s="310"/>
      <c r="B14" s="340" t="s">
        <v>254</v>
      </c>
      <c r="C14" s="341" t="s">
        <v>255</v>
      </c>
      <c r="D14" s="341" t="s">
        <v>256</v>
      </c>
      <c r="E14" s="341" t="s">
        <v>257</v>
      </c>
      <c r="F14" s="341" t="s">
        <v>258</v>
      </c>
      <c r="G14" s="342">
        <v>71.09</v>
      </c>
      <c r="H14" s="342">
        <v>71.09</v>
      </c>
      <c r="I14" s="342">
        <v>71.09</v>
      </c>
      <c r="J14" s="342">
        <v>71.09</v>
      </c>
      <c r="K14" s="343">
        <v>71.09</v>
      </c>
      <c r="L14" s="343" t="s">
        <v>259</v>
      </c>
      <c r="M14" s="344" t="s">
        <v>259</v>
      </c>
      <c r="N14" s="345">
        <v>71.09</v>
      </c>
      <c r="O14" s="346"/>
      <c r="P14" s="347"/>
      <c r="Q14" s="348"/>
    </row>
    <row r="15" spans="1:21" s="349" customFormat="1" ht="20.100000000000001" customHeight="1" x14ac:dyDescent="0.25">
      <c r="A15" s="310"/>
      <c r="B15" s="340"/>
      <c r="C15" s="341" t="s">
        <v>255</v>
      </c>
      <c r="D15" s="341" t="s">
        <v>260</v>
      </c>
      <c r="E15" s="341" t="s">
        <v>257</v>
      </c>
      <c r="F15" s="341" t="s">
        <v>258</v>
      </c>
      <c r="G15" s="342">
        <v>100.9</v>
      </c>
      <c r="H15" s="342">
        <v>100.86</v>
      </c>
      <c r="I15" s="342">
        <v>99.87</v>
      </c>
      <c r="J15" s="342">
        <v>101.87</v>
      </c>
      <c r="K15" s="343">
        <v>99.79</v>
      </c>
      <c r="L15" s="343">
        <v>95</v>
      </c>
      <c r="M15" s="344" t="s">
        <v>259</v>
      </c>
      <c r="N15" s="345">
        <v>100.65</v>
      </c>
      <c r="O15" s="346"/>
      <c r="P15" s="347"/>
      <c r="Q15" s="348"/>
    </row>
    <row r="16" spans="1:21" s="349" customFormat="1" ht="20.100000000000001" customHeight="1" x14ac:dyDescent="0.25">
      <c r="A16" s="310"/>
      <c r="B16" s="340"/>
      <c r="C16" s="341" t="s">
        <v>225</v>
      </c>
      <c r="D16" s="341" t="s">
        <v>260</v>
      </c>
      <c r="E16" s="341" t="s">
        <v>257</v>
      </c>
      <c r="F16" s="341" t="s">
        <v>258</v>
      </c>
      <c r="G16" s="342">
        <v>110.29</v>
      </c>
      <c r="H16" s="342">
        <v>109.29</v>
      </c>
      <c r="I16" s="342">
        <v>109.28</v>
      </c>
      <c r="J16" s="342">
        <v>108.3</v>
      </c>
      <c r="K16" s="343">
        <v>111.25</v>
      </c>
      <c r="L16" s="343" t="s">
        <v>259</v>
      </c>
      <c r="M16" s="344" t="s">
        <v>259</v>
      </c>
      <c r="N16" s="345">
        <v>109.69</v>
      </c>
      <c r="O16" s="346"/>
      <c r="P16" s="347"/>
      <c r="Q16" s="348"/>
    </row>
    <row r="17" spans="1:17" s="349" customFormat="1" ht="19.5" customHeight="1" x14ac:dyDescent="0.25">
      <c r="A17" s="310"/>
      <c r="B17" s="350"/>
      <c r="C17" s="341" t="s">
        <v>160</v>
      </c>
      <c r="D17" s="341" t="s">
        <v>260</v>
      </c>
      <c r="E17" s="341" t="s">
        <v>257</v>
      </c>
      <c r="F17" s="341" t="s">
        <v>258</v>
      </c>
      <c r="G17" s="342">
        <v>108</v>
      </c>
      <c r="H17" s="342">
        <v>107</v>
      </c>
      <c r="I17" s="342">
        <v>106</v>
      </c>
      <c r="J17" s="342">
        <v>107</v>
      </c>
      <c r="K17" s="343">
        <v>108</v>
      </c>
      <c r="L17" s="343" t="s">
        <v>259</v>
      </c>
      <c r="M17" s="344" t="s">
        <v>259</v>
      </c>
      <c r="N17" s="345">
        <v>107.19</v>
      </c>
      <c r="O17" s="347"/>
      <c r="P17" s="347"/>
      <c r="Q17" s="348"/>
    </row>
    <row r="18" spans="1:17" s="349" customFormat="1" ht="19.5" customHeight="1" x14ac:dyDescent="0.25">
      <c r="A18" s="310"/>
      <c r="B18" s="340" t="s">
        <v>261</v>
      </c>
      <c r="C18" s="341" t="s">
        <v>262</v>
      </c>
      <c r="D18" s="341" t="s">
        <v>263</v>
      </c>
      <c r="E18" s="341" t="s">
        <v>257</v>
      </c>
      <c r="F18" s="341" t="s">
        <v>264</v>
      </c>
      <c r="G18" s="342">
        <v>40</v>
      </c>
      <c r="H18" s="342">
        <v>40</v>
      </c>
      <c r="I18" s="342">
        <v>40</v>
      </c>
      <c r="J18" s="342">
        <v>40</v>
      </c>
      <c r="K18" s="343">
        <v>40</v>
      </c>
      <c r="L18" s="343" t="s">
        <v>259</v>
      </c>
      <c r="M18" s="344" t="s">
        <v>259</v>
      </c>
      <c r="N18" s="345">
        <v>40</v>
      </c>
      <c r="O18" s="346"/>
      <c r="P18" s="347"/>
      <c r="Q18" s="348"/>
    </row>
    <row r="19" spans="1:17" s="349" customFormat="1" ht="20.100000000000001" customHeight="1" x14ac:dyDescent="0.25">
      <c r="A19" s="310"/>
      <c r="B19" s="350"/>
      <c r="C19" s="341" t="s">
        <v>194</v>
      </c>
      <c r="D19" s="341" t="s">
        <v>263</v>
      </c>
      <c r="E19" s="341" t="s">
        <v>257</v>
      </c>
      <c r="F19" s="341" t="s">
        <v>264</v>
      </c>
      <c r="G19" s="342">
        <v>45.21</v>
      </c>
      <c r="H19" s="342">
        <v>44.71</v>
      </c>
      <c r="I19" s="342">
        <v>34.74</v>
      </c>
      <c r="J19" s="342">
        <v>45.26</v>
      </c>
      <c r="K19" s="343">
        <v>39.67</v>
      </c>
      <c r="L19" s="343">
        <v>48.51</v>
      </c>
      <c r="M19" s="344">
        <v>43.82</v>
      </c>
      <c r="N19" s="345">
        <v>42.42</v>
      </c>
      <c r="O19" s="347"/>
      <c r="P19" s="347"/>
      <c r="Q19" s="348"/>
    </row>
    <row r="20" spans="1:17" s="349" customFormat="1" ht="20.100000000000001" customHeight="1" x14ac:dyDescent="0.25">
      <c r="A20" s="310"/>
      <c r="B20" s="340" t="s">
        <v>265</v>
      </c>
      <c r="C20" s="341" t="s">
        <v>262</v>
      </c>
      <c r="D20" s="341" t="s">
        <v>266</v>
      </c>
      <c r="E20" s="341" t="s">
        <v>257</v>
      </c>
      <c r="F20" s="341" t="s">
        <v>267</v>
      </c>
      <c r="G20" s="342">
        <v>69.680000000000007</v>
      </c>
      <c r="H20" s="342">
        <v>71.45</v>
      </c>
      <c r="I20" s="342">
        <v>69.16</v>
      </c>
      <c r="J20" s="342">
        <v>73.22</v>
      </c>
      <c r="K20" s="343">
        <v>70.22</v>
      </c>
      <c r="L20" s="343" t="s">
        <v>259</v>
      </c>
      <c r="M20" s="344" t="s">
        <v>259</v>
      </c>
      <c r="N20" s="345">
        <v>70.67</v>
      </c>
      <c r="O20" s="346"/>
      <c r="P20" s="347"/>
      <c r="Q20" s="348"/>
    </row>
    <row r="21" spans="1:17" s="349" customFormat="1" ht="20.100000000000001" customHeight="1" x14ac:dyDescent="0.25">
      <c r="A21" s="310"/>
      <c r="B21" s="340"/>
      <c r="C21" s="341" t="s">
        <v>262</v>
      </c>
      <c r="D21" s="341" t="s">
        <v>268</v>
      </c>
      <c r="E21" s="341" t="s">
        <v>257</v>
      </c>
      <c r="F21" s="341" t="s">
        <v>267</v>
      </c>
      <c r="G21" s="342">
        <v>40</v>
      </c>
      <c r="H21" s="342">
        <v>40</v>
      </c>
      <c r="I21" s="342">
        <v>40</v>
      </c>
      <c r="J21" s="342">
        <v>40</v>
      </c>
      <c r="K21" s="343">
        <v>40</v>
      </c>
      <c r="L21" s="343" t="s">
        <v>259</v>
      </c>
      <c r="M21" s="344" t="s">
        <v>259</v>
      </c>
      <c r="N21" s="345">
        <v>40</v>
      </c>
      <c r="O21" s="346"/>
      <c r="P21" s="347"/>
      <c r="Q21" s="348"/>
    </row>
    <row r="22" spans="1:17" s="349" customFormat="1" ht="20.100000000000001" customHeight="1" x14ac:dyDescent="0.25">
      <c r="A22" s="310"/>
      <c r="B22" s="340"/>
      <c r="C22" s="341" t="s">
        <v>194</v>
      </c>
      <c r="D22" s="341" t="s">
        <v>268</v>
      </c>
      <c r="E22" s="341" t="s">
        <v>257</v>
      </c>
      <c r="F22" s="341" t="s">
        <v>267</v>
      </c>
      <c r="G22" s="342">
        <v>63.47</v>
      </c>
      <c r="H22" s="342">
        <v>61.4</v>
      </c>
      <c r="I22" s="342">
        <v>60.75</v>
      </c>
      <c r="J22" s="342">
        <v>60.5</v>
      </c>
      <c r="K22" s="343">
        <v>62.33</v>
      </c>
      <c r="L22" s="343">
        <v>44.18</v>
      </c>
      <c r="M22" s="344">
        <v>63.04</v>
      </c>
      <c r="N22" s="345">
        <v>61.56</v>
      </c>
      <c r="O22" s="346"/>
      <c r="P22" s="347"/>
      <c r="Q22" s="348"/>
    </row>
    <row r="23" spans="1:17" s="349" customFormat="1" ht="20.100000000000001" customHeight="1" x14ac:dyDescent="0.25">
      <c r="A23" s="310"/>
      <c r="B23" s="340"/>
      <c r="C23" s="341" t="s">
        <v>262</v>
      </c>
      <c r="D23" s="341" t="s">
        <v>269</v>
      </c>
      <c r="E23" s="341" t="s">
        <v>257</v>
      </c>
      <c r="F23" s="341" t="s">
        <v>267</v>
      </c>
      <c r="G23" s="342">
        <v>56.07</v>
      </c>
      <c r="H23" s="342">
        <v>55.06</v>
      </c>
      <c r="I23" s="342">
        <v>52.37</v>
      </c>
      <c r="J23" s="342">
        <v>55.61</v>
      </c>
      <c r="K23" s="343">
        <v>54.23</v>
      </c>
      <c r="L23" s="343">
        <v>56.49</v>
      </c>
      <c r="M23" s="344" t="s">
        <v>259</v>
      </c>
      <c r="N23" s="345">
        <v>54.74</v>
      </c>
      <c r="O23" s="346"/>
      <c r="P23" s="347"/>
      <c r="Q23" s="348"/>
    </row>
    <row r="24" spans="1:17" s="349" customFormat="1" ht="20.100000000000001" customHeight="1" x14ac:dyDescent="0.25">
      <c r="A24" s="310"/>
      <c r="B24" s="340"/>
      <c r="C24" s="341" t="s">
        <v>194</v>
      </c>
      <c r="D24" s="341" t="s">
        <v>269</v>
      </c>
      <c r="E24" s="341" t="s">
        <v>257</v>
      </c>
      <c r="F24" s="341" t="s">
        <v>267</v>
      </c>
      <c r="G24" s="342">
        <v>57.12</v>
      </c>
      <c r="H24" s="342">
        <v>55.49</v>
      </c>
      <c r="I24" s="342">
        <v>53.25</v>
      </c>
      <c r="J24" s="342">
        <v>55.16</v>
      </c>
      <c r="K24" s="343">
        <v>46.55</v>
      </c>
      <c r="L24" s="343">
        <v>64.34</v>
      </c>
      <c r="M24" s="344">
        <v>48.71</v>
      </c>
      <c r="N24" s="345">
        <v>53.33</v>
      </c>
      <c r="O24" s="346"/>
      <c r="P24" s="347"/>
      <c r="Q24" s="348"/>
    </row>
    <row r="25" spans="1:17" s="349" customFormat="1" ht="20.100000000000001" customHeight="1" x14ac:dyDescent="0.25">
      <c r="A25" s="310"/>
      <c r="B25" s="340"/>
      <c r="C25" s="341" t="s">
        <v>262</v>
      </c>
      <c r="D25" s="341" t="s">
        <v>270</v>
      </c>
      <c r="E25" s="341" t="s">
        <v>257</v>
      </c>
      <c r="F25" s="341" t="s">
        <v>267</v>
      </c>
      <c r="G25" s="342">
        <v>53.46</v>
      </c>
      <c r="H25" s="342" t="s">
        <v>259</v>
      </c>
      <c r="I25" s="342">
        <v>53.46</v>
      </c>
      <c r="J25" s="342" t="s">
        <v>259</v>
      </c>
      <c r="K25" s="343" t="s">
        <v>259</v>
      </c>
      <c r="L25" s="343">
        <v>53.46</v>
      </c>
      <c r="M25" s="344" t="s">
        <v>259</v>
      </c>
      <c r="N25" s="345">
        <v>53.46</v>
      </c>
      <c r="O25" s="346"/>
      <c r="P25" s="347"/>
      <c r="Q25" s="348"/>
    </row>
    <row r="26" spans="1:17" s="349" customFormat="1" ht="20.100000000000001" customHeight="1" thickBot="1" x14ac:dyDescent="0.3">
      <c r="A26" s="310"/>
      <c r="B26" s="351"/>
      <c r="C26" s="352" t="s">
        <v>194</v>
      </c>
      <c r="D26" s="352" t="s">
        <v>270</v>
      </c>
      <c r="E26" s="352" t="s">
        <v>257</v>
      </c>
      <c r="F26" s="352" t="s">
        <v>267</v>
      </c>
      <c r="G26" s="353">
        <v>32</v>
      </c>
      <c r="H26" s="353">
        <v>32</v>
      </c>
      <c r="I26" s="353">
        <v>79.42</v>
      </c>
      <c r="J26" s="353">
        <v>53.47</v>
      </c>
      <c r="K26" s="353">
        <v>78</v>
      </c>
      <c r="L26" s="353">
        <v>72.819999999999993</v>
      </c>
      <c r="M26" s="354" t="s">
        <v>259</v>
      </c>
      <c r="N26" s="355">
        <v>62.55</v>
      </c>
      <c r="O26" s="347"/>
      <c r="P26" s="347"/>
      <c r="Q26" s="348"/>
    </row>
    <row r="27" spans="1:17" s="361" customFormat="1" ht="18.75" customHeight="1" x14ac:dyDescent="0.4">
      <c r="A27" s="356"/>
      <c r="B27" s="357"/>
      <c r="C27" s="358"/>
      <c r="D27" s="357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9"/>
      <c r="P27" s="360"/>
      <c r="Q27" s="359"/>
    </row>
    <row r="28" spans="1:17" ht="15" customHeight="1" x14ac:dyDescent="0.3">
      <c r="B28" s="676" t="s">
        <v>271</v>
      </c>
      <c r="C28" s="676"/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323"/>
      <c r="Q28" s="359"/>
    </row>
    <row r="29" spans="1:17" ht="4.5" customHeight="1" thickBot="1" x14ac:dyDescent="0.35">
      <c r="B29" s="320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3"/>
      <c r="Q29" s="359"/>
    </row>
    <row r="30" spans="1:17" ht="27" customHeight="1" x14ac:dyDescent="0.3">
      <c r="B30" s="324" t="s">
        <v>144</v>
      </c>
      <c r="C30" s="325" t="s">
        <v>246</v>
      </c>
      <c r="D30" s="326" t="s">
        <v>247</v>
      </c>
      <c r="E30" s="325" t="s">
        <v>248</v>
      </c>
      <c r="F30" s="326" t="s">
        <v>249</v>
      </c>
      <c r="G30" s="364" t="s">
        <v>250</v>
      </c>
      <c r="H30" s="330"/>
      <c r="I30" s="365"/>
      <c r="J30" s="330" t="s">
        <v>251</v>
      </c>
      <c r="K30" s="330"/>
      <c r="L30" s="330"/>
      <c r="M30" s="330"/>
      <c r="N30" s="331"/>
      <c r="O30" s="332"/>
      <c r="Q30" s="359"/>
    </row>
    <row r="31" spans="1:17" ht="19.7" customHeight="1" x14ac:dyDescent="0.3">
      <c r="B31" s="333"/>
      <c r="C31" s="334"/>
      <c r="D31" s="335" t="s">
        <v>252</v>
      </c>
      <c r="E31" s="334"/>
      <c r="F31" s="335" t="s">
        <v>272</v>
      </c>
      <c r="G31" s="336">
        <f t="shared" ref="G31:N31" si="1">G13</f>
        <v>43647</v>
      </c>
      <c r="H31" s="336">
        <f t="shared" si="1"/>
        <v>43648</v>
      </c>
      <c r="I31" s="336">
        <f t="shared" si="1"/>
        <v>43649</v>
      </c>
      <c r="J31" s="336">
        <f t="shared" si="1"/>
        <v>43650</v>
      </c>
      <c r="K31" s="336">
        <f t="shared" si="1"/>
        <v>43651</v>
      </c>
      <c r="L31" s="336">
        <f t="shared" si="1"/>
        <v>43652</v>
      </c>
      <c r="M31" s="366">
        <f t="shared" si="1"/>
        <v>43653</v>
      </c>
      <c r="N31" s="367" t="str">
        <f t="shared" si="1"/>
        <v>PMPS</v>
      </c>
      <c r="O31" s="339"/>
      <c r="Q31" s="359"/>
    </row>
    <row r="32" spans="1:17" s="349" customFormat="1" ht="20.100000000000001" customHeight="1" x14ac:dyDescent="0.25">
      <c r="A32" s="310"/>
      <c r="B32" s="368" t="s">
        <v>273</v>
      </c>
      <c r="C32" s="369" t="s">
        <v>191</v>
      </c>
      <c r="D32" s="369" t="s">
        <v>274</v>
      </c>
      <c r="E32" s="369" t="s">
        <v>257</v>
      </c>
      <c r="F32" s="369" t="s">
        <v>275</v>
      </c>
      <c r="G32" s="370">
        <v>135</v>
      </c>
      <c r="H32" s="370">
        <v>135</v>
      </c>
      <c r="I32" s="370">
        <v>135</v>
      </c>
      <c r="J32" s="370">
        <v>135</v>
      </c>
      <c r="K32" s="371">
        <v>135</v>
      </c>
      <c r="L32" s="371" t="s">
        <v>259</v>
      </c>
      <c r="M32" s="372" t="s">
        <v>259</v>
      </c>
      <c r="N32" s="373">
        <v>135</v>
      </c>
      <c r="O32" s="346"/>
      <c r="P32" s="347"/>
      <c r="Q32" s="348"/>
    </row>
    <row r="33" spans="1:17" s="349" customFormat="1" ht="20.100000000000001" customHeight="1" x14ac:dyDescent="0.25">
      <c r="A33" s="310"/>
      <c r="B33" s="368"/>
      <c r="C33" s="369" t="s">
        <v>191</v>
      </c>
      <c r="D33" s="369" t="s">
        <v>276</v>
      </c>
      <c r="E33" s="369" t="s">
        <v>257</v>
      </c>
      <c r="F33" s="369" t="s">
        <v>275</v>
      </c>
      <c r="G33" s="370">
        <v>96.68</v>
      </c>
      <c r="H33" s="370">
        <v>96.68</v>
      </c>
      <c r="I33" s="370">
        <v>96.68</v>
      </c>
      <c r="J33" s="370">
        <v>96.68</v>
      </c>
      <c r="K33" s="371">
        <v>96.68</v>
      </c>
      <c r="L33" s="371" t="s">
        <v>259</v>
      </c>
      <c r="M33" s="372" t="s">
        <v>259</v>
      </c>
      <c r="N33" s="373">
        <v>96.68</v>
      </c>
      <c r="O33" s="346"/>
      <c r="P33" s="347"/>
      <c r="Q33" s="348"/>
    </row>
    <row r="34" spans="1:17" s="349" customFormat="1" ht="20.100000000000001" customHeight="1" x14ac:dyDescent="0.25">
      <c r="A34" s="310"/>
      <c r="B34" s="368"/>
      <c r="C34" s="369" t="s">
        <v>158</v>
      </c>
      <c r="D34" s="369" t="s">
        <v>276</v>
      </c>
      <c r="E34" s="369" t="s">
        <v>257</v>
      </c>
      <c r="F34" s="369" t="s">
        <v>275</v>
      </c>
      <c r="G34" s="370">
        <v>57.84</v>
      </c>
      <c r="H34" s="370">
        <v>56.54</v>
      </c>
      <c r="I34" s="370">
        <v>57.09</v>
      </c>
      <c r="J34" s="370">
        <v>56.6</v>
      </c>
      <c r="K34" s="371">
        <v>56.5</v>
      </c>
      <c r="L34" s="371" t="s">
        <v>259</v>
      </c>
      <c r="M34" s="372" t="s">
        <v>259</v>
      </c>
      <c r="N34" s="373">
        <v>56.81</v>
      </c>
      <c r="O34" s="346"/>
      <c r="P34" s="347"/>
      <c r="Q34" s="348"/>
    </row>
    <row r="35" spans="1:17" s="349" customFormat="1" ht="20.100000000000001" customHeight="1" x14ac:dyDescent="0.25">
      <c r="A35" s="310"/>
      <c r="B35" s="368"/>
      <c r="C35" s="369" t="s">
        <v>171</v>
      </c>
      <c r="D35" s="369" t="s">
        <v>276</v>
      </c>
      <c r="E35" s="369" t="s">
        <v>257</v>
      </c>
      <c r="F35" s="369" t="s">
        <v>275</v>
      </c>
      <c r="G35" s="370">
        <v>70.09</v>
      </c>
      <c r="H35" s="370">
        <v>70.36</v>
      </c>
      <c r="I35" s="370">
        <v>78.290000000000006</v>
      </c>
      <c r="J35" s="370">
        <v>73.53</v>
      </c>
      <c r="K35" s="371" t="s">
        <v>259</v>
      </c>
      <c r="L35" s="371" t="s">
        <v>259</v>
      </c>
      <c r="M35" s="372" t="s">
        <v>259</v>
      </c>
      <c r="N35" s="373">
        <v>73.66</v>
      </c>
      <c r="O35" s="346"/>
      <c r="P35" s="347"/>
      <c r="Q35" s="348"/>
    </row>
    <row r="36" spans="1:17" s="349" customFormat="1" ht="20.100000000000001" customHeight="1" x14ac:dyDescent="0.25">
      <c r="A36" s="310"/>
      <c r="B36" s="368"/>
      <c r="C36" s="369" t="s">
        <v>191</v>
      </c>
      <c r="D36" s="369" t="s">
        <v>277</v>
      </c>
      <c r="E36" s="369" t="s">
        <v>257</v>
      </c>
      <c r="F36" s="369" t="s">
        <v>275</v>
      </c>
      <c r="G36" s="370">
        <v>77.599999999999994</v>
      </c>
      <c r="H36" s="370">
        <v>77.599999999999994</v>
      </c>
      <c r="I36" s="370">
        <v>77.599999999999994</v>
      </c>
      <c r="J36" s="370">
        <v>77.599999999999994</v>
      </c>
      <c r="K36" s="371">
        <v>77.599999999999994</v>
      </c>
      <c r="L36" s="371" t="s">
        <v>259</v>
      </c>
      <c r="M36" s="372" t="s">
        <v>259</v>
      </c>
      <c r="N36" s="373">
        <v>77.599999999999994</v>
      </c>
      <c r="O36" s="346"/>
      <c r="P36" s="347"/>
      <c r="Q36" s="348"/>
    </row>
    <row r="37" spans="1:17" s="349" customFormat="1" ht="20.100000000000001" customHeight="1" x14ac:dyDescent="0.25">
      <c r="A37" s="310"/>
      <c r="B37" s="368"/>
      <c r="C37" s="369" t="s">
        <v>158</v>
      </c>
      <c r="D37" s="369" t="s">
        <v>277</v>
      </c>
      <c r="E37" s="369" t="s">
        <v>257</v>
      </c>
      <c r="F37" s="369" t="s">
        <v>275</v>
      </c>
      <c r="G37" s="370">
        <v>46.5</v>
      </c>
      <c r="H37" s="370">
        <v>46.5</v>
      </c>
      <c r="I37" s="370">
        <v>46.5</v>
      </c>
      <c r="J37" s="370">
        <v>46.5</v>
      </c>
      <c r="K37" s="371">
        <v>46.5</v>
      </c>
      <c r="L37" s="371" t="s">
        <v>259</v>
      </c>
      <c r="M37" s="372" t="s">
        <v>259</v>
      </c>
      <c r="N37" s="373">
        <v>46.5</v>
      </c>
      <c r="O37" s="346"/>
      <c r="P37" s="347"/>
      <c r="Q37" s="348"/>
    </row>
    <row r="38" spans="1:17" s="349" customFormat="1" ht="20.100000000000001" customHeight="1" x14ac:dyDescent="0.25">
      <c r="A38" s="310"/>
      <c r="B38" s="368"/>
      <c r="C38" s="369" t="s">
        <v>158</v>
      </c>
      <c r="D38" s="369" t="s">
        <v>278</v>
      </c>
      <c r="E38" s="369" t="s">
        <v>257</v>
      </c>
      <c r="F38" s="369" t="s">
        <v>275</v>
      </c>
      <c r="G38" s="370">
        <v>49.5</v>
      </c>
      <c r="H38" s="370">
        <v>49.5</v>
      </c>
      <c r="I38" s="370">
        <v>49.5</v>
      </c>
      <c r="J38" s="370">
        <v>49.5</v>
      </c>
      <c r="K38" s="371">
        <v>49.5</v>
      </c>
      <c r="L38" s="371" t="s">
        <v>259</v>
      </c>
      <c r="M38" s="372" t="s">
        <v>259</v>
      </c>
      <c r="N38" s="373">
        <v>49.5</v>
      </c>
      <c r="O38" s="346"/>
      <c r="P38" s="347"/>
      <c r="Q38" s="348"/>
    </row>
    <row r="39" spans="1:17" s="349" customFormat="1" ht="20.100000000000001" customHeight="1" x14ac:dyDescent="0.25">
      <c r="A39" s="310"/>
      <c r="B39" s="368"/>
      <c r="C39" s="369" t="s">
        <v>191</v>
      </c>
      <c r="D39" s="369" t="s">
        <v>279</v>
      </c>
      <c r="E39" s="369" t="s">
        <v>257</v>
      </c>
      <c r="F39" s="369" t="s">
        <v>275</v>
      </c>
      <c r="G39" s="370">
        <v>94.52</v>
      </c>
      <c r="H39" s="370">
        <v>94.52</v>
      </c>
      <c r="I39" s="370">
        <v>94.52</v>
      </c>
      <c r="J39" s="370">
        <v>94.52</v>
      </c>
      <c r="K39" s="371">
        <v>94.52</v>
      </c>
      <c r="L39" s="371" t="s">
        <v>259</v>
      </c>
      <c r="M39" s="372" t="s">
        <v>259</v>
      </c>
      <c r="N39" s="373">
        <v>94.52</v>
      </c>
      <c r="O39" s="346"/>
      <c r="P39" s="347"/>
      <c r="Q39" s="348"/>
    </row>
    <row r="40" spans="1:17" s="349" customFormat="1" ht="20.100000000000001" customHeight="1" x14ac:dyDescent="0.25">
      <c r="A40" s="310"/>
      <c r="B40" s="374"/>
      <c r="C40" s="369" t="s">
        <v>191</v>
      </c>
      <c r="D40" s="369" t="s">
        <v>280</v>
      </c>
      <c r="E40" s="369" t="s">
        <v>257</v>
      </c>
      <c r="F40" s="369" t="s">
        <v>275</v>
      </c>
      <c r="G40" s="370">
        <v>150.26</v>
      </c>
      <c r="H40" s="370">
        <v>150.26</v>
      </c>
      <c r="I40" s="370">
        <v>150.26</v>
      </c>
      <c r="J40" s="370">
        <v>150.26</v>
      </c>
      <c r="K40" s="371">
        <v>150.26</v>
      </c>
      <c r="L40" s="371" t="s">
        <v>259</v>
      </c>
      <c r="M40" s="372" t="s">
        <v>259</v>
      </c>
      <c r="N40" s="373">
        <v>150.25</v>
      </c>
      <c r="O40" s="347"/>
      <c r="P40" s="347"/>
      <c r="Q40" s="348"/>
    </row>
    <row r="41" spans="1:17" s="349" customFormat="1" ht="20.100000000000001" customHeight="1" x14ac:dyDescent="0.25">
      <c r="A41" s="310"/>
      <c r="B41" s="368" t="s">
        <v>281</v>
      </c>
      <c r="C41" s="369" t="s">
        <v>158</v>
      </c>
      <c r="D41" s="369" t="s">
        <v>282</v>
      </c>
      <c r="E41" s="369" t="s">
        <v>257</v>
      </c>
      <c r="F41" s="369" t="s">
        <v>283</v>
      </c>
      <c r="G41" s="370">
        <v>76.12</v>
      </c>
      <c r="H41" s="370">
        <v>73.27</v>
      </c>
      <c r="I41" s="370">
        <v>72.180000000000007</v>
      </c>
      <c r="J41" s="370">
        <v>76.38</v>
      </c>
      <c r="K41" s="371">
        <v>74.67</v>
      </c>
      <c r="L41" s="371" t="s">
        <v>259</v>
      </c>
      <c r="M41" s="372" t="s">
        <v>259</v>
      </c>
      <c r="N41" s="373">
        <v>74.349999999999994</v>
      </c>
      <c r="O41" s="346"/>
      <c r="P41" s="347"/>
      <c r="Q41" s="348"/>
    </row>
    <row r="42" spans="1:17" s="349" customFormat="1" ht="20.100000000000001" customHeight="1" thickBot="1" x14ac:dyDescent="0.3">
      <c r="A42" s="310"/>
      <c r="B42" s="375"/>
      <c r="C42" s="376" t="s">
        <v>171</v>
      </c>
      <c r="D42" s="376" t="s">
        <v>282</v>
      </c>
      <c r="E42" s="376" t="s">
        <v>257</v>
      </c>
      <c r="F42" s="376" t="s">
        <v>283</v>
      </c>
      <c r="G42" s="377">
        <v>87.3</v>
      </c>
      <c r="H42" s="377">
        <v>83.93</v>
      </c>
      <c r="I42" s="377">
        <v>82.2</v>
      </c>
      <c r="J42" s="377">
        <v>70.739999999999995</v>
      </c>
      <c r="K42" s="377" t="s">
        <v>259</v>
      </c>
      <c r="L42" s="377" t="s">
        <v>259</v>
      </c>
      <c r="M42" s="378" t="s">
        <v>259</v>
      </c>
      <c r="N42" s="379">
        <v>83.17</v>
      </c>
      <c r="O42" s="347"/>
      <c r="P42" s="347"/>
      <c r="Q42" s="348"/>
    </row>
    <row r="43" spans="1:17" ht="15.6" customHeight="1" x14ac:dyDescent="0.3">
      <c r="B43" s="357"/>
      <c r="C43" s="358"/>
      <c r="D43" s="357"/>
      <c r="E43" s="358"/>
      <c r="F43" s="358"/>
      <c r="G43" s="358"/>
      <c r="H43" s="358"/>
      <c r="I43" s="358"/>
      <c r="J43" s="358"/>
      <c r="K43" s="358"/>
      <c r="L43" s="358"/>
      <c r="M43" s="380"/>
      <c r="N43" s="381"/>
      <c r="O43" s="382"/>
      <c r="Q43" s="359"/>
    </row>
    <row r="44" spans="1:17" ht="15" customHeight="1" x14ac:dyDescent="0.3">
      <c r="B44" s="676" t="s">
        <v>284</v>
      </c>
      <c r="C44" s="676"/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323"/>
      <c r="Q44" s="359"/>
    </row>
    <row r="45" spans="1:17" ht="4.5" customHeight="1" thickBot="1" x14ac:dyDescent="0.35">
      <c r="B45" s="320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3"/>
      <c r="Q45" s="359"/>
    </row>
    <row r="46" spans="1:17" ht="27" customHeight="1" x14ac:dyDescent="0.3">
      <c r="B46" s="324" t="s">
        <v>144</v>
      </c>
      <c r="C46" s="325" t="s">
        <v>246</v>
      </c>
      <c r="D46" s="326" t="s">
        <v>247</v>
      </c>
      <c r="E46" s="325" t="s">
        <v>248</v>
      </c>
      <c r="F46" s="326" t="s">
        <v>249</v>
      </c>
      <c r="G46" s="364" t="s">
        <v>250</v>
      </c>
      <c r="H46" s="330"/>
      <c r="I46" s="365"/>
      <c r="J46" s="330" t="s">
        <v>251</v>
      </c>
      <c r="K46" s="330"/>
      <c r="L46" s="330"/>
      <c r="M46" s="330"/>
      <c r="N46" s="331"/>
      <c r="O46" s="332"/>
      <c r="Q46" s="359"/>
    </row>
    <row r="47" spans="1:17" ht="19.7" customHeight="1" x14ac:dyDescent="0.3">
      <c r="B47" s="333"/>
      <c r="C47" s="334"/>
      <c r="D47" s="335" t="s">
        <v>252</v>
      </c>
      <c r="E47" s="334"/>
      <c r="F47" s="335"/>
      <c r="G47" s="336">
        <f t="shared" ref="G47:N47" si="2">G13</f>
        <v>43647</v>
      </c>
      <c r="H47" s="336">
        <f t="shared" si="2"/>
        <v>43648</v>
      </c>
      <c r="I47" s="336">
        <f t="shared" si="2"/>
        <v>43649</v>
      </c>
      <c r="J47" s="336">
        <f t="shared" si="2"/>
        <v>43650</v>
      </c>
      <c r="K47" s="336">
        <f t="shared" si="2"/>
        <v>43651</v>
      </c>
      <c r="L47" s="336">
        <f t="shared" si="2"/>
        <v>43652</v>
      </c>
      <c r="M47" s="366">
        <f t="shared" si="2"/>
        <v>43653</v>
      </c>
      <c r="N47" s="367" t="str">
        <f t="shared" si="2"/>
        <v>PMPS</v>
      </c>
      <c r="O47" s="339"/>
      <c r="Q47" s="359"/>
    </row>
    <row r="48" spans="1:17" s="349" customFormat="1" ht="20.100000000000001" customHeight="1" x14ac:dyDescent="0.25">
      <c r="A48" s="310"/>
      <c r="B48" s="368" t="s">
        <v>285</v>
      </c>
      <c r="C48" s="383" t="s">
        <v>160</v>
      </c>
      <c r="D48" s="383" t="s">
        <v>286</v>
      </c>
      <c r="E48" s="383" t="s">
        <v>287</v>
      </c>
      <c r="F48" s="383" t="s">
        <v>288</v>
      </c>
      <c r="G48" s="384">
        <v>120</v>
      </c>
      <c r="H48" s="384">
        <v>120</v>
      </c>
      <c r="I48" s="384">
        <v>122</v>
      </c>
      <c r="J48" s="384">
        <v>125</v>
      </c>
      <c r="K48" s="385">
        <v>130</v>
      </c>
      <c r="L48" s="385" t="s">
        <v>259</v>
      </c>
      <c r="M48" s="386" t="s">
        <v>259</v>
      </c>
      <c r="N48" s="387">
        <v>122.77</v>
      </c>
      <c r="O48" s="346"/>
      <c r="P48" s="347"/>
      <c r="Q48" s="348"/>
    </row>
    <row r="49" spans="1:17" s="349" customFormat="1" ht="20.100000000000001" customHeight="1" x14ac:dyDescent="0.25">
      <c r="A49" s="310"/>
      <c r="B49" s="368"/>
      <c r="C49" s="369" t="s">
        <v>180</v>
      </c>
      <c r="D49" s="369" t="s">
        <v>286</v>
      </c>
      <c r="E49" s="369" t="s">
        <v>287</v>
      </c>
      <c r="F49" s="369" t="s">
        <v>288</v>
      </c>
      <c r="G49" s="370">
        <v>105.98</v>
      </c>
      <c r="H49" s="370">
        <v>105.98</v>
      </c>
      <c r="I49" s="370">
        <v>105.98</v>
      </c>
      <c r="J49" s="370">
        <v>105.98</v>
      </c>
      <c r="K49" s="371">
        <v>105.98</v>
      </c>
      <c r="L49" s="371" t="s">
        <v>259</v>
      </c>
      <c r="M49" s="372" t="s">
        <v>259</v>
      </c>
      <c r="N49" s="373">
        <v>105.98</v>
      </c>
      <c r="O49" s="346"/>
      <c r="P49" s="347"/>
      <c r="Q49" s="348"/>
    </row>
    <row r="50" spans="1:17" s="349" customFormat="1" ht="20.100000000000001" customHeight="1" x14ac:dyDescent="0.25">
      <c r="A50" s="310"/>
      <c r="B50" s="374"/>
      <c r="C50" s="369" t="s">
        <v>171</v>
      </c>
      <c r="D50" s="369" t="s">
        <v>286</v>
      </c>
      <c r="E50" s="369" t="s">
        <v>287</v>
      </c>
      <c r="F50" s="369" t="s">
        <v>288</v>
      </c>
      <c r="G50" s="370">
        <v>111.86</v>
      </c>
      <c r="H50" s="370">
        <v>118.15</v>
      </c>
      <c r="I50" s="370">
        <v>108.29</v>
      </c>
      <c r="J50" s="370">
        <v>111.03</v>
      </c>
      <c r="K50" s="371" t="s">
        <v>259</v>
      </c>
      <c r="L50" s="371" t="s">
        <v>259</v>
      </c>
      <c r="M50" s="372" t="s">
        <v>259</v>
      </c>
      <c r="N50" s="373">
        <v>111.36</v>
      </c>
      <c r="O50" s="347"/>
      <c r="P50" s="347"/>
      <c r="Q50" s="348"/>
    </row>
    <row r="51" spans="1:17" s="349" customFormat="1" ht="20.100000000000001" customHeight="1" x14ac:dyDescent="0.25">
      <c r="A51" s="310"/>
      <c r="B51" s="368" t="s">
        <v>289</v>
      </c>
      <c r="C51" s="369" t="s">
        <v>190</v>
      </c>
      <c r="D51" s="369" t="s">
        <v>290</v>
      </c>
      <c r="E51" s="369" t="s">
        <v>287</v>
      </c>
      <c r="F51" s="369" t="s">
        <v>291</v>
      </c>
      <c r="G51" s="370">
        <v>205</v>
      </c>
      <c r="H51" s="370">
        <v>205</v>
      </c>
      <c r="I51" s="370">
        <v>205</v>
      </c>
      <c r="J51" s="370">
        <v>205</v>
      </c>
      <c r="K51" s="371">
        <v>205</v>
      </c>
      <c r="L51" s="371" t="s">
        <v>259</v>
      </c>
      <c r="M51" s="372" t="s">
        <v>259</v>
      </c>
      <c r="N51" s="373">
        <v>205</v>
      </c>
      <c r="O51" s="346"/>
      <c r="P51" s="347"/>
      <c r="Q51" s="348"/>
    </row>
    <row r="52" spans="1:17" s="349" customFormat="1" ht="20.100000000000001" customHeight="1" x14ac:dyDescent="0.25">
      <c r="A52" s="310"/>
      <c r="B52" s="368"/>
      <c r="C52" s="369" t="s">
        <v>157</v>
      </c>
      <c r="D52" s="369" t="s">
        <v>290</v>
      </c>
      <c r="E52" s="369" t="s">
        <v>287</v>
      </c>
      <c r="F52" s="369" t="s">
        <v>291</v>
      </c>
      <c r="G52" s="370">
        <v>165</v>
      </c>
      <c r="H52" s="370">
        <v>165</v>
      </c>
      <c r="I52" s="370">
        <v>165</v>
      </c>
      <c r="J52" s="370">
        <v>165</v>
      </c>
      <c r="K52" s="371">
        <v>165</v>
      </c>
      <c r="L52" s="371" t="s">
        <v>259</v>
      </c>
      <c r="M52" s="372" t="s">
        <v>259</v>
      </c>
      <c r="N52" s="373">
        <v>165</v>
      </c>
      <c r="O52" s="346"/>
      <c r="P52" s="347"/>
      <c r="Q52" s="348"/>
    </row>
    <row r="53" spans="1:17" s="349" customFormat="1" ht="20.100000000000001" customHeight="1" x14ac:dyDescent="0.25">
      <c r="A53" s="310"/>
      <c r="B53" s="374"/>
      <c r="C53" s="369" t="s">
        <v>171</v>
      </c>
      <c r="D53" s="369" t="s">
        <v>290</v>
      </c>
      <c r="E53" s="369" t="s">
        <v>287</v>
      </c>
      <c r="F53" s="369" t="s">
        <v>291</v>
      </c>
      <c r="G53" s="370">
        <v>231.62</v>
      </c>
      <c r="H53" s="370">
        <v>245.55</v>
      </c>
      <c r="I53" s="370">
        <v>213.59</v>
      </c>
      <c r="J53" s="370">
        <v>245.69</v>
      </c>
      <c r="K53" s="371" t="s">
        <v>259</v>
      </c>
      <c r="L53" s="371" t="s">
        <v>259</v>
      </c>
      <c r="M53" s="372" t="s">
        <v>259</v>
      </c>
      <c r="N53" s="373">
        <v>236.71</v>
      </c>
      <c r="O53" s="347"/>
      <c r="P53" s="347"/>
      <c r="Q53" s="348"/>
    </row>
    <row r="54" spans="1:17" s="349" customFormat="1" ht="19.5" customHeight="1" x14ac:dyDescent="0.25">
      <c r="A54" s="310"/>
      <c r="B54" s="340" t="s">
        <v>292</v>
      </c>
      <c r="C54" s="341" t="s">
        <v>189</v>
      </c>
      <c r="D54" s="341" t="s">
        <v>286</v>
      </c>
      <c r="E54" s="341" t="s">
        <v>257</v>
      </c>
      <c r="F54" s="341" t="s">
        <v>293</v>
      </c>
      <c r="G54" s="342">
        <v>85.5</v>
      </c>
      <c r="H54" s="342">
        <v>85.5</v>
      </c>
      <c r="I54" s="342">
        <v>85.5</v>
      </c>
      <c r="J54" s="342">
        <v>85.5</v>
      </c>
      <c r="K54" s="343">
        <v>85.5</v>
      </c>
      <c r="L54" s="343" t="s">
        <v>259</v>
      </c>
      <c r="M54" s="344" t="s">
        <v>259</v>
      </c>
      <c r="N54" s="345">
        <v>85.5</v>
      </c>
      <c r="O54" s="346"/>
      <c r="P54" s="347"/>
      <c r="Q54" s="348"/>
    </row>
    <row r="55" spans="1:17" s="349" customFormat="1" ht="20.100000000000001" customHeight="1" x14ac:dyDescent="0.25">
      <c r="A55" s="310"/>
      <c r="B55" s="350"/>
      <c r="C55" s="341" t="s">
        <v>190</v>
      </c>
      <c r="D55" s="341" t="s">
        <v>286</v>
      </c>
      <c r="E55" s="341" t="s">
        <v>257</v>
      </c>
      <c r="F55" s="341" t="s">
        <v>293</v>
      </c>
      <c r="G55" s="342">
        <v>85.5</v>
      </c>
      <c r="H55" s="342">
        <v>85.5</v>
      </c>
      <c r="I55" s="342">
        <v>85.5</v>
      </c>
      <c r="J55" s="342">
        <v>85.5</v>
      </c>
      <c r="K55" s="343">
        <v>85.5</v>
      </c>
      <c r="L55" s="343" t="s">
        <v>259</v>
      </c>
      <c r="M55" s="344" t="s">
        <v>259</v>
      </c>
      <c r="N55" s="345">
        <v>85.5</v>
      </c>
      <c r="O55" s="347"/>
      <c r="P55" s="347"/>
      <c r="Q55" s="348"/>
    </row>
    <row r="56" spans="1:17" s="349" customFormat="1" ht="20.100000000000001" customHeight="1" x14ac:dyDescent="0.25">
      <c r="A56" s="310"/>
      <c r="B56" s="368" t="s">
        <v>294</v>
      </c>
      <c r="C56" s="369" t="s">
        <v>189</v>
      </c>
      <c r="D56" s="369" t="s">
        <v>295</v>
      </c>
      <c r="E56" s="369" t="s">
        <v>257</v>
      </c>
      <c r="F56" s="369" t="s">
        <v>296</v>
      </c>
      <c r="G56" s="370">
        <v>90</v>
      </c>
      <c r="H56" s="370">
        <v>90</v>
      </c>
      <c r="I56" s="370">
        <v>90</v>
      </c>
      <c r="J56" s="370">
        <v>90</v>
      </c>
      <c r="K56" s="371">
        <v>90</v>
      </c>
      <c r="L56" s="371" t="s">
        <v>259</v>
      </c>
      <c r="M56" s="372" t="s">
        <v>259</v>
      </c>
      <c r="N56" s="373">
        <v>90</v>
      </c>
      <c r="O56" s="346"/>
      <c r="P56" s="347"/>
      <c r="Q56" s="348"/>
    </row>
    <row r="57" spans="1:17" s="349" customFormat="1" ht="20.100000000000001" customHeight="1" x14ac:dyDescent="0.25">
      <c r="A57" s="310"/>
      <c r="B57" s="368"/>
      <c r="C57" s="369" t="s">
        <v>158</v>
      </c>
      <c r="D57" s="369" t="s">
        <v>295</v>
      </c>
      <c r="E57" s="369" t="s">
        <v>257</v>
      </c>
      <c r="F57" s="369" t="s">
        <v>296</v>
      </c>
      <c r="G57" s="370">
        <v>81.27</v>
      </c>
      <c r="H57" s="370">
        <v>81.64</v>
      </c>
      <c r="I57" s="370">
        <v>80.94</v>
      </c>
      <c r="J57" s="370">
        <v>79.5</v>
      </c>
      <c r="K57" s="371">
        <v>81.08</v>
      </c>
      <c r="L57" s="371" t="s">
        <v>259</v>
      </c>
      <c r="M57" s="372" t="s">
        <v>259</v>
      </c>
      <c r="N57" s="373">
        <v>80.92</v>
      </c>
      <c r="O57" s="346"/>
      <c r="P57" s="347"/>
      <c r="Q57" s="348"/>
    </row>
    <row r="58" spans="1:17" s="349" customFormat="1" ht="20.100000000000001" customHeight="1" x14ac:dyDescent="0.25">
      <c r="A58" s="310"/>
      <c r="B58" s="368"/>
      <c r="C58" s="369" t="s">
        <v>160</v>
      </c>
      <c r="D58" s="369" t="s">
        <v>295</v>
      </c>
      <c r="E58" s="369" t="s">
        <v>257</v>
      </c>
      <c r="F58" s="369" t="s">
        <v>296</v>
      </c>
      <c r="G58" s="370">
        <v>82.3</v>
      </c>
      <c r="H58" s="370">
        <v>84</v>
      </c>
      <c r="I58" s="370">
        <v>83.79</v>
      </c>
      <c r="J58" s="370">
        <v>82.83</v>
      </c>
      <c r="K58" s="371">
        <v>82.11</v>
      </c>
      <c r="L58" s="371" t="s">
        <v>259</v>
      </c>
      <c r="M58" s="372" t="s">
        <v>259</v>
      </c>
      <c r="N58" s="373">
        <v>82.89</v>
      </c>
      <c r="O58" s="346"/>
      <c r="P58" s="347"/>
      <c r="Q58" s="348"/>
    </row>
    <row r="59" spans="1:17" s="349" customFormat="1" ht="20.100000000000001" customHeight="1" x14ac:dyDescent="0.25">
      <c r="A59" s="310"/>
      <c r="B59" s="374"/>
      <c r="C59" s="369" t="s">
        <v>158</v>
      </c>
      <c r="D59" s="369" t="s">
        <v>297</v>
      </c>
      <c r="E59" s="369" t="s">
        <v>257</v>
      </c>
      <c r="F59" s="369" t="s">
        <v>296</v>
      </c>
      <c r="G59" s="370">
        <v>61.77</v>
      </c>
      <c r="H59" s="370">
        <v>72.8</v>
      </c>
      <c r="I59" s="370">
        <v>102.98</v>
      </c>
      <c r="J59" s="370">
        <v>64.89</v>
      </c>
      <c r="K59" s="371">
        <v>59.07</v>
      </c>
      <c r="L59" s="371" t="s">
        <v>259</v>
      </c>
      <c r="M59" s="372" t="s">
        <v>259</v>
      </c>
      <c r="N59" s="373">
        <v>70.69</v>
      </c>
      <c r="O59" s="347"/>
      <c r="P59" s="347"/>
      <c r="Q59" s="348"/>
    </row>
    <row r="60" spans="1:17" s="349" customFormat="1" ht="20.100000000000001" customHeight="1" x14ac:dyDescent="0.25">
      <c r="A60" s="310"/>
      <c r="B60" s="368" t="s">
        <v>298</v>
      </c>
      <c r="C60" s="369" t="s">
        <v>189</v>
      </c>
      <c r="D60" s="369" t="s">
        <v>295</v>
      </c>
      <c r="E60" s="369" t="s">
        <v>257</v>
      </c>
      <c r="F60" s="369" t="s">
        <v>296</v>
      </c>
      <c r="G60" s="370">
        <v>95</v>
      </c>
      <c r="H60" s="370">
        <v>95</v>
      </c>
      <c r="I60" s="370">
        <v>95</v>
      </c>
      <c r="J60" s="370">
        <v>95</v>
      </c>
      <c r="K60" s="371">
        <v>95</v>
      </c>
      <c r="L60" s="371" t="s">
        <v>259</v>
      </c>
      <c r="M60" s="372" t="s">
        <v>259</v>
      </c>
      <c r="N60" s="373">
        <v>95</v>
      </c>
      <c r="O60" s="346"/>
      <c r="P60" s="347"/>
      <c r="Q60" s="348"/>
    </row>
    <row r="61" spans="1:17" s="349" customFormat="1" ht="20.100000000000001" customHeight="1" x14ac:dyDescent="0.25">
      <c r="A61" s="310"/>
      <c r="B61" s="368"/>
      <c r="C61" s="369" t="s">
        <v>158</v>
      </c>
      <c r="D61" s="369" t="s">
        <v>295</v>
      </c>
      <c r="E61" s="369" t="s">
        <v>257</v>
      </c>
      <c r="F61" s="369" t="s">
        <v>296</v>
      </c>
      <c r="G61" s="370">
        <v>87.24</v>
      </c>
      <c r="H61" s="370">
        <v>88.9</v>
      </c>
      <c r="I61" s="370">
        <v>89.42</v>
      </c>
      <c r="J61" s="370">
        <v>89.12</v>
      </c>
      <c r="K61" s="371">
        <v>88.88</v>
      </c>
      <c r="L61" s="371" t="s">
        <v>259</v>
      </c>
      <c r="M61" s="372" t="s">
        <v>259</v>
      </c>
      <c r="N61" s="373">
        <v>88.76</v>
      </c>
      <c r="O61" s="346"/>
      <c r="P61" s="347"/>
      <c r="Q61" s="348"/>
    </row>
    <row r="62" spans="1:17" s="349" customFormat="1" ht="20.100000000000001" customHeight="1" x14ac:dyDescent="0.25">
      <c r="A62" s="310"/>
      <c r="B62" s="368"/>
      <c r="C62" s="369" t="s">
        <v>160</v>
      </c>
      <c r="D62" s="369" t="s">
        <v>295</v>
      </c>
      <c r="E62" s="369" t="s">
        <v>257</v>
      </c>
      <c r="F62" s="369" t="s">
        <v>296</v>
      </c>
      <c r="G62" s="370">
        <v>85.91</v>
      </c>
      <c r="H62" s="370">
        <v>87.82</v>
      </c>
      <c r="I62" s="370">
        <v>85.91</v>
      </c>
      <c r="J62" s="370">
        <v>87.82</v>
      </c>
      <c r="K62" s="371">
        <v>89.73</v>
      </c>
      <c r="L62" s="371" t="s">
        <v>259</v>
      </c>
      <c r="M62" s="372" t="s">
        <v>259</v>
      </c>
      <c r="N62" s="373">
        <v>87.46</v>
      </c>
      <c r="O62" s="346"/>
      <c r="P62" s="347"/>
      <c r="Q62" s="348"/>
    </row>
    <row r="63" spans="1:17" s="349" customFormat="1" ht="20.100000000000001" customHeight="1" x14ac:dyDescent="0.25">
      <c r="A63" s="310"/>
      <c r="B63" s="374"/>
      <c r="C63" s="369" t="s">
        <v>171</v>
      </c>
      <c r="D63" s="369" t="s">
        <v>295</v>
      </c>
      <c r="E63" s="369" t="s">
        <v>257</v>
      </c>
      <c r="F63" s="369" t="s">
        <v>296</v>
      </c>
      <c r="G63" s="370">
        <v>106.7</v>
      </c>
      <c r="H63" s="370">
        <v>106.7</v>
      </c>
      <c r="I63" s="370">
        <v>106.7</v>
      </c>
      <c r="J63" s="370">
        <v>94.04</v>
      </c>
      <c r="K63" s="371" t="s">
        <v>259</v>
      </c>
      <c r="L63" s="371" t="s">
        <v>259</v>
      </c>
      <c r="M63" s="372" t="s">
        <v>259</v>
      </c>
      <c r="N63" s="373">
        <v>101.57</v>
      </c>
      <c r="O63" s="347"/>
      <c r="P63" s="347"/>
      <c r="Q63" s="348"/>
    </row>
    <row r="64" spans="1:17" s="349" customFormat="1" ht="20.100000000000001" customHeight="1" x14ac:dyDescent="0.25">
      <c r="A64" s="310"/>
      <c r="B64" s="388" t="s">
        <v>299</v>
      </c>
      <c r="C64" s="369" t="s">
        <v>158</v>
      </c>
      <c r="D64" s="369" t="s">
        <v>287</v>
      </c>
      <c r="E64" s="369" t="s">
        <v>287</v>
      </c>
      <c r="F64" s="369" t="s">
        <v>296</v>
      </c>
      <c r="G64" s="370">
        <v>93.53</v>
      </c>
      <c r="H64" s="370">
        <v>93.23</v>
      </c>
      <c r="I64" s="370">
        <v>91.25</v>
      </c>
      <c r="J64" s="370">
        <v>91.49</v>
      </c>
      <c r="K64" s="371">
        <v>91.56</v>
      </c>
      <c r="L64" s="371" t="s">
        <v>259</v>
      </c>
      <c r="M64" s="372" t="s">
        <v>259</v>
      </c>
      <c r="N64" s="373">
        <v>92.15</v>
      </c>
      <c r="O64" s="346"/>
      <c r="P64" s="347"/>
      <c r="Q64" s="348"/>
    </row>
    <row r="65" spans="1:17" s="349" customFormat="1" ht="20.100000000000001" customHeight="1" x14ac:dyDescent="0.25">
      <c r="A65" s="310"/>
      <c r="B65" s="368"/>
      <c r="C65" s="369" t="s">
        <v>160</v>
      </c>
      <c r="D65" s="369" t="s">
        <v>287</v>
      </c>
      <c r="E65" s="369" t="s">
        <v>287</v>
      </c>
      <c r="F65" s="369" t="s">
        <v>296</v>
      </c>
      <c r="G65" s="370">
        <v>84.96</v>
      </c>
      <c r="H65" s="370">
        <v>81.14</v>
      </c>
      <c r="I65" s="370">
        <v>81.14</v>
      </c>
      <c r="J65" s="370">
        <v>78.27</v>
      </c>
      <c r="K65" s="371">
        <v>76.36</v>
      </c>
      <c r="L65" s="371" t="s">
        <v>259</v>
      </c>
      <c r="M65" s="372" t="s">
        <v>259</v>
      </c>
      <c r="N65" s="373">
        <v>79.930000000000007</v>
      </c>
      <c r="O65" s="346"/>
      <c r="P65" s="347"/>
      <c r="Q65" s="348"/>
    </row>
    <row r="66" spans="1:17" s="349" customFormat="1" ht="20.100000000000001" customHeight="1" thickBot="1" x14ac:dyDescent="0.3">
      <c r="A66" s="310"/>
      <c r="B66" s="389"/>
      <c r="C66" s="390" t="s">
        <v>171</v>
      </c>
      <c r="D66" s="390" t="s">
        <v>287</v>
      </c>
      <c r="E66" s="390" t="s">
        <v>287</v>
      </c>
      <c r="F66" s="390" t="s">
        <v>296</v>
      </c>
      <c r="G66" s="391">
        <v>79.150000000000006</v>
      </c>
      <c r="H66" s="391">
        <v>85.11</v>
      </c>
      <c r="I66" s="391">
        <v>84.95</v>
      </c>
      <c r="J66" s="391">
        <v>79.37</v>
      </c>
      <c r="K66" s="392" t="s">
        <v>259</v>
      </c>
      <c r="L66" s="392" t="s">
        <v>259</v>
      </c>
      <c r="M66" s="393" t="s">
        <v>259</v>
      </c>
      <c r="N66" s="394">
        <v>83.52</v>
      </c>
      <c r="O66" s="346"/>
      <c r="P66" s="347"/>
      <c r="Q66" s="348"/>
    </row>
    <row r="67" spans="1:17" ht="15.6" customHeight="1" x14ac:dyDescent="0.3">
      <c r="B67" s="357"/>
      <c r="C67" s="358"/>
      <c r="D67" s="357"/>
      <c r="E67" s="358"/>
      <c r="F67" s="358"/>
      <c r="G67" s="358"/>
      <c r="H67" s="358"/>
      <c r="I67" s="358"/>
      <c r="J67" s="358"/>
      <c r="K67" s="358"/>
      <c r="L67" s="358"/>
      <c r="M67" s="380"/>
      <c r="N67" s="101" t="s">
        <v>56</v>
      </c>
      <c r="O67" s="382"/>
      <c r="Q67" s="359"/>
    </row>
    <row r="68" spans="1:17" ht="22.5" customHeight="1" x14ac:dyDescent="0.3"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6"/>
      <c r="Q68" s="359"/>
    </row>
    <row r="69" spans="1:17" ht="27.75" customHeight="1" x14ac:dyDescent="0.3">
      <c r="B69" s="397"/>
      <c r="C69" s="397"/>
      <c r="D69" s="397"/>
      <c r="E69" s="397"/>
      <c r="F69" s="397"/>
      <c r="G69" s="398"/>
      <c r="H69" s="397"/>
      <c r="I69" s="397"/>
      <c r="J69" s="397"/>
      <c r="K69" s="397"/>
      <c r="L69" s="397"/>
      <c r="M69" s="397"/>
      <c r="N69" s="397"/>
      <c r="O69" s="321"/>
      <c r="Q69" s="359"/>
    </row>
    <row r="70" spans="1:17" x14ac:dyDescent="0.25">
      <c r="M70" s="236"/>
    </row>
  </sheetData>
  <mergeCells count="8">
    <mergeCell ref="B28:N28"/>
    <mergeCell ref="B44:N44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opLeftCell="C1" zoomScale="70" zoomScaleNormal="70" zoomScaleSheetLayoutView="100" workbookViewId="0">
      <selection activeCell="G14" sqref="G14"/>
    </sheetView>
  </sheetViews>
  <sheetFormatPr baseColWidth="10" defaultColWidth="12.5703125" defaultRowHeight="15.75" x14ac:dyDescent="0.25"/>
  <cols>
    <col min="1" max="1" width="2.7109375" style="399" customWidth="1"/>
    <col min="2" max="2" width="38.7109375" style="400" customWidth="1"/>
    <col min="3" max="3" width="12.7109375" style="400" customWidth="1"/>
    <col min="4" max="4" width="55.7109375" style="400" customWidth="1"/>
    <col min="5" max="5" width="7.7109375" style="400" customWidth="1"/>
    <col min="6" max="6" width="21.7109375" style="400" customWidth="1"/>
    <col min="7" max="7" width="60.7109375" style="400" customWidth="1"/>
    <col min="8" max="8" width="3.140625" style="312" customWidth="1"/>
    <col min="9" max="9" width="9.28515625" style="312" customWidth="1"/>
    <col min="10" max="10" width="10.5703125" style="312" bestFit="1" customWidth="1"/>
    <col min="11" max="11" width="12.5703125" style="312"/>
    <col min="12" max="13" width="14.7109375" style="312" bestFit="1" customWidth="1"/>
    <col min="14" max="14" width="12.85546875" style="312" bestFit="1" customWidth="1"/>
    <col min="15" max="16384" width="12.5703125" style="312"/>
  </cols>
  <sheetData>
    <row r="1" spans="1:10" ht="11.25" customHeight="1" x14ac:dyDescent="0.25"/>
    <row r="2" spans="1:10" x14ac:dyDescent="0.25">
      <c r="G2" s="315"/>
      <c r="H2" s="316"/>
    </row>
    <row r="3" spans="1:10" ht="8.25" customHeight="1" x14ac:dyDescent="0.25">
      <c r="H3" s="316"/>
    </row>
    <row r="4" spans="1:10" ht="0.75" customHeight="1" thickBot="1" x14ac:dyDescent="0.3">
      <c r="H4" s="316"/>
    </row>
    <row r="5" spans="1:10" ht="26.25" customHeight="1" thickBot="1" x14ac:dyDescent="0.3">
      <c r="B5" s="688" t="s">
        <v>300</v>
      </c>
      <c r="C5" s="689"/>
      <c r="D5" s="689"/>
      <c r="E5" s="689"/>
      <c r="F5" s="689"/>
      <c r="G5" s="690"/>
      <c r="H5" s="317"/>
    </row>
    <row r="6" spans="1:10" ht="15" customHeight="1" x14ac:dyDescent="0.25">
      <c r="B6" s="691"/>
      <c r="C6" s="691"/>
      <c r="D6" s="691"/>
      <c r="E6" s="691"/>
      <c r="F6" s="691"/>
      <c r="G6" s="691"/>
      <c r="H6" s="318"/>
    </row>
    <row r="7" spans="1:10" ht="33.6" customHeight="1" x14ac:dyDescent="0.25">
      <c r="B7" s="692" t="s">
        <v>301</v>
      </c>
      <c r="C7" s="692"/>
      <c r="D7" s="692"/>
      <c r="E7" s="692"/>
      <c r="F7" s="692"/>
      <c r="G7" s="692"/>
      <c r="H7" s="318"/>
    </row>
    <row r="8" spans="1:10" ht="27" customHeight="1" x14ac:dyDescent="0.25">
      <c r="B8" s="693" t="s">
        <v>302</v>
      </c>
      <c r="C8" s="694"/>
      <c r="D8" s="694"/>
      <c r="E8" s="694"/>
      <c r="F8" s="694"/>
      <c r="G8" s="694"/>
      <c r="H8" s="318"/>
    </row>
    <row r="9" spans="1:10" ht="9" customHeight="1" x14ac:dyDescent="0.25">
      <c r="B9" s="401"/>
      <c r="C9" s="402"/>
      <c r="D9" s="402"/>
      <c r="E9" s="402"/>
      <c r="F9" s="402"/>
      <c r="G9" s="402"/>
      <c r="H9" s="318"/>
    </row>
    <row r="10" spans="1:10" s="349" customFormat="1" ht="21" customHeight="1" x14ac:dyDescent="0.25">
      <c r="A10" s="399"/>
      <c r="B10" s="686" t="s">
        <v>245</v>
      </c>
      <c r="C10" s="686"/>
      <c r="D10" s="686"/>
      <c r="E10" s="686"/>
      <c r="F10" s="686"/>
      <c r="G10" s="686"/>
      <c r="H10" s="403"/>
    </row>
    <row r="11" spans="1:10" ht="3.75" customHeight="1" thickBot="1" x14ac:dyDescent="0.3">
      <c r="B11" s="404"/>
      <c r="C11" s="405"/>
      <c r="D11" s="405"/>
      <c r="E11" s="405"/>
      <c r="F11" s="405"/>
      <c r="G11" s="405"/>
      <c r="H11" s="363"/>
    </row>
    <row r="12" spans="1:10" ht="30" customHeight="1" x14ac:dyDescent="0.25">
      <c r="B12" s="324" t="s">
        <v>144</v>
      </c>
      <c r="C12" s="325" t="s">
        <v>246</v>
      </c>
      <c r="D12" s="326" t="s">
        <v>247</v>
      </c>
      <c r="E12" s="325" t="s">
        <v>248</v>
      </c>
      <c r="F12" s="326" t="s">
        <v>249</v>
      </c>
      <c r="G12" s="406" t="s">
        <v>303</v>
      </c>
      <c r="H12" s="332"/>
    </row>
    <row r="13" spans="1:10" ht="30" customHeight="1" x14ac:dyDescent="0.25">
      <c r="B13" s="333"/>
      <c r="C13" s="334"/>
      <c r="D13" s="407" t="s">
        <v>252</v>
      </c>
      <c r="E13" s="334"/>
      <c r="F13" s="335"/>
      <c r="G13" s="408" t="s">
        <v>304</v>
      </c>
      <c r="H13" s="339"/>
    </row>
    <row r="14" spans="1:10" s="349" customFormat="1" ht="30" customHeight="1" x14ac:dyDescent="0.25">
      <c r="A14" s="399"/>
      <c r="B14" s="409" t="s">
        <v>254</v>
      </c>
      <c r="C14" s="369" t="s">
        <v>305</v>
      </c>
      <c r="D14" s="369" t="s">
        <v>306</v>
      </c>
      <c r="E14" s="369" t="s">
        <v>257</v>
      </c>
      <c r="F14" s="410" t="s">
        <v>258</v>
      </c>
      <c r="G14" s="411">
        <v>104.8</v>
      </c>
      <c r="H14" s="347"/>
      <c r="I14" s="412"/>
      <c r="J14" s="413"/>
    </row>
    <row r="15" spans="1:10" s="349" customFormat="1" ht="30" customHeight="1" x14ac:dyDescent="0.25">
      <c r="A15" s="399"/>
      <c r="B15" s="409" t="s">
        <v>261</v>
      </c>
      <c r="C15" s="369" t="s">
        <v>305</v>
      </c>
      <c r="D15" s="369" t="s">
        <v>306</v>
      </c>
      <c r="E15" s="369" t="s">
        <v>257</v>
      </c>
      <c r="F15" s="410" t="s">
        <v>264</v>
      </c>
      <c r="G15" s="411">
        <v>42.4</v>
      </c>
      <c r="H15" s="347"/>
      <c r="I15" s="412"/>
      <c r="J15" s="413"/>
    </row>
    <row r="16" spans="1:10" s="416" customFormat="1" ht="30" customHeight="1" thickBot="1" x14ac:dyDescent="0.3">
      <c r="A16" s="414"/>
      <c r="B16" s="375" t="s">
        <v>265</v>
      </c>
      <c r="C16" s="376" t="s">
        <v>305</v>
      </c>
      <c r="D16" s="376" t="s">
        <v>269</v>
      </c>
      <c r="E16" s="376" t="s">
        <v>257</v>
      </c>
      <c r="F16" s="376" t="s">
        <v>267</v>
      </c>
      <c r="G16" s="415">
        <v>53.53</v>
      </c>
      <c r="H16" s="347"/>
      <c r="I16" s="412"/>
      <c r="J16" s="413"/>
    </row>
    <row r="17" spans="1:14" s="416" customFormat="1" ht="50.25" customHeight="1" x14ac:dyDescent="0.25">
      <c r="A17" s="417"/>
      <c r="B17" s="418"/>
      <c r="C17" s="419"/>
      <c r="D17" s="418"/>
      <c r="E17" s="419"/>
      <c r="F17" s="419"/>
      <c r="G17" s="419"/>
      <c r="H17" s="347"/>
      <c r="I17" s="420"/>
      <c r="J17" s="421"/>
      <c r="N17" s="422"/>
    </row>
    <row r="18" spans="1:14" s="349" customFormat="1" ht="15" customHeight="1" x14ac:dyDescent="0.25">
      <c r="A18" s="399"/>
      <c r="B18" s="686" t="s">
        <v>271</v>
      </c>
      <c r="C18" s="686"/>
      <c r="D18" s="686"/>
      <c r="E18" s="686"/>
      <c r="F18" s="686"/>
      <c r="G18" s="686"/>
      <c r="H18" s="403"/>
    </row>
    <row r="19" spans="1:14" s="349" customFormat="1" ht="4.5" customHeight="1" thickBot="1" x14ac:dyDescent="0.3">
      <c r="A19" s="399"/>
      <c r="B19" s="423"/>
      <c r="C19" s="424"/>
      <c r="D19" s="424"/>
      <c r="E19" s="424"/>
      <c r="F19" s="424"/>
      <c r="G19" s="424"/>
      <c r="H19" s="425"/>
    </row>
    <row r="20" spans="1:14" s="349" customFormat="1" ht="30" customHeight="1" x14ac:dyDescent="0.25">
      <c r="A20" s="399"/>
      <c r="B20" s="426" t="s">
        <v>144</v>
      </c>
      <c r="C20" s="427" t="s">
        <v>246</v>
      </c>
      <c r="D20" s="428" t="s">
        <v>247</v>
      </c>
      <c r="E20" s="427" t="s">
        <v>248</v>
      </c>
      <c r="F20" s="428" t="s">
        <v>249</v>
      </c>
      <c r="G20" s="429" t="s">
        <v>303</v>
      </c>
      <c r="H20" s="430"/>
    </row>
    <row r="21" spans="1:14" s="349" customFormat="1" ht="30" customHeight="1" x14ac:dyDescent="0.25">
      <c r="A21" s="399"/>
      <c r="B21" s="431"/>
      <c r="C21" s="432"/>
      <c r="D21" s="407" t="s">
        <v>252</v>
      </c>
      <c r="E21" s="432"/>
      <c r="F21" s="407" t="s">
        <v>272</v>
      </c>
      <c r="G21" s="408" t="str">
        <f>$G$13</f>
        <v>Semana 27 - 2019: 01/07 - 07/07</v>
      </c>
      <c r="H21" s="433"/>
    </row>
    <row r="22" spans="1:14" s="349" customFormat="1" ht="30" customHeight="1" x14ac:dyDescent="0.25">
      <c r="A22" s="399"/>
      <c r="B22" s="340" t="s">
        <v>273</v>
      </c>
      <c r="C22" s="434" t="s">
        <v>305</v>
      </c>
      <c r="D22" s="434" t="s">
        <v>274</v>
      </c>
      <c r="E22" s="434" t="s">
        <v>257</v>
      </c>
      <c r="F22" s="434" t="s">
        <v>307</v>
      </c>
      <c r="G22" s="435">
        <v>135</v>
      </c>
      <c r="I22" s="412"/>
      <c r="J22" s="413"/>
    </row>
    <row r="23" spans="1:14" s="349" customFormat="1" ht="30" customHeight="1" x14ac:dyDescent="0.25">
      <c r="A23" s="399"/>
      <c r="B23" s="340"/>
      <c r="C23" s="436" t="s">
        <v>305</v>
      </c>
      <c r="D23" s="436" t="s">
        <v>308</v>
      </c>
      <c r="E23" s="436" t="s">
        <v>257</v>
      </c>
      <c r="F23" s="437" t="s">
        <v>307</v>
      </c>
      <c r="G23" s="438">
        <v>66.260000000000005</v>
      </c>
      <c r="H23" s="347"/>
      <c r="I23" s="412"/>
      <c r="J23" s="413"/>
    </row>
    <row r="24" spans="1:14" s="349" customFormat="1" ht="30" customHeight="1" x14ac:dyDescent="0.25">
      <c r="A24" s="399"/>
      <c r="B24" s="340"/>
      <c r="C24" s="436" t="s">
        <v>305</v>
      </c>
      <c r="D24" s="436" t="s">
        <v>277</v>
      </c>
      <c r="E24" s="436" t="s">
        <v>257</v>
      </c>
      <c r="F24" s="437" t="s">
        <v>307</v>
      </c>
      <c r="G24" s="438">
        <v>59.56</v>
      </c>
      <c r="H24" s="347"/>
      <c r="I24" s="412"/>
      <c r="J24" s="413"/>
    </row>
    <row r="25" spans="1:14" s="349" customFormat="1" ht="30" customHeight="1" x14ac:dyDescent="0.25">
      <c r="A25" s="399"/>
      <c r="B25" s="350"/>
      <c r="C25" s="436" t="s">
        <v>305</v>
      </c>
      <c r="D25" s="436" t="s">
        <v>309</v>
      </c>
      <c r="E25" s="436" t="s">
        <v>257</v>
      </c>
      <c r="F25" s="436" t="s">
        <v>307</v>
      </c>
      <c r="G25" s="438">
        <v>84.62</v>
      </c>
      <c r="H25" s="347"/>
      <c r="I25" s="412"/>
      <c r="J25" s="413"/>
    </row>
    <row r="26" spans="1:14" s="416" customFormat="1" ht="30" customHeight="1" thickBot="1" x14ac:dyDescent="0.3">
      <c r="A26" s="414"/>
      <c r="B26" s="375" t="s">
        <v>281</v>
      </c>
      <c r="C26" s="376" t="s">
        <v>305</v>
      </c>
      <c r="D26" s="376" t="s">
        <v>282</v>
      </c>
      <c r="E26" s="376" t="s">
        <v>257</v>
      </c>
      <c r="F26" s="376" t="s">
        <v>310</v>
      </c>
      <c r="G26" s="415">
        <v>74.44</v>
      </c>
      <c r="H26" s="347"/>
      <c r="I26" s="412"/>
      <c r="J26" s="413"/>
    </row>
    <row r="27" spans="1:14" ht="15.6" customHeight="1" x14ac:dyDescent="0.25">
      <c r="B27" s="439"/>
      <c r="C27" s="440"/>
      <c r="D27" s="439"/>
      <c r="E27" s="440"/>
      <c r="F27" s="440"/>
      <c r="G27" s="440"/>
      <c r="H27" s="382"/>
    </row>
    <row r="28" spans="1:14" s="349" customFormat="1" ht="15" customHeight="1" x14ac:dyDescent="0.25">
      <c r="A28" s="399"/>
      <c r="B28" s="686" t="s">
        <v>284</v>
      </c>
      <c r="C28" s="686"/>
      <c r="D28" s="686"/>
      <c r="E28" s="686"/>
      <c r="F28" s="686"/>
      <c r="G28" s="686"/>
      <c r="H28" s="403"/>
    </row>
    <row r="29" spans="1:14" s="349" customFormat="1" ht="4.5" customHeight="1" thickBot="1" x14ac:dyDescent="0.3">
      <c r="A29" s="399"/>
      <c r="B29" s="423"/>
      <c r="C29" s="424"/>
      <c r="D29" s="424"/>
      <c r="E29" s="424"/>
      <c r="F29" s="424"/>
      <c r="G29" s="424"/>
      <c r="H29" s="425"/>
    </row>
    <row r="30" spans="1:14" s="349" customFormat="1" ht="30" customHeight="1" x14ac:dyDescent="0.25">
      <c r="A30" s="399"/>
      <c r="B30" s="426" t="s">
        <v>144</v>
      </c>
      <c r="C30" s="427" t="s">
        <v>246</v>
      </c>
      <c r="D30" s="428" t="s">
        <v>247</v>
      </c>
      <c r="E30" s="427" t="s">
        <v>248</v>
      </c>
      <c r="F30" s="428" t="s">
        <v>249</v>
      </c>
      <c r="G30" s="429" t="s">
        <v>303</v>
      </c>
      <c r="H30" s="430"/>
    </row>
    <row r="31" spans="1:14" s="349" customFormat="1" ht="30" customHeight="1" x14ac:dyDescent="0.25">
      <c r="A31" s="399"/>
      <c r="B31" s="431"/>
      <c r="C31" s="432"/>
      <c r="D31" s="407" t="s">
        <v>252</v>
      </c>
      <c r="E31" s="432"/>
      <c r="F31" s="407" t="s">
        <v>272</v>
      </c>
      <c r="G31" s="408" t="str">
        <f>$G$13</f>
        <v>Semana 27 - 2019: 01/07 - 07/07</v>
      </c>
      <c r="H31" s="433"/>
    </row>
    <row r="32" spans="1:14" s="349" customFormat="1" ht="30" customHeight="1" x14ac:dyDescent="0.25">
      <c r="A32" s="399"/>
      <c r="B32" s="409" t="s">
        <v>285</v>
      </c>
      <c r="C32" s="369" t="s">
        <v>305</v>
      </c>
      <c r="D32" s="369" t="s">
        <v>286</v>
      </c>
      <c r="E32" s="369" t="s">
        <v>287</v>
      </c>
      <c r="F32" s="410" t="s">
        <v>288</v>
      </c>
      <c r="G32" s="411">
        <v>115.77</v>
      </c>
      <c r="H32" s="347"/>
      <c r="I32" s="412"/>
      <c r="J32" s="413"/>
    </row>
    <row r="33" spans="1:10" s="349" customFormat="1" ht="30" customHeight="1" x14ac:dyDescent="0.25">
      <c r="A33" s="399"/>
      <c r="B33" s="409" t="s">
        <v>289</v>
      </c>
      <c r="C33" s="369" t="s">
        <v>305</v>
      </c>
      <c r="D33" s="369" t="s">
        <v>290</v>
      </c>
      <c r="E33" s="369" t="s">
        <v>287</v>
      </c>
      <c r="F33" s="410" t="s">
        <v>311</v>
      </c>
      <c r="G33" s="411">
        <v>216.73</v>
      </c>
      <c r="H33" s="347"/>
      <c r="I33" s="412"/>
      <c r="J33" s="413"/>
    </row>
    <row r="34" spans="1:10" s="349" customFormat="1" ht="30" customHeight="1" x14ac:dyDescent="0.25">
      <c r="A34" s="399"/>
      <c r="B34" s="409" t="s">
        <v>292</v>
      </c>
      <c r="C34" s="369" t="s">
        <v>305</v>
      </c>
      <c r="D34" s="369" t="s">
        <v>286</v>
      </c>
      <c r="E34" s="369" t="s">
        <v>287</v>
      </c>
      <c r="F34" s="410" t="s">
        <v>293</v>
      </c>
      <c r="G34" s="411">
        <v>85.5</v>
      </c>
      <c r="H34" s="347"/>
      <c r="I34" s="412"/>
      <c r="J34" s="413"/>
    </row>
    <row r="35" spans="1:10" s="349" customFormat="1" ht="30" customHeight="1" x14ac:dyDescent="0.25">
      <c r="A35" s="399"/>
      <c r="B35" s="388" t="s">
        <v>294</v>
      </c>
      <c r="C35" s="369" t="s">
        <v>305</v>
      </c>
      <c r="D35" s="369" t="s">
        <v>295</v>
      </c>
      <c r="E35" s="369" t="s">
        <v>257</v>
      </c>
      <c r="F35" s="410" t="s">
        <v>296</v>
      </c>
      <c r="G35" s="411">
        <v>83.18</v>
      </c>
      <c r="H35" s="347"/>
      <c r="I35" s="412"/>
      <c r="J35" s="413"/>
    </row>
    <row r="36" spans="1:10" s="349" customFormat="1" ht="30" customHeight="1" x14ac:dyDescent="0.25">
      <c r="A36" s="399"/>
      <c r="B36" s="350"/>
      <c r="C36" s="436" t="s">
        <v>305</v>
      </c>
      <c r="D36" s="436" t="s">
        <v>312</v>
      </c>
      <c r="E36" s="436" t="s">
        <v>257</v>
      </c>
      <c r="F36" s="436" t="s">
        <v>296</v>
      </c>
      <c r="G36" s="438">
        <v>76.05</v>
      </c>
      <c r="H36" s="347"/>
      <c r="I36" s="412"/>
      <c r="J36" s="413"/>
    </row>
    <row r="37" spans="1:10" s="349" customFormat="1" ht="30" customHeight="1" thickBot="1" x14ac:dyDescent="0.3">
      <c r="A37" s="399"/>
      <c r="B37" s="441" t="s">
        <v>298</v>
      </c>
      <c r="C37" s="442" t="s">
        <v>305</v>
      </c>
      <c r="D37" s="442" t="s">
        <v>295</v>
      </c>
      <c r="E37" s="442" t="s">
        <v>257</v>
      </c>
      <c r="F37" s="442" t="s">
        <v>296</v>
      </c>
      <c r="G37" s="443">
        <v>91.16</v>
      </c>
      <c r="I37" s="412"/>
      <c r="J37" s="413"/>
    </row>
    <row r="38" spans="1:10" ht="15.6" customHeight="1" x14ac:dyDescent="0.25">
      <c r="B38" s="439"/>
      <c r="C38" s="440"/>
      <c r="D38" s="439"/>
      <c r="E38" s="440"/>
      <c r="F38" s="440"/>
      <c r="G38" s="101" t="s">
        <v>56</v>
      </c>
      <c r="H38" s="382"/>
    </row>
    <row r="39" spans="1:10" ht="6" customHeight="1" x14ac:dyDescent="0.25">
      <c r="B39" s="444"/>
      <c r="C39" s="444"/>
      <c r="D39" s="444"/>
      <c r="E39" s="444"/>
      <c r="F39" s="444"/>
      <c r="G39" s="444"/>
      <c r="H39" s="396"/>
    </row>
    <row r="40" spans="1:10" ht="3.75" customHeight="1" x14ac:dyDescent="0.25">
      <c r="B40" s="445"/>
      <c r="C40" s="445"/>
      <c r="D40" s="445"/>
      <c r="E40" s="445"/>
      <c r="F40" s="445"/>
      <c r="G40" s="446" t="s">
        <v>313</v>
      </c>
      <c r="H40" s="321"/>
    </row>
    <row r="41" spans="1:10" ht="15.6" customHeight="1" x14ac:dyDescent="0.25">
      <c r="B41" s="439"/>
      <c r="C41" s="440"/>
      <c r="D41" s="439"/>
      <c r="E41" s="440"/>
      <c r="F41" s="440"/>
      <c r="G41" s="440"/>
      <c r="H41" s="382"/>
    </row>
    <row r="42" spans="1:10" x14ac:dyDescent="0.25">
      <c r="G42" s="312"/>
    </row>
    <row r="43" spans="1:10" ht="15" x14ac:dyDescent="0.25">
      <c r="B43" s="687"/>
      <c r="C43" s="687"/>
      <c r="D43" s="687"/>
      <c r="E43" s="687"/>
      <c r="F43" s="687"/>
      <c r="G43" s="687"/>
    </row>
    <row r="44" spans="1:10" ht="15" x14ac:dyDescent="0.25">
      <c r="B44" s="687"/>
      <c r="C44" s="687"/>
      <c r="D44" s="687"/>
      <c r="E44" s="687"/>
      <c r="F44" s="687"/>
      <c r="G44" s="687"/>
    </row>
  </sheetData>
  <mergeCells count="8">
    <mergeCell ref="B28:G28"/>
    <mergeCell ref="B43:G44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5"/>
  <sheetViews>
    <sheetView zoomScale="70" zoomScaleNormal="70" zoomScaleSheetLayoutView="75" workbookViewId="0">
      <selection activeCell="B1" sqref="B1"/>
    </sheetView>
  </sheetViews>
  <sheetFormatPr baseColWidth="10" defaultColWidth="12.5703125" defaultRowHeight="16.350000000000001" customHeight="1" x14ac:dyDescent="0.25"/>
  <cols>
    <col min="1" max="1" width="2.7109375" style="457" customWidth="1"/>
    <col min="2" max="2" width="22.28515625" style="448" customWidth="1"/>
    <col min="3" max="3" width="16.5703125" style="448" bestFit="1" customWidth="1"/>
    <col min="4" max="4" width="42.7109375" style="448" bestFit="1" customWidth="1"/>
    <col min="5" max="5" width="10.140625" style="448" customWidth="1"/>
    <col min="6" max="6" width="15.28515625" style="448" customWidth="1"/>
    <col min="7" max="13" width="10.7109375" style="448" customWidth="1"/>
    <col min="14" max="14" width="14.7109375" style="448" customWidth="1"/>
    <col min="15" max="15" width="3.85546875" style="312" customWidth="1"/>
    <col min="16" max="16" width="9.5703125" style="449" customWidth="1"/>
    <col min="17" max="17" width="9.5703125" style="312" customWidth="1"/>
    <col min="18" max="18" width="10.85546875" style="312" bestFit="1" customWidth="1"/>
    <col min="19" max="16384" width="12.5703125" style="312"/>
  </cols>
  <sheetData>
    <row r="2" spans="2:18" ht="16.350000000000001" customHeight="1" x14ac:dyDescent="0.25">
      <c r="B2" s="447"/>
      <c r="C2" s="447"/>
      <c r="D2" s="447"/>
      <c r="E2" s="447"/>
      <c r="F2" s="447"/>
      <c r="G2" s="447"/>
      <c r="K2" s="315"/>
      <c r="L2" s="315"/>
      <c r="M2" s="315"/>
      <c r="N2" s="315"/>
    </row>
    <row r="3" spans="2:18" ht="16.350000000000001" customHeight="1" x14ac:dyDescent="0.25">
      <c r="B3" s="447"/>
      <c r="C3" s="447"/>
      <c r="D3" s="447"/>
      <c r="E3" s="447"/>
      <c r="F3" s="447"/>
      <c r="G3" s="447"/>
    </row>
    <row r="4" spans="2:18" ht="29.25" customHeight="1" thickBot="1" x14ac:dyDescent="0.3">
      <c r="B4" s="678" t="s">
        <v>314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</row>
    <row r="5" spans="2:18" ht="16.350000000000001" customHeight="1" x14ac:dyDescent="0.25">
      <c r="B5" s="679" t="s">
        <v>315</v>
      </c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1"/>
    </row>
    <row r="6" spans="2:18" ht="16.350000000000001" customHeight="1" thickBot="1" x14ac:dyDescent="0.3">
      <c r="B6" s="682" t="s">
        <v>243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4"/>
    </row>
    <row r="7" spans="2:18" ht="16.350000000000001" customHeight="1" x14ac:dyDescent="0.25"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</row>
    <row r="8" spans="2:18" ht="16.350000000000001" customHeight="1" x14ac:dyDescent="0.25">
      <c r="B8" s="685" t="s">
        <v>244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</row>
    <row r="9" spans="2:18" ht="29.25" customHeight="1" x14ac:dyDescent="0.25">
      <c r="B9" s="676" t="s">
        <v>72</v>
      </c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</row>
    <row r="10" spans="2:18" ht="3" customHeight="1" thickBot="1" x14ac:dyDescent="0.3"/>
    <row r="11" spans="2:18" ht="22.15" customHeight="1" x14ac:dyDescent="0.25">
      <c r="B11" s="324" t="s">
        <v>144</v>
      </c>
      <c r="C11" s="325" t="s">
        <v>246</v>
      </c>
      <c r="D11" s="326" t="s">
        <v>247</v>
      </c>
      <c r="E11" s="325" t="s">
        <v>248</v>
      </c>
      <c r="F11" s="326" t="s">
        <v>249</v>
      </c>
      <c r="G11" s="327" t="s">
        <v>250</v>
      </c>
      <c r="H11" s="328"/>
      <c r="I11" s="329"/>
      <c r="J11" s="328" t="s">
        <v>251</v>
      </c>
      <c r="K11" s="328"/>
      <c r="L11" s="330"/>
      <c r="M11" s="330"/>
      <c r="N11" s="331"/>
    </row>
    <row r="12" spans="2:18" ht="16.350000000000001" customHeight="1" x14ac:dyDescent="0.25">
      <c r="B12" s="333"/>
      <c r="C12" s="334"/>
      <c r="D12" s="335" t="s">
        <v>252</v>
      </c>
      <c r="E12" s="334"/>
      <c r="F12" s="335"/>
      <c r="G12" s="336">
        <v>43647</v>
      </c>
      <c r="H12" s="336">
        <v>43648</v>
      </c>
      <c r="I12" s="336">
        <v>43649</v>
      </c>
      <c r="J12" s="336">
        <v>43650</v>
      </c>
      <c r="K12" s="336">
        <v>43651</v>
      </c>
      <c r="L12" s="336">
        <v>43652</v>
      </c>
      <c r="M12" s="366">
        <v>43653</v>
      </c>
      <c r="N12" s="367" t="s">
        <v>253</v>
      </c>
    </row>
    <row r="13" spans="2:18" ht="20.100000000000001" customHeight="1" x14ac:dyDescent="0.3">
      <c r="B13" s="450" t="s">
        <v>316</v>
      </c>
      <c r="C13" s="451" t="s">
        <v>178</v>
      </c>
      <c r="D13" s="451" t="s">
        <v>317</v>
      </c>
      <c r="E13" s="451" t="s">
        <v>287</v>
      </c>
      <c r="F13" s="451" t="s">
        <v>318</v>
      </c>
      <c r="G13" s="384">
        <v>180</v>
      </c>
      <c r="H13" s="384">
        <v>180</v>
      </c>
      <c r="I13" s="384">
        <v>180</v>
      </c>
      <c r="J13" s="384">
        <v>180</v>
      </c>
      <c r="K13" s="384">
        <v>180</v>
      </c>
      <c r="L13" s="384" t="s">
        <v>259</v>
      </c>
      <c r="M13" s="452" t="s">
        <v>259</v>
      </c>
      <c r="N13" s="453">
        <v>180</v>
      </c>
      <c r="P13" s="347"/>
      <c r="Q13" s="348"/>
      <c r="R13" s="359"/>
    </row>
    <row r="14" spans="2:18" ht="20.100000000000001" customHeight="1" x14ac:dyDescent="0.3">
      <c r="B14" s="450"/>
      <c r="C14" s="454" t="s">
        <v>181</v>
      </c>
      <c r="D14" s="454" t="s">
        <v>317</v>
      </c>
      <c r="E14" s="454" t="s">
        <v>287</v>
      </c>
      <c r="F14" s="454" t="s">
        <v>318</v>
      </c>
      <c r="G14" s="370">
        <v>180</v>
      </c>
      <c r="H14" s="370">
        <v>180</v>
      </c>
      <c r="I14" s="370">
        <v>180</v>
      </c>
      <c r="J14" s="370">
        <v>180</v>
      </c>
      <c r="K14" s="370">
        <v>180</v>
      </c>
      <c r="L14" s="370" t="s">
        <v>259</v>
      </c>
      <c r="M14" s="455" t="s">
        <v>259</v>
      </c>
      <c r="N14" s="456">
        <v>180</v>
      </c>
      <c r="P14" s="347"/>
      <c r="Q14" s="348"/>
      <c r="R14" s="359"/>
    </row>
    <row r="15" spans="2:18" ht="20.100000000000001" customHeight="1" x14ac:dyDescent="0.3">
      <c r="B15" s="450"/>
      <c r="C15" s="454" t="s">
        <v>223</v>
      </c>
      <c r="D15" s="454" t="s">
        <v>319</v>
      </c>
      <c r="E15" s="454" t="s">
        <v>287</v>
      </c>
      <c r="F15" s="454" t="s">
        <v>320</v>
      </c>
      <c r="G15" s="370">
        <v>160</v>
      </c>
      <c r="H15" s="370">
        <v>160</v>
      </c>
      <c r="I15" s="370">
        <v>160</v>
      </c>
      <c r="J15" s="370">
        <v>160</v>
      </c>
      <c r="K15" s="370">
        <v>160</v>
      </c>
      <c r="L15" s="370" t="s">
        <v>259</v>
      </c>
      <c r="M15" s="455" t="s">
        <v>259</v>
      </c>
      <c r="N15" s="456">
        <v>160</v>
      </c>
      <c r="P15" s="347"/>
      <c r="Q15" s="348"/>
      <c r="R15" s="359"/>
    </row>
    <row r="16" spans="2:18" ht="20.100000000000001" customHeight="1" x14ac:dyDescent="0.3">
      <c r="B16" s="450"/>
      <c r="C16" s="454" t="s">
        <v>178</v>
      </c>
      <c r="D16" s="454" t="s">
        <v>319</v>
      </c>
      <c r="E16" s="454" t="s">
        <v>287</v>
      </c>
      <c r="F16" s="454" t="s">
        <v>320</v>
      </c>
      <c r="G16" s="370">
        <v>192.5</v>
      </c>
      <c r="H16" s="370">
        <v>192.5</v>
      </c>
      <c r="I16" s="370">
        <v>192.5</v>
      </c>
      <c r="J16" s="370">
        <v>192.5</v>
      </c>
      <c r="K16" s="370">
        <v>192.5</v>
      </c>
      <c r="L16" s="370" t="s">
        <v>259</v>
      </c>
      <c r="M16" s="455" t="s">
        <v>259</v>
      </c>
      <c r="N16" s="456">
        <v>192.5</v>
      </c>
      <c r="P16" s="347"/>
      <c r="Q16" s="348"/>
      <c r="R16" s="359"/>
    </row>
    <row r="17" spans="1:18" ht="20.100000000000001" customHeight="1" x14ac:dyDescent="0.3">
      <c r="B17" s="450"/>
      <c r="C17" s="454" t="s">
        <v>150</v>
      </c>
      <c r="D17" s="454" t="s">
        <v>321</v>
      </c>
      <c r="E17" s="454" t="s">
        <v>287</v>
      </c>
      <c r="F17" s="454" t="s">
        <v>318</v>
      </c>
      <c r="G17" s="370">
        <v>135</v>
      </c>
      <c r="H17" s="370">
        <v>135</v>
      </c>
      <c r="I17" s="370">
        <v>135</v>
      </c>
      <c r="J17" s="370">
        <v>135</v>
      </c>
      <c r="K17" s="370">
        <v>135</v>
      </c>
      <c r="L17" s="370" t="s">
        <v>259</v>
      </c>
      <c r="M17" s="455" t="s">
        <v>259</v>
      </c>
      <c r="N17" s="456">
        <v>135</v>
      </c>
      <c r="P17" s="347"/>
      <c r="Q17" s="348"/>
      <c r="R17" s="359"/>
    </row>
    <row r="18" spans="1:18" ht="20.100000000000001" customHeight="1" x14ac:dyDescent="0.3">
      <c r="B18" s="450"/>
      <c r="C18" s="454" t="s">
        <v>223</v>
      </c>
      <c r="D18" s="454" t="s">
        <v>321</v>
      </c>
      <c r="E18" s="454" t="s">
        <v>287</v>
      </c>
      <c r="F18" s="454" t="s">
        <v>318</v>
      </c>
      <c r="G18" s="370">
        <v>171.03</v>
      </c>
      <c r="H18" s="370">
        <v>171.03</v>
      </c>
      <c r="I18" s="370">
        <v>171.03</v>
      </c>
      <c r="J18" s="370">
        <v>171.03</v>
      </c>
      <c r="K18" s="370">
        <v>171.03</v>
      </c>
      <c r="L18" s="370" t="s">
        <v>259</v>
      </c>
      <c r="M18" s="455" t="s">
        <v>259</v>
      </c>
      <c r="N18" s="456">
        <v>171.03</v>
      </c>
      <c r="P18" s="347"/>
      <c r="Q18" s="348"/>
      <c r="R18" s="359"/>
    </row>
    <row r="19" spans="1:18" ht="20.100000000000001" customHeight="1" x14ac:dyDescent="0.3">
      <c r="B19" s="450"/>
      <c r="C19" s="454" t="s">
        <v>178</v>
      </c>
      <c r="D19" s="454" t="s">
        <v>321</v>
      </c>
      <c r="E19" s="454" t="s">
        <v>287</v>
      </c>
      <c r="F19" s="454" t="s">
        <v>318</v>
      </c>
      <c r="G19" s="370">
        <v>150</v>
      </c>
      <c r="H19" s="370">
        <v>150</v>
      </c>
      <c r="I19" s="370">
        <v>150</v>
      </c>
      <c r="J19" s="370">
        <v>150</v>
      </c>
      <c r="K19" s="370">
        <v>150</v>
      </c>
      <c r="L19" s="370" t="s">
        <v>259</v>
      </c>
      <c r="M19" s="455" t="s">
        <v>259</v>
      </c>
      <c r="N19" s="456">
        <v>150</v>
      </c>
      <c r="P19" s="347"/>
      <c r="Q19" s="348"/>
      <c r="R19" s="359"/>
    </row>
    <row r="20" spans="1:18" ht="20.100000000000001" customHeight="1" x14ac:dyDescent="0.3">
      <c r="B20" s="450"/>
      <c r="C20" s="454" t="s">
        <v>181</v>
      </c>
      <c r="D20" s="454" t="s">
        <v>321</v>
      </c>
      <c r="E20" s="454" t="s">
        <v>287</v>
      </c>
      <c r="F20" s="454" t="s">
        <v>318</v>
      </c>
      <c r="G20" s="370">
        <v>135</v>
      </c>
      <c r="H20" s="370">
        <v>135</v>
      </c>
      <c r="I20" s="370">
        <v>135</v>
      </c>
      <c r="J20" s="370">
        <v>135</v>
      </c>
      <c r="K20" s="370">
        <v>135</v>
      </c>
      <c r="L20" s="370" t="s">
        <v>259</v>
      </c>
      <c r="M20" s="455" t="s">
        <v>259</v>
      </c>
      <c r="N20" s="456">
        <v>135</v>
      </c>
      <c r="P20" s="347"/>
      <c r="Q20" s="348"/>
      <c r="R20" s="359"/>
    </row>
    <row r="21" spans="1:18" s="460" customFormat="1" ht="20.100000000000001" customHeight="1" x14ac:dyDescent="0.25">
      <c r="A21" s="458"/>
      <c r="B21" s="459"/>
      <c r="C21" s="454" t="s">
        <v>169</v>
      </c>
      <c r="D21" s="454" t="s">
        <v>321</v>
      </c>
      <c r="E21" s="454" t="s">
        <v>287</v>
      </c>
      <c r="F21" s="454" t="s">
        <v>318</v>
      </c>
      <c r="G21" s="370">
        <v>220</v>
      </c>
      <c r="H21" s="370">
        <v>220</v>
      </c>
      <c r="I21" s="370">
        <v>220</v>
      </c>
      <c r="J21" s="370">
        <v>220</v>
      </c>
      <c r="K21" s="370">
        <v>220</v>
      </c>
      <c r="L21" s="370" t="s">
        <v>259</v>
      </c>
      <c r="M21" s="455" t="s">
        <v>259</v>
      </c>
      <c r="N21" s="456">
        <v>220</v>
      </c>
      <c r="P21" s="347"/>
      <c r="Q21" s="348"/>
      <c r="R21" s="461"/>
    </row>
    <row r="22" spans="1:18" s="460" customFormat="1" ht="20.100000000000001" customHeight="1" x14ac:dyDescent="0.3">
      <c r="A22" s="458"/>
      <c r="B22" s="462" t="s">
        <v>322</v>
      </c>
      <c r="C22" s="454" t="s">
        <v>323</v>
      </c>
      <c r="D22" s="454" t="s">
        <v>286</v>
      </c>
      <c r="E22" s="454" t="s">
        <v>287</v>
      </c>
      <c r="F22" s="454" t="s">
        <v>287</v>
      </c>
      <c r="G22" s="370">
        <v>81.599999999999994</v>
      </c>
      <c r="H22" s="370">
        <v>75</v>
      </c>
      <c r="I22" s="370">
        <v>67.989999999999995</v>
      </c>
      <c r="J22" s="370">
        <v>75</v>
      </c>
      <c r="K22" s="370">
        <v>74.89</v>
      </c>
      <c r="L22" s="370" t="s">
        <v>259</v>
      </c>
      <c r="M22" s="455" t="s">
        <v>259</v>
      </c>
      <c r="N22" s="456">
        <v>75.19</v>
      </c>
      <c r="P22" s="347"/>
      <c r="Q22" s="348"/>
      <c r="R22" s="359"/>
    </row>
    <row r="23" spans="1:18" ht="20.100000000000001" customHeight="1" x14ac:dyDescent="0.3">
      <c r="B23" s="450"/>
      <c r="C23" s="454" t="s">
        <v>225</v>
      </c>
      <c r="D23" s="454" t="s">
        <v>286</v>
      </c>
      <c r="E23" s="454" t="s">
        <v>287</v>
      </c>
      <c r="F23" s="454" t="s">
        <v>287</v>
      </c>
      <c r="G23" s="370">
        <v>90</v>
      </c>
      <c r="H23" s="370">
        <v>90</v>
      </c>
      <c r="I23" s="370">
        <v>90</v>
      </c>
      <c r="J23" s="370">
        <v>90</v>
      </c>
      <c r="K23" s="370">
        <v>90</v>
      </c>
      <c r="L23" s="371" t="s">
        <v>259</v>
      </c>
      <c r="M23" s="463" t="s">
        <v>259</v>
      </c>
      <c r="N23" s="456">
        <v>90</v>
      </c>
      <c r="P23" s="347"/>
      <c r="Q23" s="348"/>
      <c r="R23" s="359"/>
    </row>
    <row r="24" spans="1:18" s="460" customFormat="1" ht="20.100000000000001" customHeight="1" x14ac:dyDescent="0.25">
      <c r="A24" s="458"/>
      <c r="B24" s="459"/>
      <c r="C24" s="454" t="s">
        <v>168</v>
      </c>
      <c r="D24" s="454" t="s">
        <v>286</v>
      </c>
      <c r="E24" s="454" t="s">
        <v>287</v>
      </c>
      <c r="F24" s="454" t="s">
        <v>287</v>
      </c>
      <c r="G24" s="370">
        <v>86.25</v>
      </c>
      <c r="H24" s="370">
        <v>86.25</v>
      </c>
      <c r="I24" s="370">
        <v>86.25</v>
      </c>
      <c r="J24" s="370">
        <v>86.25</v>
      </c>
      <c r="K24" s="370">
        <v>86.25</v>
      </c>
      <c r="L24" s="370" t="s">
        <v>259</v>
      </c>
      <c r="M24" s="455" t="s">
        <v>259</v>
      </c>
      <c r="N24" s="456">
        <v>86.25</v>
      </c>
      <c r="P24" s="347"/>
      <c r="Q24" s="348"/>
      <c r="R24" s="461"/>
    </row>
    <row r="25" spans="1:18" ht="20.100000000000001" customHeight="1" x14ac:dyDescent="0.25">
      <c r="B25" s="464" t="s">
        <v>324</v>
      </c>
      <c r="C25" s="454" t="s">
        <v>160</v>
      </c>
      <c r="D25" s="454" t="s">
        <v>286</v>
      </c>
      <c r="E25" s="454" t="s">
        <v>287</v>
      </c>
      <c r="F25" s="454" t="s">
        <v>287</v>
      </c>
      <c r="G25" s="370">
        <v>73</v>
      </c>
      <c r="H25" s="370">
        <v>75</v>
      </c>
      <c r="I25" s="370">
        <v>85</v>
      </c>
      <c r="J25" s="370">
        <v>80</v>
      </c>
      <c r="K25" s="370">
        <v>85</v>
      </c>
      <c r="L25" s="370" t="s">
        <v>259</v>
      </c>
      <c r="M25" s="455" t="s">
        <v>259</v>
      </c>
      <c r="N25" s="456">
        <v>79.3</v>
      </c>
      <c r="P25" s="347"/>
      <c r="Q25" s="348"/>
      <c r="R25" s="347"/>
    </row>
    <row r="26" spans="1:18" s="460" customFormat="1" ht="20.100000000000001" customHeight="1" x14ac:dyDescent="0.3">
      <c r="A26" s="458"/>
      <c r="B26" s="462" t="s">
        <v>325</v>
      </c>
      <c r="C26" s="454" t="s">
        <v>323</v>
      </c>
      <c r="D26" s="454" t="s">
        <v>306</v>
      </c>
      <c r="E26" s="454" t="s">
        <v>287</v>
      </c>
      <c r="F26" s="454" t="s">
        <v>326</v>
      </c>
      <c r="G26" s="370">
        <v>26.5</v>
      </c>
      <c r="H26" s="370">
        <v>20</v>
      </c>
      <c r="I26" s="370">
        <v>24.5</v>
      </c>
      <c r="J26" s="370">
        <v>22</v>
      </c>
      <c r="K26" s="370">
        <v>21</v>
      </c>
      <c r="L26" s="370" t="s">
        <v>259</v>
      </c>
      <c r="M26" s="455" t="s">
        <v>259</v>
      </c>
      <c r="N26" s="456">
        <v>24.37</v>
      </c>
      <c r="P26" s="347"/>
      <c r="Q26" s="348"/>
      <c r="R26" s="359"/>
    </row>
    <row r="27" spans="1:18" ht="20.100000000000001" customHeight="1" x14ac:dyDescent="0.3">
      <c r="B27" s="450"/>
      <c r="C27" s="454" t="s">
        <v>225</v>
      </c>
      <c r="D27" s="454" t="s">
        <v>306</v>
      </c>
      <c r="E27" s="454" t="s">
        <v>287</v>
      </c>
      <c r="F27" s="454" t="s">
        <v>326</v>
      </c>
      <c r="G27" s="370">
        <v>50</v>
      </c>
      <c r="H27" s="370">
        <v>50</v>
      </c>
      <c r="I27" s="370">
        <v>50</v>
      </c>
      <c r="J27" s="370">
        <v>50</v>
      </c>
      <c r="K27" s="370">
        <v>50</v>
      </c>
      <c r="L27" s="371" t="s">
        <v>259</v>
      </c>
      <c r="M27" s="463" t="s">
        <v>259</v>
      </c>
      <c r="N27" s="456">
        <v>50</v>
      </c>
      <c r="P27" s="347"/>
      <c r="Q27" s="348"/>
      <c r="R27" s="359"/>
    </row>
    <row r="28" spans="1:18" s="460" customFormat="1" ht="20.100000000000001" customHeight="1" x14ac:dyDescent="0.25">
      <c r="A28" s="458"/>
      <c r="B28" s="459"/>
      <c r="C28" s="454" t="s">
        <v>168</v>
      </c>
      <c r="D28" s="454" t="s">
        <v>306</v>
      </c>
      <c r="E28" s="454" t="s">
        <v>287</v>
      </c>
      <c r="F28" s="454" t="s">
        <v>326</v>
      </c>
      <c r="G28" s="370">
        <v>60</v>
      </c>
      <c r="H28" s="370">
        <v>60</v>
      </c>
      <c r="I28" s="370">
        <v>60</v>
      </c>
      <c r="J28" s="370">
        <v>60</v>
      </c>
      <c r="K28" s="370">
        <v>60</v>
      </c>
      <c r="L28" s="370" t="s">
        <v>259</v>
      </c>
      <c r="M28" s="455" t="s">
        <v>259</v>
      </c>
      <c r="N28" s="456">
        <v>60</v>
      </c>
      <c r="P28" s="347"/>
      <c r="Q28" s="348"/>
      <c r="R28" s="461"/>
    </row>
    <row r="29" spans="1:18" ht="20.100000000000001" customHeight="1" x14ac:dyDescent="0.3">
      <c r="B29" s="462" t="s">
        <v>327</v>
      </c>
      <c r="C29" s="454" t="s">
        <v>150</v>
      </c>
      <c r="D29" s="454" t="s">
        <v>286</v>
      </c>
      <c r="E29" s="454" t="s">
        <v>287</v>
      </c>
      <c r="F29" s="454" t="s">
        <v>328</v>
      </c>
      <c r="G29" s="370">
        <v>41.5</v>
      </c>
      <c r="H29" s="370">
        <v>41.5</v>
      </c>
      <c r="I29" s="370">
        <v>41.5</v>
      </c>
      <c r="J29" s="370">
        <v>41.5</v>
      </c>
      <c r="K29" s="370">
        <v>41.5</v>
      </c>
      <c r="L29" s="371" t="s">
        <v>259</v>
      </c>
      <c r="M29" s="463" t="s">
        <v>259</v>
      </c>
      <c r="N29" s="456">
        <v>41.5</v>
      </c>
      <c r="P29" s="347"/>
      <c r="Q29" s="348"/>
      <c r="R29" s="359"/>
    </row>
    <row r="30" spans="1:18" ht="20.100000000000001" customHeight="1" x14ac:dyDescent="0.3">
      <c r="B30" s="450"/>
      <c r="C30" s="454" t="s">
        <v>178</v>
      </c>
      <c r="D30" s="454" t="s">
        <v>329</v>
      </c>
      <c r="E30" s="454" t="s">
        <v>287</v>
      </c>
      <c r="F30" s="454" t="s">
        <v>328</v>
      </c>
      <c r="G30" s="370">
        <v>48</v>
      </c>
      <c r="H30" s="370">
        <v>48</v>
      </c>
      <c r="I30" s="370">
        <v>48</v>
      </c>
      <c r="J30" s="370">
        <v>48</v>
      </c>
      <c r="K30" s="370">
        <v>48</v>
      </c>
      <c r="L30" s="371" t="s">
        <v>259</v>
      </c>
      <c r="M30" s="463" t="s">
        <v>259</v>
      </c>
      <c r="N30" s="456">
        <v>48</v>
      </c>
      <c r="P30" s="347"/>
      <c r="Q30" s="348"/>
      <c r="R30" s="359"/>
    </row>
    <row r="31" spans="1:18" s="460" customFormat="1" ht="20.100000000000001" customHeight="1" x14ac:dyDescent="0.25">
      <c r="A31" s="458"/>
      <c r="B31" s="459"/>
      <c r="C31" s="454" t="s">
        <v>160</v>
      </c>
      <c r="D31" s="454" t="s">
        <v>329</v>
      </c>
      <c r="E31" s="454" t="s">
        <v>287</v>
      </c>
      <c r="F31" s="454" t="s">
        <v>328</v>
      </c>
      <c r="G31" s="370">
        <v>50</v>
      </c>
      <c r="H31" s="370">
        <v>53</v>
      </c>
      <c r="I31" s="370">
        <v>52</v>
      </c>
      <c r="J31" s="370">
        <v>52</v>
      </c>
      <c r="K31" s="370">
        <v>51</v>
      </c>
      <c r="L31" s="370" t="s">
        <v>259</v>
      </c>
      <c r="M31" s="465" t="s">
        <v>259</v>
      </c>
      <c r="N31" s="466">
        <v>51.32</v>
      </c>
      <c r="P31" s="347"/>
      <c r="Q31" s="348"/>
      <c r="R31" s="461"/>
    </row>
    <row r="32" spans="1:18" ht="20.100000000000001" customHeight="1" x14ac:dyDescent="0.3">
      <c r="B32" s="462" t="s">
        <v>330</v>
      </c>
      <c r="C32" s="454" t="s">
        <v>150</v>
      </c>
      <c r="D32" s="454" t="s">
        <v>331</v>
      </c>
      <c r="E32" s="454" t="s">
        <v>287</v>
      </c>
      <c r="F32" s="454" t="s">
        <v>332</v>
      </c>
      <c r="G32" s="370">
        <v>180.5</v>
      </c>
      <c r="H32" s="370">
        <v>180.5</v>
      </c>
      <c r="I32" s="370">
        <v>180.5</v>
      </c>
      <c r="J32" s="370">
        <v>180.5</v>
      </c>
      <c r="K32" s="370">
        <v>180.5</v>
      </c>
      <c r="L32" s="371" t="s">
        <v>259</v>
      </c>
      <c r="M32" s="463" t="s">
        <v>259</v>
      </c>
      <c r="N32" s="456">
        <v>180.5</v>
      </c>
      <c r="P32" s="347"/>
      <c r="Q32" s="348"/>
      <c r="R32" s="359"/>
    </row>
    <row r="33" spans="1:18" ht="20.100000000000001" customHeight="1" x14ac:dyDescent="0.3">
      <c r="B33" s="450"/>
      <c r="C33" s="454" t="s">
        <v>178</v>
      </c>
      <c r="D33" s="454" t="s">
        <v>331</v>
      </c>
      <c r="E33" s="454" t="s">
        <v>287</v>
      </c>
      <c r="F33" s="454" t="s">
        <v>332</v>
      </c>
      <c r="G33" s="370">
        <v>187.5</v>
      </c>
      <c r="H33" s="370">
        <v>187.5</v>
      </c>
      <c r="I33" s="370">
        <v>187.5</v>
      </c>
      <c r="J33" s="370">
        <v>187.5</v>
      </c>
      <c r="K33" s="370">
        <v>187.5</v>
      </c>
      <c r="L33" s="371" t="s">
        <v>259</v>
      </c>
      <c r="M33" s="463" t="s">
        <v>259</v>
      </c>
      <c r="N33" s="456">
        <v>187.5</v>
      </c>
      <c r="P33" s="347"/>
      <c r="Q33" s="348"/>
      <c r="R33" s="359"/>
    </row>
    <row r="34" spans="1:18" ht="20.100000000000001" customHeight="1" x14ac:dyDescent="0.3">
      <c r="B34" s="450"/>
      <c r="C34" s="454" t="s">
        <v>333</v>
      </c>
      <c r="D34" s="454" t="s">
        <v>331</v>
      </c>
      <c r="E34" s="454" t="s">
        <v>287</v>
      </c>
      <c r="F34" s="454" t="s">
        <v>332</v>
      </c>
      <c r="G34" s="370">
        <v>222.96</v>
      </c>
      <c r="H34" s="370">
        <v>222.65</v>
      </c>
      <c r="I34" s="370">
        <v>221.68</v>
      </c>
      <c r="J34" s="370">
        <v>223.67</v>
      </c>
      <c r="K34" s="370">
        <v>223.67</v>
      </c>
      <c r="L34" s="371" t="s">
        <v>259</v>
      </c>
      <c r="M34" s="463" t="s">
        <v>259</v>
      </c>
      <c r="N34" s="456">
        <v>222.92</v>
      </c>
      <c r="P34" s="347"/>
      <c r="Q34" s="348"/>
      <c r="R34" s="359"/>
    </row>
    <row r="35" spans="1:18" s="460" customFormat="1" ht="20.100000000000001" customHeight="1" x14ac:dyDescent="0.25">
      <c r="A35" s="458"/>
      <c r="B35" s="459"/>
      <c r="C35" s="454" t="s">
        <v>161</v>
      </c>
      <c r="D35" s="454" t="s">
        <v>331</v>
      </c>
      <c r="E35" s="454" t="s">
        <v>287</v>
      </c>
      <c r="F35" s="454" t="s">
        <v>332</v>
      </c>
      <c r="G35" s="467">
        <v>190</v>
      </c>
      <c r="H35" s="467">
        <v>190</v>
      </c>
      <c r="I35" s="467">
        <v>190</v>
      </c>
      <c r="J35" s="467">
        <v>190</v>
      </c>
      <c r="K35" s="467">
        <v>190</v>
      </c>
      <c r="L35" s="467" t="s">
        <v>259</v>
      </c>
      <c r="M35" s="468" t="s">
        <v>259</v>
      </c>
      <c r="N35" s="469">
        <v>190</v>
      </c>
      <c r="P35" s="347"/>
      <c r="Q35" s="348"/>
      <c r="R35" s="461"/>
    </row>
    <row r="36" spans="1:18" ht="20.100000000000001" customHeight="1" x14ac:dyDescent="0.25">
      <c r="B36" s="464" t="s">
        <v>334</v>
      </c>
      <c r="C36" s="454" t="s">
        <v>225</v>
      </c>
      <c r="D36" s="454" t="s">
        <v>286</v>
      </c>
      <c r="E36" s="454" t="s">
        <v>287</v>
      </c>
      <c r="F36" s="454" t="s">
        <v>287</v>
      </c>
      <c r="G36" s="370">
        <v>75</v>
      </c>
      <c r="H36" s="370">
        <v>75</v>
      </c>
      <c r="I36" s="370">
        <v>75</v>
      </c>
      <c r="J36" s="370">
        <v>75</v>
      </c>
      <c r="K36" s="370">
        <v>75</v>
      </c>
      <c r="L36" s="370" t="s">
        <v>259</v>
      </c>
      <c r="M36" s="455" t="s">
        <v>259</v>
      </c>
      <c r="N36" s="456">
        <v>75</v>
      </c>
      <c r="P36" s="347"/>
      <c r="Q36" s="348"/>
      <c r="R36" s="347"/>
    </row>
    <row r="37" spans="1:18" ht="20.100000000000001" customHeight="1" x14ac:dyDescent="0.25">
      <c r="B37" s="464" t="s">
        <v>335</v>
      </c>
      <c r="C37" s="454" t="s">
        <v>225</v>
      </c>
      <c r="D37" s="454" t="s">
        <v>286</v>
      </c>
      <c r="E37" s="454" t="s">
        <v>287</v>
      </c>
      <c r="F37" s="454" t="s">
        <v>287</v>
      </c>
      <c r="G37" s="370">
        <v>25</v>
      </c>
      <c r="H37" s="370">
        <v>25</v>
      </c>
      <c r="I37" s="370">
        <v>25</v>
      </c>
      <c r="J37" s="370">
        <v>25</v>
      </c>
      <c r="K37" s="370">
        <v>25</v>
      </c>
      <c r="L37" s="370" t="s">
        <v>259</v>
      </c>
      <c r="M37" s="455" t="s">
        <v>259</v>
      </c>
      <c r="N37" s="456">
        <v>25</v>
      </c>
      <c r="P37" s="347"/>
      <c r="Q37" s="348"/>
      <c r="R37" s="347"/>
    </row>
    <row r="38" spans="1:18" s="460" customFormat="1" ht="20.100000000000001" customHeight="1" x14ac:dyDescent="0.3">
      <c r="A38" s="458"/>
      <c r="B38" s="462" t="s">
        <v>336</v>
      </c>
      <c r="C38" s="454" t="s">
        <v>323</v>
      </c>
      <c r="D38" s="454" t="s">
        <v>337</v>
      </c>
      <c r="E38" s="454" t="s">
        <v>287</v>
      </c>
      <c r="F38" s="454" t="s">
        <v>287</v>
      </c>
      <c r="G38" s="370">
        <v>90</v>
      </c>
      <c r="H38" s="370" t="s">
        <v>259</v>
      </c>
      <c r="I38" s="370">
        <v>133</v>
      </c>
      <c r="J38" s="370" t="s">
        <v>259</v>
      </c>
      <c r="K38" s="370">
        <v>84</v>
      </c>
      <c r="L38" s="370" t="s">
        <v>259</v>
      </c>
      <c r="M38" s="455" t="s">
        <v>259</v>
      </c>
      <c r="N38" s="456">
        <v>90.93</v>
      </c>
      <c r="P38" s="347"/>
      <c r="Q38" s="348"/>
      <c r="R38" s="359"/>
    </row>
    <row r="39" spans="1:18" ht="20.100000000000001" customHeight="1" x14ac:dyDescent="0.3">
      <c r="B39" s="450"/>
      <c r="C39" s="454" t="s">
        <v>323</v>
      </c>
      <c r="D39" s="454" t="s">
        <v>338</v>
      </c>
      <c r="E39" s="454" t="s">
        <v>287</v>
      </c>
      <c r="F39" s="454" t="s">
        <v>287</v>
      </c>
      <c r="G39" s="370">
        <v>147</v>
      </c>
      <c r="H39" s="370">
        <v>143.66999999999999</v>
      </c>
      <c r="I39" s="370">
        <v>115.5</v>
      </c>
      <c r="J39" s="370">
        <v>118</v>
      </c>
      <c r="K39" s="370">
        <v>111.2</v>
      </c>
      <c r="L39" s="371" t="s">
        <v>259</v>
      </c>
      <c r="M39" s="463" t="s">
        <v>259</v>
      </c>
      <c r="N39" s="456">
        <v>129.16</v>
      </c>
      <c r="P39" s="347"/>
      <c r="Q39" s="348"/>
      <c r="R39" s="359"/>
    </row>
    <row r="40" spans="1:18" ht="20.100000000000001" customHeight="1" x14ac:dyDescent="0.3">
      <c r="B40" s="450"/>
      <c r="C40" s="454" t="s">
        <v>179</v>
      </c>
      <c r="D40" s="454" t="s">
        <v>338</v>
      </c>
      <c r="E40" s="454" t="s">
        <v>287</v>
      </c>
      <c r="F40" s="454" t="s">
        <v>287</v>
      </c>
      <c r="G40" s="370">
        <v>260</v>
      </c>
      <c r="H40" s="370">
        <v>248</v>
      </c>
      <c r="I40" s="370">
        <v>228</v>
      </c>
      <c r="J40" s="370">
        <v>191</v>
      </c>
      <c r="K40" s="370">
        <v>228</v>
      </c>
      <c r="L40" s="371">
        <v>212</v>
      </c>
      <c r="M40" s="463" t="s">
        <v>259</v>
      </c>
      <c r="N40" s="456">
        <v>235.41</v>
      </c>
      <c r="P40" s="347"/>
      <c r="Q40" s="348"/>
      <c r="R40" s="359"/>
    </row>
    <row r="41" spans="1:18" s="460" customFormat="1" ht="20.100000000000001" customHeight="1" x14ac:dyDescent="0.25">
      <c r="A41" s="458"/>
      <c r="B41" s="459"/>
      <c r="C41" s="454" t="s">
        <v>225</v>
      </c>
      <c r="D41" s="454" t="s">
        <v>338</v>
      </c>
      <c r="E41" s="454" t="s">
        <v>287</v>
      </c>
      <c r="F41" s="454" t="s">
        <v>287</v>
      </c>
      <c r="G41" s="370">
        <v>190</v>
      </c>
      <c r="H41" s="370">
        <v>190</v>
      </c>
      <c r="I41" s="370">
        <v>190</v>
      </c>
      <c r="J41" s="370">
        <v>190</v>
      </c>
      <c r="K41" s="370">
        <v>190</v>
      </c>
      <c r="L41" s="370" t="s">
        <v>259</v>
      </c>
      <c r="M41" s="455" t="s">
        <v>259</v>
      </c>
      <c r="N41" s="456">
        <v>190</v>
      </c>
      <c r="P41" s="347"/>
      <c r="Q41" s="348"/>
      <c r="R41" s="461"/>
    </row>
    <row r="42" spans="1:18" s="470" customFormat="1" ht="20.100000000000001" customHeight="1" x14ac:dyDescent="0.3">
      <c r="A42" s="457"/>
      <c r="B42" s="462" t="s">
        <v>339</v>
      </c>
      <c r="C42" s="454" t="s">
        <v>160</v>
      </c>
      <c r="D42" s="454" t="s">
        <v>340</v>
      </c>
      <c r="E42" s="454" t="s">
        <v>257</v>
      </c>
      <c r="F42" s="454" t="s">
        <v>287</v>
      </c>
      <c r="G42" s="370">
        <v>88</v>
      </c>
      <c r="H42" s="370">
        <v>88</v>
      </c>
      <c r="I42" s="370">
        <v>88</v>
      </c>
      <c r="J42" s="370">
        <v>90</v>
      </c>
      <c r="K42" s="370">
        <v>89</v>
      </c>
      <c r="L42" s="370" t="s">
        <v>259</v>
      </c>
      <c r="M42" s="455" t="s">
        <v>259</v>
      </c>
      <c r="N42" s="456">
        <v>88.6</v>
      </c>
      <c r="P42" s="347"/>
      <c r="Q42" s="348"/>
      <c r="R42" s="359"/>
    </row>
    <row r="43" spans="1:18" s="470" customFormat="1" ht="20.100000000000001" customHeight="1" x14ac:dyDescent="0.3">
      <c r="A43" s="457"/>
      <c r="B43" s="450"/>
      <c r="C43" s="454" t="s">
        <v>160</v>
      </c>
      <c r="D43" s="454" t="s">
        <v>341</v>
      </c>
      <c r="E43" s="454" t="s">
        <v>257</v>
      </c>
      <c r="F43" s="454" t="s">
        <v>342</v>
      </c>
      <c r="G43" s="370">
        <v>70</v>
      </c>
      <c r="H43" s="370">
        <v>70</v>
      </c>
      <c r="I43" s="370">
        <v>75</v>
      </c>
      <c r="J43" s="370">
        <v>75</v>
      </c>
      <c r="K43" s="370">
        <v>73</v>
      </c>
      <c r="L43" s="370" t="s">
        <v>259</v>
      </c>
      <c r="M43" s="455" t="s">
        <v>259</v>
      </c>
      <c r="N43" s="456">
        <v>72.540000000000006</v>
      </c>
      <c r="P43" s="347"/>
      <c r="Q43" s="348"/>
      <c r="R43" s="359"/>
    </row>
    <row r="44" spans="1:18" s="460" customFormat="1" ht="20.100000000000001" customHeight="1" x14ac:dyDescent="0.25">
      <c r="A44" s="458"/>
      <c r="B44" s="459"/>
      <c r="C44" s="454" t="s">
        <v>160</v>
      </c>
      <c r="D44" s="454" t="s">
        <v>343</v>
      </c>
      <c r="E44" s="454" t="s">
        <v>257</v>
      </c>
      <c r="F44" s="454" t="s">
        <v>342</v>
      </c>
      <c r="G44" s="370">
        <v>75</v>
      </c>
      <c r="H44" s="370">
        <v>75</v>
      </c>
      <c r="I44" s="370">
        <v>78</v>
      </c>
      <c r="J44" s="370">
        <v>78</v>
      </c>
      <c r="K44" s="370">
        <v>80</v>
      </c>
      <c r="L44" s="370" t="s">
        <v>259</v>
      </c>
      <c r="M44" s="455" t="s">
        <v>259</v>
      </c>
      <c r="N44" s="456">
        <v>76.819999999999993</v>
      </c>
      <c r="P44" s="347"/>
      <c r="Q44" s="348"/>
      <c r="R44" s="461"/>
    </row>
    <row r="45" spans="1:18" s="460" customFormat="1" ht="20.100000000000001" customHeight="1" x14ac:dyDescent="0.3">
      <c r="A45" s="458"/>
      <c r="B45" s="462" t="s">
        <v>344</v>
      </c>
      <c r="C45" s="454" t="s">
        <v>160</v>
      </c>
      <c r="D45" s="454" t="s">
        <v>345</v>
      </c>
      <c r="E45" s="454" t="s">
        <v>287</v>
      </c>
      <c r="F45" s="454" t="s">
        <v>287</v>
      </c>
      <c r="G45" s="370">
        <v>30</v>
      </c>
      <c r="H45" s="370">
        <v>28</v>
      </c>
      <c r="I45" s="370">
        <v>29</v>
      </c>
      <c r="J45" s="370">
        <v>30</v>
      </c>
      <c r="K45" s="370">
        <v>28</v>
      </c>
      <c r="L45" s="370" t="s">
        <v>259</v>
      </c>
      <c r="M45" s="455" t="s">
        <v>259</v>
      </c>
      <c r="N45" s="456">
        <v>29.08</v>
      </c>
      <c r="P45" s="347"/>
      <c r="Q45" s="348"/>
      <c r="R45" s="359"/>
    </row>
    <row r="46" spans="1:18" ht="20.100000000000001" customHeight="1" x14ac:dyDescent="0.3">
      <c r="B46" s="450"/>
      <c r="C46" s="454" t="s">
        <v>160</v>
      </c>
      <c r="D46" s="454" t="s">
        <v>346</v>
      </c>
      <c r="E46" s="454" t="s">
        <v>287</v>
      </c>
      <c r="F46" s="454" t="s">
        <v>287</v>
      </c>
      <c r="G46" s="370">
        <v>65</v>
      </c>
      <c r="H46" s="370">
        <v>65</v>
      </c>
      <c r="I46" s="370">
        <v>62</v>
      </c>
      <c r="J46" s="370">
        <v>60</v>
      </c>
      <c r="K46" s="370">
        <v>59</v>
      </c>
      <c r="L46" s="371" t="s">
        <v>259</v>
      </c>
      <c r="M46" s="463" t="s">
        <v>259</v>
      </c>
      <c r="N46" s="456">
        <v>61.76</v>
      </c>
      <c r="P46" s="347"/>
      <c r="Q46" s="348"/>
      <c r="R46" s="359"/>
    </row>
    <row r="47" spans="1:18" ht="20.100000000000001" customHeight="1" x14ac:dyDescent="0.3">
      <c r="B47" s="450"/>
      <c r="C47" s="454" t="s">
        <v>160</v>
      </c>
      <c r="D47" s="454" t="s">
        <v>347</v>
      </c>
      <c r="E47" s="454" t="s">
        <v>287</v>
      </c>
      <c r="F47" s="454" t="s">
        <v>287</v>
      </c>
      <c r="G47" s="370">
        <v>50</v>
      </c>
      <c r="H47" s="370">
        <v>49</v>
      </c>
      <c r="I47" s="370">
        <v>47</v>
      </c>
      <c r="J47" s="370">
        <v>48</v>
      </c>
      <c r="K47" s="370">
        <v>47</v>
      </c>
      <c r="L47" s="371" t="s">
        <v>259</v>
      </c>
      <c r="M47" s="463" t="s">
        <v>259</v>
      </c>
      <c r="N47" s="456">
        <v>48.06</v>
      </c>
      <c r="P47" s="347"/>
      <c r="Q47" s="348"/>
      <c r="R47" s="359"/>
    </row>
    <row r="48" spans="1:18" ht="20.100000000000001" customHeight="1" x14ac:dyDescent="0.3">
      <c r="B48" s="450"/>
      <c r="C48" s="454" t="s">
        <v>323</v>
      </c>
      <c r="D48" s="454" t="s">
        <v>348</v>
      </c>
      <c r="E48" s="454" t="s">
        <v>287</v>
      </c>
      <c r="F48" s="454" t="s">
        <v>287</v>
      </c>
      <c r="G48" s="370" t="s">
        <v>259</v>
      </c>
      <c r="H48" s="370" t="s">
        <v>259</v>
      </c>
      <c r="I48" s="370" t="s">
        <v>259</v>
      </c>
      <c r="J48" s="370" t="s">
        <v>259</v>
      </c>
      <c r="K48" s="370" t="s">
        <v>259</v>
      </c>
      <c r="L48" s="371">
        <v>29</v>
      </c>
      <c r="M48" s="463" t="s">
        <v>259</v>
      </c>
      <c r="N48" s="456">
        <v>29</v>
      </c>
      <c r="P48" s="347"/>
      <c r="Q48" s="348"/>
      <c r="R48" s="359"/>
    </row>
    <row r="49" spans="1:18" s="460" customFormat="1" ht="20.100000000000001" customHeight="1" x14ac:dyDescent="0.25">
      <c r="A49" s="458"/>
      <c r="B49" s="459"/>
      <c r="C49" s="454" t="s">
        <v>160</v>
      </c>
      <c r="D49" s="454" t="s">
        <v>348</v>
      </c>
      <c r="E49" s="454" t="s">
        <v>287</v>
      </c>
      <c r="F49" s="454" t="s">
        <v>287</v>
      </c>
      <c r="G49" s="370">
        <v>35</v>
      </c>
      <c r="H49" s="370">
        <v>36</v>
      </c>
      <c r="I49" s="370">
        <v>34</v>
      </c>
      <c r="J49" s="370">
        <v>35</v>
      </c>
      <c r="K49" s="370">
        <v>32</v>
      </c>
      <c r="L49" s="370" t="s">
        <v>259</v>
      </c>
      <c r="M49" s="370" t="s">
        <v>259</v>
      </c>
      <c r="N49" s="456">
        <v>34.42</v>
      </c>
      <c r="P49" s="347"/>
      <c r="Q49" s="348"/>
      <c r="R49" s="461"/>
    </row>
    <row r="50" spans="1:18" s="460" customFormat="1" ht="20.100000000000001" customHeight="1" x14ac:dyDescent="0.3">
      <c r="A50" s="458"/>
      <c r="B50" s="462" t="s">
        <v>349</v>
      </c>
      <c r="C50" s="454" t="s">
        <v>323</v>
      </c>
      <c r="D50" s="454" t="s">
        <v>350</v>
      </c>
      <c r="E50" s="454" t="s">
        <v>287</v>
      </c>
      <c r="F50" s="454" t="s">
        <v>351</v>
      </c>
      <c r="G50" s="370">
        <v>31.86</v>
      </c>
      <c r="H50" s="370">
        <v>35.43</v>
      </c>
      <c r="I50" s="370">
        <v>37.11</v>
      </c>
      <c r="J50" s="370">
        <v>37.79</v>
      </c>
      <c r="K50" s="370">
        <v>42.95</v>
      </c>
      <c r="L50" s="370">
        <v>70.08</v>
      </c>
      <c r="M50" s="370" t="s">
        <v>259</v>
      </c>
      <c r="N50" s="456">
        <v>43.12</v>
      </c>
      <c r="P50" s="347"/>
      <c r="Q50" s="348"/>
      <c r="R50" s="359"/>
    </row>
    <row r="51" spans="1:18" s="470" customFormat="1" ht="20.100000000000001" customHeight="1" x14ac:dyDescent="0.3">
      <c r="A51" s="457"/>
      <c r="B51" s="450"/>
      <c r="C51" s="454" t="s">
        <v>179</v>
      </c>
      <c r="D51" s="454" t="s">
        <v>350</v>
      </c>
      <c r="E51" s="454" t="s">
        <v>287</v>
      </c>
      <c r="F51" s="454" t="s">
        <v>351</v>
      </c>
      <c r="G51" s="370">
        <v>77</v>
      </c>
      <c r="H51" s="370">
        <v>75</v>
      </c>
      <c r="I51" s="370">
        <v>84</v>
      </c>
      <c r="J51" s="370">
        <v>77</v>
      </c>
      <c r="K51" s="370">
        <v>85</v>
      </c>
      <c r="L51" s="370">
        <v>80</v>
      </c>
      <c r="M51" s="370" t="s">
        <v>259</v>
      </c>
      <c r="N51" s="456">
        <v>79.709999999999994</v>
      </c>
      <c r="P51" s="347"/>
      <c r="Q51" s="348"/>
      <c r="R51" s="359"/>
    </row>
    <row r="52" spans="1:18" s="470" customFormat="1" ht="20.100000000000001" customHeight="1" x14ac:dyDescent="0.3">
      <c r="A52" s="457"/>
      <c r="B52" s="450"/>
      <c r="C52" s="454" t="s">
        <v>160</v>
      </c>
      <c r="D52" s="454" t="s">
        <v>352</v>
      </c>
      <c r="E52" s="454" t="s">
        <v>287</v>
      </c>
      <c r="F52" s="454" t="s">
        <v>353</v>
      </c>
      <c r="G52" s="370">
        <v>58</v>
      </c>
      <c r="H52" s="370">
        <v>59</v>
      </c>
      <c r="I52" s="370">
        <v>58</v>
      </c>
      <c r="J52" s="370">
        <v>65</v>
      </c>
      <c r="K52" s="370">
        <v>63</v>
      </c>
      <c r="L52" s="370" t="s">
        <v>259</v>
      </c>
      <c r="M52" s="370" t="s">
        <v>259</v>
      </c>
      <c r="N52" s="456">
        <v>59.64</v>
      </c>
      <c r="P52" s="347"/>
      <c r="Q52" s="348"/>
      <c r="R52" s="359"/>
    </row>
    <row r="53" spans="1:18" s="460" customFormat="1" ht="20.100000000000001" customHeight="1" x14ac:dyDescent="0.25">
      <c r="A53" s="458"/>
      <c r="B53" s="459"/>
      <c r="C53" s="454" t="s">
        <v>323</v>
      </c>
      <c r="D53" s="454" t="s">
        <v>354</v>
      </c>
      <c r="E53" s="454" t="s">
        <v>287</v>
      </c>
      <c r="F53" s="454" t="s">
        <v>287</v>
      </c>
      <c r="G53" s="370">
        <v>48</v>
      </c>
      <c r="H53" s="370" t="s">
        <v>259</v>
      </c>
      <c r="I53" s="370">
        <v>36</v>
      </c>
      <c r="J53" s="370" t="s">
        <v>259</v>
      </c>
      <c r="K53" s="370">
        <v>61</v>
      </c>
      <c r="L53" s="370" t="s">
        <v>259</v>
      </c>
      <c r="M53" s="370" t="s">
        <v>259</v>
      </c>
      <c r="N53" s="456">
        <v>43.9</v>
      </c>
      <c r="P53" s="347"/>
      <c r="Q53" s="348"/>
      <c r="R53" s="461"/>
    </row>
    <row r="54" spans="1:18" s="460" customFormat="1" ht="20.100000000000001" customHeight="1" x14ac:dyDescent="0.3">
      <c r="A54" s="458"/>
      <c r="B54" s="462" t="s">
        <v>355</v>
      </c>
      <c r="C54" s="454" t="s">
        <v>323</v>
      </c>
      <c r="D54" s="454" t="s">
        <v>356</v>
      </c>
      <c r="E54" s="454" t="s">
        <v>257</v>
      </c>
      <c r="F54" s="454" t="s">
        <v>357</v>
      </c>
      <c r="G54" s="370">
        <v>240</v>
      </c>
      <c r="H54" s="370" t="s">
        <v>259</v>
      </c>
      <c r="I54" s="370">
        <v>223</v>
      </c>
      <c r="J54" s="370" t="s">
        <v>259</v>
      </c>
      <c r="K54" s="370">
        <v>192</v>
      </c>
      <c r="L54" s="370" t="s">
        <v>259</v>
      </c>
      <c r="M54" s="455" t="s">
        <v>259</v>
      </c>
      <c r="N54" s="456">
        <v>220.14</v>
      </c>
      <c r="P54" s="347"/>
      <c r="Q54" s="348"/>
      <c r="R54" s="359"/>
    </row>
    <row r="55" spans="1:18" ht="20.100000000000001" customHeight="1" x14ac:dyDescent="0.3">
      <c r="B55" s="450"/>
      <c r="C55" s="454" t="s">
        <v>160</v>
      </c>
      <c r="D55" s="454" t="s">
        <v>356</v>
      </c>
      <c r="E55" s="454" t="s">
        <v>257</v>
      </c>
      <c r="F55" s="454" t="s">
        <v>357</v>
      </c>
      <c r="G55" s="370" t="s">
        <v>259</v>
      </c>
      <c r="H55" s="370">
        <v>224</v>
      </c>
      <c r="I55" s="370">
        <v>207</v>
      </c>
      <c r="J55" s="370" t="s">
        <v>259</v>
      </c>
      <c r="K55" s="370">
        <v>175</v>
      </c>
      <c r="L55" s="370">
        <v>159</v>
      </c>
      <c r="M55" s="455" t="s">
        <v>259</v>
      </c>
      <c r="N55" s="456">
        <v>200.84</v>
      </c>
      <c r="P55" s="347"/>
      <c r="Q55" s="348"/>
      <c r="R55" s="359"/>
    </row>
    <row r="56" spans="1:18" ht="20.100000000000001" customHeight="1" x14ac:dyDescent="0.3">
      <c r="B56" s="450"/>
      <c r="C56" s="454" t="s">
        <v>323</v>
      </c>
      <c r="D56" s="454" t="s">
        <v>358</v>
      </c>
      <c r="E56" s="454" t="s">
        <v>257</v>
      </c>
      <c r="F56" s="454" t="s">
        <v>357</v>
      </c>
      <c r="G56" s="370">
        <v>145.11000000000001</v>
      </c>
      <c r="H56" s="370">
        <v>139</v>
      </c>
      <c r="I56" s="370">
        <v>136.35</v>
      </c>
      <c r="J56" s="370">
        <v>138.93</v>
      </c>
      <c r="K56" s="370">
        <v>136.91</v>
      </c>
      <c r="L56" s="370" t="s">
        <v>259</v>
      </c>
      <c r="M56" s="455" t="s">
        <v>259</v>
      </c>
      <c r="N56" s="456">
        <v>139.19999999999999</v>
      </c>
      <c r="P56" s="347"/>
      <c r="Q56" s="348"/>
      <c r="R56" s="359"/>
    </row>
    <row r="57" spans="1:18" ht="20.100000000000001" customHeight="1" x14ac:dyDescent="0.3">
      <c r="B57" s="450"/>
      <c r="C57" s="454" t="s">
        <v>160</v>
      </c>
      <c r="D57" s="454" t="s">
        <v>358</v>
      </c>
      <c r="E57" s="454" t="s">
        <v>257</v>
      </c>
      <c r="F57" s="454" t="s">
        <v>357</v>
      </c>
      <c r="G57" s="370" t="s">
        <v>259</v>
      </c>
      <c r="H57" s="370">
        <v>64.290000000000006</v>
      </c>
      <c r="I57" s="370">
        <v>71.430000000000007</v>
      </c>
      <c r="J57" s="370">
        <v>95.71</v>
      </c>
      <c r="K57" s="370">
        <v>114.29</v>
      </c>
      <c r="L57" s="370" t="s">
        <v>259</v>
      </c>
      <c r="M57" s="455" t="s">
        <v>259</v>
      </c>
      <c r="N57" s="456">
        <v>86.43</v>
      </c>
      <c r="P57" s="471"/>
      <c r="Q57" s="348"/>
      <c r="R57" s="359"/>
    </row>
    <row r="58" spans="1:18" ht="20.100000000000001" customHeight="1" x14ac:dyDescent="0.3">
      <c r="B58" s="450"/>
      <c r="C58" s="454" t="s">
        <v>323</v>
      </c>
      <c r="D58" s="454" t="s">
        <v>359</v>
      </c>
      <c r="E58" s="454" t="s">
        <v>257</v>
      </c>
      <c r="F58" s="454" t="s">
        <v>360</v>
      </c>
      <c r="G58" s="370">
        <v>111.8</v>
      </c>
      <c r="H58" s="370">
        <v>116.64</v>
      </c>
      <c r="I58" s="370">
        <v>122.95</v>
      </c>
      <c r="J58" s="370">
        <v>127.53</v>
      </c>
      <c r="K58" s="370">
        <v>129.5</v>
      </c>
      <c r="L58" s="370" t="s">
        <v>259</v>
      </c>
      <c r="M58" s="455" t="s">
        <v>259</v>
      </c>
      <c r="N58" s="456">
        <v>121.72</v>
      </c>
      <c r="P58" s="347"/>
      <c r="Q58" s="348"/>
      <c r="R58" s="359"/>
    </row>
    <row r="59" spans="1:18" ht="20.100000000000001" customHeight="1" x14ac:dyDescent="0.3">
      <c r="B59" s="450"/>
      <c r="C59" s="454" t="s">
        <v>179</v>
      </c>
      <c r="D59" s="454" t="s">
        <v>361</v>
      </c>
      <c r="E59" s="454" t="s">
        <v>257</v>
      </c>
      <c r="F59" s="454" t="s">
        <v>357</v>
      </c>
      <c r="G59" s="370">
        <v>80</v>
      </c>
      <c r="H59" s="370" t="s">
        <v>259</v>
      </c>
      <c r="I59" s="370">
        <v>102.86</v>
      </c>
      <c r="J59" s="370" t="s">
        <v>259</v>
      </c>
      <c r="K59" s="370">
        <v>110</v>
      </c>
      <c r="L59" s="370" t="s">
        <v>259</v>
      </c>
      <c r="M59" s="455" t="s">
        <v>259</v>
      </c>
      <c r="N59" s="456">
        <v>97.03</v>
      </c>
      <c r="P59" s="347"/>
      <c r="Q59" s="348"/>
      <c r="R59" s="359"/>
    </row>
    <row r="60" spans="1:18" ht="20.100000000000001" customHeight="1" x14ac:dyDescent="0.3">
      <c r="B60" s="450"/>
      <c r="C60" s="454" t="s">
        <v>179</v>
      </c>
      <c r="D60" s="454" t="s">
        <v>362</v>
      </c>
      <c r="E60" s="454" t="s">
        <v>287</v>
      </c>
      <c r="F60" s="454" t="s">
        <v>287</v>
      </c>
      <c r="G60" s="370">
        <v>182.64</v>
      </c>
      <c r="H60" s="370">
        <v>201</v>
      </c>
      <c r="I60" s="370">
        <v>199.52</v>
      </c>
      <c r="J60" s="370">
        <v>171</v>
      </c>
      <c r="K60" s="370">
        <v>201</v>
      </c>
      <c r="L60" s="370">
        <v>192.9</v>
      </c>
      <c r="M60" s="455" t="s">
        <v>259</v>
      </c>
      <c r="N60" s="456">
        <v>191.71</v>
      </c>
      <c r="P60" s="347"/>
      <c r="Q60" s="348"/>
      <c r="R60" s="359"/>
    </row>
    <row r="61" spans="1:18" s="460" customFormat="1" ht="20.100000000000001" customHeight="1" x14ac:dyDescent="0.25">
      <c r="A61" s="458"/>
      <c r="B61" s="459"/>
      <c r="C61" s="454" t="s">
        <v>225</v>
      </c>
      <c r="D61" s="454" t="s">
        <v>286</v>
      </c>
      <c r="E61" s="454" t="s">
        <v>257</v>
      </c>
      <c r="F61" s="454" t="s">
        <v>360</v>
      </c>
      <c r="G61" s="370">
        <v>95</v>
      </c>
      <c r="H61" s="370">
        <v>95</v>
      </c>
      <c r="I61" s="370">
        <v>95</v>
      </c>
      <c r="J61" s="370">
        <v>95</v>
      </c>
      <c r="K61" s="370">
        <v>95</v>
      </c>
      <c r="L61" s="370" t="s">
        <v>259</v>
      </c>
      <c r="M61" s="455" t="s">
        <v>259</v>
      </c>
      <c r="N61" s="456">
        <v>95</v>
      </c>
      <c r="P61" s="347"/>
      <c r="Q61" s="348"/>
      <c r="R61" s="461"/>
    </row>
    <row r="62" spans="1:18" s="460" customFormat="1" ht="20.100000000000001" customHeight="1" x14ac:dyDescent="0.3">
      <c r="A62" s="458"/>
      <c r="B62" s="462" t="s">
        <v>363</v>
      </c>
      <c r="C62" s="454" t="s">
        <v>168</v>
      </c>
      <c r="D62" s="454" t="s">
        <v>286</v>
      </c>
      <c r="E62" s="454" t="s">
        <v>287</v>
      </c>
      <c r="F62" s="454" t="s">
        <v>287</v>
      </c>
      <c r="G62" s="370">
        <v>86.18</v>
      </c>
      <c r="H62" s="370">
        <v>86.18</v>
      </c>
      <c r="I62" s="370">
        <v>86.18</v>
      </c>
      <c r="J62" s="370">
        <v>86.18</v>
      </c>
      <c r="K62" s="370">
        <v>86.18</v>
      </c>
      <c r="L62" s="370" t="s">
        <v>259</v>
      </c>
      <c r="M62" s="455" t="s">
        <v>259</v>
      </c>
      <c r="N62" s="456">
        <v>86.17</v>
      </c>
      <c r="P62" s="347"/>
      <c r="Q62" s="348"/>
      <c r="R62" s="359"/>
    </row>
    <row r="63" spans="1:18" s="460" customFormat="1" ht="20.100000000000001" customHeight="1" x14ac:dyDescent="0.25">
      <c r="A63" s="458"/>
      <c r="B63" s="462" t="s">
        <v>364</v>
      </c>
      <c r="C63" s="454" t="s">
        <v>160</v>
      </c>
      <c r="D63" s="454" t="s">
        <v>365</v>
      </c>
      <c r="E63" s="454" t="s">
        <v>287</v>
      </c>
      <c r="F63" s="454" t="s">
        <v>287</v>
      </c>
      <c r="G63" s="370">
        <v>33</v>
      </c>
      <c r="H63" s="370">
        <v>35</v>
      </c>
      <c r="I63" s="370">
        <v>35</v>
      </c>
      <c r="J63" s="370">
        <v>35</v>
      </c>
      <c r="K63" s="370">
        <v>37</v>
      </c>
      <c r="L63" s="370" t="s">
        <v>259</v>
      </c>
      <c r="M63" s="465" t="s">
        <v>259</v>
      </c>
      <c r="N63" s="466">
        <v>34.93</v>
      </c>
      <c r="P63" s="347"/>
      <c r="Q63" s="348"/>
      <c r="R63" s="461"/>
    </row>
    <row r="64" spans="1:18" ht="20.100000000000001" customHeight="1" x14ac:dyDescent="0.25">
      <c r="B64" s="464" t="s">
        <v>366</v>
      </c>
      <c r="C64" s="454" t="s">
        <v>333</v>
      </c>
      <c r="D64" s="454" t="s">
        <v>367</v>
      </c>
      <c r="E64" s="454" t="s">
        <v>287</v>
      </c>
      <c r="F64" s="454" t="s">
        <v>287</v>
      </c>
      <c r="G64" s="370">
        <v>239.38</v>
      </c>
      <c r="H64" s="370">
        <v>241.14</v>
      </c>
      <c r="I64" s="370">
        <v>242.16</v>
      </c>
      <c r="J64" s="370">
        <v>241.67</v>
      </c>
      <c r="K64" s="370">
        <v>241.67</v>
      </c>
      <c r="L64" s="370" t="s">
        <v>259</v>
      </c>
      <c r="M64" s="455" t="s">
        <v>259</v>
      </c>
      <c r="N64" s="456">
        <v>241.25</v>
      </c>
      <c r="P64" s="347"/>
      <c r="Q64" s="348"/>
      <c r="R64" s="347"/>
    </row>
    <row r="65" spans="1:18" s="470" customFormat="1" ht="20.100000000000001" customHeight="1" x14ac:dyDescent="0.3">
      <c r="A65" s="457"/>
      <c r="B65" s="462" t="s">
        <v>368</v>
      </c>
      <c r="C65" s="454" t="s">
        <v>323</v>
      </c>
      <c r="D65" s="454" t="s">
        <v>369</v>
      </c>
      <c r="E65" s="454" t="s">
        <v>257</v>
      </c>
      <c r="F65" s="454" t="s">
        <v>287</v>
      </c>
      <c r="G65" s="371" t="s">
        <v>259</v>
      </c>
      <c r="H65" s="371">
        <v>227</v>
      </c>
      <c r="I65" s="371">
        <v>198</v>
      </c>
      <c r="J65" s="371" t="s">
        <v>259</v>
      </c>
      <c r="K65" s="370">
        <v>213</v>
      </c>
      <c r="L65" s="371">
        <v>224</v>
      </c>
      <c r="M65" s="463" t="s">
        <v>259</v>
      </c>
      <c r="N65" s="456">
        <v>215.3</v>
      </c>
      <c r="P65" s="347"/>
      <c r="Q65" s="348"/>
      <c r="R65" s="359"/>
    </row>
    <row r="66" spans="1:18" ht="20.100000000000001" customHeight="1" x14ac:dyDescent="0.3">
      <c r="B66" s="450"/>
      <c r="C66" s="454" t="s">
        <v>179</v>
      </c>
      <c r="D66" s="454" t="s">
        <v>369</v>
      </c>
      <c r="E66" s="454" t="s">
        <v>257</v>
      </c>
      <c r="F66" s="454" t="s">
        <v>287</v>
      </c>
      <c r="G66" s="370">
        <v>174</v>
      </c>
      <c r="H66" s="370">
        <v>179</v>
      </c>
      <c r="I66" s="370">
        <v>186</v>
      </c>
      <c r="J66" s="370" t="s">
        <v>259</v>
      </c>
      <c r="K66" s="370">
        <v>187</v>
      </c>
      <c r="L66" s="370">
        <v>188</v>
      </c>
      <c r="M66" s="455" t="s">
        <v>259</v>
      </c>
      <c r="N66" s="456">
        <v>182.68</v>
      </c>
      <c r="P66" s="347"/>
      <c r="Q66" s="348"/>
      <c r="R66" s="359"/>
    </row>
    <row r="67" spans="1:18" ht="20.100000000000001" customHeight="1" x14ac:dyDescent="0.3">
      <c r="B67" s="450"/>
      <c r="C67" s="454" t="s">
        <v>160</v>
      </c>
      <c r="D67" s="454" t="s">
        <v>369</v>
      </c>
      <c r="E67" s="454" t="s">
        <v>257</v>
      </c>
      <c r="F67" s="454" t="s">
        <v>287</v>
      </c>
      <c r="G67" s="370">
        <v>180</v>
      </c>
      <c r="H67" s="370">
        <v>185</v>
      </c>
      <c r="I67" s="370">
        <v>180</v>
      </c>
      <c r="J67" s="370">
        <v>190</v>
      </c>
      <c r="K67" s="370">
        <v>191</v>
      </c>
      <c r="L67" s="370" t="s">
        <v>259</v>
      </c>
      <c r="M67" s="455" t="s">
        <v>259</v>
      </c>
      <c r="N67" s="456">
        <v>183.1</v>
      </c>
      <c r="P67" s="347"/>
      <c r="Q67" s="348"/>
      <c r="R67" s="359"/>
    </row>
    <row r="68" spans="1:18" ht="20.100000000000001" customHeight="1" x14ac:dyDescent="0.3">
      <c r="B68" s="450"/>
      <c r="C68" s="454" t="s">
        <v>323</v>
      </c>
      <c r="D68" s="454" t="s">
        <v>370</v>
      </c>
      <c r="E68" s="454" t="s">
        <v>257</v>
      </c>
      <c r="F68" s="454" t="s">
        <v>287</v>
      </c>
      <c r="G68" s="370" t="s">
        <v>259</v>
      </c>
      <c r="H68" s="370">
        <v>148</v>
      </c>
      <c r="I68" s="370">
        <v>119</v>
      </c>
      <c r="J68" s="370">
        <v>126</v>
      </c>
      <c r="K68" s="370">
        <v>123</v>
      </c>
      <c r="L68" s="370">
        <v>137</v>
      </c>
      <c r="M68" s="455" t="s">
        <v>259</v>
      </c>
      <c r="N68" s="456">
        <v>132.82</v>
      </c>
      <c r="P68" s="347"/>
      <c r="Q68" s="348"/>
      <c r="R68" s="359"/>
    </row>
    <row r="69" spans="1:18" ht="20.100000000000001" customHeight="1" x14ac:dyDescent="0.3">
      <c r="B69" s="450"/>
      <c r="C69" s="454" t="s">
        <v>323</v>
      </c>
      <c r="D69" s="454" t="s">
        <v>371</v>
      </c>
      <c r="E69" s="454" t="s">
        <v>257</v>
      </c>
      <c r="F69" s="454" t="s">
        <v>372</v>
      </c>
      <c r="G69" s="370">
        <v>79</v>
      </c>
      <c r="H69" s="370">
        <v>105.5</v>
      </c>
      <c r="I69" s="370">
        <v>96.35</v>
      </c>
      <c r="J69" s="370">
        <v>101.5</v>
      </c>
      <c r="K69" s="370">
        <v>109.5</v>
      </c>
      <c r="L69" s="370">
        <v>125</v>
      </c>
      <c r="M69" s="455" t="s">
        <v>259</v>
      </c>
      <c r="N69" s="456">
        <v>98.47</v>
      </c>
      <c r="P69" s="347"/>
      <c r="Q69" s="348"/>
      <c r="R69" s="359"/>
    </row>
    <row r="70" spans="1:18" ht="20.100000000000001" customHeight="1" x14ac:dyDescent="0.3">
      <c r="B70" s="450"/>
      <c r="C70" s="454" t="s">
        <v>179</v>
      </c>
      <c r="D70" s="454" t="s">
        <v>371</v>
      </c>
      <c r="E70" s="454" t="s">
        <v>257</v>
      </c>
      <c r="F70" s="454" t="s">
        <v>372</v>
      </c>
      <c r="G70" s="370">
        <v>85</v>
      </c>
      <c r="H70" s="370">
        <v>93</v>
      </c>
      <c r="I70" s="370">
        <v>91</v>
      </c>
      <c r="J70" s="370">
        <v>88</v>
      </c>
      <c r="K70" s="370">
        <v>92</v>
      </c>
      <c r="L70" s="370">
        <v>90</v>
      </c>
      <c r="M70" s="455" t="s">
        <v>259</v>
      </c>
      <c r="N70" s="456">
        <v>89.64</v>
      </c>
      <c r="P70" s="347"/>
      <c r="Q70" s="348"/>
      <c r="R70" s="359"/>
    </row>
    <row r="71" spans="1:18" ht="20.100000000000001" customHeight="1" x14ac:dyDescent="0.3">
      <c r="B71" s="450"/>
      <c r="C71" s="454" t="s">
        <v>225</v>
      </c>
      <c r="D71" s="454" t="s">
        <v>371</v>
      </c>
      <c r="E71" s="454" t="s">
        <v>257</v>
      </c>
      <c r="F71" s="454" t="s">
        <v>372</v>
      </c>
      <c r="G71" s="370">
        <v>95</v>
      </c>
      <c r="H71" s="370">
        <v>95</v>
      </c>
      <c r="I71" s="370">
        <v>95</v>
      </c>
      <c r="J71" s="370">
        <v>95</v>
      </c>
      <c r="K71" s="370">
        <v>95</v>
      </c>
      <c r="L71" s="370" t="s">
        <v>259</v>
      </c>
      <c r="M71" s="455" t="s">
        <v>259</v>
      </c>
      <c r="N71" s="456">
        <v>95</v>
      </c>
      <c r="P71" s="347"/>
      <c r="Q71" s="348"/>
      <c r="R71" s="359"/>
    </row>
    <row r="72" spans="1:18" s="460" customFormat="1" ht="20.100000000000001" customHeight="1" x14ac:dyDescent="0.25">
      <c r="A72" s="458"/>
      <c r="B72" s="459"/>
      <c r="C72" s="454" t="s">
        <v>160</v>
      </c>
      <c r="D72" s="454" t="s">
        <v>371</v>
      </c>
      <c r="E72" s="454" t="s">
        <v>257</v>
      </c>
      <c r="F72" s="454" t="s">
        <v>372</v>
      </c>
      <c r="G72" s="370">
        <v>87</v>
      </c>
      <c r="H72" s="370">
        <v>90</v>
      </c>
      <c r="I72" s="370">
        <v>95</v>
      </c>
      <c r="J72" s="370">
        <v>95</v>
      </c>
      <c r="K72" s="370">
        <v>97</v>
      </c>
      <c r="L72" s="370" t="s">
        <v>259</v>
      </c>
      <c r="M72" s="455" t="s">
        <v>259</v>
      </c>
      <c r="N72" s="456">
        <v>92.39</v>
      </c>
      <c r="P72" s="347"/>
      <c r="Q72" s="348"/>
      <c r="R72" s="461"/>
    </row>
    <row r="73" spans="1:18" ht="20.100000000000001" customHeight="1" thickBot="1" x14ac:dyDescent="0.35">
      <c r="B73" s="472" t="s">
        <v>373</v>
      </c>
      <c r="C73" s="473" t="s">
        <v>154</v>
      </c>
      <c r="D73" s="474" t="s">
        <v>286</v>
      </c>
      <c r="E73" s="473" t="s">
        <v>287</v>
      </c>
      <c r="F73" s="473" t="s">
        <v>287</v>
      </c>
      <c r="G73" s="392">
        <v>65</v>
      </c>
      <c r="H73" s="392">
        <v>65</v>
      </c>
      <c r="I73" s="392">
        <v>65</v>
      </c>
      <c r="J73" s="392">
        <v>65</v>
      </c>
      <c r="K73" s="392">
        <v>65</v>
      </c>
      <c r="L73" s="392" t="s">
        <v>259</v>
      </c>
      <c r="M73" s="393" t="s">
        <v>259</v>
      </c>
      <c r="N73" s="394">
        <v>65</v>
      </c>
      <c r="P73" s="347"/>
      <c r="Q73" s="348"/>
      <c r="R73" s="359"/>
    </row>
    <row r="74" spans="1:18" ht="16.350000000000001" customHeight="1" x14ac:dyDescent="0.25">
      <c r="N74" s="101" t="s">
        <v>56</v>
      </c>
    </row>
    <row r="75" spans="1:18" ht="16.350000000000001" customHeight="1" x14ac:dyDescent="0.25">
      <c r="M75" s="475"/>
      <c r="N75" s="236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>
      <selection activeCell="L10" sqref="L10"/>
    </sheetView>
  </sheetViews>
  <sheetFormatPr baseColWidth="10" defaultColWidth="12.5703125" defaultRowHeight="15" x14ac:dyDescent="0.25"/>
  <cols>
    <col min="1" max="1" width="2.7109375" style="476" customWidth="1"/>
    <col min="2" max="2" width="38.7109375" style="448" customWidth="1"/>
    <col min="3" max="3" width="12.7109375" style="448" customWidth="1"/>
    <col min="4" max="4" width="55.7109375" style="448" customWidth="1"/>
    <col min="5" max="5" width="7.7109375" style="448" customWidth="1"/>
    <col min="6" max="6" width="21.7109375" style="448" customWidth="1"/>
    <col min="7" max="7" width="60.7109375" style="448" customWidth="1"/>
    <col min="8" max="8" width="3.7109375" style="312" customWidth="1"/>
    <col min="9" max="9" width="8.28515625" style="312" bestFit="1" customWidth="1"/>
    <col min="10" max="10" width="10.85546875" style="477" bestFit="1" customWidth="1"/>
    <col min="11" max="11" width="9.28515625" style="312" customWidth="1"/>
    <col min="12" max="12" width="12.5703125" style="312"/>
    <col min="13" max="14" width="14.7109375" style="312" bestFit="1" customWidth="1"/>
    <col min="15" max="15" width="12.85546875" style="312" bestFit="1" customWidth="1"/>
    <col min="16" max="16384" width="12.5703125" style="312"/>
  </cols>
  <sheetData>
    <row r="2" spans="1:11" x14ac:dyDescent="0.25">
      <c r="G2" s="315"/>
      <c r="H2" s="316"/>
    </row>
    <row r="3" spans="1:11" ht="8.25" customHeight="1" x14ac:dyDescent="0.25">
      <c r="H3" s="316"/>
    </row>
    <row r="4" spans="1:11" ht="0.75" customHeight="1" thickBot="1" x14ac:dyDescent="0.3">
      <c r="H4" s="316"/>
    </row>
    <row r="5" spans="1:11" ht="26.25" customHeight="1" thickBot="1" x14ac:dyDescent="0.3">
      <c r="B5" s="688" t="s">
        <v>374</v>
      </c>
      <c r="C5" s="689"/>
      <c r="D5" s="689"/>
      <c r="E5" s="689"/>
      <c r="F5" s="689"/>
      <c r="G5" s="690"/>
      <c r="H5" s="317"/>
    </row>
    <row r="6" spans="1:11" ht="15" customHeight="1" x14ac:dyDescent="0.25">
      <c r="B6" s="692"/>
      <c r="C6" s="692"/>
      <c r="D6" s="692"/>
      <c r="E6" s="692"/>
      <c r="F6" s="692"/>
      <c r="G6" s="692"/>
      <c r="H6" s="318"/>
    </row>
    <row r="7" spans="1:11" ht="15" customHeight="1" x14ac:dyDescent="0.25">
      <c r="B7" s="692" t="s">
        <v>301</v>
      </c>
      <c r="C7" s="692"/>
      <c r="D7" s="692"/>
      <c r="E7" s="692"/>
      <c r="F7" s="692"/>
      <c r="G7" s="692"/>
      <c r="H7" s="318"/>
    </row>
    <row r="8" spans="1:11" ht="15" customHeight="1" x14ac:dyDescent="0.25">
      <c r="B8" s="478"/>
      <c r="C8" s="478"/>
      <c r="D8" s="478"/>
      <c r="E8" s="478"/>
      <c r="F8" s="478"/>
      <c r="G8" s="478"/>
      <c r="H8" s="318"/>
    </row>
    <row r="9" spans="1:11" ht="16.5" customHeight="1" x14ac:dyDescent="0.25">
      <c r="B9" s="685" t="s">
        <v>302</v>
      </c>
      <c r="C9" s="692"/>
      <c r="D9" s="692"/>
      <c r="E9" s="692"/>
      <c r="F9" s="692"/>
      <c r="G9" s="692"/>
      <c r="H9" s="318"/>
    </row>
    <row r="10" spans="1:11" s="321" customFormat="1" ht="12" customHeight="1" x14ac:dyDescent="0.25">
      <c r="A10" s="479"/>
      <c r="B10" s="480"/>
      <c r="C10" s="480"/>
      <c r="D10" s="480"/>
      <c r="E10" s="480"/>
      <c r="F10" s="480"/>
      <c r="G10" s="480"/>
      <c r="H10" s="318"/>
      <c r="J10" s="481"/>
    </row>
    <row r="11" spans="1:11" ht="17.25" customHeight="1" x14ac:dyDescent="0.25">
      <c r="A11" s="482"/>
      <c r="B11" s="695" t="s">
        <v>72</v>
      </c>
      <c r="C11" s="695"/>
      <c r="D11" s="695"/>
      <c r="E11" s="695"/>
      <c r="F11" s="695"/>
      <c r="G11" s="695"/>
      <c r="H11" s="483"/>
    </row>
    <row r="12" spans="1:11" ht="6.75" customHeight="1" thickBot="1" x14ac:dyDescent="0.3">
      <c r="A12" s="482"/>
      <c r="B12" s="484"/>
      <c r="C12" s="484"/>
      <c r="D12" s="484"/>
      <c r="E12" s="484"/>
      <c r="F12" s="484"/>
      <c r="G12" s="484"/>
      <c r="H12" s="483"/>
    </row>
    <row r="13" spans="1:11" ht="16.350000000000001" customHeight="1" x14ac:dyDescent="0.25">
      <c r="A13" s="482"/>
      <c r="B13" s="324" t="s">
        <v>144</v>
      </c>
      <c r="C13" s="325" t="s">
        <v>246</v>
      </c>
      <c r="D13" s="326" t="s">
        <v>247</v>
      </c>
      <c r="E13" s="325" t="s">
        <v>248</v>
      </c>
      <c r="F13" s="326" t="s">
        <v>249</v>
      </c>
      <c r="G13" s="406" t="s">
        <v>303</v>
      </c>
      <c r="H13" s="485"/>
    </row>
    <row r="14" spans="1:11" ht="16.350000000000001" customHeight="1" x14ac:dyDescent="0.25">
      <c r="A14" s="482"/>
      <c r="B14" s="333"/>
      <c r="C14" s="334"/>
      <c r="D14" s="407" t="s">
        <v>252</v>
      </c>
      <c r="E14" s="334"/>
      <c r="F14" s="335"/>
      <c r="G14" s="408" t="s">
        <v>304</v>
      </c>
      <c r="H14" s="486"/>
    </row>
    <row r="15" spans="1:11" s="470" customFormat="1" ht="30" customHeight="1" x14ac:dyDescent="0.3">
      <c r="A15" s="482"/>
      <c r="B15" s="388" t="s">
        <v>316</v>
      </c>
      <c r="C15" s="369" t="s">
        <v>305</v>
      </c>
      <c r="D15" s="369" t="s">
        <v>317</v>
      </c>
      <c r="E15" s="369" t="s">
        <v>287</v>
      </c>
      <c r="F15" s="369" t="s">
        <v>318</v>
      </c>
      <c r="G15" s="411">
        <v>180</v>
      </c>
      <c r="H15" s="382"/>
      <c r="I15" s="412"/>
      <c r="J15" s="487"/>
      <c r="K15" s="488"/>
    </row>
    <row r="16" spans="1:11" s="349" customFormat="1" ht="30" customHeight="1" x14ac:dyDescent="0.25">
      <c r="A16" s="476"/>
      <c r="B16" s="368"/>
      <c r="C16" s="369" t="s">
        <v>305</v>
      </c>
      <c r="D16" s="369" t="s">
        <v>319</v>
      </c>
      <c r="E16" s="369" t="s">
        <v>287</v>
      </c>
      <c r="F16" s="369" t="s">
        <v>375</v>
      </c>
      <c r="G16" s="411">
        <v>173.68</v>
      </c>
      <c r="I16" s="412"/>
      <c r="J16" s="487"/>
      <c r="K16" s="412"/>
    </row>
    <row r="17" spans="1:11" s="460" customFormat="1" ht="30" customHeight="1" x14ac:dyDescent="0.25">
      <c r="A17" s="489"/>
      <c r="B17" s="374"/>
      <c r="C17" s="369" t="s">
        <v>305</v>
      </c>
      <c r="D17" s="369" t="s">
        <v>321</v>
      </c>
      <c r="E17" s="369" t="s">
        <v>287</v>
      </c>
      <c r="F17" s="369" t="s">
        <v>318</v>
      </c>
      <c r="G17" s="411">
        <v>154.29</v>
      </c>
      <c r="H17" s="490"/>
      <c r="I17" s="412"/>
      <c r="J17" s="487"/>
      <c r="K17" s="491"/>
    </row>
    <row r="18" spans="1:11" s="349" customFormat="1" ht="30" customHeight="1" x14ac:dyDescent="0.25">
      <c r="A18" s="476"/>
      <c r="B18" s="409" t="s">
        <v>322</v>
      </c>
      <c r="C18" s="369" t="s">
        <v>305</v>
      </c>
      <c r="D18" s="369" t="s">
        <v>286</v>
      </c>
      <c r="E18" s="369" t="s">
        <v>287</v>
      </c>
      <c r="F18" s="369" t="s">
        <v>376</v>
      </c>
      <c r="G18" s="411">
        <v>81.7</v>
      </c>
      <c r="H18" s="346"/>
      <c r="I18" s="412"/>
      <c r="J18" s="487"/>
      <c r="K18" s="412"/>
    </row>
    <row r="19" spans="1:11" s="349" customFormat="1" ht="30" customHeight="1" x14ac:dyDescent="0.25">
      <c r="A19" s="476"/>
      <c r="B19" s="409" t="s">
        <v>325</v>
      </c>
      <c r="C19" s="369" t="s">
        <v>305</v>
      </c>
      <c r="D19" s="369" t="s">
        <v>306</v>
      </c>
      <c r="E19" s="369" t="s">
        <v>287</v>
      </c>
      <c r="F19" s="369" t="s">
        <v>377</v>
      </c>
      <c r="G19" s="411">
        <v>37.75</v>
      </c>
      <c r="H19" s="346"/>
      <c r="I19" s="412"/>
      <c r="J19" s="487"/>
      <c r="K19" s="412"/>
    </row>
    <row r="20" spans="1:11" s="349" customFormat="1" ht="30" customHeight="1" x14ac:dyDescent="0.25">
      <c r="A20" s="476"/>
      <c r="B20" s="409" t="s">
        <v>327</v>
      </c>
      <c r="C20" s="369" t="s">
        <v>305</v>
      </c>
      <c r="D20" s="369" t="s">
        <v>286</v>
      </c>
      <c r="E20" s="369" t="s">
        <v>287</v>
      </c>
      <c r="F20" s="369" t="s">
        <v>378</v>
      </c>
      <c r="G20" s="411">
        <v>50.65</v>
      </c>
      <c r="H20" s="346"/>
      <c r="I20" s="412"/>
      <c r="J20" s="487"/>
      <c r="K20" s="412"/>
    </row>
    <row r="21" spans="1:11" s="349" customFormat="1" ht="30" customHeight="1" x14ac:dyDescent="0.25">
      <c r="A21" s="476"/>
      <c r="B21" s="492" t="s">
        <v>379</v>
      </c>
      <c r="C21" s="369" t="s">
        <v>305</v>
      </c>
      <c r="D21" s="369" t="s">
        <v>331</v>
      </c>
      <c r="E21" s="369" t="s">
        <v>287</v>
      </c>
      <c r="F21" s="369" t="s">
        <v>380</v>
      </c>
      <c r="G21" s="493">
        <v>193.58</v>
      </c>
      <c r="H21" s="346"/>
      <c r="I21" s="412"/>
      <c r="J21" s="487"/>
      <c r="K21" s="412"/>
    </row>
    <row r="22" spans="1:11" s="349" customFormat="1" ht="30" customHeight="1" x14ac:dyDescent="0.25">
      <c r="A22" s="476"/>
      <c r="B22" s="409" t="s">
        <v>381</v>
      </c>
      <c r="C22" s="369" t="s">
        <v>305</v>
      </c>
      <c r="D22" s="369" t="s">
        <v>286</v>
      </c>
      <c r="E22" s="369" t="s">
        <v>287</v>
      </c>
      <c r="F22" s="369" t="s">
        <v>287</v>
      </c>
      <c r="G22" s="411">
        <v>164.83</v>
      </c>
      <c r="H22" s="346"/>
      <c r="I22" s="412"/>
      <c r="J22" s="487"/>
      <c r="K22" s="412"/>
    </row>
    <row r="23" spans="1:11" s="349" customFormat="1" ht="30" customHeight="1" x14ac:dyDescent="0.25">
      <c r="A23" s="476"/>
      <c r="B23" s="409" t="s">
        <v>339</v>
      </c>
      <c r="C23" s="369" t="s">
        <v>305</v>
      </c>
      <c r="D23" s="369" t="s">
        <v>286</v>
      </c>
      <c r="E23" s="369" t="s">
        <v>257</v>
      </c>
      <c r="F23" s="369" t="s">
        <v>382</v>
      </c>
      <c r="G23" s="411">
        <v>74.28</v>
      </c>
      <c r="H23" s="346"/>
      <c r="I23" s="412"/>
      <c r="J23" s="487"/>
      <c r="K23" s="412"/>
    </row>
    <row r="24" spans="1:11" s="349" customFormat="1" ht="30" customHeight="1" x14ac:dyDescent="0.25">
      <c r="A24" s="476"/>
      <c r="B24" s="409" t="s">
        <v>344</v>
      </c>
      <c r="C24" s="369" t="s">
        <v>305</v>
      </c>
      <c r="D24" s="369" t="s">
        <v>286</v>
      </c>
      <c r="E24" s="369" t="s">
        <v>287</v>
      </c>
      <c r="F24" s="369" t="s">
        <v>287</v>
      </c>
      <c r="G24" s="411">
        <v>39.21</v>
      </c>
      <c r="H24" s="346"/>
      <c r="I24" s="412"/>
      <c r="J24" s="487"/>
      <c r="K24" s="412"/>
    </row>
    <row r="25" spans="1:11" s="349" customFormat="1" ht="30" customHeight="1" x14ac:dyDescent="0.25">
      <c r="A25" s="476"/>
      <c r="B25" s="409" t="s">
        <v>349</v>
      </c>
      <c r="C25" s="369" t="s">
        <v>305</v>
      </c>
      <c r="D25" s="369" t="s">
        <v>383</v>
      </c>
      <c r="E25" s="369" t="s">
        <v>287</v>
      </c>
      <c r="F25" s="369" t="s">
        <v>351</v>
      </c>
      <c r="G25" s="411">
        <v>72.39</v>
      </c>
      <c r="H25" s="346"/>
      <c r="I25" s="412"/>
      <c r="J25" s="487"/>
      <c r="K25" s="412"/>
    </row>
    <row r="26" spans="1:11" s="349" customFormat="1" ht="30" customHeight="1" x14ac:dyDescent="0.25">
      <c r="A26" s="476"/>
      <c r="B26" s="409" t="s">
        <v>384</v>
      </c>
      <c r="C26" s="369" t="s">
        <v>305</v>
      </c>
      <c r="D26" s="369" t="s">
        <v>286</v>
      </c>
      <c r="E26" s="369" t="s">
        <v>257</v>
      </c>
      <c r="F26" s="369" t="s">
        <v>385</v>
      </c>
      <c r="G26" s="411">
        <v>130.5</v>
      </c>
      <c r="H26" s="346"/>
      <c r="I26" s="412"/>
      <c r="J26" s="487"/>
      <c r="K26" s="412"/>
    </row>
    <row r="27" spans="1:11" s="349" customFormat="1" ht="30" customHeight="1" x14ac:dyDescent="0.25">
      <c r="A27" s="476"/>
      <c r="B27" s="409" t="s">
        <v>364</v>
      </c>
      <c r="C27" s="369" t="s">
        <v>305</v>
      </c>
      <c r="D27" s="369" t="s">
        <v>286</v>
      </c>
      <c r="E27" s="369" t="s">
        <v>287</v>
      </c>
      <c r="F27" s="369" t="s">
        <v>287</v>
      </c>
      <c r="G27" s="411">
        <v>33.35</v>
      </c>
      <c r="H27" s="346"/>
      <c r="I27" s="412"/>
      <c r="J27" s="487"/>
      <c r="K27" s="412"/>
    </row>
    <row r="28" spans="1:11" s="470" customFormat="1" ht="30" customHeight="1" x14ac:dyDescent="0.3">
      <c r="A28" s="482"/>
      <c r="B28" s="388" t="s">
        <v>368</v>
      </c>
      <c r="C28" s="369" t="s">
        <v>305</v>
      </c>
      <c r="D28" s="369" t="s">
        <v>369</v>
      </c>
      <c r="E28" s="369" t="s">
        <v>257</v>
      </c>
      <c r="F28" s="369" t="s">
        <v>287</v>
      </c>
      <c r="G28" s="411">
        <v>192.72</v>
      </c>
      <c r="I28" s="412"/>
      <c r="J28" s="487"/>
      <c r="K28" s="488"/>
    </row>
    <row r="29" spans="1:11" s="349" customFormat="1" ht="30" customHeight="1" x14ac:dyDescent="0.25">
      <c r="A29" s="476"/>
      <c r="B29" s="368"/>
      <c r="C29" s="369" t="s">
        <v>305</v>
      </c>
      <c r="D29" s="369" t="s">
        <v>370</v>
      </c>
      <c r="E29" s="369" t="s">
        <v>257</v>
      </c>
      <c r="F29" s="369" t="s">
        <v>287</v>
      </c>
      <c r="G29" s="411">
        <v>132.82</v>
      </c>
      <c r="I29" s="412"/>
      <c r="J29" s="487"/>
      <c r="K29" s="412"/>
    </row>
    <row r="30" spans="1:11" ht="30" customHeight="1" x14ac:dyDescent="0.25">
      <c r="B30" s="374"/>
      <c r="C30" s="369" t="s">
        <v>305</v>
      </c>
      <c r="D30" s="369" t="s">
        <v>371</v>
      </c>
      <c r="E30" s="369" t="s">
        <v>257</v>
      </c>
      <c r="F30" s="369" t="s">
        <v>372</v>
      </c>
      <c r="G30" s="411">
        <v>94</v>
      </c>
      <c r="H30" s="382"/>
      <c r="I30" s="412"/>
      <c r="J30" s="487"/>
      <c r="K30" s="491"/>
    </row>
    <row r="31" spans="1:11" s="349" customFormat="1" ht="30" customHeight="1" thickBot="1" x14ac:dyDescent="0.3">
      <c r="A31" s="476"/>
      <c r="B31" s="494" t="s">
        <v>386</v>
      </c>
      <c r="C31" s="390" t="s">
        <v>305</v>
      </c>
      <c r="D31" s="390" t="s">
        <v>286</v>
      </c>
      <c r="E31" s="390" t="s">
        <v>287</v>
      </c>
      <c r="F31" s="390" t="s">
        <v>287</v>
      </c>
      <c r="G31" s="415">
        <v>58.38</v>
      </c>
      <c r="H31" s="346"/>
      <c r="I31" s="412"/>
      <c r="J31" s="487"/>
      <c r="K31" s="412"/>
    </row>
    <row r="32" spans="1:11" x14ac:dyDescent="0.25">
      <c r="B32" s="495"/>
      <c r="C32" s="495"/>
      <c r="D32" s="495"/>
      <c r="E32" s="495"/>
      <c r="F32" s="495"/>
      <c r="G32" s="101" t="s">
        <v>56</v>
      </c>
      <c r="I32" s="321"/>
      <c r="J32" s="481"/>
    </row>
    <row r="33" spans="7:7" ht="14.25" customHeight="1" x14ac:dyDescent="0.25">
      <c r="G33" s="23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 x14ac:dyDescent="0.2"/>
  <cols>
    <col min="1" max="1" width="2.7109375" style="496" customWidth="1"/>
    <col min="2" max="2" width="25" style="496" customWidth="1"/>
    <col min="3" max="3" width="11.5703125" style="496" customWidth="1"/>
    <col min="4" max="4" width="11.42578125" style="496"/>
    <col min="5" max="5" width="19" style="496" customWidth="1"/>
    <col min="6" max="6" width="15" style="496" customWidth="1"/>
    <col min="7" max="7" width="14.5703125" style="496" customWidth="1"/>
    <col min="8" max="8" width="15.85546875" style="496" customWidth="1"/>
    <col min="9" max="9" width="2.7109375" style="496" customWidth="1"/>
    <col min="10" max="16384" width="11.42578125" style="496"/>
  </cols>
  <sheetData>
    <row r="3" spans="2:8" ht="18" x14ac:dyDescent="0.2">
      <c r="B3" s="677" t="s">
        <v>387</v>
      </c>
      <c r="C3" s="677"/>
      <c r="D3" s="677"/>
      <c r="E3" s="677"/>
      <c r="F3" s="677"/>
      <c r="G3" s="677"/>
      <c r="H3" s="677"/>
    </row>
    <row r="4" spans="2:8" ht="15" x14ac:dyDescent="0.2">
      <c r="B4" s="698" t="s">
        <v>388</v>
      </c>
      <c r="C4" s="698"/>
      <c r="D4" s="698"/>
      <c r="E4" s="698"/>
      <c r="F4" s="698"/>
      <c r="G4" s="698"/>
      <c r="H4" s="698"/>
    </row>
    <row r="5" spans="2:8" ht="15.75" thickBot="1" x14ac:dyDescent="0.25">
      <c r="B5" s="497"/>
      <c r="C5" s="497"/>
      <c r="D5" s="497"/>
      <c r="E5" s="497"/>
      <c r="F5" s="497"/>
      <c r="G5" s="497"/>
      <c r="H5" s="497"/>
    </row>
    <row r="6" spans="2:8" ht="15" thickBot="1" x14ac:dyDescent="0.25">
      <c r="B6" s="688" t="s">
        <v>389</v>
      </c>
      <c r="C6" s="689"/>
      <c r="D6" s="689"/>
      <c r="E6" s="689"/>
      <c r="F6" s="689"/>
      <c r="G6" s="689"/>
      <c r="H6" s="690"/>
    </row>
    <row r="7" spans="2:8" ht="9" customHeight="1" x14ac:dyDescent="0.2">
      <c r="B7" s="498"/>
      <c r="C7" s="498"/>
      <c r="D7" s="498"/>
      <c r="E7" s="498"/>
      <c r="F7" s="498"/>
      <c r="G7" s="498"/>
      <c r="H7" s="498"/>
    </row>
    <row r="8" spans="2:8" x14ac:dyDescent="0.2">
      <c r="B8" s="699" t="s">
        <v>390</v>
      </c>
      <c r="C8" s="699"/>
      <c r="D8" s="699"/>
      <c r="E8" s="699"/>
      <c r="F8" s="699"/>
      <c r="G8" s="699"/>
      <c r="H8" s="699"/>
    </row>
    <row r="9" spans="2:8" x14ac:dyDescent="0.2">
      <c r="B9" s="218" t="s">
        <v>391</v>
      </c>
      <c r="C9" s="218" t="s">
        <v>392</v>
      </c>
      <c r="D9" s="218"/>
      <c r="E9" s="218"/>
      <c r="F9" s="218"/>
      <c r="G9" s="218"/>
      <c r="H9" s="218"/>
    </row>
    <row r="10" spans="2:8" ht="13.5" thickBot="1" x14ac:dyDescent="0.25">
      <c r="B10" s="499"/>
      <c r="C10" s="499"/>
      <c r="D10" s="499"/>
      <c r="E10" s="499"/>
      <c r="F10" s="499"/>
      <c r="G10" s="499"/>
      <c r="H10" s="499"/>
    </row>
    <row r="11" spans="2:8" ht="12.75" customHeight="1" x14ac:dyDescent="0.2">
      <c r="B11" s="500"/>
      <c r="C11" s="501" t="s">
        <v>393</v>
      </c>
      <c r="D11" s="502"/>
      <c r="E11" s="503"/>
      <c r="F11" s="700" t="s">
        <v>394</v>
      </c>
      <c r="G11" s="700" t="s">
        <v>395</v>
      </c>
      <c r="H11" s="504"/>
    </row>
    <row r="12" spans="2:8" x14ac:dyDescent="0.2">
      <c r="B12" s="505" t="s">
        <v>396</v>
      </c>
      <c r="C12" s="506" t="s">
        <v>397</v>
      </c>
      <c r="D12" s="507"/>
      <c r="E12" s="508"/>
      <c r="F12" s="701"/>
      <c r="G12" s="701"/>
      <c r="H12" s="509" t="s">
        <v>210</v>
      </c>
    </row>
    <row r="13" spans="2:8" ht="13.5" thickBot="1" x14ac:dyDescent="0.25">
      <c r="B13" s="505"/>
      <c r="C13" s="506" t="s">
        <v>398</v>
      </c>
      <c r="D13" s="507"/>
      <c r="E13" s="508"/>
      <c r="F13" s="701"/>
      <c r="G13" s="701"/>
      <c r="H13" s="509"/>
    </row>
    <row r="14" spans="2:8" ht="15.95" customHeight="1" x14ac:dyDescent="0.2">
      <c r="B14" s="696" t="s">
        <v>399</v>
      </c>
      <c r="C14" s="510" t="s">
        <v>400</v>
      </c>
      <c r="D14" s="511"/>
      <c r="E14" s="512"/>
      <c r="F14" s="513">
        <v>379.43</v>
      </c>
      <c r="G14" s="513">
        <v>373.75</v>
      </c>
      <c r="H14" s="514">
        <f>G14-F14</f>
        <v>-5.6800000000000068</v>
      </c>
    </row>
    <row r="15" spans="2:8" ht="15.95" customHeight="1" x14ac:dyDescent="0.2">
      <c r="B15" s="697"/>
      <c r="C15" s="515" t="s">
        <v>401</v>
      </c>
      <c r="D15" s="516"/>
      <c r="E15" s="517"/>
      <c r="F15" s="518">
        <v>374.65</v>
      </c>
      <c r="G15" s="518">
        <v>375.93</v>
      </c>
      <c r="H15" s="519">
        <f t="shared" ref="H15:H52" si="0">G15-F15</f>
        <v>1.2800000000000296</v>
      </c>
    </row>
    <row r="16" spans="2:8" ht="15.95" customHeight="1" x14ac:dyDescent="0.2">
      <c r="B16" s="697"/>
      <c r="C16" s="520" t="s">
        <v>402</v>
      </c>
      <c r="D16" s="516"/>
      <c r="E16" s="517"/>
      <c r="F16" s="521">
        <v>376.86</v>
      </c>
      <c r="G16" s="521">
        <v>374.92</v>
      </c>
      <c r="H16" s="519">
        <f t="shared" si="0"/>
        <v>-1.9399999999999977</v>
      </c>
    </row>
    <row r="17" spans="2:8" ht="15.95" customHeight="1" x14ac:dyDescent="0.2">
      <c r="B17" s="697"/>
      <c r="C17" s="522" t="s">
        <v>403</v>
      </c>
      <c r="D17" s="215"/>
      <c r="E17" s="523"/>
      <c r="F17" s="524">
        <v>354.21</v>
      </c>
      <c r="G17" s="524">
        <v>360.57</v>
      </c>
      <c r="H17" s="525">
        <f t="shared" si="0"/>
        <v>6.3600000000000136</v>
      </c>
    </row>
    <row r="18" spans="2:8" ht="15.95" customHeight="1" x14ac:dyDescent="0.2">
      <c r="B18" s="697"/>
      <c r="C18" s="515" t="s">
        <v>404</v>
      </c>
      <c r="D18" s="516"/>
      <c r="E18" s="517"/>
      <c r="F18" s="518">
        <v>352.34</v>
      </c>
      <c r="G18" s="518">
        <v>355.6</v>
      </c>
      <c r="H18" s="519">
        <f t="shared" si="0"/>
        <v>3.2600000000000477</v>
      </c>
    </row>
    <row r="19" spans="2:8" ht="15.95" customHeight="1" x14ac:dyDescent="0.2">
      <c r="B19" s="697"/>
      <c r="C19" s="520" t="s">
        <v>405</v>
      </c>
      <c r="D19" s="516"/>
      <c r="E19" s="517"/>
      <c r="F19" s="521">
        <v>353.34</v>
      </c>
      <c r="G19" s="521">
        <v>358.25</v>
      </c>
      <c r="H19" s="519">
        <f t="shared" si="0"/>
        <v>4.910000000000025</v>
      </c>
    </row>
    <row r="20" spans="2:8" ht="15.95" customHeight="1" x14ac:dyDescent="0.2">
      <c r="B20" s="526"/>
      <c r="C20" s="522" t="s">
        <v>406</v>
      </c>
      <c r="D20" s="215"/>
      <c r="E20" s="523"/>
      <c r="F20" s="524">
        <v>320.57</v>
      </c>
      <c r="G20" s="524">
        <v>324.62</v>
      </c>
      <c r="H20" s="525">
        <f t="shared" si="0"/>
        <v>4.0500000000000114</v>
      </c>
    </row>
    <row r="21" spans="2:8" ht="15.95" customHeight="1" x14ac:dyDescent="0.2">
      <c r="B21" s="526"/>
      <c r="C21" s="515" t="s">
        <v>407</v>
      </c>
      <c r="D21" s="516"/>
      <c r="E21" s="517"/>
      <c r="F21" s="518">
        <v>333.37</v>
      </c>
      <c r="G21" s="518">
        <v>334.87</v>
      </c>
      <c r="H21" s="519">
        <f t="shared" si="0"/>
        <v>1.5</v>
      </c>
    </row>
    <row r="22" spans="2:8" ht="15.95" customHeight="1" thickBot="1" x14ac:dyDescent="0.25">
      <c r="B22" s="527"/>
      <c r="C22" s="528" t="s">
        <v>408</v>
      </c>
      <c r="D22" s="529"/>
      <c r="E22" s="530"/>
      <c r="F22" s="531">
        <v>324.93</v>
      </c>
      <c r="G22" s="531">
        <v>328.11</v>
      </c>
      <c r="H22" s="532">
        <f t="shared" si="0"/>
        <v>3.1800000000000068</v>
      </c>
    </row>
    <row r="23" spans="2:8" ht="15.95" customHeight="1" x14ac:dyDescent="0.2">
      <c r="B23" s="696" t="s">
        <v>409</v>
      </c>
      <c r="C23" s="510" t="s">
        <v>410</v>
      </c>
      <c r="D23" s="511"/>
      <c r="E23" s="512"/>
      <c r="F23" s="513">
        <v>215.51</v>
      </c>
      <c r="G23" s="513">
        <v>221.46</v>
      </c>
      <c r="H23" s="514">
        <f t="shared" si="0"/>
        <v>5.9500000000000171</v>
      </c>
    </row>
    <row r="24" spans="2:8" ht="15.95" customHeight="1" x14ac:dyDescent="0.2">
      <c r="B24" s="697"/>
      <c r="C24" s="515" t="s">
        <v>411</v>
      </c>
      <c r="D24" s="516"/>
      <c r="E24" s="517"/>
      <c r="F24" s="518">
        <v>243.7</v>
      </c>
      <c r="G24" s="518">
        <v>235.15</v>
      </c>
      <c r="H24" s="519">
        <f t="shared" si="0"/>
        <v>-8.5499999999999829</v>
      </c>
    </row>
    <row r="25" spans="2:8" ht="15.95" customHeight="1" x14ac:dyDescent="0.2">
      <c r="B25" s="697"/>
      <c r="C25" s="520" t="s">
        <v>412</v>
      </c>
      <c r="D25" s="516"/>
      <c r="E25" s="517"/>
      <c r="F25" s="521">
        <v>217.37</v>
      </c>
      <c r="G25" s="521">
        <v>222.36</v>
      </c>
      <c r="H25" s="519">
        <f t="shared" si="0"/>
        <v>4.9900000000000091</v>
      </c>
    </row>
    <row r="26" spans="2:8" ht="15.95" customHeight="1" x14ac:dyDescent="0.2">
      <c r="B26" s="697"/>
      <c r="C26" s="522" t="s">
        <v>404</v>
      </c>
      <c r="D26" s="215"/>
      <c r="E26" s="523"/>
      <c r="F26" s="524">
        <v>269.94</v>
      </c>
      <c r="G26" s="524">
        <v>276.85000000000002</v>
      </c>
      <c r="H26" s="525">
        <f t="shared" si="0"/>
        <v>6.910000000000025</v>
      </c>
    </row>
    <row r="27" spans="2:8" ht="15.95" customHeight="1" x14ac:dyDescent="0.2">
      <c r="B27" s="697"/>
      <c r="C27" s="515" t="s">
        <v>413</v>
      </c>
      <c r="D27" s="516"/>
      <c r="E27" s="517"/>
      <c r="F27" s="518">
        <v>313.89999999999998</v>
      </c>
      <c r="G27" s="518">
        <v>315.33</v>
      </c>
      <c r="H27" s="519">
        <f t="shared" si="0"/>
        <v>1.4300000000000068</v>
      </c>
    </row>
    <row r="28" spans="2:8" ht="15.95" customHeight="1" x14ac:dyDescent="0.2">
      <c r="B28" s="697"/>
      <c r="C28" s="520" t="s">
        <v>405</v>
      </c>
      <c r="D28" s="516"/>
      <c r="E28" s="517"/>
      <c r="F28" s="521">
        <v>284.70999999999998</v>
      </c>
      <c r="G28" s="521">
        <v>289.77999999999997</v>
      </c>
      <c r="H28" s="519">
        <f t="shared" si="0"/>
        <v>5.0699999999999932</v>
      </c>
    </row>
    <row r="29" spans="2:8" ht="15.95" customHeight="1" x14ac:dyDescent="0.2">
      <c r="B29" s="526"/>
      <c r="C29" s="533" t="s">
        <v>406</v>
      </c>
      <c r="D29" s="534"/>
      <c r="E29" s="523"/>
      <c r="F29" s="524">
        <v>226.67</v>
      </c>
      <c r="G29" s="524">
        <v>227.04</v>
      </c>
      <c r="H29" s="525">
        <f t="shared" si="0"/>
        <v>0.37000000000000455</v>
      </c>
    </row>
    <row r="30" spans="2:8" ht="15.95" customHeight="1" x14ac:dyDescent="0.2">
      <c r="B30" s="526"/>
      <c r="C30" s="533" t="s">
        <v>414</v>
      </c>
      <c r="D30" s="534"/>
      <c r="E30" s="523"/>
      <c r="F30" s="524">
        <v>246.92</v>
      </c>
      <c r="G30" s="524">
        <v>235.7</v>
      </c>
      <c r="H30" s="525">
        <f t="shared" si="0"/>
        <v>-11.219999999999999</v>
      </c>
    </row>
    <row r="31" spans="2:8" ht="15.95" customHeight="1" x14ac:dyDescent="0.2">
      <c r="B31" s="526"/>
      <c r="C31" s="535" t="s">
        <v>415</v>
      </c>
      <c r="D31" s="536"/>
      <c r="E31" s="517"/>
      <c r="F31" s="518">
        <v>308.60000000000002</v>
      </c>
      <c r="G31" s="518">
        <v>294.83</v>
      </c>
      <c r="H31" s="519">
        <f t="shared" si="0"/>
        <v>-13.770000000000039</v>
      </c>
    </row>
    <row r="32" spans="2:8" ht="15.95" customHeight="1" thickBot="1" x14ac:dyDescent="0.25">
      <c r="B32" s="527"/>
      <c r="C32" s="528" t="s">
        <v>408</v>
      </c>
      <c r="D32" s="529"/>
      <c r="E32" s="530"/>
      <c r="F32" s="531">
        <v>244.7</v>
      </c>
      <c r="G32" s="531">
        <v>238</v>
      </c>
      <c r="H32" s="532">
        <f t="shared" si="0"/>
        <v>-6.6999999999999886</v>
      </c>
    </row>
    <row r="33" spans="2:8" ht="15.95" customHeight="1" x14ac:dyDescent="0.2">
      <c r="B33" s="696" t="s">
        <v>416</v>
      </c>
      <c r="C33" s="510" t="s">
        <v>400</v>
      </c>
      <c r="D33" s="511"/>
      <c r="E33" s="512"/>
      <c r="F33" s="513">
        <v>387.94</v>
      </c>
      <c r="G33" s="513">
        <v>381.58</v>
      </c>
      <c r="H33" s="514">
        <f t="shared" si="0"/>
        <v>-6.3600000000000136</v>
      </c>
    </row>
    <row r="34" spans="2:8" ht="15.95" customHeight="1" x14ac:dyDescent="0.2">
      <c r="B34" s="697"/>
      <c r="C34" s="515" t="s">
        <v>401</v>
      </c>
      <c r="D34" s="516"/>
      <c r="E34" s="517"/>
      <c r="F34" s="518">
        <v>388.15</v>
      </c>
      <c r="G34" s="518">
        <v>392.32</v>
      </c>
      <c r="H34" s="519">
        <f t="shared" si="0"/>
        <v>4.1700000000000159</v>
      </c>
    </row>
    <row r="35" spans="2:8" ht="15.95" customHeight="1" x14ac:dyDescent="0.2">
      <c r="B35" s="697"/>
      <c r="C35" s="520" t="s">
        <v>402</v>
      </c>
      <c r="D35" s="516"/>
      <c r="E35" s="517"/>
      <c r="F35" s="521">
        <v>388.11</v>
      </c>
      <c r="G35" s="521">
        <v>390.43</v>
      </c>
      <c r="H35" s="519">
        <f t="shared" si="0"/>
        <v>2.3199999999999932</v>
      </c>
    </row>
    <row r="36" spans="2:8" ht="15.95" customHeight="1" x14ac:dyDescent="0.2">
      <c r="B36" s="697"/>
      <c r="C36" s="522" t="s">
        <v>403</v>
      </c>
      <c r="D36" s="215"/>
      <c r="E36" s="523"/>
      <c r="F36" s="524">
        <v>373.18</v>
      </c>
      <c r="G36" s="524">
        <v>366.42</v>
      </c>
      <c r="H36" s="525">
        <f t="shared" si="0"/>
        <v>-6.7599999999999909</v>
      </c>
    </row>
    <row r="37" spans="2:8" ht="15.95" customHeight="1" x14ac:dyDescent="0.2">
      <c r="B37" s="697"/>
      <c r="C37" s="533" t="s">
        <v>404</v>
      </c>
      <c r="D37" s="534"/>
      <c r="E37" s="523"/>
      <c r="F37" s="524">
        <v>360.72</v>
      </c>
      <c r="G37" s="524">
        <v>361.75</v>
      </c>
      <c r="H37" s="525">
        <f t="shared" si="0"/>
        <v>1.0299999999999727</v>
      </c>
    </row>
    <row r="38" spans="2:8" ht="15.95" customHeight="1" x14ac:dyDescent="0.2">
      <c r="B38" s="697"/>
      <c r="C38" s="535" t="s">
        <v>413</v>
      </c>
      <c r="D38" s="536"/>
      <c r="E38" s="517"/>
      <c r="F38" s="518">
        <v>387.54</v>
      </c>
      <c r="G38" s="518">
        <v>374.79</v>
      </c>
      <c r="H38" s="519">
        <f t="shared" si="0"/>
        <v>-12.75</v>
      </c>
    </row>
    <row r="39" spans="2:8" ht="15.95" customHeight="1" x14ac:dyDescent="0.2">
      <c r="B39" s="526"/>
      <c r="C39" s="520" t="s">
        <v>405</v>
      </c>
      <c r="D39" s="516"/>
      <c r="E39" s="517"/>
      <c r="F39" s="521">
        <v>363.75</v>
      </c>
      <c r="G39" s="521">
        <v>363.12</v>
      </c>
      <c r="H39" s="519">
        <f t="shared" si="0"/>
        <v>-0.62999999999999545</v>
      </c>
    </row>
    <row r="40" spans="2:8" ht="15.95" customHeight="1" x14ac:dyDescent="0.2">
      <c r="B40" s="526"/>
      <c r="C40" s="533" t="s">
        <v>406</v>
      </c>
      <c r="D40" s="229"/>
      <c r="E40" s="537"/>
      <c r="F40" s="524">
        <v>301.35000000000002</v>
      </c>
      <c r="G40" s="524">
        <v>293.92</v>
      </c>
      <c r="H40" s="525">
        <f t="shared" si="0"/>
        <v>-7.4300000000000068</v>
      </c>
    </row>
    <row r="41" spans="2:8" ht="15.95" customHeight="1" x14ac:dyDescent="0.2">
      <c r="B41" s="526"/>
      <c r="C41" s="533" t="s">
        <v>414</v>
      </c>
      <c r="D41" s="534"/>
      <c r="E41" s="523"/>
      <c r="F41" s="524">
        <v>327.26</v>
      </c>
      <c r="G41" s="524">
        <v>323.47000000000003</v>
      </c>
      <c r="H41" s="525">
        <f t="shared" si="0"/>
        <v>-3.7899999999999636</v>
      </c>
    </row>
    <row r="42" spans="2:8" ht="15.95" customHeight="1" x14ac:dyDescent="0.2">
      <c r="B42" s="526"/>
      <c r="C42" s="535" t="s">
        <v>415</v>
      </c>
      <c r="D42" s="536"/>
      <c r="E42" s="517"/>
      <c r="F42" s="518">
        <v>332.31</v>
      </c>
      <c r="G42" s="518">
        <v>319.17</v>
      </c>
      <c r="H42" s="519">
        <f t="shared" si="0"/>
        <v>-13.139999999999986</v>
      </c>
    </row>
    <row r="43" spans="2:8" ht="15.95" customHeight="1" thickBot="1" x14ac:dyDescent="0.25">
      <c r="B43" s="527"/>
      <c r="C43" s="528" t="s">
        <v>408</v>
      </c>
      <c r="D43" s="529"/>
      <c r="E43" s="530"/>
      <c r="F43" s="531">
        <v>322.58999999999997</v>
      </c>
      <c r="G43" s="531">
        <v>318.02999999999997</v>
      </c>
      <c r="H43" s="532">
        <f t="shared" si="0"/>
        <v>-4.5600000000000023</v>
      </c>
    </row>
    <row r="44" spans="2:8" ht="15.95" customHeight="1" x14ac:dyDescent="0.2">
      <c r="B44" s="697" t="s">
        <v>417</v>
      </c>
      <c r="C44" s="522" t="s">
        <v>400</v>
      </c>
      <c r="D44" s="215"/>
      <c r="E44" s="523"/>
      <c r="F44" s="524">
        <v>402.18</v>
      </c>
      <c r="G44" s="524">
        <v>391.78</v>
      </c>
      <c r="H44" s="525">
        <f t="shared" si="0"/>
        <v>-10.400000000000034</v>
      </c>
    </row>
    <row r="45" spans="2:8" ht="15.95" customHeight="1" x14ac:dyDescent="0.2">
      <c r="B45" s="697"/>
      <c r="C45" s="515" t="s">
        <v>401</v>
      </c>
      <c r="D45" s="516"/>
      <c r="E45" s="517"/>
      <c r="F45" s="518">
        <v>391.6</v>
      </c>
      <c r="G45" s="518">
        <v>397.02</v>
      </c>
      <c r="H45" s="519">
        <f t="shared" si="0"/>
        <v>5.4199999999999591</v>
      </c>
    </row>
    <row r="46" spans="2:8" ht="15.95" customHeight="1" x14ac:dyDescent="0.2">
      <c r="B46" s="697"/>
      <c r="C46" s="520" t="s">
        <v>402</v>
      </c>
      <c r="D46" s="516"/>
      <c r="E46" s="517"/>
      <c r="F46" s="521">
        <v>396.59</v>
      </c>
      <c r="G46" s="521">
        <v>394.55</v>
      </c>
      <c r="H46" s="519">
        <f t="shared" si="0"/>
        <v>-2.0399999999999636</v>
      </c>
    </row>
    <row r="47" spans="2:8" ht="15.95" customHeight="1" x14ac:dyDescent="0.2">
      <c r="B47" s="697"/>
      <c r="C47" s="522" t="s">
        <v>403</v>
      </c>
      <c r="D47" s="215"/>
      <c r="E47" s="523"/>
      <c r="F47" s="524">
        <v>373.51</v>
      </c>
      <c r="G47" s="524">
        <v>374.42</v>
      </c>
      <c r="H47" s="525">
        <f t="shared" si="0"/>
        <v>0.91000000000002501</v>
      </c>
    </row>
    <row r="48" spans="2:8" ht="15.95" customHeight="1" x14ac:dyDescent="0.2">
      <c r="B48" s="697"/>
      <c r="C48" s="515" t="s">
        <v>404</v>
      </c>
      <c r="D48" s="516"/>
      <c r="E48" s="517"/>
      <c r="F48" s="518">
        <v>385.25</v>
      </c>
      <c r="G48" s="518">
        <v>383.07</v>
      </c>
      <c r="H48" s="519">
        <f t="shared" si="0"/>
        <v>-2.1800000000000068</v>
      </c>
    </row>
    <row r="49" spans="2:8" ht="15.95" customHeight="1" x14ac:dyDescent="0.2">
      <c r="B49" s="697"/>
      <c r="C49" s="520" t="s">
        <v>405</v>
      </c>
      <c r="D49" s="516"/>
      <c r="E49" s="517"/>
      <c r="F49" s="521">
        <v>382.1</v>
      </c>
      <c r="G49" s="521">
        <v>380.75</v>
      </c>
      <c r="H49" s="519">
        <f t="shared" si="0"/>
        <v>-1.3500000000000227</v>
      </c>
    </row>
    <row r="50" spans="2:8" ht="15.95" customHeight="1" x14ac:dyDescent="0.2">
      <c r="B50" s="526"/>
      <c r="C50" s="522" t="s">
        <v>406</v>
      </c>
      <c r="D50" s="215"/>
      <c r="E50" s="523"/>
      <c r="F50" s="524">
        <v>327.33999999999997</v>
      </c>
      <c r="G50" s="524">
        <v>318.16000000000003</v>
      </c>
      <c r="H50" s="525">
        <f t="shared" si="0"/>
        <v>-9.17999999999995</v>
      </c>
    </row>
    <row r="51" spans="2:8" ht="15.95" customHeight="1" x14ac:dyDescent="0.2">
      <c r="B51" s="526"/>
      <c r="C51" s="515" t="s">
        <v>407</v>
      </c>
      <c r="D51" s="516"/>
      <c r="E51" s="517"/>
      <c r="F51" s="518">
        <v>335.85</v>
      </c>
      <c r="G51" s="518">
        <v>334.05</v>
      </c>
      <c r="H51" s="519">
        <f t="shared" si="0"/>
        <v>-1.8000000000000114</v>
      </c>
    </row>
    <row r="52" spans="2:8" ht="15.95" customHeight="1" thickBot="1" x14ac:dyDescent="0.25">
      <c r="B52" s="538"/>
      <c r="C52" s="528" t="s">
        <v>408</v>
      </c>
      <c r="D52" s="529"/>
      <c r="E52" s="530"/>
      <c r="F52" s="531">
        <v>330.89</v>
      </c>
      <c r="G52" s="531">
        <v>324.77999999999997</v>
      </c>
      <c r="H52" s="532">
        <f t="shared" si="0"/>
        <v>-6.1100000000000136</v>
      </c>
    </row>
    <row r="53" spans="2:8" x14ac:dyDescent="0.2">
      <c r="H53" s="101" t="s">
        <v>56</v>
      </c>
    </row>
    <row r="54" spans="2:8" ht="15" x14ac:dyDescent="0.2">
      <c r="H54" s="53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/>
  </sheetViews>
  <sheetFormatPr baseColWidth="10" defaultColWidth="9.140625" defaultRowHeight="11.25" x14ac:dyDescent="0.15"/>
  <cols>
    <col min="1" max="1" width="1" style="215" customWidth="1"/>
    <col min="2" max="2" width="48" style="215" customWidth="1"/>
    <col min="3" max="3" width="21.85546875" style="215" customWidth="1"/>
    <col min="4" max="4" width="19" style="215" customWidth="1"/>
    <col min="5" max="5" width="35.42578125" style="215" customWidth="1"/>
    <col min="6" max="6" width="4.140625" style="215" customWidth="1"/>
    <col min="7" max="16384" width="9.140625" style="215"/>
  </cols>
  <sheetData>
    <row r="2" spans="2:7" ht="10.15" customHeight="1" thickBot="1" x14ac:dyDescent="0.2">
      <c r="B2" s="540"/>
      <c r="C2" s="540"/>
      <c r="D2" s="540"/>
      <c r="E2" s="540"/>
    </row>
    <row r="3" spans="2:7" ht="18.600000000000001" customHeight="1" thickBot="1" x14ac:dyDescent="0.2">
      <c r="B3" s="688" t="s">
        <v>418</v>
      </c>
      <c r="C3" s="689"/>
      <c r="D3" s="689"/>
      <c r="E3" s="690"/>
    </row>
    <row r="4" spans="2:7" ht="13.15" customHeight="1" thickBot="1" x14ac:dyDescent="0.2">
      <c r="B4" s="706" t="s">
        <v>419</v>
      </c>
      <c r="C4" s="706"/>
      <c r="D4" s="706"/>
      <c r="E4" s="706"/>
      <c r="F4" s="218"/>
      <c r="G4" s="218"/>
    </row>
    <row r="5" spans="2:7" ht="40.15" customHeight="1" x14ac:dyDescent="0.15">
      <c r="B5" s="541" t="s">
        <v>420</v>
      </c>
      <c r="C5" s="542" t="s">
        <v>394</v>
      </c>
      <c r="D5" s="542" t="s">
        <v>395</v>
      </c>
      <c r="E5" s="543" t="s">
        <v>148</v>
      </c>
      <c r="F5" s="218"/>
      <c r="G5" s="218"/>
    </row>
    <row r="6" spans="2:7" ht="12.95" customHeight="1" x14ac:dyDescent="0.15">
      <c r="B6" s="544" t="s">
        <v>421</v>
      </c>
      <c r="C6" s="545">
        <v>223.31</v>
      </c>
      <c r="D6" s="545" t="s">
        <v>422</v>
      </c>
      <c r="E6" s="546">
        <f>D6-C6</f>
        <v>-0.55000000000001137</v>
      </c>
    </row>
    <row r="7" spans="2:7" ht="12.95" customHeight="1" x14ac:dyDescent="0.15">
      <c r="B7" s="547" t="s">
        <v>423</v>
      </c>
      <c r="C7" s="548">
        <v>198.39</v>
      </c>
      <c r="D7" s="548" t="s">
        <v>424</v>
      </c>
      <c r="E7" s="546">
        <f>D7-C7</f>
        <v>-1</v>
      </c>
    </row>
    <row r="8" spans="2:7" ht="12.95" customHeight="1" x14ac:dyDescent="0.15">
      <c r="B8" s="547" t="s">
        <v>425</v>
      </c>
      <c r="C8" s="548">
        <v>100.69</v>
      </c>
      <c r="D8" s="548" t="s">
        <v>426</v>
      </c>
      <c r="E8" s="546">
        <f>D8-C8</f>
        <v>-0.76999999999999602</v>
      </c>
    </row>
    <row r="9" spans="2:7" ht="12.95" customHeight="1" x14ac:dyDescent="0.15">
      <c r="B9" s="547" t="s">
        <v>427</v>
      </c>
      <c r="C9" s="548">
        <v>222.01</v>
      </c>
      <c r="D9" s="548" t="s">
        <v>428</v>
      </c>
      <c r="E9" s="546">
        <f>D9-C9</f>
        <v>-9.9999999999994316E-2</v>
      </c>
    </row>
    <row r="10" spans="2:7" ht="12.95" customHeight="1" thickBot="1" x14ac:dyDescent="0.2">
      <c r="B10" s="549" t="s">
        <v>429</v>
      </c>
      <c r="C10" s="550">
        <v>209.22</v>
      </c>
      <c r="D10" s="550">
        <v>207.24</v>
      </c>
      <c r="E10" s="551">
        <f>D10-C10</f>
        <v>-1.9799999999999898</v>
      </c>
    </row>
    <row r="11" spans="2:7" ht="12.95" customHeight="1" thickBot="1" x14ac:dyDescent="0.2">
      <c r="B11" s="552"/>
      <c r="C11" s="553"/>
      <c r="D11" s="554"/>
      <c r="E11" s="555"/>
    </row>
    <row r="12" spans="2:7" ht="15.75" customHeight="1" thickBot="1" x14ac:dyDescent="0.2">
      <c r="B12" s="688" t="s">
        <v>430</v>
      </c>
      <c r="C12" s="689"/>
      <c r="D12" s="689"/>
      <c r="E12" s="690"/>
    </row>
    <row r="13" spans="2:7" ht="12" customHeight="1" thickBot="1" x14ac:dyDescent="0.2">
      <c r="B13" s="707"/>
      <c r="C13" s="707"/>
      <c r="D13" s="707"/>
      <c r="E13" s="707"/>
    </row>
    <row r="14" spans="2:7" ht="40.15" customHeight="1" x14ac:dyDescent="0.15">
      <c r="B14" s="556" t="s">
        <v>431</v>
      </c>
      <c r="C14" s="557" t="str">
        <f>C5</f>
        <v>Semana 
24-30/06
2019</v>
      </c>
      <c r="D14" s="558" t="str">
        <f>D5</f>
        <v>Semana 
01-07/07
2019</v>
      </c>
      <c r="E14" s="559" t="s">
        <v>148</v>
      </c>
    </row>
    <row r="15" spans="2:7" ht="12.95" customHeight="1" x14ac:dyDescent="0.15">
      <c r="B15" s="560" t="s">
        <v>432</v>
      </c>
      <c r="C15" s="561"/>
      <c r="D15" s="561"/>
      <c r="E15" s="562"/>
    </row>
    <row r="16" spans="2:7" ht="12.95" customHeight="1" x14ac:dyDescent="0.15">
      <c r="B16" s="560" t="s">
        <v>433</v>
      </c>
      <c r="C16" s="563">
        <v>104.38</v>
      </c>
      <c r="D16" s="563" t="s">
        <v>434</v>
      </c>
      <c r="E16" s="564">
        <f>D16-C16</f>
        <v>-0.42000000000000171</v>
      </c>
    </row>
    <row r="17" spans="2:5" ht="12.95" customHeight="1" x14ac:dyDescent="0.15">
      <c r="B17" s="560" t="s">
        <v>435</v>
      </c>
      <c r="C17" s="563">
        <v>235.38</v>
      </c>
      <c r="D17" s="563" t="s">
        <v>436</v>
      </c>
      <c r="E17" s="564">
        <f t="shared" ref="E17:E26" si="0">D17-C17</f>
        <v>0.31000000000000227</v>
      </c>
    </row>
    <row r="18" spans="2:5" ht="12.95" customHeight="1" x14ac:dyDescent="0.15">
      <c r="B18" s="560" t="s">
        <v>437</v>
      </c>
      <c r="C18" s="563">
        <v>102.04</v>
      </c>
      <c r="D18" s="563" t="s">
        <v>438</v>
      </c>
      <c r="E18" s="564">
        <f t="shared" si="0"/>
        <v>5</v>
      </c>
    </row>
    <row r="19" spans="2:5" ht="12.95" customHeight="1" x14ac:dyDescent="0.15">
      <c r="B19" s="560" t="s">
        <v>439</v>
      </c>
      <c r="C19" s="563">
        <v>152.4</v>
      </c>
      <c r="D19" s="563" t="s">
        <v>440</v>
      </c>
      <c r="E19" s="564">
        <f t="shared" si="0"/>
        <v>-4.6299999999999955</v>
      </c>
    </row>
    <row r="20" spans="2:5" ht="12.95" customHeight="1" x14ac:dyDescent="0.15">
      <c r="B20" s="565" t="s">
        <v>441</v>
      </c>
      <c r="C20" s="566">
        <v>159.47999999999999</v>
      </c>
      <c r="D20" s="566" t="s">
        <v>442</v>
      </c>
      <c r="E20" s="567">
        <f t="shared" si="0"/>
        <v>-0.78999999999999204</v>
      </c>
    </row>
    <row r="21" spans="2:5" ht="12.95" customHeight="1" x14ac:dyDescent="0.15">
      <c r="B21" s="560" t="s">
        <v>443</v>
      </c>
      <c r="C21" s="568"/>
      <c r="D21" s="568"/>
      <c r="E21" s="569"/>
    </row>
    <row r="22" spans="2:5" ht="12.95" customHeight="1" x14ac:dyDescent="0.15">
      <c r="B22" s="560" t="s">
        <v>444</v>
      </c>
      <c r="C22" s="568">
        <v>176.37</v>
      </c>
      <c r="D22" s="568" t="s">
        <v>445</v>
      </c>
      <c r="E22" s="569">
        <f t="shared" si="0"/>
        <v>0</v>
      </c>
    </row>
    <row r="23" spans="2:5" ht="12.95" customHeight="1" x14ac:dyDescent="0.15">
      <c r="B23" s="560" t="s">
        <v>446</v>
      </c>
      <c r="C23" s="568">
        <v>292.44</v>
      </c>
      <c r="D23" s="568" t="s">
        <v>447</v>
      </c>
      <c r="E23" s="569">
        <f t="shared" si="0"/>
        <v>0</v>
      </c>
    </row>
    <row r="24" spans="2:5" ht="12.95" customHeight="1" x14ac:dyDescent="0.15">
      <c r="B24" s="560" t="s">
        <v>448</v>
      </c>
      <c r="C24" s="568">
        <v>350</v>
      </c>
      <c r="D24" s="568" t="s">
        <v>449</v>
      </c>
      <c r="E24" s="569">
        <f t="shared" si="0"/>
        <v>0</v>
      </c>
    </row>
    <row r="25" spans="2:5" ht="12.95" customHeight="1" x14ac:dyDescent="0.15">
      <c r="B25" s="560" t="s">
        <v>450</v>
      </c>
      <c r="C25" s="568">
        <v>215.44</v>
      </c>
      <c r="D25" s="568" t="s">
        <v>451</v>
      </c>
      <c r="E25" s="569">
        <f t="shared" si="0"/>
        <v>0</v>
      </c>
    </row>
    <row r="26" spans="2:5" ht="12.95" customHeight="1" thickBot="1" x14ac:dyDescent="0.2">
      <c r="B26" s="570" t="s">
        <v>452</v>
      </c>
      <c r="C26" s="571">
        <v>258.13</v>
      </c>
      <c r="D26" s="571" t="s">
        <v>453</v>
      </c>
      <c r="E26" s="572">
        <f t="shared" si="0"/>
        <v>0</v>
      </c>
    </row>
    <row r="27" spans="2:5" ht="12.95" customHeight="1" x14ac:dyDescent="0.15">
      <c r="B27" s="573"/>
      <c r="C27" s="574"/>
      <c r="D27" s="574"/>
      <c r="E27" s="575"/>
    </row>
    <row r="28" spans="2:5" ht="18.600000000000001" customHeight="1" x14ac:dyDescent="0.15">
      <c r="B28" s="698" t="s">
        <v>454</v>
      </c>
      <c r="C28" s="698"/>
      <c r="D28" s="698"/>
      <c r="E28" s="698"/>
    </row>
    <row r="29" spans="2:5" ht="10.5" customHeight="1" thickBot="1" x14ac:dyDescent="0.2">
      <c r="B29" s="497"/>
      <c r="C29" s="497"/>
      <c r="D29" s="497"/>
      <c r="E29" s="497"/>
    </row>
    <row r="30" spans="2:5" ht="18.600000000000001" customHeight="1" thickBot="1" x14ac:dyDescent="0.2">
      <c r="B30" s="688" t="s">
        <v>455</v>
      </c>
      <c r="C30" s="689"/>
      <c r="D30" s="689"/>
      <c r="E30" s="690"/>
    </row>
    <row r="31" spans="2:5" ht="14.45" customHeight="1" thickBot="1" x14ac:dyDescent="0.2">
      <c r="B31" s="702" t="s">
        <v>456</v>
      </c>
      <c r="C31" s="702"/>
      <c r="D31" s="702"/>
      <c r="E31" s="702"/>
    </row>
    <row r="32" spans="2:5" ht="40.15" customHeight="1" x14ac:dyDescent="0.15">
      <c r="B32" s="576" t="s">
        <v>457</v>
      </c>
      <c r="C32" s="577" t="str">
        <f>C14</f>
        <v>Semana 
24-30/06
2019</v>
      </c>
      <c r="D32" s="578" t="str">
        <f>D14</f>
        <v>Semana 
01-07/07
2019</v>
      </c>
      <c r="E32" s="579" t="s">
        <v>148</v>
      </c>
    </row>
    <row r="33" spans="2:5" ht="20.100000000000001" customHeight="1" x14ac:dyDescent="0.15">
      <c r="B33" s="580" t="s">
        <v>458</v>
      </c>
      <c r="C33" s="581">
        <v>512.89</v>
      </c>
      <c r="D33" s="581">
        <v>510.27</v>
      </c>
      <c r="E33" s="582">
        <f>D33-C33</f>
        <v>-2.6200000000000045</v>
      </c>
    </row>
    <row r="34" spans="2:5" ht="20.100000000000001" customHeight="1" x14ac:dyDescent="0.15">
      <c r="B34" s="583" t="s">
        <v>459</v>
      </c>
      <c r="C34" s="584">
        <v>477.97</v>
      </c>
      <c r="D34" s="584">
        <v>475.34</v>
      </c>
      <c r="E34" s="582">
        <f>D34-C34</f>
        <v>-2.6300000000000523</v>
      </c>
    </row>
    <row r="35" spans="2:5" ht="12" thickBot="1" x14ac:dyDescent="0.2">
      <c r="B35" s="585" t="s">
        <v>460</v>
      </c>
      <c r="C35" s="586">
        <v>495.43</v>
      </c>
      <c r="D35" s="586">
        <v>492.81</v>
      </c>
      <c r="E35" s="587">
        <f>D35-C35</f>
        <v>-2.6200000000000045</v>
      </c>
    </row>
    <row r="36" spans="2:5" x14ac:dyDescent="0.15">
      <c r="B36" s="588"/>
      <c r="E36" s="589"/>
    </row>
    <row r="37" spans="2:5" ht="12" thickBot="1" x14ac:dyDescent="0.2">
      <c r="B37" s="703" t="s">
        <v>461</v>
      </c>
      <c r="C37" s="704"/>
      <c r="D37" s="704"/>
      <c r="E37" s="705"/>
    </row>
    <row r="38" spans="2:5" ht="40.15" customHeight="1" x14ac:dyDescent="0.15">
      <c r="B38" s="576" t="s">
        <v>462</v>
      </c>
      <c r="C38" s="577" t="str">
        <f>C32</f>
        <v>Semana 
24-30/06
2019</v>
      </c>
      <c r="D38" s="578" t="str">
        <f>D32</f>
        <v>Semana 
01-07/07
2019</v>
      </c>
      <c r="E38" s="579" t="s">
        <v>148</v>
      </c>
    </row>
    <row r="39" spans="2:5" x14ac:dyDescent="0.15">
      <c r="B39" s="590" t="s">
        <v>152</v>
      </c>
      <c r="C39" s="581">
        <v>573.30999999999995</v>
      </c>
      <c r="D39" s="581">
        <v>572.78</v>
      </c>
      <c r="E39" s="591">
        <f>D39-C39</f>
        <v>-0.52999999999997272</v>
      </c>
    </row>
    <row r="40" spans="2:5" x14ac:dyDescent="0.15">
      <c r="B40" s="592" t="s">
        <v>159</v>
      </c>
      <c r="C40" s="584">
        <v>579.64</v>
      </c>
      <c r="D40" s="584">
        <v>579.64</v>
      </c>
      <c r="E40" s="582">
        <f t="shared" ref="E40:E47" si="1">D40-C40</f>
        <v>0</v>
      </c>
    </row>
    <row r="41" spans="2:5" x14ac:dyDescent="0.15">
      <c r="B41" s="592" t="s">
        <v>194</v>
      </c>
      <c r="C41" s="584">
        <v>644.46</v>
      </c>
      <c r="D41" s="584">
        <v>644.46</v>
      </c>
      <c r="E41" s="582">
        <f t="shared" si="1"/>
        <v>0</v>
      </c>
    </row>
    <row r="42" spans="2:5" x14ac:dyDescent="0.15">
      <c r="B42" s="592" t="s">
        <v>150</v>
      </c>
      <c r="C42" s="584">
        <v>531.58000000000004</v>
      </c>
      <c r="D42" s="584">
        <v>531.58000000000004</v>
      </c>
      <c r="E42" s="582">
        <f t="shared" si="1"/>
        <v>0</v>
      </c>
    </row>
    <row r="43" spans="2:5" x14ac:dyDescent="0.15">
      <c r="B43" s="592" t="s">
        <v>463</v>
      </c>
      <c r="C43" s="584">
        <v>473.01</v>
      </c>
      <c r="D43" s="584">
        <v>473.01</v>
      </c>
      <c r="E43" s="582">
        <f t="shared" si="1"/>
        <v>0</v>
      </c>
    </row>
    <row r="44" spans="2:5" x14ac:dyDescent="0.15">
      <c r="B44" s="592" t="s">
        <v>165</v>
      </c>
      <c r="C44" s="584">
        <v>507.5</v>
      </c>
      <c r="D44" s="584">
        <v>497.5</v>
      </c>
      <c r="E44" s="582">
        <f t="shared" si="1"/>
        <v>-10</v>
      </c>
    </row>
    <row r="45" spans="2:5" x14ac:dyDescent="0.15">
      <c r="B45" s="592" t="s">
        <v>181</v>
      </c>
      <c r="C45" s="584">
        <v>513.6</v>
      </c>
      <c r="D45" s="584">
        <v>513.6</v>
      </c>
      <c r="E45" s="582">
        <f t="shared" si="1"/>
        <v>0</v>
      </c>
    </row>
    <row r="46" spans="2:5" x14ac:dyDescent="0.15">
      <c r="B46" s="593" t="s">
        <v>171</v>
      </c>
      <c r="C46" s="594">
        <v>549.48</v>
      </c>
      <c r="D46" s="594">
        <v>549.48</v>
      </c>
      <c r="E46" s="595">
        <f t="shared" si="1"/>
        <v>0</v>
      </c>
    </row>
    <row r="47" spans="2:5" ht="12" thickBot="1" x14ac:dyDescent="0.2">
      <c r="B47" s="585" t="s">
        <v>460</v>
      </c>
      <c r="C47" s="586">
        <v>513.44000000000005</v>
      </c>
      <c r="D47" s="586">
        <v>510.8</v>
      </c>
      <c r="E47" s="587">
        <f t="shared" si="1"/>
        <v>-2.6400000000000432</v>
      </c>
    </row>
    <row r="48" spans="2:5" x14ac:dyDescent="0.15">
      <c r="E48" s="101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A2" sqref="A2"/>
    </sheetView>
  </sheetViews>
  <sheetFormatPr baseColWidth="10" defaultRowHeight="12.75" x14ac:dyDescent="0.2"/>
  <cols>
    <col min="1" max="1" width="2.140625" style="496" customWidth="1"/>
    <col min="2" max="2" width="32.85546875" style="496" customWidth="1"/>
    <col min="3" max="3" width="14.140625" style="496" customWidth="1"/>
    <col min="4" max="4" width="12.7109375" style="496" customWidth="1"/>
    <col min="5" max="5" width="11.7109375" style="496" customWidth="1"/>
    <col min="6" max="6" width="13.5703125" style="496" customWidth="1"/>
    <col min="7" max="7" width="12.42578125" style="496" customWidth="1"/>
    <col min="8" max="8" width="11.7109375" style="496" customWidth="1"/>
    <col min="9" max="9" width="14.140625" style="496" customWidth="1"/>
    <col min="10" max="10" width="12.7109375" style="496" customWidth="1"/>
    <col min="11" max="11" width="13.28515625" style="496" customWidth="1"/>
    <col min="12" max="12" width="3.28515625" style="496" customWidth="1"/>
    <col min="13" max="13" width="11.42578125" style="496"/>
    <col min="14" max="14" width="16.140625" style="496" customWidth="1"/>
    <col min="15" max="16384" width="11.42578125" style="496"/>
  </cols>
  <sheetData>
    <row r="1" spans="2:20" hidden="1" x14ac:dyDescent="0.2">
      <c r="B1" s="596"/>
      <c r="C1" s="596"/>
      <c r="D1" s="596"/>
      <c r="E1" s="596"/>
      <c r="F1" s="596"/>
      <c r="G1" s="596"/>
      <c r="H1" s="596"/>
      <c r="I1" s="596"/>
      <c r="J1" s="596"/>
      <c r="K1" s="597"/>
      <c r="L1" s="714" t="s">
        <v>464</v>
      </c>
      <c r="M1" s="715"/>
      <c r="N1" s="715"/>
      <c r="O1" s="715"/>
      <c r="P1" s="715"/>
      <c r="Q1" s="715"/>
      <c r="R1" s="715"/>
      <c r="S1" s="715"/>
      <c r="T1" s="715"/>
    </row>
    <row r="2" spans="2:20" ht="21.6" customHeight="1" x14ac:dyDescent="0.2">
      <c r="B2" s="596"/>
      <c r="C2" s="596"/>
      <c r="D2" s="596"/>
      <c r="E2" s="596"/>
      <c r="F2" s="596"/>
      <c r="G2" s="596"/>
      <c r="H2" s="596"/>
      <c r="I2" s="596"/>
      <c r="J2" s="596"/>
      <c r="K2" s="598"/>
      <c r="L2" s="599"/>
      <c r="M2" s="600"/>
      <c r="N2" s="600"/>
      <c r="O2" s="600"/>
      <c r="P2" s="600"/>
      <c r="Q2" s="600"/>
      <c r="R2" s="600"/>
      <c r="S2" s="600"/>
      <c r="T2" s="600"/>
    </row>
    <row r="3" spans="2:20" ht="9.6" customHeight="1" x14ac:dyDescent="0.2"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</row>
    <row r="4" spans="2:20" ht="23.45" customHeight="1" thickBot="1" x14ac:dyDescent="0.25">
      <c r="B4" s="678" t="s">
        <v>465</v>
      </c>
      <c r="C4" s="678"/>
      <c r="D4" s="678"/>
      <c r="E4" s="678"/>
      <c r="F4" s="678"/>
      <c r="G4" s="678"/>
      <c r="H4" s="678"/>
      <c r="I4" s="678"/>
      <c r="J4" s="678"/>
      <c r="K4" s="678"/>
      <c r="L4" s="600"/>
      <c r="M4" s="600"/>
      <c r="N4" s="600"/>
      <c r="O4" s="600"/>
      <c r="P4" s="600"/>
      <c r="Q4" s="600"/>
      <c r="R4" s="600"/>
      <c r="S4" s="596"/>
      <c r="T4" s="596"/>
    </row>
    <row r="5" spans="2:20" ht="21" customHeight="1" thickBot="1" x14ac:dyDescent="0.25">
      <c r="B5" s="688" t="s">
        <v>466</v>
      </c>
      <c r="C5" s="689"/>
      <c r="D5" s="689"/>
      <c r="E5" s="689"/>
      <c r="F5" s="689"/>
      <c r="G5" s="689"/>
      <c r="H5" s="689"/>
      <c r="I5" s="689"/>
      <c r="J5" s="689"/>
      <c r="K5" s="690"/>
      <c r="L5" s="601"/>
      <c r="M5" s="601"/>
      <c r="N5" s="601"/>
      <c r="O5" s="601"/>
      <c r="P5" s="601"/>
      <c r="Q5" s="601"/>
      <c r="R5" s="601"/>
      <c r="S5" s="596"/>
      <c r="T5" s="596"/>
    </row>
    <row r="6" spans="2:20" ht="13.15" customHeight="1" x14ac:dyDescent="0.2">
      <c r="L6" s="600"/>
      <c r="M6" s="600"/>
      <c r="N6" s="600"/>
      <c r="O6" s="600"/>
      <c r="P6" s="600"/>
      <c r="Q6" s="600"/>
      <c r="R6" s="601"/>
      <c r="S6" s="596"/>
      <c r="T6" s="596"/>
    </row>
    <row r="7" spans="2:20" ht="13.15" customHeight="1" x14ac:dyDescent="0.2">
      <c r="B7" s="716" t="s">
        <v>467</v>
      </c>
      <c r="C7" s="716"/>
      <c r="D7" s="716"/>
      <c r="E7" s="716"/>
      <c r="F7" s="716"/>
      <c r="G7" s="716"/>
      <c r="H7" s="716"/>
      <c r="I7" s="716"/>
      <c r="J7" s="716"/>
      <c r="K7" s="716"/>
      <c r="L7" s="600"/>
      <c r="M7" s="600"/>
      <c r="N7" s="600"/>
      <c r="O7" s="600"/>
      <c r="P7" s="600"/>
      <c r="Q7" s="600"/>
      <c r="R7" s="601"/>
      <c r="S7" s="596"/>
      <c r="T7" s="596"/>
    </row>
    <row r="8" spans="2:20" ht="13.5" thickBot="1" x14ac:dyDescent="0.25">
      <c r="B8" s="215"/>
      <c r="C8" s="215"/>
      <c r="D8" s="215"/>
      <c r="E8" s="215"/>
      <c r="F8" s="215"/>
      <c r="G8" s="215"/>
      <c r="H8" s="215"/>
      <c r="I8" s="215"/>
      <c r="J8" s="215"/>
      <c r="K8" s="215"/>
    </row>
    <row r="9" spans="2:20" ht="19.899999999999999" customHeight="1" x14ac:dyDescent="0.2">
      <c r="B9" s="708" t="s">
        <v>468</v>
      </c>
      <c r="C9" s="710" t="s">
        <v>469</v>
      </c>
      <c r="D9" s="711"/>
      <c r="E9" s="712"/>
      <c r="F9" s="710" t="s">
        <v>470</v>
      </c>
      <c r="G9" s="711"/>
      <c r="H9" s="712"/>
      <c r="I9" s="710" t="s">
        <v>471</v>
      </c>
      <c r="J9" s="711"/>
      <c r="K9" s="713"/>
    </row>
    <row r="10" spans="2:20" ht="37.15" customHeight="1" x14ac:dyDescent="0.2">
      <c r="B10" s="709"/>
      <c r="C10" s="602" t="s">
        <v>394</v>
      </c>
      <c r="D10" s="602" t="s">
        <v>395</v>
      </c>
      <c r="E10" s="603" t="s">
        <v>148</v>
      </c>
      <c r="F10" s="602" t="str">
        <f>C10</f>
        <v>Semana 
24-30/06
2019</v>
      </c>
      <c r="G10" s="602" t="str">
        <f>D10</f>
        <v>Semana 
01-07/07
2019</v>
      </c>
      <c r="H10" s="603" t="s">
        <v>148</v>
      </c>
      <c r="I10" s="602" t="str">
        <f>C10</f>
        <v>Semana 
24-30/06
2019</v>
      </c>
      <c r="J10" s="602" t="str">
        <f>D10</f>
        <v>Semana 
01-07/07
2019</v>
      </c>
      <c r="K10" s="604" t="s">
        <v>148</v>
      </c>
    </row>
    <row r="11" spans="2:20" ht="30" customHeight="1" thickBot="1" x14ac:dyDescent="0.25">
      <c r="B11" s="605" t="s">
        <v>472</v>
      </c>
      <c r="C11" s="606">
        <v>182.89</v>
      </c>
      <c r="D11" s="606">
        <v>182.31</v>
      </c>
      <c r="E11" s="607">
        <f>D11-C11</f>
        <v>-0.57999999999998408</v>
      </c>
      <c r="F11" s="606">
        <v>179.68</v>
      </c>
      <c r="G11" s="606">
        <v>179.87</v>
      </c>
      <c r="H11" s="607">
        <f>G11-F11</f>
        <v>0.18999999999999773</v>
      </c>
      <c r="I11" s="606">
        <v>175.56</v>
      </c>
      <c r="J11" s="606">
        <v>175.96</v>
      </c>
      <c r="K11" s="608">
        <f>J11-I11</f>
        <v>0.40000000000000568</v>
      </c>
    </row>
    <row r="12" spans="2:20" ht="19.899999999999999" customHeight="1" x14ac:dyDescent="0.2"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2:20" ht="19.899999999999999" customHeight="1" thickBot="1" x14ac:dyDescent="0.25">
      <c r="B13" s="215"/>
      <c r="C13" s="215"/>
      <c r="D13" s="215"/>
      <c r="E13" s="215"/>
      <c r="F13" s="215"/>
      <c r="G13" s="215"/>
      <c r="H13" s="215"/>
      <c r="I13" s="215"/>
      <c r="J13" s="215"/>
      <c r="K13" s="215"/>
    </row>
    <row r="14" spans="2:20" ht="19.899999999999999" customHeight="1" x14ac:dyDescent="0.2">
      <c r="B14" s="708" t="s">
        <v>468</v>
      </c>
      <c r="C14" s="710" t="s">
        <v>473</v>
      </c>
      <c r="D14" s="711"/>
      <c r="E14" s="712"/>
      <c r="F14" s="710" t="s">
        <v>474</v>
      </c>
      <c r="G14" s="711"/>
      <c r="H14" s="712"/>
      <c r="I14" s="710" t="s">
        <v>475</v>
      </c>
      <c r="J14" s="711"/>
      <c r="K14" s="713"/>
    </row>
    <row r="15" spans="2:20" ht="37.15" customHeight="1" x14ac:dyDescent="0.2">
      <c r="B15" s="709"/>
      <c r="C15" s="602" t="str">
        <f>C10</f>
        <v>Semana 
24-30/06
2019</v>
      </c>
      <c r="D15" s="602" t="str">
        <f>D10</f>
        <v>Semana 
01-07/07
2019</v>
      </c>
      <c r="E15" s="603" t="s">
        <v>148</v>
      </c>
      <c r="F15" s="602" t="str">
        <f>C10</f>
        <v>Semana 
24-30/06
2019</v>
      </c>
      <c r="G15" s="602" t="str">
        <f>D10</f>
        <v>Semana 
01-07/07
2019</v>
      </c>
      <c r="H15" s="603" t="s">
        <v>148</v>
      </c>
      <c r="I15" s="602" t="str">
        <f>C10</f>
        <v>Semana 
24-30/06
2019</v>
      </c>
      <c r="J15" s="602" t="str">
        <f>D10</f>
        <v>Semana 
01-07/07
2019</v>
      </c>
      <c r="K15" s="604" t="s">
        <v>148</v>
      </c>
    </row>
    <row r="16" spans="2:20" ht="30" customHeight="1" thickBot="1" x14ac:dyDescent="0.25">
      <c r="B16" s="605" t="s">
        <v>472</v>
      </c>
      <c r="C16" s="606">
        <v>170.21</v>
      </c>
      <c r="D16" s="606">
        <v>170.2</v>
      </c>
      <c r="E16" s="607">
        <f>D16-C16</f>
        <v>-1.0000000000019327E-2</v>
      </c>
      <c r="F16" s="606">
        <v>166.58</v>
      </c>
      <c r="G16" s="606">
        <v>166.64</v>
      </c>
      <c r="H16" s="607">
        <f>G16-F16</f>
        <v>5.9999999999973852E-2</v>
      </c>
      <c r="I16" s="606">
        <v>165.47</v>
      </c>
      <c r="J16" s="606">
        <v>162.5</v>
      </c>
      <c r="K16" s="608">
        <f>J16-I16</f>
        <v>-2.9699999999999989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688" t="s">
        <v>476</v>
      </c>
      <c r="C19" s="689"/>
      <c r="D19" s="689"/>
      <c r="E19" s="689"/>
      <c r="F19" s="689"/>
      <c r="G19" s="689"/>
      <c r="H19" s="689"/>
      <c r="I19" s="689"/>
      <c r="J19" s="689"/>
      <c r="K19" s="690"/>
    </row>
    <row r="20" spans="2:11" ht="19.899999999999999" customHeight="1" x14ac:dyDescent="0.2">
      <c r="B20" s="237"/>
    </row>
    <row r="21" spans="2:11" ht="19.899999999999999" customHeight="1" thickBot="1" x14ac:dyDescent="0.25"/>
    <row r="22" spans="2:11" ht="19.899999999999999" customHeight="1" x14ac:dyDescent="0.2">
      <c r="B22" s="708" t="s">
        <v>477</v>
      </c>
      <c r="C22" s="710" t="s">
        <v>478</v>
      </c>
      <c r="D22" s="711"/>
      <c r="E22" s="712"/>
      <c r="F22" s="710" t="s">
        <v>479</v>
      </c>
      <c r="G22" s="711"/>
      <c r="H22" s="712"/>
      <c r="I22" s="710" t="s">
        <v>480</v>
      </c>
      <c r="J22" s="711"/>
      <c r="K22" s="713"/>
    </row>
    <row r="23" spans="2:11" ht="37.15" customHeight="1" x14ac:dyDescent="0.2">
      <c r="B23" s="709"/>
      <c r="C23" s="602" t="str">
        <f>C10</f>
        <v>Semana 
24-30/06
2019</v>
      </c>
      <c r="D23" s="602" t="str">
        <f>D10</f>
        <v>Semana 
01-07/07
2019</v>
      </c>
      <c r="E23" s="603" t="s">
        <v>148</v>
      </c>
      <c r="F23" s="602" t="str">
        <f>C10</f>
        <v>Semana 
24-30/06
2019</v>
      </c>
      <c r="G23" s="602" t="str">
        <f>D10</f>
        <v>Semana 
01-07/07
2019</v>
      </c>
      <c r="H23" s="603" t="s">
        <v>148</v>
      </c>
      <c r="I23" s="602" t="str">
        <f>C10</f>
        <v>Semana 
24-30/06
2019</v>
      </c>
      <c r="J23" s="602" t="str">
        <f>D10</f>
        <v>Semana 
01-07/07
2019</v>
      </c>
      <c r="K23" s="604" t="s">
        <v>148</v>
      </c>
    </row>
    <row r="24" spans="2:11" ht="30" customHeight="1" x14ac:dyDescent="0.2">
      <c r="B24" s="609" t="s">
        <v>481</v>
      </c>
      <c r="C24" s="610" t="s">
        <v>287</v>
      </c>
      <c r="D24" s="610" t="s">
        <v>287</v>
      </c>
      <c r="E24" s="611" t="s">
        <v>287</v>
      </c>
      <c r="F24" s="610">
        <v>1.52</v>
      </c>
      <c r="G24" s="610">
        <v>1.52</v>
      </c>
      <c r="H24" s="611">
        <f t="shared" ref="H24:H31" si="0">G24-F24</f>
        <v>0</v>
      </c>
      <c r="I24" s="610">
        <v>1.48</v>
      </c>
      <c r="J24" s="610">
        <v>1.48</v>
      </c>
      <c r="K24" s="612">
        <f t="shared" ref="K24:K31" si="1">J24-I24</f>
        <v>0</v>
      </c>
    </row>
    <row r="25" spans="2:11" ht="30" customHeight="1" x14ac:dyDescent="0.2">
      <c r="B25" s="609" t="s">
        <v>482</v>
      </c>
      <c r="C25" s="610">
        <v>1.48</v>
      </c>
      <c r="D25" s="610">
        <v>1.48</v>
      </c>
      <c r="E25" s="611">
        <f t="shared" ref="E25:E31" si="2">D25-C25</f>
        <v>0</v>
      </c>
      <c r="F25" s="610">
        <v>1.46</v>
      </c>
      <c r="G25" s="610">
        <v>1.46</v>
      </c>
      <c r="H25" s="611">
        <f t="shared" si="0"/>
        <v>0</v>
      </c>
      <c r="I25" s="610">
        <v>1.44</v>
      </c>
      <c r="J25" s="610">
        <v>1.44</v>
      </c>
      <c r="K25" s="612">
        <f t="shared" si="1"/>
        <v>0</v>
      </c>
    </row>
    <row r="26" spans="2:11" ht="30" customHeight="1" x14ac:dyDescent="0.2">
      <c r="B26" s="609" t="s">
        <v>483</v>
      </c>
      <c r="C26" s="610">
        <v>1.46</v>
      </c>
      <c r="D26" s="610">
        <v>1.46</v>
      </c>
      <c r="E26" s="611">
        <f t="shared" si="2"/>
        <v>0</v>
      </c>
      <c r="F26" s="610">
        <v>1.45</v>
      </c>
      <c r="G26" s="610">
        <v>1.45</v>
      </c>
      <c r="H26" s="611">
        <f t="shared" si="0"/>
        <v>0</v>
      </c>
      <c r="I26" s="610">
        <v>1.44</v>
      </c>
      <c r="J26" s="610">
        <v>1.44</v>
      </c>
      <c r="K26" s="612">
        <f t="shared" si="1"/>
        <v>0</v>
      </c>
    </row>
    <row r="27" spans="2:11" ht="30" customHeight="1" x14ac:dyDescent="0.2">
      <c r="B27" s="609" t="s">
        <v>484</v>
      </c>
      <c r="C27" s="610">
        <v>1.51</v>
      </c>
      <c r="D27" s="610">
        <v>1.51</v>
      </c>
      <c r="E27" s="611">
        <f t="shared" si="2"/>
        <v>0</v>
      </c>
      <c r="F27" s="610">
        <v>1.5</v>
      </c>
      <c r="G27" s="610">
        <v>1.5</v>
      </c>
      <c r="H27" s="611">
        <f t="shared" si="0"/>
        <v>0</v>
      </c>
      <c r="I27" s="610">
        <v>1.49</v>
      </c>
      <c r="J27" s="610">
        <v>1.49</v>
      </c>
      <c r="K27" s="612">
        <f t="shared" si="1"/>
        <v>0</v>
      </c>
    </row>
    <row r="28" spans="2:11" ht="30" customHeight="1" x14ac:dyDescent="0.2">
      <c r="B28" s="609" t="s">
        <v>485</v>
      </c>
      <c r="C28" s="610">
        <v>1.48</v>
      </c>
      <c r="D28" s="610">
        <v>1.48</v>
      </c>
      <c r="E28" s="611">
        <f t="shared" si="2"/>
        <v>0</v>
      </c>
      <c r="F28" s="610">
        <v>1.46</v>
      </c>
      <c r="G28" s="610">
        <v>1.46</v>
      </c>
      <c r="H28" s="611">
        <f t="shared" si="0"/>
        <v>0</v>
      </c>
      <c r="I28" s="610">
        <v>1.9</v>
      </c>
      <c r="J28" s="610">
        <v>1.9</v>
      </c>
      <c r="K28" s="612">
        <f t="shared" si="1"/>
        <v>0</v>
      </c>
    </row>
    <row r="29" spans="2:11" ht="30" customHeight="1" x14ac:dyDescent="0.2">
      <c r="B29" s="609" t="s">
        <v>486</v>
      </c>
      <c r="C29" s="610">
        <v>1.48</v>
      </c>
      <c r="D29" s="610">
        <v>1.48</v>
      </c>
      <c r="E29" s="611">
        <f t="shared" si="2"/>
        <v>0</v>
      </c>
      <c r="F29" s="610">
        <v>1.48</v>
      </c>
      <c r="G29" s="610">
        <v>1.48</v>
      </c>
      <c r="H29" s="611">
        <f t="shared" si="0"/>
        <v>0</v>
      </c>
      <c r="I29" s="610">
        <v>1.42</v>
      </c>
      <c r="J29" s="610">
        <v>1.42</v>
      </c>
      <c r="K29" s="612">
        <f t="shared" si="1"/>
        <v>0</v>
      </c>
    </row>
    <row r="30" spans="2:11" ht="30" customHeight="1" x14ac:dyDescent="0.2">
      <c r="B30" s="609" t="s">
        <v>487</v>
      </c>
      <c r="C30" s="610">
        <v>1.46</v>
      </c>
      <c r="D30" s="610">
        <v>1.46</v>
      </c>
      <c r="E30" s="611">
        <f t="shared" si="2"/>
        <v>0</v>
      </c>
      <c r="F30" s="610">
        <v>1.46</v>
      </c>
      <c r="G30" s="610">
        <v>1.46</v>
      </c>
      <c r="H30" s="611">
        <f t="shared" si="0"/>
        <v>0</v>
      </c>
      <c r="I30" s="610">
        <v>1.44</v>
      </c>
      <c r="J30" s="610">
        <v>1.44</v>
      </c>
      <c r="K30" s="612">
        <f t="shared" si="1"/>
        <v>0</v>
      </c>
    </row>
    <row r="31" spans="2:11" ht="30" customHeight="1" thickBot="1" x14ac:dyDescent="0.25">
      <c r="B31" s="613" t="s">
        <v>488</v>
      </c>
      <c r="C31" s="614">
        <v>1.49</v>
      </c>
      <c r="D31" s="614">
        <v>1.49</v>
      </c>
      <c r="E31" s="615">
        <f t="shared" si="2"/>
        <v>0</v>
      </c>
      <c r="F31" s="614">
        <v>1.45</v>
      </c>
      <c r="G31" s="614">
        <v>1.45</v>
      </c>
      <c r="H31" s="615">
        <f t="shared" si="0"/>
        <v>0</v>
      </c>
      <c r="I31" s="614">
        <v>1.44</v>
      </c>
      <c r="J31" s="614">
        <v>1.44</v>
      </c>
      <c r="K31" s="616">
        <f t="shared" si="1"/>
        <v>0</v>
      </c>
    </row>
    <row r="32" spans="2:11" x14ac:dyDescent="0.2">
      <c r="K32" s="101" t="s">
        <v>56</v>
      </c>
    </row>
    <row r="34" spans="11:11" x14ac:dyDescent="0.2">
      <c r="K34" s="236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 x14ac:dyDescent="0.15"/>
  <cols>
    <col min="1" max="1" width="4.28515625" style="215" customWidth="1"/>
    <col min="2" max="2" width="40.85546875" style="215" customWidth="1"/>
    <col min="3" max="4" width="15.7109375" style="215" customWidth="1"/>
    <col min="5" max="5" width="35.140625" style="215" customWidth="1"/>
    <col min="6" max="6" width="4.140625" style="215" customWidth="1"/>
    <col min="7" max="8" width="10.7109375" style="215" customWidth="1"/>
    <col min="9" max="9" width="9.140625" style="215"/>
    <col min="10" max="10" width="9.140625" style="215" customWidth="1"/>
    <col min="11" max="16384" width="9.140625" style="215"/>
  </cols>
  <sheetData>
    <row r="2" spans="2:8" ht="14.25" x14ac:dyDescent="0.2">
      <c r="E2" s="216"/>
    </row>
    <row r="3" spans="2:8" ht="13.9" customHeight="1" thickBot="1" x14ac:dyDescent="0.2">
      <c r="B3" s="540"/>
      <c r="C3" s="540"/>
      <c r="D3" s="540"/>
      <c r="E3" s="540"/>
      <c r="F3" s="540"/>
      <c r="G3" s="540"/>
      <c r="H3" s="540"/>
    </row>
    <row r="4" spans="2:8" ht="19.899999999999999" customHeight="1" thickBot="1" x14ac:dyDescent="0.2">
      <c r="B4" s="688" t="s">
        <v>489</v>
      </c>
      <c r="C4" s="689"/>
      <c r="D4" s="689"/>
      <c r="E4" s="690"/>
      <c r="F4" s="617"/>
      <c r="G4" s="617"/>
      <c r="H4" s="540"/>
    </row>
    <row r="5" spans="2:8" ht="22.9" customHeight="1" x14ac:dyDescent="0.15">
      <c r="B5" s="723" t="s">
        <v>490</v>
      </c>
      <c r="C5" s="723"/>
      <c r="D5" s="723"/>
      <c r="E5" s="723"/>
      <c r="G5" s="540"/>
      <c r="H5" s="540"/>
    </row>
    <row r="6" spans="2:8" ht="15" customHeight="1" x14ac:dyDescent="0.15">
      <c r="B6" s="663"/>
      <c r="C6" s="663"/>
      <c r="D6" s="663"/>
      <c r="E6" s="663"/>
      <c r="F6" s="218"/>
      <c r="G6" s="618"/>
      <c r="H6" s="540"/>
    </row>
    <row r="7" spans="2:8" ht="0.95" customHeight="1" thickBot="1" x14ac:dyDescent="0.2">
      <c r="B7" s="618"/>
      <c r="C7" s="618"/>
      <c r="D7" s="618"/>
      <c r="E7" s="618"/>
      <c r="F7" s="618"/>
      <c r="G7" s="618"/>
      <c r="H7" s="540"/>
    </row>
    <row r="8" spans="2:8" ht="40.15" customHeight="1" x14ac:dyDescent="0.15">
      <c r="B8" s="619" t="s">
        <v>491</v>
      </c>
      <c r="C8" s="577" t="s">
        <v>394</v>
      </c>
      <c r="D8" s="577" t="s">
        <v>395</v>
      </c>
      <c r="E8" s="620" t="s">
        <v>210</v>
      </c>
      <c r="F8" s="540"/>
      <c r="G8" s="540"/>
      <c r="H8" s="540"/>
    </row>
    <row r="9" spans="2:8" ht="12.95" customHeight="1" x14ac:dyDescent="0.15">
      <c r="B9" s="621" t="s">
        <v>492</v>
      </c>
      <c r="C9" s="622">
        <v>69.260000000000005</v>
      </c>
      <c r="D9" s="622">
        <v>69.260000000000005</v>
      </c>
      <c r="E9" s="623">
        <f>D9-C9</f>
        <v>0</v>
      </c>
      <c r="F9" s="540"/>
      <c r="G9" s="540"/>
      <c r="H9" s="540"/>
    </row>
    <row r="10" spans="2:8" ht="32.1" customHeight="1" x14ac:dyDescent="0.15">
      <c r="B10" s="624" t="s">
        <v>493</v>
      </c>
      <c r="C10" s="625"/>
      <c r="D10" s="625"/>
      <c r="E10" s="626"/>
      <c r="F10" s="540"/>
      <c r="G10" s="540"/>
      <c r="H10" s="540"/>
    </row>
    <row r="11" spans="2:8" ht="12.95" customHeight="1" x14ac:dyDescent="0.15">
      <c r="B11" s="621" t="s">
        <v>494</v>
      </c>
      <c r="C11" s="622">
        <v>135.18</v>
      </c>
      <c r="D11" s="622">
        <v>135.49</v>
      </c>
      <c r="E11" s="623">
        <f>D11-C11</f>
        <v>0.31000000000000227</v>
      </c>
      <c r="F11" s="540"/>
      <c r="G11" s="540"/>
      <c r="H11" s="540"/>
    </row>
    <row r="12" spans="2:8" ht="1.9" hidden="1" customHeight="1" x14ac:dyDescent="0.15">
      <c r="B12" s="627"/>
      <c r="C12" s="628"/>
      <c r="D12" s="628"/>
      <c r="E12" s="629"/>
      <c r="F12" s="540"/>
      <c r="G12" s="540"/>
      <c r="H12" s="540"/>
    </row>
    <row r="13" spans="2:8" ht="32.1" customHeight="1" x14ac:dyDescent="0.15">
      <c r="B13" s="624" t="s">
        <v>495</v>
      </c>
      <c r="C13" s="625"/>
      <c r="D13" s="625"/>
      <c r="E13" s="626"/>
      <c r="F13" s="540"/>
      <c r="G13" s="540"/>
      <c r="H13" s="540"/>
    </row>
    <row r="14" spans="2:8" ht="12.95" customHeight="1" x14ac:dyDescent="0.15">
      <c r="B14" s="621" t="s">
        <v>496</v>
      </c>
      <c r="C14" s="622">
        <v>255</v>
      </c>
      <c r="D14" s="622">
        <v>245</v>
      </c>
      <c r="E14" s="623">
        <f t="shared" ref="E14:E16" si="0">D14-C14</f>
        <v>-10</v>
      </c>
      <c r="F14" s="540"/>
      <c r="G14" s="540"/>
      <c r="H14" s="540"/>
    </row>
    <row r="15" spans="2:8" ht="12.95" customHeight="1" x14ac:dyDescent="0.15">
      <c r="B15" s="621" t="s">
        <v>497</v>
      </c>
      <c r="C15" s="622">
        <v>310</v>
      </c>
      <c r="D15" s="622">
        <v>300</v>
      </c>
      <c r="E15" s="623">
        <f t="shared" si="0"/>
        <v>-10</v>
      </c>
      <c r="F15" s="540"/>
      <c r="G15" s="540"/>
      <c r="H15" s="540"/>
    </row>
    <row r="16" spans="2:8" ht="12.95" customHeight="1" thickBot="1" x14ac:dyDescent="0.2">
      <c r="B16" s="630" t="s">
        <v>498</v>
      </c>
      <c r="C16" s="631">
        <v>289.62</v>
      </c>
      <c r="D16" s="631">
        <v>279.87</v>
      </c>
      <c r="E16" s="632">
        <f t="shared" si="0"/>
        <v>-9.75</v>
      </c>
      <c r="F16" s="540"/>
      <c r="G16" s="540"/>
      <c r="H16" s="540"/>
    </row>
    <row r="17" spans="2:8" ht="0.95" customHeight="1" x14ac:dyDescent="0.15">
      <c r="B17" s="724"/>
      <c r="C17" s="724"/>
      <c r="D17" s="724"/>
      <c r="E17" s="724"/>
      <c r="F17" s="540"/>
      <c r="G17" s="540"/>
      <c r="H17" s="540"/>
    </row>
    <row r="18" spans="2:8" ht="21.95" customHeight="1" thickBot="1" x14ac:dyDescent="0.2">
      <c r="B18" s="633"/>
      <c r="C18" s="633"/>
      <c r="D18" s="633"/>
      <c r="E18" s="633"/>
      <c r="F18" s="540"/>
      <c r="G18" s="540"/>
      <c r="H18" s="540"/>
    </row>
    <row r="19" spans="2:8" ht="14.45" customHeight="1" thickBot="1" x14ac:dyDescent="0.2">
      <c r="B19" s="688" t="s">
        <v>499</v>
      </c>
      <c r="C19" s="689"/>
      <c r="D19" s="689"/>
      <c r="E19" s="690"/>
      <c r="F19" s="540"/>
      <c r="G19" s="540"/>
      <c r="H19" s="540"/>
    </row>
    <row r="20" spans="2:8" ht="12" customHeight="1" thickBot="1" x14ac:dyDescent="0.2">
      <c r="B20" s="725"/>
      <c r="C20" s="725"/>
      <c r="D20" s="725"/>
      <c r="E20" s="725"/>
      <c r="F20" s="540"/>
      <c r="G20" s="540"/>
      <c r="H20" s="540"/>
    </row>
    <row r="21" spans="2:8" ht="40.15" customHeight="1" x14ac:dyDescent="0.15">
      <c r="B21" s="619" t="s">
        <v>500</v>
      </c>
      <c r="C21" s="634" t="str">
        <f>C8</f>
        <v>Semana 
24-30/06
2019</v>
      </c>
      <c r="D21" s="577" t="str">
        <f>D8</f>
        <v>Semana 
01-07/07
2019</v>
      </c>
      <c r="E21" s="620" t="s">
        <v>210</v>
      </c>
      <c r="F21" s="540"/>
      <c r="G21" s="540"/>
      <c r="H21" s="540"/>
    </row>
    <row r="22" spans="2:8" ht="12.75" customHeight="1" x14ac:dyDescent="0.15">
      <c r="B22" s="621" t="s">
        <v>501</v>
      </c>
      <c r="C22" s="622">
        <v>322.86</v>
      </c>
      <c r="D22" s="622">
        <v>322.86</v>
      </c>
      <c r="E22" s="623">
        <f>D22-C22</f>
        <v>0</v>
      </c>
      <c r="F22" s="540"/>
      <c r="G22" s="540"/>
      <c r="H22" s="540"/>
    </row>
    <row r="23" spans="2:8" x14ac:dyDescent="0.15">
      <c r="B23" s="621" t="s">
        <v>502</v>
      </c>
      <c r="C23" s="622">
        <v>389.29</v>
      </c>
      <c r="D23" s="622">
        <v>380.71</v>
      </c>
      <c r="E23" s="623">
        <f>D23-C23</f>
        <v>-8.5800000000000409</v>
      </c>
    </row>
    <row r="24" spans="2:8" ht="32.1" customHeight="1" x14ac:dyDescent="0.15">
      <c r="B24" s="624" t="s">
        <v>495</v>
      </c>
      <c r="C24" s="635"/>
      <c r="D24" s="635"/>
      <c r="E24" s="636"/>
    </row>
    <row r="25" spans="2:8" ht="14.25" customHeight="1" x14ac:dyDescent="0.15">
      <c r="B25" s="621" t="s">
        <v>503</v>
      </c>
      <c r="C25" s="622">
        <v>216.09</v>
      </c>
      <c r="D25" s="622">
        <v>212.28</v>
      </c>
      <c r="E25" s="623">
        <f>D25-C25</f>
        <v>-3.8100000000000023</v>
      </c>
    </row>
    <row r="26" spans="2:8" ht="32.1" customHeight="1" x14ac:dyDescent="0.15">
      <c r="B26" s="624" t="s">
        <v>504</v>
      </c>
      <c r="C26" s="635"/>
      <c r="D26" s="635"/>
      <c r="E26" s="637"/>
    </row>
    <row r="27" spans="2:8" ht="14.25" customHeight="1" x14ac:dyDescent="0.15">
      <c r="B27" s="621" t="s">
        <v>505</v>
      </c>
      <c r="C27" s="622">
        <v>213.04</v>
      </c>
      <c r="D27" s="622">
        <v>213.04</v>
      </c>
      <c r="E27" s="623">
        <f>D27-C27</f>
        <v>0</v>
      </c>
    </row>
    <row r="28" spans="2:8" ht="32.1" customHeight="1" x14ac:dyDescent="0.15">
      <c r="B28" s="624" t="s">
        <v>506</v>
      </c>
      <c r="C28" s="638"/>
      <c r="D28" s="638"/>
      <c r="E28" s="636"/>
    </row>
    <row r="29" spans="2:8" x14ac:dyDescent="0.15">
      <c r="B29" s="621" t="s">
        <v>507</v>
      </c>
      <c r="C29" s="639" t="s">
        <v>287</v>
      </c>
      <c r="D29" s="639" t="s">
        <v>287</v>
      </c>
      <c r="E29" s="640" t="s">
        <v>287</v>
      </c>
    </row>
    <row r="30" spans="2:8" ht="27.75" customHeight="1" x14ac:dyDescent="0.15">
      <c r="B30" s="624" t="s">
        <v>508</v>
      </c>
      <c r="C30" s="638"/>
      <c r="D30" s="638"/>
      <c r="E30" s="636"/>
    </row>
    <row r="31" spans="2:8" x14ac:dyDescent="0.15">
      <c r="B31" s="621" t="s">
        <v>509</v>
      </c>
      <c r="C31" s="622">
        <v>170.15</v>
      </c>
      <c r="D31" s="622">
        <v>170.15</v>
      </c>
      <c r="E31" s="623">
        <f t="shared" ref="E31:E32" si="1">D31-C31</f>
        <v>0</v>
      </c>
    </row>
    <row r="32" spans="2:8" x14ac:dyDescent="0.15">
      <c r="B32" s="621" t="s">
        <v>510</v>
      </c>
      <c r="C32" s="622">
        <v>194.35</v>
      </c>
      <c r="D32" s="622">
        <v>194.35</v>
      </c>
      <c r="E32" s="623">
        <f t="shared" si="1"/>
        <v>0</v>
      </c>
    </row>
    <row r="33" spans="2:5" x14ac:dyDescent="0.15">
      <c r="B33" s="621" t="s">
        <v>511</v>
      </c>
      <c r="C33" s="622" t="s">
        <v>287</v>
      </c>
      <c r="D33" s="622" t="s">
        <v>287</v>
      </c>
      <c r="E33" s="623" t="s">
        <v>287</v>
      </c>
    </row>
    <row r="34" spans="2:5" ht="32.1" customHeight="1" x14ac:dyDescent="0.15">
      <c r="B34" s="624" t="s">
        <v>512</v>
      </c>
      <c r="C34" s="635"/>
      <c r="D34" s="635"/>
      <c r="E34" s="637"/>
    </row>
    <row r="35" spans="2:5" ht="16.5" customHeight="1" x14ac:dyDescent="0.15">
      <c r="B35" s="621" t="s">
        <v>513</v>
      </c>
      <c r="C35" s="622">
        <v>82.61</v>
      </c>
      <c r="D35" s="622">
        <v>82.61</v>
      </c>
      <c r="E35" s="623">
        <f>D35-C35</f>
        <v>0</v>
      </c>
    </row>
    <row r="36" spans="2:5" ht="23.25" customHeight="1" x14ac:dyDescent="0.15">
      <c r="B36" s="624" t="s">
        <v>514</v>
      </c>
      <c r="C36" s="635"/>
      <c r="D36" s="635"/>
      <c r="E36" s="637"/>
    </row>
    <row r="37" spans="2:5" ht="13.5" customHeight="1" x14ac:dyDescent="0.15">
      <c r="B37" s="621" t="s">
        <v>515</v>
      </c>
      <c r="C37" s="622">
        <v>297.5</v>
      </c>
      <c r="D37" s="622">
        <v>297.5</v>
      </c>
      <c r="E37" s="623">
        <f>D37-C37</f>
        <v>0</v>
      </c>
    </row>
    <row r="38" spans="2:5" ht="32.1" customHeight="1" x14ac:dyDescent="0.15">
      <c r="B38" s="624" t="s">
        <v>516</v>
      </c>
      <c r="C38" s="635"/>
      <c r="D38" s="635"/>
      <c r="E38" s="636"/>
    </row>
    <row r="39" spans="2:5" ht="16.5" customHeight="1" thickBot="1" x14ac:dyDescent="0.2">
      <c r="B39" s="630" t="s">
        <v>517</v>
      </c>
      <c r="C39" s="631">
        <v>78.260000000000005</v>
      </c>
      <c r="D39" s="631">
        <v>78.260000000000005</v>
      </c>
      <c r="E39" s="632">
        <f>D39-C39</f>
        <v>0</v>
      </c>
    </row>
    <row r="40" spans="2:5" x14ac:dyDescent="0.15">
      <c r="B40" s="215" t="s">
        <v>518</v>
      </c>
    </row>
    <row r="41" spans="2:5" x14ac:dyDescent="0.15">
      <c r="C41" s="236"/>
      <c r="D41" s="236"/>
      <c r="E41" s="236"/>
    </row>
    <row r="42" spans="2:5" ht="13.15" customHeight="1" thickBot="1" x14ac:dyDescent="0.2">
      <c r="B42" s="236"/>
      <c r="C42" s="236"/>
      <c r="D42" s="236"/>
      <c r="E42" s="236"/>
    </row>
    <row r="43" spans="2:5" x14ac:dyDescent="0.15">
      <c r="B43" s="641"/>
      <c r="C43" s="511"/>
      <c r="D43" s="511"/>
      <c r="E43" s="642"/>
    </row>
    <row r="44" spans="2:5" x14ac:dyDescent="0.15">
      <c r="B44" s="534"/>
      <c r="E44" s="643"/>
    </row>
    <row r="45" spans="2:5" ht="12.75" customHeight="1" x14ac:dyDescent="0.15">
      <c r="B45" s="717" t="s">
        <v>519</v>
      </c>
      <c r="C45" s="718"/>
      <c r="D45" s="718"/>
      <c r="E45" s="719"/>
    </row>
    <row r="46" spans="2:5" ht="18" customHeight="1" x14ac:dyDescent="0.15">
      <c r="B46" s="717"/>
      <c r="C46" s="718"/>
      <c r="D46" s="718"/>
      <c r="E46" s="719"/>
    </row>
    <row r="47" spans="2:5" x14ac:dyDescent="0.15">
      <c r="B47" s="534"/>
      <c r="E47" s="643"/>
    </row>
    <row r="48" spans="2:5" ht="14.25" x14ac:dyDescent="0.2">
      <c r="B48" s="720" t="s">
        <v>520</v>
      </c>
      <c r="C48" s="721"/>
      <c r="D48" s="721"/>
      <c r="E48" s="722"/>
    </row>
    <row r="49" spans="2:5" x14ac:dyDescent="0.15">
      <c r="B49" s="534"/>
      <c r="E49" s="643"/>
    </row>
    <row r="50" spans="2:5" x14ac:dyDescent="0.15">
      <c r="B50" s="534"/>
      <c r="E50" s="643"/>
    </row>
    <row r="51" spans="2:5" ht="12" thickBot="1" x14ac:dyDescent="0.2">
      <c r="B51" s="644"/>
      <c r="C51" s="529"/>
      <c r="D51" s="529"/>
      <c r="E51" s="645"/>
    </row>
    <row r="54" spans="2:5" x14ac:dyDescent="0.15">
      <c r="E54" s="101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648" t="s">
        <v>0</v>
      </c>
      <c r="C2" s="648"/>
      <c r="D2" s="648"/>
      <c r="E2" s="648"/>
      <c r="F2" s="648"/>
      <c r="G2" s="2"/>
    </row>
    <row r="3" spans="2:7" ht="4.5" customHeight="1" x14ac:dyDescent="0.25">
      <c r="B3" s="3"/>
      <c r="C3" s="3"/>
      <c r="D3" s="3"/>
      <c r="E3" s="3"/>
      <c r="F3" s="3"/>
      <c r="G3" s="2"/>
    </row>
    <row r="4" spans="2:7" ht="17.25" customHeight="1" x14ac:dyDescent="0.2">
      <c r="B4" s="649" t="s">
        <v>1</v>
      </c>
      <c r="C4" s="649"/>
      <c r="D4" s="649"/>
      <c r="E4" s="649"/>
      <c r="F4" s="649"/>
      <c r="G4" s="649"/>
    </row>
    <row r="5" spans="2:7" ht="10.5" customHeight="1" thickBot="1" x14ac:dyDescent="0.25">
      <c r="B5" s="4"/>
      <c r="C5" s="4"/>
      <c r="D5" s="4"/>
      <c r="E5" s="4"/>
      <c r="F5" s="4"/>
      <c r="G5" s="4"/>
    </row>
    <row r="6" spans="2:7" ht="18.600000000000001" customHeight="1" thickBot="1" x14ac:dyDescent="0.25">
      <c r="B6" s="650" t="s">
        <v>2</v>
      </c>
      <c r="C6" s="651"/>
      <c r="D6" s="651"/>
      <c r="E6" s="651"/>
      <c r="F6" s="651"/>
      <c r="G6" s="652"/>
    </row>
    <row r="7" spans="2:7" ht="15" customHeight="1" x14ac:dyDescent="0.2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 x14ac:dyDescent="0.2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 x14ac:dyDescent="0.25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 x14ac:dyDescent="0.25">
      <c r="B10" s="20"/>
      <c r="C10" s="21" t="s">
        <v>13</v>
      </c>
      <c r="D10" s="22"/>
      <c r="E10" s="22"/>
      <c r="F10" s="23"/>
      <c r="G10" s="24"/>
    </row>
    <row r="11" spans="2:7" ht="19.899999999999999" customHeight="1" x14ac:dyDescent="0.2">
      <c r="B11" s="25" t="s">
        <v>14</v>
      </c>
      <c r="C11" s="26" t="s">
        <v>15</v>
      </c>
      <c r="D11" s="27">
        <v>194.2</v>
      </c>
      <c r="E11" s="27">
        <v>193.49</v>
      </c>
      <c r="F11" s="28">
        <f t="shared" ref="F11:F18" si="0">E11-D11</f>
        <v>-0.70999999999997954</v>
      </c>
      <c r="G11" s="29">
        <f t="shared" ref="G11:G18" si="1">(E11*100/D11)-100</f>
        <v>-0.36560247167867033</v>
      </c>
    </row>
    <row r="12" spans="2:7" ht="19.899999999999999" customHeight="1" x14ac:dyDescent="0.2">
      <c r="B12" s="30" t="s">
        <v>14</v>
      </c>
      <c r="C12" s="31" t="s">
        <v>16</v>
      </c>
      <c r="D12" s="32">
        <v>210.9</v>
      </c>
      <c r="E12" s="32">
        <v>212.45</v>
      </c>
      <c r="F12" s="33">
        <f t="shared" si="0"/>
        <v>1.5499999999999829</v>
      </c>
      <c r="G12" s="34">
        <f t="shared" si="1"/>
        <v>0.73494547178756875</v>
      </c>
    </row>
    <row r="13" spans="2:7" ht="19.899999999999999" customHeight="1" x14ac:dyDescent="0.2">
      <c r="B13" s="30" t="s">
        <v>14</v>
      </c>
      <c r="C13" s="31" t="s">
        <v>17</v>
      </c>
      <c r="D13" s="32">
        <v>179.61</v>
      </c>
      <c r="E13" s="32">
        <v>178.67</v>
      </c>
      <c r="F13" s="33">
        <f t="shared" si="0"/>
        <v>-0.94000000000002615</v>
      </c>
      <c r="G13" s="34">
        <f t="shared" si="1"/>
        <v>-0.52335616057013112</v>
      </c>
    </row>
    <row r="14" spans="2:7" ht="19.899999999999999" customHeight="1" x14ac:dyDescent="0.2">
      <c r="B14" s="30" t="s">
        <v>14</v>
      </c>
      <c r="C14" s="31" t="s">
        <v>18</v>
      </c>
      <c r="D14" s="32">
        <v>189.48</v>
      </c>
      <c r="E14" s="32">
        <v>187.89</v>
      </c>
      <c r="F14" s="33">
        <f t="shared" si="0"/>
        <v>-1.5900000000000034</v>
      </c>
      <c r="G14" s="34">
        <f t="shared" si="1"/>
        <v>-0.83913869537681762</v>
      </c>
    </row>
    <row r="15" spans="2:7" ht="19.899999999999999" customHeight="1" x14ac:dyDescent="0.2">
      <c r="B15" s="30" t="s">
        <v>14</v>
      </c>
      <c r="C15" s="31" t="s">
        <v>19</v>
      </c>
      <c r="D15" s="32">
        <v>186.13</v>
      </c>
      <c r="E15" s="32">
        <v>186.22</v>
      </c>
      <c r="F15" s="33">
        <f t="shared" si="0"/>
        <v>9.0000000000003411E-2</v>
      </c>
      <c r="G15" s="34">
        <f t="shared" si="1"/>
        <v>4.8353301455975384E-2</v>
      </c>
    </row>
    <row r="16" spans="2:7" ht="19.899999999999999" customHeight="1" x14ac:dyDescent="0.2">
      <c r="B16" s="35" t="s">
        <v>20</v>
      </c>
      <c r="C16" s="31" t="s">
        <v>21</v>
      </c>
      <c r="D16" s="32">
        <v>324.13</v>
      </c>
      <c r="E16" s="32">
        <v>324.13</v>
      </c>
      <c r="F16" s="33">
        <f t="shared" si="0"/>
        <v>0</v>
      </c>
      <c r="G16" s="34">
        <f t="shared" si="1"/>
        <v>0</v>
      </c>
    </row>
    <row r="17" spans="2:13" ht="19.899999999999999" customHeight="1" x14ac:dyDescent="0.2">
      <c r="B17" s="35" t="s">
        <v>20</v>
      </c>
      <c r="C17" s="31" t="s">
        <v>22</v>
      </c>
      <c r="D17" s="32">
        <v>524.99</v>
      </c>
      <c r="E17" s="32">
        <v>524.99</v>
      </c>
      <c r="F17" s="33">
        <f t="shared" si="0"/>
        <v>0</v>
      </c>
      <c r="G17" s="34">
        <f t="shared" si="1"/>
        <v>0</v>
      </c>
    </row>
    <row r="18" spans="2:13" ht="19.899999999999999" customHeight="1" thickBot="1" x14ac:dyDescent="0.25">
      <c r="B18" s="35" t="s">
        <v>20</v>
      </c>
      <c r="C18" s="31" t="s">
        <v>23</v>
      </c>
      <c r="D18" s="32">
        <v>625.33000000000004</v>
      </c>
      <c r="E18" s="32">
        <v>625.33000000000004</v>
      </c>
      <c r="F18" s="33">
        <f t="shared" si="0"/>
        <v>0</v>
      </c>
      <c r="G18" s="34">
        <f t="shared" si="1"/>
        <v>0</v>
      </c>
    </row>
    <row r="19" spans="2:13" ht="19.899999999999999" customHeight="1" thickBot="1" x14ac:dyDescent="0.25">
      <c r="B19" s="36"/>
      <c r="C19" s="37" t="s">
        <v>24</v>
      </c>
      <c r="D19" s="38"/>
      <c r="E19" s="38"/>
      <c r="F19" s="39"/>
      <c r="G19" s="40"/>
    </row>
    <row r="20" spans="2:13" ht="19.899999999999999" customHeight="1" x14ac:dyDescent="0.2">
      <c r="B20" s="30" t="s">
        <v>14</v>
      </c>
      <c r="C20" s="41" t="s">
        <v>25</v>
      </c>
      <c r="D20" s="42">
        <v>178.95554792982389</v>
      </c>
      <c r="E20" s="42">
        <v>179.05</v>
      </c>
      <c r="F20" s="33">
        <f>E20-D20</f>
        <v>9.4452070176117786E-2</v>
      </c>
      <c r="G20" s="43">
        <f>(E20*100/D20)-100</f>
        <v>5.2779626711071614E-2</v>
      </c>
    </row>
    <row r="21" spans="2:13" ht="19.899999999999999" customHeight="1" x14ac:dyDescent="0.2">
      <c r="B21" s="30" t="s">
        <v>14</v>
      </c>
      <c r="C21" s="44" t="s">
        <v>26</v>
      </c>
      <c r="D21" s="42">
        <v>308.07459195847701</v>
      </c>
      <c r="E21" s="42">
        <v>308.07459195847701</v>
      </c>
      <c r="F21" s="33">
        <f>E21-D21</f>
        <v>0</v>
      </c>
      <c r="G21" s="43">
        <f>(E21*100/D21)-100</f>
        <v>0</v>
      </c>
    </row>
    <row r="22" spans="2:13" ht="19.899999999999999" customHeight="1" x14ac:dyDescent="0.2">
      <c r="B22" s="30" t="s">
        <v>14</v>
      </c>
      <c r="C22" s="44" t="s">
        <v>27</v>
      </c>
      <c r="D22" s="42">
        <v>391.65074442095329</v>
      </c>
      <c r="E22" s="42">
        <v>391.65074442095329</v>
      </c>
      <c r="F22" s="33">
        <f>E22-D22</f>
        <v>0</v>
      </c>
      <c r="G22" s="43">
        <f>(E22*100/D22)-100</f>
        <v>0</v>
      </c>
    </row>
    <row r="23" spans="2:13" ht="19.899999999999999" customHeight="1" x14ac:dyDescent="0.2">
      <c r="B23" s="35" t="s">
        <v>20</v>
      </c>
      <c r="C23" s="44" t="s">
        <v>28</v>
      </c>
      <c r="D23" s="42">
        <v>314.03397720687661</v>
      </c>
      <c r="E23" s="42">
        <v>320.73541027929207</v>
      </c>
      <c r="F23" s="33">
        <f>E23-D23</f>
        <v>6.7014330724154547</v>
      </c>
      <c r="G23" s="43">
        <f>(E23*100/D23)-100</f>
        <v>2.1339834409067038</v>
      </c>
    </row>
    <row r="24" spans="2:13" ht="19.899999999999999" customHeight="1" thickBot="1" x14ac:dyDescent="0.25">
      <c r="B24" s="35" t="s">
        <v>20</v>
      </c>
      <c r="C24" s="45" t="s">
        <v>29</v>
      </c>
      <c r="D24" s="32">
        <v>205.92186358082284</v>
      </c>
      <c r="E24" s="32">
        <v>207.32923827909954</v>
      </c>
      <c r="F24" s="33">
        <f>E24-D24</f>
        <v>1.4073746982766977</v>
      </c>
      <c r="G24" s="43">
        <f>(E24*100/D24)-100</f>
        <v>0.68345083606158141</v>
      </c>
    </row>
    <row r="25" spans="2:13" ht="19.899999999999999" customHeight="1" thickBot="1" x14ac:dyDescent="0.25">
      <c r="B25" s="46"/>
      <c r="C25" s="47" t="s">
        <v>30</v>
      </c>
      <c r="D25" s="48"/>
      <c r="E25" s="48"/>
      <c r="F25" s="49"/>
      <c r="G25" s="50"/>
    </row>
    <row r="26" spans="2:13" ht="19.899999999999999" customHeight="1" x14ac:dyDescent="0.2">
      <c r="B26" s="25" t="s">
        <v>31</v>
      </c>
      <c r="C26" s="51" t="s">
        <v>32</v>
      </c>
      <c r="D26" s="52">
        <v>26.046651406936785</v>
      </c>
      <c r="E26" s="52">
        <v>26.628226572139024</v>
      </c>
      <c r="F26" s="53">
        <f>E26-D26</f>
        <v>0.58157516520223851</v>
      </c>
      <c r="G26" s="54">
        <f>(E26*100/D26)-100</f>
        <v>2.2328212410726707</v>
      </c>
    </row>
    <row r="27" spans="2:13" ht="19.899999999999999" customHeight="1" x14ac:dyDescent="0.2">
      <c r="B27" s="30" t="s">
        <v>31</v>
      </c>
      <c r="C27" s="55" t="s">
        <v>33</v>
      </c>
      <c r="D27" s="56">
        <v>39.444347241121868</v>
      </c>
      <c r="E27" s="56">
        <v>40.197093383840269</v>
      </c>
      <c r="F27" s="57">
        <f>E27-D27</f>
        <v>0.75274614271840079</v>
      </c>
      <c r="G27" s="43">
        <f>(E27*100/D27)-100</f>
        <v>1.9083752054936838</v>
      </c>
    </row>
    <row r="28" spans="2:13" ht="19.899999999999999" customHeight="1" x14ac:dyDescent="0.2">
      <c r="B28" s="58" t="s">
        <v>31</v>
      </c>
      <c r="C28" s="59" t="s">
        <v>34</v>
      </c>
      <c r="D28" s="60" t="s">
        <v>35</v>
      </c>
      <c r="E28" s="60" t="s">
        <v>36</v>
      </c>
      <c r="F28" s="33">
        <v>0</v>
      </c>
      <c r="G28" s="61">
        <v>0</v>
      </c>
    </row>
    <row r="29" spans="2:13" ht="19.899999999999999" customHeight="1" thickBot="1" x14ac:dyDescent="0.25">
      <c r="B29" s="62" t="s">
        <v>31</v>
      </c>
      <c r="C29" s="63" t="s">
        <v>37</v>
      </c>
      <c r="D29" s="64" t="s">
        <v>38</v>
      </c>
      <c r="E29" s="64" t="s">
        <v>39</v>
      </c>
      <c r="F29" s="33">
        <v>0</v>
      </c>
      <c r="G29" s="34">
        <v>0</v>
      </c>
    </row>
    <row r="30" spans="2:13" ht="19.899999999999999" customHeight="1" thickBot="1" x14ac:dyDescent="0.25">
      <c r="B30" s="65"/>
      <c r="C30" s="66" t="s">
        <v>40</v>
      </c>
      <c r="D30" s="67"/>
      <c r="E30" s="67"/>
      <c r="F30" s="68"/>
      <c r="G30" s="69"/>
    </row>
    <row r="31" spans="2:13" s="71" customFormat="1" ht="19.899999999999999" customHeight="1" x14ac:dyDescent="0.2">
      <c r="B31" s="70" t="s">
        <v>41</v>
      </c>
      <c r="C31" s="51" t="s">
        <v>42</v>
      </c>
      <c r="D31" s="27">
        <v>222.44665848984602</v>
      </c>
      <c r="E31" s="27">
        <v>223.31107097823201</v>
      </c>
      <c r="F31" s="28">
        <f t="shared" ref="F31:F37" si="2">E31-D31</f>
        <v>0.86441248838599449</v>
      </c>
      <c r="G31" s="54">
        <f t="shared" ref="G31:G37" si="3">(E31*100/D31)-100</f>
        <v>0.38859315498572755</v>
      </c>
      <c r="I31" s="1"/>
      <c r="J31" s="1"/>
      <c r="K31" s="1"/>
      <c r="L31" s="1"/>
      <c r="M31" s="1"/>
    </row>
    <row r="32" spans="2:13" ht="19.899999999999999" customHeight="1" x14ac:dyDescent="0.2">
      <c r="B32" s="35" t="s">
        <v>41</v>
      </c>
      <c r="C32" s="55" t="s">
        <v>43</v>
      </c>
      <c r="D32" s="32">
        <v>201.75296752445803</v>
      </c>
      <c r="E32" s="32">
        <v>204.27100066441164</v>
      </c>
      <c r="F32" s="33">
        <f t="shared" si="2"/>
        <v>2.5180331399536158</v>
      </c>
      <c r="G32" s="43">
        <f t="shared" si="3"/>
        <v>1.2480773744497071</v>
      </c>
    </row>
    <row r="33" spans="2:12" ht="19.899999999999999" customHeight="1" x14ac:dyDescent="0.2">
      <c r="B33" s="35" t="s">
        <v>41</v>
      </c>
      <c r="C33" s="55" t="s">
        <v>44</v>
      </c>
      <c r="D33" s="32">
        <v>193.47985159189597</v>
      </c>
      <c r="E33" s="32">
        <v>197.05262145917621</v>
      </c>
      <c r="F33" s="72">
        <f t="shared" si="2"/>
        <v>3.5727698672802433</v>
      </c>
      <c r="G33" s="34">
        <f t="shared" si="3"/>
        <v>1.8465849740345277</v>
      </c>
    </row>
    <row r="34" spans="2:12" ht="19.899999999999999" customHeight="1" x14ac:dyDescent="0.2">
      <c r="B34" s="35" t="s">
        <v>41</v>
      </c>
      <c r="C34" s="55" t="s">
        <v>45</v>
      </c>
      <c r="D34" s="32">
        <v>197.375</v>
      </c>
      <c r="E34" s="32">
        <v>198.125</v>
      </c>
      <c r="F34" s="33">
        <f t="shared" si="2"/>
        <v>0.75</v>
      </c>
      <c r="G34" s="34">
        <f t="shared" si="3"/>
        <v>0.37998733375553684</v>
      </c>
    </row>
    <row r="35" spans="2:12" ht="19.899999999999999" customHeight="1" x14ac:dyDescent="0.2">
      <c r="B35" s="35" t="s">
        <v>41</v>
      </c>
      <c r="C35" s="55" t="s">
        <v>46</v>
      </c>
      <c r="D35" s="32">
        <v>77.833333333333329</v>
      </c>
      <c r="E35" s="32">
        <v>77.833333333333329</v>
      </c>
      <c r="F35" s="33">
        <f t="shared" si="2"/>
        <v>0</v>
      </c>
      <c r="G35" s="34">
        <f t="shared" si="3"/>
        <v>0</v>
      </c>
    </row>
    <row r="36" spans="2:12" ht="19.899999999999999" customHeight="1" x14ac:dyDescent="0.2">
      <c r="B36" s="35" t="s">
        <v>41</v>
      </c>
      <c r="C36" s="55" t="s">
        <v>47</v>
      </c>
      <c r="D36" s="32">
        <v>109</v>
      </c>
      <c r="E36" s="32">
        <v>109</v>
      </c>
      <c r="F36" s="33">
        <f t="shared" si="2"/>
        <v>0</v>
      </c>
      <c r="G36" s="34">
        <f t="shared" si="3"/>
        <v>0</v>
      </c>
    </row>
    <row r="37" spans="2:12" ht="19.899999999999999" customHeight="1" thickBot="1" x14ac:dyDescent="0.25">
      <c r="B37" s="73" t="s">
        <v>41</v>
      </c>
      <c r="C37" s="74" t="s">
        <v>48</v>
      </c>
      <c r="D37" s="75">
        <v>75.531666666666666</v>
      </c>
      <c r="E37" s="75">
        <v>75.698333333333338</v>
      </c>
      <c r="F37" s="76">
        <f t="shared" si="2"/>
        <v>0.1666666666666714</v>
      </c>
      <c r="G37" s="77">
        <f t="shared" si="3"/>
        <v>0.22065800216245179</v>
      </c>
    </row>
    <row r="38" spans="2:12" ht="19.899999999999999" customHeight="1" x14ac:dyDescent="0.2">
      <c r="B38" s="78" t="s">
        <v>49</v>
      </c>
      <c r="C38" s="79"/>
      <c r="F38" s="79"/>
      <c r="G38" s="79"/>
      <c r="L38" s="80"/>
    </row>
    <row r="39" spans="2:12" ht="15" customHeight="1" x14ac:dyDescent="0.2">
      <c r="B39" s="81" t="s">
        <v>50</v>
      </c>
      <c r="C39" s="79"/>
      <c r="D39" s="79"/>
      <c r="E39" s="79"/>
      <c r="F39" s="79"/>
      <c r="G39" s="79"/>
      <c r="L39" s="80"/>
    </row>
    <row r="40" spans="2:12" ht="15" customHeight="1" x14ac:dyDescent="0.2">
      <c r="B40" s="1" t="s">
        <v>51</v>
      </c>
      <c r="C40" s="82"/>
      <c r="D40" s="83"/>
      <c r="E40" s="83"/>
      <c r="F40" s="79"/>
      <c r="L40" s="80"/>
    </row>
    <row r="41" spans="2:12" ht="15" customHeight="1" x14ac:dyDescent="0.2">
      <c r="B41" s="1" t="s">
        <v>52</v>
      </c>
      <c r="C41" s="79"/>
      <c r="D41" s="83"/>
      <c r="E41" s="79"/>
      <c r="F41" s="79"/>
      <c r="L41" s="80"/>
    </row>
    <row r="42" spans="2:12" ht="15" customHeight="1" x14ac:dyDescent="0.2">
      <c r="B42" s="1" t="s">
        <v>53</v>
      </c>
      <c r="C42" s="79"/>
      <c r="D42" s="83"/>
      <c r="E42" s="79"/>
      <c r="F42" s="79"/>
      <c r="L42" s="80"/>
    </row>
    <row r="43" spans="2:12" ht="15" customHeight="1" x14ac:dyDescent="0.2">
      <c r="B43" s="1" t="s">
        <v>54</v>
      </c>
      <c r="C43" s="79"/>
      <c r="D43" s="83"/>
      <c r="E43" s="79"/>
      <c r="F43" s="79"/>
      <c r="L43" s="80"/>
    </row>
    <row r="44" spans="2:12" ht="7.5" customHeight="1" x14ac:dyDescent="0.2">
      <c r="B44" s="81"/>
      <c r="G44" s="84"/>
      <c r="L44" s="80"/>
    </row>
    <row r="45" spans="2:12" ht="23.25" customHeight="1" x14ac:dyDescent="0.25">
      <c r="B45" s="653" t="s">
        <v>55</v>
      </c>
      <c r="C45" s="653"/>
      <c r="D45" s="653"/>
      <c r="E45" s="653"/>
      <c r="F45" s="653"/>
      <c r="G45" s="653"/>
      <c r="L45" s="80"/>
    </row>
    <row r="46" spans="2:12" ht="36" customHeight="1" x14ac:dyDescent="0.2">
      <c r="I46" s="85"/>
    </row>
    <row r="47" spans="2:12" ht="18.75" customHeight="1" x14ac:dyDescent="0.2">
      <c r="I47" s="85"/>
    </row>
    <row r="48" spans="2:12" ht="18.75" customHeight="1" x14ac:dyDescent="0.2">
      <c r="I48" s="85"/>
    </row>
    <row r="49" spans="2:12" ht="13.5" customHeight="1" x14ac:dyDescent="0.2">
      <c r="I49" s="85"/>
    </row>
    <row r="50" spans="2:12" ht="15" customHeight="1" x14ac:dyDescent="0.2">
      <c r="B50" s="86"/>
      <c r="C50" s="86"/>
      <c r="D50" s="87"/>
      <c r="E50" s="87"/>
      <c r="F50" s="86"/>
      <c r="G50" s="86"/>
    </row>
    <row r="51" spans="2:12" ht="11.25" customHeight="1" x14ac:dyDescent="0.2">
      <c r="B51" s="86"/>
      <c r="C51" s="86"/>
      <c r="D51" s="86"/>
      <c r="E51" s="86"/>
      <c r="F51" s="86"/>
      <c r="G51" s="86"/>
    </row>
    <row r="52" spans="2:12" ht="13.5" customHeight="1" x14ac:dyDescent="0.2">
      <c r="B52" s="86"/>
      <c r="C52" s="86"/>
      <c r="D52" s="88"/>
      <c r="E52" s="88"/>
      <c r="F52" s="89"/>
      <c r="G52" s="89"/>
      <c r="L52" s="71"/>
    </row>
    <row r="53" spans="2:12" ht="15" customHeight="1" x14ac:dyDescent="0.2">
      <c r="B53" s="90"/>
      <c r="C53" s="91"/>
      <c r="D53" s="92"/>
      <c r="E53" s="92"/>
      <c r="F53" s="93"/>
      <c r="G53" s="92"/>
      <c r="L53" s="71"/>
    </row>
    <row r="54" spans="2:12" ht="15" customHeight="1" x14ac:dyDescent="0.2">
      <c r="B54" s="90"/>
      <c r="C54" s="91"/>
      <c r="D54" s="92"/>
      <c r="E54" s="92"/>
      <c r="F54" s="93"/>
      <c r="G54" s="92"/>
      <c r="L54" s="71"/>
    </row>
    <row r="55" spans="2:12" ht="15" customHeight="1" x14ac:dyDescent="0.2">
      <c r="B55" s="90"/>
      <c r="C55" s="91"/>
      <c r="D55" s="92"/>
      <c r="E55" s="92"/>
      <c r="F55" s="93"/>
      <c r="G55" s="92"/>
      <c r="L55" s="71"/>
    </row>
    <row r="56" spans="2:12" ht="15" customHeight="1" x14ac:dyDescent="0.2">
      <c r="B56" s="90"/>
      <c r="C56" s="91"/>
      <c r="D56" s="92"/>
      <c r="E56" s="92"/>
      <c r="F56" s="93"/>
      <c r="G56" s="94"/>
    </row>
    <row r="57" spans="2:12" ht="15" customHeight="1" x14ac:dyDescent="0.2">
      <c r="B57" s="90"/>
      <c r="C57" s="95"/>
      <c r="D57" s="92"/>
      <c r="E57" s="92"/>
      <c r="F57" s="93"/>
      <c r="G57" s="94"/>
      <c r="I57" s="96"/>
    </row>
    <row r="58" spans="2:12" ht="15" customHeight="1" x14ac:dyDescent="0.2">
      <c r="B58" s="90"/>
      <c r="C58" s="95"/>
      <c r="D58" s="92"/>
      <c r="E58" s="92"/>
      <c r="F58" s="93"/>
      <c r="G58" s="94"/>
      <c r="H58" s="96"/>
      <c r="I58" s="97"/>
    </row>
    <row r="59" spans="2:12" ht="15" customHeight="1" x14ac:dyDescent="0.2">
      <c r="B59" s="98"/>
      <c r="C59" s="95"/>
      <c r="D59" s="92"/>
      <c r="E59" s="92"/>
      <c r="F59" s="93"/>
      <c r="H59" s="96"/>
      <c r="I59" s="97"/>
      <c r="J59" s="99"/>
    </row>
    <row r="60" spans="2:12" ht="15" customHeight="1" x14ac:dyDescent="0.2">
      <c r="B60" s="90"/>
      <c r="C60" s="95"/>
      <c r="D60" s="92"/>
      <c r="E60" s="92"/>
      <c r="F60" s="93"/>
      <c r="G60" s="92"/>
      <c r="H60" s="97"/>
    </row>
    <row r="61" spans="2:12" ht="15" customHeight="1" x14ac:dyDescent="0.2">
      <c r="B61" s="90"/>
      <c r="C61" s="95"/>
      <c r="D61" s="92"/>
      <c r="E61" s="92"/>
      <c r="F61" s="93"/>
      <c r="G61" s="92"/>
      <c r="H61" s="96"/>
    </row>
    <row r="62" spans="2:12" ht="15" customHeight="1" x14ac:dyDescent="0.2">
      <c r="B62" s="90"/>
      <c r="C62" s="95"/>
      <c r="D62" s="92"/>
      <c r="E62" s="92"/>
      <c r="F62" s="93"/>
      <c r="H62" s="97"/>
      <c r="I62" s="97"/>
    </row>
    <row r="63" spans="2:12" ht="15" customHeight="1" x14ac:dyDescent="0.2">
      <c r="B63" s="90"/>
      <c r="C63" s="100"/>
      <c r="D63" s="92"/>
      <c r="E63" s="92"/>
      <c r="F63" s="93"/>
      <c r="G63" s="101" t="s">
        <v>56</v>
      </c>
      <c r="I63" s="97"/>
      <c r="K63" s="99"/>
    </row>
    <row r="64" spans="2:12" ht="15" customHeight="1" x14ac:dyDescent="0.2">
      <c r="B64" s="90"/>
      <c r="C64" s="102"/>
      <c r="D64" s="92"/>
      <c r="E64" s="92"/>
      <c r="F64" s="93"/>
      <c r="G64" s="92"/>
    </row>
    <row r="65" spans="2:8" ht="15" customHeight="1" x14ac:dyDescent="0.2">
      <c r="B65" s="90"/>
      <c r="C65" s="102"/>
      <c r="D65" s="92"/>
      <c r="E65" s="92"/>
      <c r="F65" s="93"/>
      <c r="G65" s="92"/>
    </row>
    <row r="66" spans="2:8" ht="15" customHeight="1" x14ac:dyDescent="0.2">
      <c r="B66" s="90"/>
      <c r="C66" s="102"/>
      <c r="D66" s="92"/>
      <c r="E66" s="92"/>
      <c r="F66" s="93"/>
      <c r="G66" s="92"/>
    </row>
    <row r="67" spans="2:8" ht="15" customHeight="1" x14ac:dyDescent="0.2">
      <c r="B67" s="90"/>
      <c r="C67" s="102"/>
      <c r="D67" s="92"/>
      <c r="E67" s="92"/>
      <c r="F67" s="93"/>
      <c r="G67" s="92"/>
    </row>
    <row r="68" spans="2:8" ht="15" customHeight="1" x14ac:dyDescent="0.2">
      <c r="B68" s="90"/>
      <c r="C68" s="95"/>
      <c r="D68" s="103"/>
      <c r="E68" s="103"/>
      <c r="F68" s="93"/>
      <c r="H68" s="97"/>
    </row>
    <row r="69" spans="2:8" ht="15" customHeight="1" x14ac:dyDescent="0.2">
      <c r="B69" s="90"/>
      <c r="C69" s="104"/>
      <c r="D69" s="92"/>
      <c r="E69" s="92"/>
      <c r="F69" s="93"/>
      <c r="G69" s="92"/>
    </row>
    <row r="70" spans="2:8" ht="15" customHeight="1" x14ac:dyDescent="0.2">
      <c r="B70" s="105"/>
      <c r="C70" s="104"/>
      <c r="D70" s="106"/>
      <c r="E70" s="106"/>
      <c r="F70" s="93"/>
      <c r="G70" s="107"/>
    </row>
    <row r="71" spans="2:8" ht="15" customHeight="1" x14ac:dyDescent="0.2">
      <c r="B71" s="105"/>
      <c r="C71" s="104"/>
      <c r="D71" s="92"/>
      <c r="E71" s="92"/>
      <c r="F71" s="93"/>
      <c r="G71" s="92"/>
    </row>
    <row r="72" spans="2:8" ht="15" customHeight="1" x14ac:dyDescent="0.2">
      <c r="B72" s="105"/>
      <c r="C72" s="104"/>
      <c r="D72" s="654"/>
      <c r="E72" s="654"/>
      <c r="F72" s="654"/>
      <c r="G72" s="654"/>
    </row>
    <row r="73" spans="2:8" ht="12" customHeight="1" x14ac:dyDescent="0.2">
      <c r="B73" s="104"/>
      <c r="C73" s="108"/>
      <c r="D73" s="108"/>
      <c r="E73" s="108"/>
      <c r="F73" s="108"/>
      <c r="G73" s="108"/>
    </row>
    <row r="74" spans="2:8" ht="15" customHeight="1" x14ac:dyDescent="0.2">
      <c r="B74" s="109"/>
      <c r="C74" s="108"/>
      <c r="D74" s="108"/>
      <c r="E74" s="108"/>
      <c r="F74" s="108"/>
      <c r="G74" s="108"/>
    </row>
    <row r="75" spans="2:8" ht="13.5" customHeight="1" x14ac:dyDescent="0.2">
      <c r="B75" s="109"/>
      <c r="C75" s="87"/>
      <c r="D75" s="87"/>
      <c r="E75" s="87"/>
      <c r="F75" s="87"/>
      <c r="G75" s="87"/>
      <c r="H75" s="97"/>
    </row>
    <row r="76" spans="2:8" x14ac:dyDescent="0.2">
      <c r="B76" s="81"/>
    </row>
    <row r="77" spans="2:8" ht="11.25" customHeight="1" x14ac:dyDescent="0.2">
      <c r="B77" s="71"/>
      <c r="C77" s="71"/>
      <c r="D77" s="71"/>
    </row>
    <row r="79" spans="2:8" x14ac:dyDescent="0.2">
      <c r="E79" s="110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171450</xdr:colOff>
                <xdr:row>45</xdr:row>
                <xdr:rowOff>285750</xdr:rowOff>
              </from>
              <to>
                <xdr:col>6</xdr:col>
                <xdr:colOff>771525</xdr:colOff>
                <xdr:row>61</xdr:row>
                <xdr:rowOff>123825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Normal="100" zoomScaleSheetLayoutView="90" workbookViewId="0"/>
  </sheetViews>
  <sheetFormatPr baseColWidth="10" defaultColWidth="11.5703125" defaultRowHeight="12.75" x14ac:dyDescent="0.2"/>
  <cols>
    <col min="1" max="1" width="3.140625" style="111" customWidth="1"/>
    <col min="2" max="2" width="9.28515625" style="111" customWidth="1"/>
    <col min="3" max="3" width="58.85546875" style="111" customWidth="1"/>
    <col min="4" max="4" width="17.28515625" style="111" customWidth="1"/>
    <col min="5" max="5" width="18.140625" style="111" customWidth="1"/>
    <col min="6" max="6" width="15.140625" style="111" customWidth="1"/>
    <col min="7" max="7" width="13.28515625" style="111" customWidth="1"/>
    <col min="8" max="8" width="3.140625" style="111" customWidth="1"/>
    <col min="9" max="9" width="10.5703125" style="111" customWidth="1"/>
    <col min="10" max="16384" width="11.5703125" style="111"/>
  </cols>
  <sheetData>
    <row r="1" spans="2:10" ht="14.25" customHeight="1" x14ac:dyDescent="0.2"/>
    <row r="2" spans="2:10" ht="21" customHeight="1" thickBot="1" x14ac:dyDescent="0.25">
      <c r="B2" s="112"/>
      <c r="C2" s="112"/>
      <c r="D2" s="112"/>
      <c r="E2" s="112"/>
      <c r="F2" s="112"/>
      <c r="G2" s="112"/>
    </row>
    <row r="3" spans="2:10" ht="21" customHeight="1" thickBot="1" x14ac:dyDescent="0.25">
      <c r="B3" s="650" t="s">
        <v>57</v>
      </c>
      <c r="C3" s="651"/>
      <c r="D3" s="651"/>
      <c r="E3" s="651"/>
      <c r="F3" s="651"/>
      <c r="G3" s="652"/>
    </row>
    <row r="4" spans="2:10" ht="20.100000000000001" customHeight="1" x14ac:dyDescent="0.2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 x14ac:dyDescent="0.2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 x14ac:dyDescent="0.25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 x14ac:dyDescent="0.25">
      <c r="B7" s="46"/>
      <c r="C7" s="113" t="s">
        <v>60</v>
      </c>
      <c r="D7" s="114"/>
      <c r="E7" s="114"/>
      <c r="F7" s="115"/>
      <c r="G7" s="116"/>
    </row>
    <row r="8" spans="2:10" ht="20.100000000000001" customHeight="1" x14ac:dyDescent="0.2">
      <c r="B8" s="117" t="s">
        <v>20</v>
      </c>
      <c r="C8" s="118" t="s">
        <v>61</v>
      </c>
      <c r="D8" s="119">
        <v>36.372853741070301</v>
      </c>
      <c r="E8" s="119">
        <v>34.615790659499822</v>
      </c>
      <c r="F8" s="120">
        <f t="shared" ref="F8:F18" si="0">E8-D8</f>
        <v>-1.7570630815704789</v>
      </c>
      <c r="G8" s="121">
        <f t="shared" ref="G8:G18" si="1">(E8*100/D8)-100</f>
        <v>-4.830698998980381</v>
      </c>
      <c r="J8" s="122"/>
    </row>
    <row r="9" spans="2:10" ht="20.100000000000001" customHeight="1" x14ac:dyDescent="0.2">
      <c r="B9" s="117" t="s">
        <v>20</v>
      </c>
      <c r="C9" s="118" t="s">
        <v>62</v>
      </c>
      <c r="D9" s="119">
        <v>10.072098801862312</v>
      </c>
      <c r="E9" s="119">
        <v>11.310443065068492</v>
      </c>
      <c r="F9" s="120">
        <f t="shared" si="0"/>
        <v>1.2383442632061801</v>
      </c>
      <c r="G9" s="121">
        <f t="shared" si="1"/>
        <v>12.294798607190103</v>
      </c>
      <c r="J9" s="122"/>
    </row>
    <row r="10" spans="2:10" ht="20.100000000000001" customHeight="1" x14ac:dyDescent="0.2">
      <c r="B10" s="117" t="s">
        <v>20</v>
      </c>
      <c r="C10" s="118" t="s">
        <v>63</v>
      </c>
      <c r="D10" s="119">
        <v>35</v>
      </c>
      <c r="E10" s="119">
        <v>35</v>
      </c>
      <c r="F10" s="120">
        <f t="shared" si="0"/>
        <v>0</v>
      </c>
      <c r="G10" s="121">
        <f t="shared" si="1"/>
        <v>0</v>
      </c>
      <c r="J10" s="122"/>
    </row>
    <row r="11" spans="2:10" ht="20.100000000000001" customHeight="1" x14ac:dyDescent="0.2">
      <c r="B11" s="117" t="s">
        <v>20</v>
      </c>
      <c r="C11" s="118" t="s">
        <v>64</v>
      </c>
      <c r="D11" s="119">
        <v>267.00688942891856</v>
      </c>
      <c r="E11" s="119">
        <v>290.91844471445927</v>
      </c>
      <c r="F11" s="120">
        <f>E11-D11</f>
        <v>23.911555285540715</v>
      </c>
      <c r="G11" s="121">
        <f>(E11*100/D11)-100</f>
        <v>8.9554076064042221</v>
      </c>
      <c r="J11" s="122"/>
    </row>
    <row r="12" spans="2:10" ht="20.100000000000001" customHeight="1" x14ac:dyDescent="0.2">
      <c r="B12" s="117" t="s">
        <v>20</v>
      </c>
      <c r="C12" s="118" t="s">
        <v>65</v>
      </c>
      <c r="D12" s="119">
        <v>70.064880582438064</v>
      </c>
      <c r="E12" s="119">
        <v>68.61999999999999</v>
      </c>
      <c r="F12" s="120">
        <f t="shared" ref="F12:F15" si="2">E12-D12</f>
        <v>-1.4448805824380742</v>
      </c>
      <c r="G12" s="121">
        <f t="shared" ref="G12:G15" si="3">(E12*100/D12)-100</f>
        <v>-2.0622037323506675</v>
      </c>
      <c r="J12" s="122"/>
    </row>
    <row r="13" spans="2:10" ht="20.100000000000001" customHeight="1" x14ac:dyDescent="0.2">
      <c r="B13" s="117" t="s">
        <v>20</v>
      </c>
      <c r="C13" s="118" t="s">
        <v>66</v>
      </c>
      <c r="D13" s="119">
        <v>150.85230780319193</v>
      </c>
      <c r="E13" s="119">
        <v>167.46650362456691</v>
      </c>
      <c r="F13" s="120">
        <f t="shared" si="2"/>
        <v>16.614195821374977</v>
      </c>
      <c r="G13" s="121">
        <f t="shared" si="3"/>
        <v>11.013550977987379</v>
      </c>
      <c r="J13" s="122"/>
    </row>
    <row r="14" spans="2:10" ht="20.100000000000001" customHeight="1" x14ac:dyDescent="0.2">
      <c r="B14" s="117" t="s">
        <v>20</v>
      </c>
      <c r="C14" s="118" t="s">
        <v>67</v>
      </c>
      <c r="D14" s="119">
        <v>64.229050558594025</v>
      </c>
      <c r="E14" s="119">
        <v>62.403609115799242</v>
      </c>
      <c r="F14" s="120">
        <f t="shared" si="2"/>
        <v>-1.8254414427947836</v>
      </c>
      <c r="G14" s="121">
        <f t="shared" si="3"/>
        <v>-2.8420806892194292</v>
      </c>
      <c r="J14" s="122"/>
    </row>
    <row r="15" spans="2:10" ht="20.100000000000001" customHeight="1" x14ac:dyDescent="0.2">
      <c r="B15" s="117" t="s">
        <v>20</v>
      </c>
      <c r="C15" s="118" t="s">
        <v>68</v>
      </c>
      <c r="D15" s="119">
        <v>58.828494972651725</v>
      </c>
      <c r="E15" s="119">
        <v>55.121979931647779</v>
      </c>
      <c r="F15" s="120">
        <f t="shared" si="2"/>
        <v>-3.7065150410039465</v>
      </c>
      <c r="G15" s="121">
        <f t="shared" si="3"/>
        <v>-6.3005437122385075</v>
      </c>
      <c r="J15" s="122"/>
    </row>
    <row r="16" spans="2:10" ht="20.100000000000001" customHeight="1" x14ac:dyDescent="0.2">
      <c r="B16" s="117" t="s">
        <v>20</v>
      </c>
      <c r="C16" s="118" t="s">
        <v>69</v>
      </c>
      <c r="D16" s="119">
        <v>221.5</v>
      </c>
      <c r="E16" s="119">
        <v>238.01870078740154</v>
      </c>
      <c r="F16" s="120">
        <f>E16-D16</f>
        <v>16.518700787401542</v>
      </c>
      <c r="G16" s="121">
        <f>(E16*100/D16)-100</f>
        <v>7.4576527256891865</v>
      </c>
      <c r="J16" s="122"/>
    </row>
    <row r="17" spans="2:10" ht="20.100000000000001" customHeight="1" x14ac:dyDescent="0.2">
      <c r="B17" s="117" t="s">
        <v>20</v>
      </c>
      <c r="C17" s="118" t="s">
        <v>70</v>
      </c>
      <c r="D17" s="119">
        <v>80</v>
      </c>
      <c r="E17" s="119">
        <v>75</v>
      </c>
      <c r="F17" s="120">
        <f>E17-D17</f>
        <v>-5</v>
      </c>
      <c r="G17" s="121">
        <f>(E17*100/D17)-100</f>
        <v>-6.25</v>
      </c>
      <c r="J17" s="122"/>
    </row>
    <row r="18" spans="2:10" ht="20.100000000000001" customHeight="1" thickBot="1" x14ac:dyDescent="0.25">
      <c r="B18" s="117" t="s">
        <v>20</v>
      </c>
      <c r="C18" s="118" t="s">
        <v>71</v>
      </c>
      <c r="D18" s="119">
        <v>28.689999999999998</v>
      </c>
      <c r="E18" s="119">
        <v>28.970000000000002</v>
      </c>
      <c r="F18" s="120">
        <f t="shared" si="0"/>
        <v>0.28000000000000469</v>
      </c>
      <c r="G18" s="121">
        <f t="shared" si="1"/>
        <v>0.97594980829559574</v>
      </c>
      <c r="J18" s="122"/>
    </row>
    <row r="19" spans="2:10" ht="20.100000000000001" customHeight="1" thickBot="1" x14ac:dyDescent="0.25">
      <c r="B19" s="46"/>
      <c r="C19" s="113" t="s">
        <v>72</v>
      </c>
      <c r="D19" s="123"/>
      <c r="E19" s="123"/>
      <c r="F19" s="124"/>
      <c r="G19" s="125"/>
    </row>
    <row r="20" spans="2:10" ht="20.100000000000001" customHeight="1" x14ac:dyDescent="0.2">
      <c r="B20" s="126" t="s">
        <v>20</v>
      </c>
      <c r="C20" s="127" t="s">
        <v>73</v>
      </c>
      <c r="D20" s="128">
        <v>47.066939501779366</v>
      </c>
      <c r="E20" s="128">
        <v>47.413333333333341</v>
      </c>
      <c r="F20" s="53">
        <f>E20-D20</f>
        <v>0.34639383155397496</v>
      </c>
      <c r="G20" s="129">
        <f>(E20*100/D20)-100</f>
        <v>0.73595996514895035</v>
      </c>
    </row>
    <row r="21" spans="2:10" ht="20.100000000000001" customHeight="1" x14ac:dyDescent="0.2">
      <c r="B21" s="130" t="s">
        <v>20</v>
      </c>
      <c r="C21" s="131" t="s">
        <v>74</v>
      </c>
      <c r="D21" s="132">
        <v>147.77668369881482</v>
      </c>
      <c r="E21" s="132">
        <v>142.2409791163382</v>
      </c>
      <c r="F21" s="133">
        <f>E21-D21</f>
        <v>-5.535704582476626</v>
      </c>
      <c r="G21" s="134">
        <f>(E21*100/D21)-100</f>
        <v>-3.7459932405568139</v>
      </c>
    </row>
    <row r="22" spans="2:10" ht="20.100000000000001" customHeight="1" x14ac:dyDescent="0.2">
      <c r="B22" s="130" t="s">
        <v>20</v>
      </c>
      <c r="C22" s="131" t="s">
        <v>75</v>
      </c>
      <c r="D22" s="132">
        <v>53.026163763661202</v>
      </c>
      <c r="E22" s="132">
        <v>55.627039690772229</v>
      </c>
      <c r="F22" s="133">
        <f t="shared" ref="F22:F30" si="4">E22-D22</f>
        <v>2.6008759271110264</v>
      </c>
      <c r="G22" s="134">
        <f t="shared" ref="G22:G30" si="5">(E22*100/D22)-100</f>
        <v>4.9048917411849544</v>
      </c>
    </row>
    <row r="23" spans="2:10" ht="20.100000000000001" customHeight="1" x14ac:dyDescent="0.2">
      <c r="B23" s="130" t="s">
        <v>20</v>
      </c>
      <c r="C23" s="131" t="s">
        <v>76</v>
      </c>
      <c r="D23" s="132">
        <v>24.391908750681456</v>
      </c>
      <c r="E23" s="132">
        <v>28.196092486026004</v>
      </c>
      <c r="F23" s="133">
        <f t="shared" si="4"/>
        <v>3.804183735344548</v>
      </c>
      <c r="G23" s="134">
        <f t="shared" si="5"/>
        <v>15.596088744954287</v>
      </c>
    </row>
    <row r="24" spans="2:10" ht="20.100000000000001" customHeight="1" x14ac:dyDescent="0.2">
      <c r="B24" s="130" t="s">
        <v>20</v>
      </c>
      <c r="C24" s="131" t="s">
        <v>77</v>
      </c>
      <c r="D24" s="132">
        <v>45.311169010902098</v>
      </c>
      <c r="E24" s="132">
        <v>43.7695766776624</v>
      </c>
      <c r="F24" s="133">
        <f t="shared" si="4"/>
        <v>-1.5415923332396986</v>
      </c>
      <c r="G24" s="134">
        <f t="shared" si="5"/>
        <v>-3.4022347401118367</v>
      </c>
    </row>
    <row r="25" spans="2:10" ht="20.100000000000001" customHeight="1" x14ac:dyDescent="0.2">
      <c r="B25" s="130" t="s">
        <v>20</v>
      </c>
      <c r="C25" s="131" t="s">
        <v>78</v>
      </c>
      <c r="D25" s="132">
        <v>140.84152533218105</v>
      </c>
      <c r="E25" s="132">
        <v>143.79932242319839</v>
      </c>
      <c r="F25" s="133">
        <f t="shared" si="4"/>
        <v>2.9577970910173406</v>
      </c>
      <c r="G25" s="134">
        <f t="shared" si="5"/>
        <v>2.100088794154459</v>
      </c>
    </row>
    <row r="26" spans="2:10" ht="20.100000000000001" customHeight="1" x14ac:dyDescent="0.2">
      <c r="B26" s="130" t="s">
        <v>20</v>
      </c>
      <c r="C26" s="131" t="s">
        <v>79</v>
      </c>
      <c r="D26" s="132">
        <v>286.7769877774204</v>
      </c>
      <c r="E26" s="132">
        <v>212.32225063938617</v>
      </c>
      <c r="F26" s="133">
        <f t="shared" si="4"/>
        <v>-74.454737138034233</v>
      </c>
      <c r="G26" s="134">
        <f t="shared" si="5"/>
        <v>-25.962591250809027</v>
      </c>
    </row>
    <row r="27" spans="2:10" ht="20.100000000000001" customHeight="1" x14ac:dyDescent="0.2">
      <c r="B27" s="130" t="s">
        <v>20</v>
      </c>
      <c r="C27" s="131" t="s">
        <v>80</v>
      </c>
      <c r="D27" s="132">
        <v>168.36575655795815</v>
      </c>
      <c r="E27" s="132">
        <v>161.28111551478443</v>
      </c>
      <c r="F27" s="133">
        <f t="shared" si="4"/>
        <v>-7.0846410431737183</v>
      </c>
      <c r="G27" s="134">
        <f t="shared" si="5"/>
        <v>-4.2078871547344079</v>
      </c>
    </row>
    <row r="28" spans="2:10" ht="20.100000000000001" customHeight="1" x14ac:dyDescent="0.2">
      <c r="B28" s="130" t="s">
        <v>20</v>
      </c>
      <c r="C28" s="131" t="s">
        <v>81</v>
      </c>
      <c r="D28" s="132">
        <v>21.045674531155477</v>
      </c>
      <c r="E28" s="132">
        <v>24.156535246878992</v>
      </c>
      <c r="F28" s="133">
        <f t="shared" si="4"/>
        <v>3.1108607157235149</v>
      </c>
      <c r="G28" s="134">
        <f t="shared" si="5"/>
        <v>14.781473081883306</v>
      </c>
    </row>
    <row r="29" spans="2:10" ht="20.100000000000001" customHeight="1" x14ac:dyDescent="0.2">
      <c r="B29" s="130" t="s">
        <v>20</v>
      </c>
      <c r="C29" s="131" t="s">
        <v>82</v>
      </c>
      <c r="D29" s="132">
        <v>35.509640858159131</v>
      </c>
      <c r="E29" s="132">
        <v>33.416660712499464</v>
      </c>
      <c r="F29" s="133">
        <f>E29-D29</f>
        <v>-2.0929801456596664</v>
      </c>
      <c r="G29" s="134">
        <f>(E29*100/D29)-100</f>
        <v>-5.8941180340852668</v>
      </c>
    </row>
    <row r="30" spans="2:10" ht="20.100000000000001" customHeight="1" x14ac:dyDescent="0.2">
      <c r="B30" s="130" t="s">
        <v>20</v>
      </c>
      <c r="C30" s="131" t="s">
        <v>83</v>
      </c>
      <c r="D30" s="132">
        <v>28.329345284489477</v>
      </c>
      <c r="E30" s="132">
        <v>31.670282815715169</v>
      </c>
      <c r="F30" s="133">
        <f t="shared" si="4"/>
        <v>3.3409375312256913</v>
      </c>
      <c r="G30" s="134">
        <f t="shared" si="5"/>
        <v>11.79320417635941</v>
      </c>
    </row>
    <row r="31" spans="2:10" ht="20.100000000000001" customHeight="1" x14ac:dyDescent="0.2">
      <c r="B31" s="130" t="s">
        <v>20</v>
      </c>
      <c r="C31" s="131" t="s">
        <v>84</v>
      </c>
      <c r="D31" s="132">
        <v>60.841085743064603</v>
      </c>
      <c r="E31" s="132">
        <v>75.822542586945119</v>
      </c>
      <c r="F31" s="133">
        <f>E31-D31</f>
        <v>14.981456843880515</v>
      </c>
      <c r="G31" s="134">
        <f>(E31*100/D31)-100</f>
        <v>24.623914351476344</v>
      </c>
    </row>
    <row r="32" spans="2:10" ht="20.100000000000001" customHeight="1" x14ac:dyDescent="0.2">
      <c r="B32" s="130" t="s">
        <v>20</v>
      </c>
      <c r="C32" s="131" t="s">
        <v>85</v>
      </c>
      <c r="D32" s="132">
        <v>21.042247520365382</v>
      </c>
      <c r="E32" s="132">
        <v>17.834033846734698</v>
      </c>
      <c r="F32" s="133">
        <f>E32-D32</f>
        <v>-3.2082136736306843</v>
      </c>
      <c r="G32" s="134">
        <f>(E32*100/D32)-100</f>
        <v>-15.246535193190127</v>
      </c>
    </row>
    <row r="33" spans="2:10" ht="20.100000000000001" customHeight="1" x14ac:dyDescent="0.2">
      <c r="B33" s="130" t="s">
        <v>20</v>
      </c>
      <c r="C33" s="131" t="s">
        <v>86</v>
      </c>
      <c r="D33" s="132">
        <v>62.245142677719166</v>
      </c>
      <c r="E33" s="132">
        <v>69.42252157496975</v>
      </c>
      <c r="F33" s="133">
        <f>E33-D33</f>
        <v>7.1773788972505841</v>
      </c>
      <c r="G33" s="134">
        <f>(E33*100/D33)-100</f>
        <v>11.530825681310148</v>
      </c>
    </row>
    <row r="34" spans="2:10" ht="20.100000000000001" customHeight="1" x14ac:dyDescent="0.2">
      <c r="B34" s="130" t="s">
        <v>20</v>
      </c>
      <c r="C34" s="131" t="s">
        <v>87</v>
      </c>
      <c r="D34" s="132">
        <v>55.750000000000014</v>
      </c>
      <c r="E34" s="132">
        <v>50.498349999999995</v>
      </c>
      <c r="F34" s="133">
        <f>E34-D34</f>
        <v>-5.2516500000000192</v>
      </c>
      <c r="G34" s="134">
        <f>(E34*100/D34)-100</f>
        <v>-9.4200000000000443</v>
      </c>
    </row>
    <row r="35" spans="2:10" ht="20.100000000000001" customHeight="1" thickBot="1" x14ac:dyDescent="0.25">
      <c r="B35" s="135" t="s">
        <v>20</v>
      </c>
      <c r="C35" s="136" t="s">
        <v>88</v>
      </c>
      <c r="D35" s="137">
        <v>32.861031563190693</v>
      </c>
      <c r="E35" s="137">
        <v>36.769692272178425</v>
      </c>
      <c r="F35" s="138">
        <f>E35-D35</f>
        <v>3.9086607089877319</v>
      </c>
      <c r="G35" s="139">
        <f>(E35*100/D35)-100</f>
        <v>11.894516158056405</v>
      </c>
    </row>
    <row r="36" spans="2:10" ht="15" customHeight="1" x14ac:dyDescent="0.2">
      <c r="B36" s="78" t="s">
        <v>49</v>
      </c>
      <c r="C36" s="140"/>
      <c r="F36" s="140"/>
      <c r="G36" s="140"/>
      <c r="J36" s="141"/>
    </row>
    <row r="37" spans="2:10" ht="15" customHeight="1" x14ac:dyDescent="0.2">
      <c r="B37" s="81" t="s">
        <v>89</v>
      </c>
      <c r="C37" s="79"/>
      <c r="D37" s="140"/>
      <c r="E37" s="140"/>
      <c r="F37" s="140"/>
      <c r="G37" s="140"/>
    </row>
    <row r="38" spans="2:10" ht="9.75" customHeight="1" x14ac:dyDescent="0.2">
      <c r="B38" s="142"/>
      <c r="D38" s="140"/>
      <c r="E38" s="143"/>
      <c r="F38" s="140"/>
      <c r="G38" s="140"/>
    </row>
    <row r="39" spans="2:10" s="140" customFormat="1" ht="38.25" customHeight="1" x14ac:dyDescent="0.25">
      <c r="B39" s="655" t="s">
        <v>55</v>
      </c>
      <c r="C39" s="655"/>
      <c r="D39" s="655"/>
      <c r="E39" s="655"/>
      <c r="F39" s="655"/>
      <c r="G39" s="655"/>
    </row>
    <row r="41" spans="2:10" ht="39" customHeight="1" x14ac:dyDescent="0.2">
      <c r="I41" s="144"/>
    </row>
    <row r="42" spans="2:10" ht="18.75" customHeight="1" x14ac:dyDescent="0.2">
      <c r="I42" s="144"/>
    </row>
    <row r="43" spans="2:10" ht="18.75" customHeight="1" x14ac:dyDescent="0.2">
      <c r="I43" s="144"/>
    </row>
    <row r="44" spans="2:10" ht="13.5" customHeight="1" x14ac:dyDescent="0.2">
      <c r="I44" s="144"/>
    </row>
    <row r="45" spans="2:10" ht="15" customHeight="1" x14ac:dyDescent="0.2">
      <c r="B45" s="145"/>
      <c r="C45" s="146"/>
      <c r="D45" s="147"/>
      <c r="E45" s="147"/>
      <c r="F45" s="145"/>
      <c r="G45" s="145"/>
    </row>
    <row r="46" spans="2:10" ht="11.25" customHeight="1" x14ac:dyDescent="0.2">
      <c r="B46" s="145"/>
      <c r="C46" s="146"/>
      <c r="D46" s="145"/>
      <c r="E46" s="145"/>
      <c r="F46" s="145"/>
      <c r="G46" s="145"/>
    </row>
    <row r="47" spans="2:10" ht="13.5" customHeight="1" x14ac:dyDescent="0.2">
      <c r="B47" s="145"/>
      <c r="C47" s="145"/>
      <c r="D47" s="148"/>
      <c r="E47" s="148"/>
      <c r="F47" s="149"/>
      <c r="G47" s="149"/>
    </row>
    <row r="48" spans="2:10" ht="6" customHeight="1" x14ac:dyDescent="0.2">
      <c r="B48" s="150"/>
      <c r="C48" s="151"/>
      <c r="D48" s="152"/>
      <c r="E48" s="152"/>
      <c r="F48" s="153"/>
      <c r="G48" s="152"/>
    </row>
    <row r="49" spans="2:10" ht="15" customHeight="1" x14ac:dyDescent="0.2">
      <c r="B49" s="150"/>
      <c r="C49" s="151"/>
      <c r="D49" s="152"/>
      <c r="E49" s="152"/>
      <c r="F49" s="153"/>
      <c r="G49" s="152"/>
    </row>
    <row r="50" spans="2:10" ht="15" customHeight="1" x14ac:dyDescent="0.2">
      <c r="B50" s="150"/>
      <c r="C50" s="151"/>
      <c r="D50" s="152"/>
      <c r="E50" s="152"/>
      <c r="F50" s="153"/>
      <c r="G50" s="152"/>
    </row>
    <row r="51" spans="2:10" ht="15" customHeight="1" x14ac:dyDescent="0.2">
      <c r="B51" s="150"/>
      <c r="C51" s="151"/>
      <c r="D51" s="152"/>
      <c r="E51" s="152"/>
      <c r="F51" s="153"/>
      <c r="G51" s="154"/>
    </row>
    <row r="52" spans="2:10" ht="15" customHeight="1" x14ac:dyDescent="0.2">
      <c r="B52" s="150"/>
      <c r="C52" s="155"/>
      <c r="D52" s="152"/>
      <c r="E52" s="152"/>
      <c r="F52" s="153"/>
      <c r="G52" s="154"/>
      <c r="I52" s="156"/>
    </row>
    <row r="53" spans="2:10" ht="15" customHeight="1" x14ac:dyDescent="0.2">
      <c r="B53" s="150"/>
      <c r="C53" s="155"/>
      <c r="D53" s="152"/>
      <c r="E53" s="152"/>
      <c r="F53" s="153"/>
      <c r="G53" s="154"/>
      <c r="H53" s="156"/>
      <c r="I53" s="157"/>
    </row>
    <row r="54" spans="2:10" ht="15" customHeight="1" x14ac:dyDescent="0.2">
      <c r="B54" s="158"/>
      <c r="C54" s="155"/>
      <c r="D54" s="152"/>
      <c r="E54" s="152"/>
      <c r="F54" s="153"/>
      <c r="G54" s="154"/>
      <c r="H54" s="156"/>
      <c r="I54" s="157"/>
      <c r="J54" s="122"/>
    </row>
    <row r="55" spans="2:10" ht="15" customHeight="1" x14ac:dyDescent="0.2">
      <c r="B55" s="150"/>
      <c r="C55" s="155"/>
      <c r="D55" s="152"/>
      <c r="E55" s="152"/>
      <c r="F55" s="153"/>
      <c r="G55" s="152"/>
      <c r="H55" s="157"/>
    </row>
    <row r="56" spans="2:10" ht="15" customHeight="1" x14ac:dyDescent="0.2">
      <c r="B56" s="150"/>
      <c r="C56" s="155"/>
      <c r="D56" s="152"/>
      <c r="E56" s="152"/>
      <c r="F56" s="153"/>
      <c r="G56" s="152"/>
      <c r="H56" s="156"/>
    </row>
    <row r="57" spans="2:10" ht="15" customHeight="1" x14ac:dyDescent="0.2">
      <c r="B57" s="150"/>
      <c r="C57" s="155"/>
      <c r="D57" s="152"/>
      <c r="E57" s="152"/>
      <c r="F57" s="153"/>
      <c r="G57" s="152"/>
      <c r="H57" s="97"/>
      <c r="I57" s="157"/>
    </row>
    <row r="58" spans="2:10" ht="15" customHeight="1" x14ac:dyDescent="0.2">
      <c r="B58" s="150"/>
      <c r="C58" s="159"/>
      <c r="D58" s="152"/>
      <c r="E58" s="152"/>
      <c r="F58" s="153"/>
      <c r="I58" s="157"/>
    </row>
    <row r="59" spans="2:10" ht="15" customHeight="1" x14ac:dyDescent="0.2">
      <c r="B59" s="150"/>
      <c r="C59" s="160"/>
      <c r="D59" s="152"/>
      <c r="E59" s="152"/>
      <c r="F59" s="153"/>
    </row>
    <row r="60" spans="2:10" ht="15" customHeight="1" x14ac:dyDescent="0.2">
      <c r="B60" s="150"/>
      <c r="C60" s="160"/>
      <c r="D60" s="152"/>
      <c r="E60" s="152"/>
      <c r="F60" s="153"/>
    </row>
    <row r="61" spans="2:10" ht="15" customHeight="1" x14ac:dyDescent="0.2">
      <c r="B61" s="150"/>
      <c r="C61" s="160"/>
      <c r="D61" s="152"/>
      <c r="E61" s="152"/>
      <c r="F61" s="153"/>
      <c r="G61" s="101" t="s">
        <v>56</v>
      </c>
    </row>
    <row r="62" spans="2:10" ht="15" customHeight="1" x14ac:dyDescent="0.2">
      <c r="B62" s="150"/>
      <c r="C62" s="160"/>
      <c r="D62" s="152"/>
      <c r="E62" s="152"/>
      <c r="F62" s="153"/>
    </row>
    <row r="63" spans="2:10" ht="15" customHeight="1" x14ac:dyDescent="0.2">
      <c r="B63" s="150"/>
      <c r="C63" s="155"/>
      <c r="D63" s="161"/>
      <c r="E63" s="161"/>
      <c r="F63" s="153"/>
      <c r="H63" s="157"/>
    </row>
    <row r="64" spans="2:10" ht="15" customHeight="1" x14ac:dyDescent="0.2">
      <c r="B64" s="150"/>
      <c r="C64" s="162"/>
      <c r="D64" s="152"/>
      <c r="E64" s="152"/>
      <c r="F64" s="153"/>
    </row>
    <row r="65" spans="2:8" ht="15" customHeight="1" x14ac:dyDescent="0.2">
      <c r="B65" s="163"/>
      <c r="C65" s="162"/>
      <c r="D65" s="164"/>
      <c r="E65" s="164"/>
      <c r="F65" s="153"/>
    </row>
    <row r="66" spans="2:8" ht="15" customHeight="1" x14ac:dyDescent="0.2">
      <c r="B66" s="163"/>
      <c r="C66" s="162"/>
      <c r="D66" s="152"/>
      <c r="E66" s="152"/>
      <c r="F66" s="153"/>
      <c r="G66" s="152"/>
    </row>
    <row r="67" spans="2:8" ht="15" customHeight="1" x14ac:dyDescent="0.2">
      <c r="B67" s="163"/>
      <c r="C67" s="162"/>
      <c r="D67" s="656"/>
      <c r="E67" s="656"/>
      <c r="F67" s="656"/>
      <c r="G67" s="656"/>
    </row>
    <row r="68" spans="2:8" ht="12" customHeight="1" x14ac:dyDescent="0.2">
      <c r="B68" s="162"/>
      <c r="C68" s="165"/>
      <c r="D68" s="165"/>
      <c r="E68" s="165"/>
      <c r="F68" s="165"/>
      <c r="G68" s="165"/>
    </row>
    <row r="69" spans="2:8" ht="15" customHeight="1" x14ac:dyDescent="0.2">
      <c r="B69" s="166"/>
      <c r="C69" s="165"/>
      <c r="D69" s="165"/>
      <c r="E69" s="165"/>
      <c r="F69" s="165"/>
      <c r="G69" s="165"/>
    </row>
    <row r="70" spans="2:8" ht="13.5" customHeight="1" x14ac:dyDescent="0.2">
      <c r="B70" s="166"/>
      <c r="C70" s="167"/>
      <c r="D70" s="167"/>
      <c r="E70" s="167"/>
      <c r="F70" s="167"/>
      <c r="G70" s="167"/>
      <c r="H70" s="97"/>
    </row>
    <row r="71" spans="2:8" x14ac:dyDescent="0.2">
      <c r="B71" s="168"/>
    </row>
    <row r="72" spans="2:8" ht="11.25" customHeight="1" x14ac:dyDescent="0.2">
      <c r="B72" s="169"/>
      <c r="C72" s="169"/>
      <c r="D72" s="169"/>
    </row>
  </sheetData>
  <mergeCells count="3">
    <mergeCell ref="B3:G3"/>
    <mergeCell ref="B39:G39"/>
    <mergeCell ref="D67:G67"/>
  </mergeCells>
  <conditionalFormatting sqref="G18:G20 G22:G25 G7:G9 G66 G27 G29:G31 G33:G35 G48:G57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0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1:G13 G15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6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1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8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4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32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7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0</xdr:col>
                <xdr:colOff>200025</xdr:colOff>
                <xdr:row>39</xdr:row>
                <xdr:rowOff>57150</xdr:rowOff>
              </from>
              <to>
                <xdr:col>6</xdr:col>
                <xdr:colOff>723900</xdr:colOff>
                <xdr:row>58</xdr:row>
                <xdr:rowOff>171450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zoomScaleNormal="100" zoomScaleSheetLayoutView="90" zoomScalePageLayoutView="75" workbookViewId="0"/>
  </sheetViews>
  <sheetFormatPr baseColWidth="10" defaultColWidth="11.5703125" defaultRowHeight="10.5" x14ac:dyDescent="0.15"/>
  <cols>
    <col min="1" max="1" width="1.85546875" style="110" customWidth="1"/>
    <col min="2" max="2" width="5.28515625" style="110" customWidth="1"/>
    <col min="3" max="3" width="68.42578125" style="110" customWidth="1"/>
    <col min="4" max="4" width="14.85546875" style="110" customWidth="1"/>
    <col min="5" max="5" width="14.7109375" style="110" bestFit="1" customWidth="1"/>
    <col min="6" max="6" width="12.140625" style="110" customWidth="1"/>
    <col min="7" max="7" width="12.28515625" style="110" customWidth="1"/>
    <col min="8" max="8" width="10.5703125" style="110" customWidth="1"/>
    <col min="9" max="16384" width="11.5703125" style="110"/>
  </cols>
  <sheetData>
    <row r="1" spans="1:7" ht="10.5" customHeight="1" x14ac:dyDescent="0.2">
      <c r="G1" s="2"/>
    </row>
    <row r="2" spans="1:7" ht="15.6" customHeight="1" x14ac:dyDescent="0.15">
      <c r="B2" s="649" t="s">
        <v>90</v>
      </c>
      <c r="C2" s="649"/>
      <c r="D2" s="649"/>
      <c r="E2" s="649"/>
      <c r="F2" s="649"/>
      <c r="G2" s="649"/>
    </row>
    <row r="3" spans="1:7" ht="15.6" customHeight="1" thickBot="1" x14ac:dyDescent="0.2">
      <c r="B3" s="4"/>
      <c r="C3" s="4"/>
      <c r="D3" s="4"/>
      <c r="E3" s="4"/>
      <c r="F3" s="4"/>
      <c r="G3" s="4"/>
    </row>
    <row r="4" spans="1:7" ht="16.5" customHeight="1" thickBot="1" x14ac:dyDescent="0.2">
      <c r="A4" s="170"/>
      <c r="B4" s="650" t="s">
        <v>91</v>
      </c>
      <c r="C4" s="651"/>
      <c r="D4" s="651"/>
      <c r="E4" s="651"/>
      <c r="F4" s="651"/>
      <c r="G4" s="652"/>
    </row>
    <row r="5" spans="1:7" ht="13.5" customHeight="1" x14ac:dyDescent="0.2">
      <c r="B5" s="5"/>
      <c r="C5" s="6" t="s">
        <v>92</v>
      </c>
      <c r="D5" s="7"/>
      <c r="E5" s="7"/>
      <c r="F5" s="8" t="s">
        <v>4</v>
      </c>
      <c r="G5" s="9" t="s">
        <v>4</v>
      </c>
    </row>
    <row r="6" spans="1:7" ht="10.5" customHeight="1" x14ac:dyDescent="0.15">
      <c r="B6" s="10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7" ht="18.75" customHeight="1" thickBot="1" x14ac:dyDescent="0.25">
      <c r="B7" s="15"/>
      <c r="C7" s="16"/>
      <c r="D7" s="17" t="s">
        <v>93</v>
      </c>
      <c r="E7" s="17" t="s">
        <v>94</v>
      </c>
      <c r="F7" s="18" t="s">
        <v>11</v>
      </c>
      <c r="G7" s="19" t="s">
        <v>12</v>
      </c>
    </row>
    <row r="8" spans="1:7" ht="14.25" customHeight="1" thickBot="1" x14ac:dyDescent="0.25">
      <c r="B8" s="171"/>
      <c r="C8" s="172" t="s">
        <v>95</v>
      </c>
      <c r="D8" s="173"/>
      <c r="E8" s="173"/>
      <c r="F8" s="174"/>
      <c r="G8" s="175"/>
    </row>
    <row r="9" spans="1:7" ht="15" customHeight="1" x14ac:dyDescent="0.15">
      <c r="B9" s="176" t="s">
        <v>96</v>
      </c>
      <c r="C9" s="177" t="s">
        <v>97</v>
      </c>
      <c r="D9" s="178">
        <v>377.39</v>
      </c>
      <c r="E9" s="178">
        <v>376.84</v>
      </c>
      <c r="F9" s="179">
        <f>E9-D9</f>
        <v>-0.55000000000001137</v>
      </c>
      <c r="G9" s="180">
        <f>(E9*100/D9)-100</f>
        <v>-0.14573783089112169</v>
      </c>
    </row>
    <row r="10" spans="1:7" ht="15" customHeight="1" x14ac:dyDescent="0.15">
      <c r="B10" s="30" t="s">
        <v>96</v>
      </c>
      <c r="C10" s="31" t="s">
        <v>98</v>
      </c>
      <c r="D10" s="32">
        <v>353.34</v>
      </c>
      <c r="E10" s="32">
        <v>358.25</v>
      </c>
      <c r="F10" s="33">
        <f>E10-D10</f>
        <v>4.910000000000025</v>
      </c>
      <c r="G10" s="34">
        <f>(E10*100/D10)-100</f>
        <v>1.389596422709019</v>
      </c>
    </row>
    <row r="11" spans="1:7" ht="15" customHeight="1" x14ac:dyDescent="0.15">
      <c r="B11" s="30" t="s">
        <v>96</v>
      </c>
      <c r="C11" s="31" t="s">
        <v>99</v>
      </c>
      <c r="D11" s="32">
        <v>382.1</v>
      </c>
      <c r="E11" s="32">
        <v>380.75</v>
      </c>
      <c r="F11" s="33">
        <f>E11-D11</f>
        <v>-1.3500000000000227</v>
      </c>
      <c r="G11" s="34">
        <f>(E11*100/D11)-100</f>
        <v>-0.35331065166187159</v>
      </c>
    </row>
    <row r="12" spans="1:7" ht="15" customHeight="1" thickBot="1" x14ac:dyDescent="0.2">
      <c r="B12" s="30" t="s">
        <v>96</v>
      </c>
      <c r="C12" s="31" t="s">
        <v>100</v>
      </c>
      <c r="D12" s="32">
        <v>194.1</v>
      </c>
      <c r="E12" s="32">
        <v>193.4</v>
      </c>
      <c r="F12" s="33">
        <f>E12-D12</f>
        <v>-0.69999999999998863</v>
      </c>
      <c r="G12" s="43">
        <f>(E12*100/D12)-100</f>
        <v>-0.36063884595569107</v>
      </c>
    </row>
    <row r="13" spans="1:7" ht="12" customHeight="1" thickBot="1" x14ac:dyDescent="0.2">
      <c r="B13" s="181"/>
      <c r="C13" s="182" t="s">
        <v>101</v>
      </c>
      <c r="D13" s="183"/>
      <c r="E13" s="183"/>
      <c r="F13" s="184"/>
      <c r="G13" s="185"/>
    </row>
    <row r="14" spans="1:7" ht="15" customHeight="1" x14ac:dyDescent="0.15">
      <c r="B14" s="30" t="s">
        <v>96</v>
      </c>
      <c r="C14" s="55" t="s">
        <v>102</v>
      </c>
      <c r="D14" s="32">
        <v>513.44000000000005</v>
      </c>
      <c r="E14" s="32">
        <v>510.8</v>
      </c>
      <c r="F14" s="33">
        <f>E14-D14</f>
        <v>-2.6400000000000432</v>
      </c>
      <c r="G14" s="43">
        <f>(E14*100/D14)-100</f>
        <v>-0.5141788719227236</v>
      </c>
    </row>
    <row r="15" spans="1:7" ht="15" customHeight="1" x14ac:dyDescent="0.15">
      <c r="B15" s="30" t="s">
        <v>96</v>
      </c>
      <c r="C15" s="55" t="s">
        <v>103</v>
      </c>
      <c r="D15" s="32">
        <v>495.43</v>
      </c>
      <c r="E15" s="32">
        <v>492.81</v>
      </c>
      <c r="F15" s="33">
        <f>E15-D15</f>
        <v>-2.6200000000000045</v>
      </c>
      <c r="G15" s="43">
        <f>(E15*100/D15)-100</f>
        <v>-0.52883353854227266</v>
      </c>
    </row>
    <row r="16" spans="1:7" ht="15" customHeight="1" x14ac:dyDescent="0.15">
      <c r="B16" s="30" t="s">
        <v>96</v>
      </c>
      <c r="C16" s="55" t="s">
        <v>104</v>
      </c>
      <c r="D16" s="32">
        <v>512.89</v>
      </c>
      <c r="E16" s="32">
        <v>510.27</v>
      </c>
      <c r="F16" s="33">
        <f>E16-D16</f>
        <v>-2.6200000000000045</v>
      </c>
      <c r="G16" s="43">
        <f>(E16*100/D16)-100</f>
        <v>-0.51083078242898239</v>
      </c>
    </row>
    <row r="17" spans="2:8" ht="15" customHeight="1" thickBot="1" x14ac:dyDescent="0.2">
      <c r="B17" s="30" t="s">
        <v>96</v>
      </c>
      <c r="C17" s="55" t="s">
        <v>105</v>
      </c>
      <c r="D17" s="32">
        <v>477.97</v>
      </c>
      <c r="E17" s="32">
        <v>475.34</v>
      </c>
      <c r="F17" s="33">
        <f>E17-D17</f>
        <v>-2.6300000000000523</v>
      </c>
      <c r="G17" s="43">
        <f>(E17*100/D17)-100</f>
        <v>-0.5502437391468078</v>
      </c>
      <c r="H17" s="186"/>
    </row>
    <row r="18" spans="2:8" ht="11.25" customHeight="1" thickBot="1" x14ac:dyDescent="0.2">
      <c r="B18" s="181"/>
      <c r="C18" s="187" t="s">
        <v>106</v>
      </c>
      <c r="D18" s="183"/>
      <c r="E18" s="183"/>
      <c r="F18" s="184"/>
      <c r="G18" s="185"/>
    </row>
    <row r="19" spans="2:8" ht="15" customHeight="1" x14ac:dyDescent="0.15">
      <c r="B19" s="35" t="s">
        <v>96</v>
      </c>
      <c r="C19" s="55" t="s">
        <v>107</v>
      </c>
      <c r="D19" s="32">
        <v>182.89</v>
      </c>
      <c r="E19" s="32">
        <v>182.31</v>
      </c>
      <c r="F19" s="33">
        <f>E19-D19</f>
        <v>-0.57999999999998408</v>
      </c>
      <c r="G19" s="43">
        <f>(E19*100/D19)-100</f>
        <v>-0.31713051561047223</v>
      </c>
    </row>
    <row r="20" spans="2:8" ht="15" customHeight="1" x14ac:dyDescent="0.15">
      <c r="B20" s="30" t="s">
        <v>96</v>
      </c>
      <c r="C20" s="55" t="s">
        <v>108</v>
      </c>
      <c r="D20" s="32">
        <v>179.68</v>
      </c>
      <c r="E20" s="32">
        <v>179.87</v>
      </c>
      <c r="F20" s="72">
        <f>E20-D20</f>
        <v>0.18999999999999773</v>
      </c>
      <c r="G20" s="34">
        <f>(E20*100/D20)-100</f>
        <v>0.10574354407835074</v>
      </c>
    </row>
    <row r="21" spans="2:8" ht="15" customHeight="1" x14ac:dyDescent="0.15">
      <c r="B21" s="30" t="s">
        <v>96</v>
      </c>
      <c r="C21" s="55" t="s">
        <v>109</v>
      </c>
      <c r="D21" s="32">
        <v>175.56</v>
      </c>
      <c r="E21" s="32">
        <v>175.96</v>
      </c>
      <c r="F21" s="33">
        <f>E21-D21</f>
        <v>0.40000000000000568</v>
      </c>
      <c r="G21" s="34">
        <f>(E21*100/D21)-100</f>
        <v>0.2278423331054853</v>
      </c>
    </row>
    <row r="22" spans="2:8" ht="15" customHeight="1" x14ac:dyDescent="0.15">
      <c r="B22" s="30" t="s">
        <v>96</v>
      </c>
      <c r="C22" s="55" t="s">
        <v>110</v>
      </c>
      <c r="D22" s="32">
        <v>170.21</v>
      </c>
      <c r="E22" s="32">
        <v>170.2</v>
      </c>
      <c r="F22" s="33">
        <f>E22-D22</f>
        <v>-1.0000000000019327E-2</v>
      </c>
      <c r="G22" s="34">
        <f>(E22*100/D22)-100</f>
        <v>-5.8750954703015168E-3</v>
      </c>
      <c r="H22" s="186"/>
    </row>
    <row r="23" spans="2:8" ht="15" customHeight="1" thickBot="1" x14ac:dyDescent="0.2">
      <c r="B23" s="30" t="s">
        <v>96</v>
      </c>
      <c r="C23" s="188" t="s">
        <v>111</v>
      </c>
      <c r="D23" s="32">
        <v>57.93</v>
      </c>
      <c r="E23" s="32">
        <v>55.97</v>
      </c>
      <c r="F23" s="72">
        <f>E23-D23</f>
        <v>-1.9600000000000009</v>
      </c>
      <c r="G23" s="34">
        <f>(E23*100/D23)-100</f>
        <v>-3.3833937510788843</v>
      </c>
    </row>
    <row r="24" spans="2:8" ht="11.25" customHeight="1" thickBot="1" x14ac:dyDescent="0.2">
      <c r="B24" s="181"/>
      <c r="C24" s="187" t="s">
        <v>112</v>
      </c>
      <c r="D24" s="183"/>
      <c r="E24" s="183"/>
      <c r="F24" s="184"/>
      <c r="G24" s="189"/>
    </row>
    <row r="25" spans="2:8" ht="14.25" customHeight="1" x14ac:dyDescent="0.15">
      <c r="B25" s="117" t="s">
        <v>113</v>
      </c>
      <c r="C25" s="118" t="s">
        <v>114</v>
      </c>
      <c r="D25" s="119">
        <v>166.51</v>
      </c>
      <c r="E25" s="119">
        <v>164.87</v>
      </c>
      <c r="F25" s="120">
        <f>E25-D25</f>
        <v>-1.6399999999999864</v>
      </c>
      <c r="G25" s="121">
        <f>(E25*100/D25)-100</f>
        <v>-0.98492583028045999</v>
      </c>
    </row>
    <row r="26" spans="2:8" ht="15" customHeight="1" x14ac:dyDescent="0.15">
      <c r="B26" s="117" t="s">
        <v>113</v>
      </c>
      <c r="C26" s="118" t="s">
        <v>115</v>
      </c>
      <c r="D26" s="119">
        <v>165.07</v>
      </c>
      <c r="E26" s="119">
        <v>163.87</v>
      </c>
      <c r="F26" s="120">
        <f>E26-D26</f>
        <v>-1.1999999999999886</v>
      </c>
      <c r="G26" s="121">
        <f>(E26*100/D26)-100</f>
        <v>-0.72696431816804363</v>
      </c>
    </row>
    <row r="27" spans="2:8" ht="15" customHeight="1" thickBot="1" x14ac:dyDescent="0.2">
      <c r="B27" s="117" t="s">
        <v>113</v>
      </c>
      <c r="C27" s="118" t="s">
        <v>116</v>
      </c>
      <c r="D27" s="119">
        <v>166.71</v>
      </c>
      <c r="E27" s="119">
        <v>165.01</v>
      </c>
      <c r="F27" s="120">
        <f>E27-D27</f>
        <v>-1.7000000000000171</v>
      </c>
      <c r="G27" s="121">
        <f>(E27*100/D27)-100</f>
        <v>-1.0197348689340799</v>
      </c>
    </row>
    <row r="28" spans="2:8" ht="12" customHeight="1" thickBot="1" x14ac:dyDescent="0.2">
      <c r="B28" s="181"/>
      <c r="C28" s="190" t="s">
        <v>117</v>
      </c>
      <c r="D28" s="183"/>
      <c r="E28" s="183"/>
      <c r="F28" s="184"/>
      <c r="G28" s="189"/>
    </row>
    <row r="29" spans="2:8" ht="15" customHeight="1" x14ac:dyDescent="0.15">
      <c r="B29" s="117" t="s">
        <v>118</v>
      </c>
      <c r="C29" s="118" t="s">
        <v>119</v>
      </c>
      <c r="D29" s="119">
        <v>78.67</v>
      </c>
      <c r="E29" s="119">
        <v>78.67</v>
      </c>
      <c r="F29" s="120">
        <f>E29-D29</f>
        <v>0</v>
      </c>
      <c r="G29" s="121">
        <f>(E29*100/D29)-100</f>
        <v>0</v>
      </c>
    </row>
    <row r="30" spans="2:8" ht="15" customHeight="1" x14ac:dyDescent="0.15">
      <c r="B30" s="117" t="s">
        <v>118</v>
      </c>
      <c r="C30" s="191" t="s">
        <v>120</v>
      </c>
      <c r="D30" s="192">
        <v>0.64</v>
      </c>
      <c r="E30" s="192">
        <v>0.64</v>
      </c>
      <c r="F30" s="120">
        <f>E30-D30</f>
        <v>0</v>
      </c>
      <c r="G30" s="121">
        <f>(E30*100/D30)-100</f>
        <v>0</v>
      </c>
    </row>
    <row r="31" spans="2:8" ht="15" customHeight="1" thickBot="1" x14ac:dyDescent="0.2">
      <c r="B31" s="117" t="s">
        <v>118</v>
      </c>
      <c r="C31" s="193" t="s">
        <v>121</v>
      </c>
      <c r="D31" s="194">
        <v>0.55000000000000004</v>
      </c>
      <c r="E31" s="194">
        <v>0.55000000000000004</v>
      </c>
      <c r="F31" s="120">
        <f>E31-D31</f>
        <v>0</v>
      </c>
      <c r="G31" s="121">
        <f>(E31*100/D31)-100</f>
        <v>0</v>
      </c>
    </row>
    <row r="32" spans="2:8" ht="11.25" customHeight="1" thickBot="1" x14ac:dyDescent="0.2">
      <c r="B32" s="181"/>
      <c r="C32" s="187" t="s">
        <v>122</v>
      </c>
      <c r="D32" s="183"/>
      <c r="E32" s="183"/>
      <c r="F32" s="184"/>
      <c r="G32" s="189"/>
    </row>
    <row r="33" spans="2:8" ht="15" customHeight="1" thickBot="1" x14ac:dyDescent="0.2">
      <c r="B33" s="130" t="s">
        <v>123</v>
      </c>
      <c r="C33" s="193" t="s">
        <v>124</v>
      </c>
      <c r="D33" s="119">
        <v>189.23</v>
      </c>
      <c r="E33" s="119">
        <v>189.23</v>
      </c>
      <c r="F33" s="120">
        <f>E33-D33</f>
        <v>0</v>
      </c>
      <c r="G33" s="121">
        <f>(E33*100/D33)-100</f>
        <v>0</v>
      </c>
    </row>
    <row r="34" spans="2:8" ht="12.75" customHeight="1" thickBot="1" x14ac:dyDescent="0.2">
      <c r="B34" s="195"/>
      <c r="C34" s="187" t="s">
        <v>125</v>
      </c>
      <c r="D34" s="183"/>
      <c r="E34" s="183"/>
      <c r="F34" s="184"/>
      <c r="G34" s="189"/>
    </row>
    <row r="35" spans="2:8" ht="15" customHeight="1" thickBot="1" x14ac:dyDescent="0.2">
      <c r="B35" s="135" t="s">
        <v>126</v>
      </c>
      <c r="C35" s="196" t="s">
        <v>127</v>
      </c>
      <c r="D35" s="197">
        <v>81.319999999999993</v>
      </c>
      <c r="E35" s="197">
        <v>78.06</v>
      </c>
      <c r="F35" s="198">
        <f>E35-D35</f>
        <v>-3.2599999999999909</v>
      </c>
      <c r="G35" s="199">
        <f>((E35*100)/D35)-100</f>
        <v>-4.0088539104771144</v>
      </c>
    </row>
    <row r="36" spans="2:8" ht="15" customHeight="1" thickBot="1" x14ac:dyDescent="0.2">
      <c r="B36" s="200" t="s">
        <v>128</v>
      </c>
      <c r="C36" s="201" t="s">
        <v>129</v>
      </c>
      <c r="D36" s="657" t="s">
        <v>130</v>
      </c>
      <c r="E36" s="658"/>
      <c r="F36" s="658"/>
      <c r="G36" s="659"/>
    </row>
    <row r="37" spans="2:8" ht="11.25" customHeight="1" thickBot="1" x14ac:dyDescent="0.2">
      <c r="B37" s="195"/>
      <c r="C37" s="187" t="s">
        <v>131</v>
      </c>
      <c r="D37" s="183"/>
      <c r="E37" s="183"/>
      <c r="F37" s="184"/>
      <c r="G37" s="189"/>
    </row>
    <row r="38" spans="2:8" ht="15" customHeight="1" thickBot="1" x14ac:dyDescent="0.2">
      <c r="B38" s="200" t="s">
        <v>132</v>
      </c>
      <c r="C38" s="201" t="s">
        <v>133</v>
      </c>
      <c r="D38" s="657" t="s">
        <v>134</v>
      </c>
      <c r="E38" s="658"/>
      <c r="F38" s="658"/>
      <c r="G38" s="659"/>
    </row>
    <row r="39" spans="2:8" ht="10.5" customHeight="1" x14ac:dyDescent="0.15">
      <c r="B39" s="202" t="s">
        <v>135</v>
      </c>
      <c r="C39" s="203"/>
      <c r="D39" s="203"/>
      <c r="E39" s="170"/>
      <c r="F39" s="170"/>
      <c r="G39" s="170"/>
    </row>
    <row r="40" spans="2:8" ht="10.5" customHeight="1" x14ac:dyDescent="0.15">
      <c r="B40" s="204" t="s">
        <v>136</v>
      </c>
      <c r="C40" s="203"/>
      <c r="D40" s="203"/>
      <c r="E40" s="170"/>
      <c r="F40" s="170"/>
      <c r="G40" s="170"/>
    </row>
    <row r="41" spans="2:8" ht="12" customHeight="1" x14ac:dyDescent="0.15">
      <c r="B41" s="204" t="s">
        <v>137</v>
      </c>
      <c r="C41" s="203"/>
      <c r="D41" s="203"/>
      <c r="E41" s="170"/>
      <c r="F41" s="170"/>
      <c r="G41" s="170"/>
    </row>
    <row r="42" spans="2:8" ht="24.75" customHeight="1" x14ac:dyDescent="0.15">
      <c r="B42" s="168"/>
      <c r="C42" s="170"/>
      <c r="D42" s="170"/>
      <c r="E42" s="170"/>
      <c r="F42" s="170"/>
      <c r="G42" s="170"/>
    </row>
    <row r="43" spans="2:8" ht="16.5" customHeight="1" x14ac:dyDescent="0.2">
      <c r="B43" s="660" t="s">
        <v>55</v>
      </c>
      <c r="C43" s="660"/>
      <c r="D43" s="660"/>
      <c r="E43" s="660"/>
      <c r="F43" s="660"/>
      <c r="G43" s="660"/>
    </row>
    <row r="44" spans="2:8" ht="15" customHeight="1" x14ac:dyDescent="0.15"/>
    <row r="45" spans="2:8" ht="15" customHeight="1" x14ac:dyDescent="0.15"/>
    <row r="46" spans="2:8" ht="71.25" customHeight="1" x14ac:dyDescent="0.15">
      <c r="H46" s="205"/>
    </row>
    <row r="47" spans="2:8" ht="39" customHeight="1" x14ac:dyDescent="0.15">
      <c r="H47" s="205"/>
    </row>
    <row r="48" spans="2:8" ht="18.75" customHeight="1" x14ac:dyDescent="0.15">
      <c r="H48" s="205"/>
    </row>
    <row r="49" spans="2:11" ht="18.75" customHeight="1" x14ac:dyDescent="0.15">
      <c r="H49" s="205"/>
    </row>
    <row r="50" spans="2:11" ht="13.5" customHeight="1" x14ac:dyDescent="0.15">
      <c r="H50" s="205"/>
    </row>
    <row r="51" spans="2:11" ht="15" customHeight="1" x14ac:dyDescent="0.15">
      <c r="B51" s="206"/>
      <c r="C51" s="206"/>
      <c r="D51" s="207"/>
      <c r="E51" s="207"/>
      <c r="F51" s="206"/>
      <c r="G51" s="206"/>
    </row>
    <row r="52" spans="2:11" ht="11.25" customHeight="1" x14ac:dyDescent="0.15">
      <c r="B52" s="206"/>
      <c r="C52" s="206"/>
      <c r="D52" s="206"/>
      <c r="E52" s="206"/>
      <c r="F52" s="206"/>
    </row>
    <row r="53" spans="2:11" ht="13.5" customHeight="1" x14ac:dyDescent="0.15">
      <c r="B53" s="206"/>
      <c r="C53" s="206"/>
      <c r="D53" s="208"/>
      <c r="E53" s="208"/>
      <c r="F53" s="209"/>
      <c r="G53" s="209"/>
      <c r="K53" s="210"/>
    </row>
    <row r="54" spans="2:11" ht="15" customHeight="1" x14ac:dyDescent="0.15">
      <c r="B54" s="211"/>
      <c r="C54" s="212"/>
      <c r="D54" s="213"/>
      <c r="E54" s="213"/>
      <c r="F54" s="214"/>
      <c r="K54" s="210"/>
    </row>
    <row r="55" spans="2:11" ht="15" customHeight="1" x14ac:dyDescent="0.15">
      <c r="B55" s="211"/>
      <c r="C55" s="212"/>
      <c r="D55" s="213"/>
      <c r="E55" s="213"/>
      <c r="F55" s="214"/>
      <c r="G55" s="213"/>
      <c r="K55" s="210"/>
    </row>
    <row r="56" spans="2:11" ht="15" customHeight="1" x14ac:dyDescent="0.15">
      <c r="B56" s="211"/>
      <c r="C56" s="212"/>
      <c r="D56" s="213"/>
      <c r="E56" s="213"/>
      <c r="F56" s="214"/>
      <c r="K56" s="210"/>
    </row>
    <row r="57" spans="2:11" ht="15" customHeight="1" x14ac:dyDescent="0.15">
      <c r="B57" s="211"/>
      <c r="C57" s="212"/>
      <c r="D57" s="213"/>
      <c r="E57" s="213"/>
      <c r="F57" s="214"/>
    </row>
    <row r="73" spans="7:7" x14ac:dyDescent="0.15">
      <c r="G73" s="101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5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7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1</xdr:col>
                <xdr:colOff>19050</xdr:colOff>
                <xdr:row>44</xdr:row>
                <xdr:rowOff>9525</xdr:rowOff>
              </from>
              <to>
                <xdr:col>6</xdr:col>
                <xdr:colOff>628650</xdr:colOff>
                <xdr:row>69</xdr:row>
                <xdr:rowOff>66675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15" customWidth="1"/>
    <col min="2" max="2" width="26.140625" style="215" customWidth="1"/>
    <col min="3" max="3" width="27.140625" style="215" customWidth="1"/>
    <col min="4" max="4" width="16.5703125" style="215" customWidth="1"/>
    <col min="5" max="5" width="15" style="215" customWidth="1"/>
    <col min="6" max="6" width="13.5703125" style="215" customWidth="1"/>
    <col min="7" max="7" width="6.140625" style="215" customWidth="1"/>
    <col min="8" max="16384" width="8.85546875" style="215"/>
  </cols>
  <sheetData>
    <row r="1" spans="2:7" ht="19.899999999999999" customHeight="1" x14ac:dyDescent="0.2">
      <c r="G1" s="216"/>
    </row>
    <row r="2" spans="2:7" ht="36.75" customHeight="1" x14ac:dyDescent="0.25">
      <c r="B2" s="661" t="s">
        <v>138</v>
      </c>
      <c r="C2" s="661"/>
      <c r="D2" s="661"/>
      <c r="E2" s="661"/>
      <c r="F2" s="661"/>
    </row>
    <row r="3" spans="2:7" ht="14.25" customHeight="1" x14ac:dyDescent="0.25">
      <c r="B3" s="217"/>
      <c r="C3" s="217"/>
      <c r="D3" s="217"/>
      <c r="E3" s="217"/>
      <c r="F3" s="217"/>
    </row>
    <row r="4" spans="2:7" ht="19.899999999999999" customHeight="1" x14ac:dyDescent="0.15">
      <c r="B4" s="649" t="s">
        <v>139</v>
      </c>
      <c r="C4" s="649"/>
      <c r="D4" s="649"/>
      <c r="E4" s="649"/>
      <c r="F4" s="649"/>
    </row>
    <row r="5" spans="2:7" ht="15.75" customHeight="1" thickBot="1" x14ac:dyDescent="0.2">
      <c r="B5" s="4"/>
      <c r="C5" s="4"/>
      <c r="D5" s="4"/>
      <c r="E5" s="4"/>
      <c r="F5" s="4"/>
    </row>
    <row r="6" spans="2:7" ht="19.899999999999999" customHeight="1" thickBot="1" x14ac:dyDescent="0.2">
      <c r="B6" s="650" t="s">
        <v>140</v>
      </c>
      <c r="C6" s="651"/>
      <c r="D6" s="651"/>
      <c r="E6" s="651"/>
      <c r="F6" s="652"/>
    </row>
    <row r="7" spans="2:7" ht="12" customHeight="1" x14ac:dyDescent="0.15">
      <c r="B7" s="662" t="s">
        <v>141</v>
      </c>
      <c r="C7" s="662"/>
      <c r="D7" s="662"/>
      <c r="E7" s="662"/>
      <c r="F7" s="662"/>
      <c r="G7" s="218"/>
    </row>
    <row r="8" spans="2:7" ht="19.899999999999999" customHeight="1" x14ac:dyDescent="0.15">
      <c r="B8" s="663" t="s">
        <v>142</v>
      </c>
      <c r="C8" s="663"/>
      <c r="D8" s="663"/>
      <c r="E8" s="663"/>
      <c r="F8" s="663"/>
      <c r="G8" s="218"/>
    </row>
    <row r="9" spans="2:7" ht="19.899999999999999" customHeight="1" x14ac:dyDescent="0.15">
      <c r="B9" s="664" t="s">
        <v>143</v>
      </c>
      <c r="C9" s="664"/>
      <c r="D9" s="664"/>
      <c r="E9" s="664"/>
      <c r="F9" s="664"/>
    </row>
    <row r="10" spans="2:7" ht="19.899999999999999" customHeight="1" thickBot="1" x14ac:dyDescent="0.2"/>
    <row r="11" spans="2:7" ht="39" customHeight="1" thickBot="1" x14ac:dyDescent="0.2">
      <c r="B11" s="219" t="s">
        <v>144</v>
      </c>
      <c r="C11" s="220" t="s">
        <v>145</v>
      </c>
      <c r="D11" s="220" t="s">
        <v>146</v>
      </c>
      <c r="E11" s="220" t="s">
        <v>147</v>
      </c>
      <c r="F11" s="220" t="s">
        <v>148</v>
      </c>
    </row>
    <row r="12" spans="2:7" ht="15" customHeight="1" x14ac:dyDescent="0.15">
      <c r="B12" s="221" t="s">
        <v>149</v>
      </c>
      <c r="C12" s="222" t="s">
        <v>150</v>
      </c>
      <c r="D12" s="223">
        <v>194</v>
      </c>
      <c r="E12" s="223">
        <v>194</v>
      </c>
      <c r="F12" s="224">
        <v>0</v>
      </c>
    </row>
    <row r="13" spans="2:7" ht="15" customHeight="1" x14ac:dyDescent="0.15">
      <c r="B13" s="225"/>
      <c r="C13" s="226" t="s">
        <v>151</v>
      </c>
      <c r="D13" s="227">
        <v>190</v>
      </c>
      <c r="E13" s="227">
        <v>190</v>
      </c>
      <c r="F13" s="228">
        <v>0</v>
      </c>
    </row>
    <row r="14" spans="2:7" ht="15" customHeight="1" x14ac:dyDescent="0.15">
      <c r="B14" s="229"/>
      <c r="C14" s="226" t="s">
        <v>152</v>
      </c>
      <c r="D14" s="227">
        <v>208</v>
      </c>
      <c r="E14" s="227">
        <v>207</v>
      </c>
      <c r="F14" s="228">
        <v>-1</v>
      </c>
    </row>
    <row r="15" spans="2:7" ht="15" customHeight="1" x14ac:dyDescent="0.15">
      <c r="B15" s="229"/>
      <c r="C15" s="226" t="s">
        <v>153</v>
      </c>
      <c r="D15" s="227">
        <v>187.6</v>
      </c>
      <c r="E15" s="227">
        <v>187.6</v>
      </c>
      <c r="F15" s="228">
        <v>0</v>
      </c>
    </row>
    <row r="16" spans="2:7" ht="15" customHeight="1" x14ac:dyDescent="0.15">
      <c r="B16" s="229"/>
      <c r="C16" s="226" t="s">
        <v>154</v>
      </c>
      <c r="D16" s="227">
        <v>200</v>
      </c>
      <c r="E16" s="227">
        <v>200</v>
      </c>
      <c r="F16" s="228">
        <v>0</v>
      </c>
    </row>
    <row r="17" spans="2:6" ht="15" customHeight="1" x14ac:dyDescent="0.15">
      <c r="B17" s="229"/>
      <c r="C17" s="226" t="s">
        <v>155</v>
      </c>
      <c r="D17" s="227">
        <v>196.8</v>
      </c>
      <c r="E17" s="227">
        <v>195.2</v>
      </c>
      <c r="F17" s="228">
        <v>-1.6000000000000227</v>
      </c>
    </row>
    <row r="18" spans="2:6" ht="15" customHeight="1" x14ac:dyDescent="0.15">
      <c r="B18" s="229"/>
      <c r="C18" s="226" t="s">
        <v>156</v>
      </c>
      <c r="D18" s="227">
        <v>195</v>
      </c>
      <c r="E18" s="227">
        <v>194</v>
      </c>
      <c r="F18" s="228">
        <v>-1</v>
      </c>
    </row>
    <row r="19" spans="2:6" ht="15" customHeight="1" x14ac:dyDescent="0.15">
      <c r="B19" s="229"/>
      <c r="C19" s="226" t="s">
        <v>157</v>
      </c>
      <c r="D19" s="227">
        <v>192.4</v>
      </c>
      <c r="E19" s="227">
        <v>192.4</v>
      </c>
      <c r="F19" s="228">
        <v>0</v>
      </c>
    </row>
    <row r="20" spans="2:6" ht="15" customHeight="1" x14ac:dyDescent="0.15">
      <c r="B20" s="229"/>
      <c r="C20" s="226" t="s">
        <v>158</v>
      </c>
      <c r="D20" s="227">
        <v>188</v>
      </c>
      <c r="E20" s="227">
        <v>188</v>
      </c>
      <c r="F20" s="228">
        <v>0</v>
      </c>
    </row>
    <row r="21" spans="2:6" ht="15" customHeight="1" x14ac:dyDescent="0.15">
      <c r="B21" s="229"/>
      <c r="C21" s="226" t="s">
        <v>159</v>
      </c>
      <c r="D21" s="227">
        <v>199</v>
      </c>
      <c r="E21" s="227">
        <v>197</v>
      </c>
      <c r="F21" s="228">
        <v>-2</v>
      </c>
    </row>
    <row r="22" spans="2:6" ht="15" customHeight="1" x14ac:dyDescent="0.15">
      <c r="B22" s="229"/>
      <c r="C22" s="226" t="s">
        <v>160</v>
      </c>
      <c r="D22" s="227">
        <v>210</v>
      </c>
      <c r="E22" s="227">
        <v>210</v>
      </c>
      <c r="F22" s="228">
        <v>0</v>
      </c>
    </row>
    <row r="23" spans="2:6" ht="15" customHeight="1" x14ac:dyDescent="0.15">
      <c r="B23" s="229"/>
      <c r="C23" s="226" t="s">
        <v>161</v>
      </c>
      <c r="D23" s="227">
        <v>193</v>
      </c>
      <c r="E23" s="227">
        <v>190</v>
      </c>
      <c r="F23" s="228">
        <v>-3</v>
      </c>
    </row>
    <row r="24" spans="2:6" ht="15" customHeight="1" x14ac:dyDescent="0.15">
      <c r="B24" s="229"/>
      <c r="C24" s="226" t="s">
        <v>162</v>
      </c>
      <c r="D24" s="227">
        <v>191.2</v>
      </c>
      <c r="E24" s="227">
        <v>191.2</v>
      </c>
      <c r="F24" s="228">
        <v>0</v>
      </c>
    </row>
    <row r="25" spans="2:6" ht="15" customHeight="1" x14ac:dyDescent="0.15">
      <c r="B25" s="229"/>
      <c r="C25" s="226" t="s">
        <v>163</v>
      </c>
      <c r="D25" s="227">
        <v>198</v>
      </c>
      <c r="E25" s="227">
        <v>198</v>
      </c>
      <c r="F25" s="228">
        <v>0</v>
      </c>
    </row>
    <row r="26" spans="2:6" ht="15" customHeight="1" x14ac:dyDescent="0.15">
      <c r="B26" s="229"/>
      <c r="C26" s="226" t="s">
        <v>164</v>
      </c>
      <c r="D26" s="227">
        <v>191.8</v>
      </c>
      <c r="E26" s="227">
        <v>191.8</v>
      </c>
      <c r="F26" s="228">
        <v>0</v>
      </c>
    </row>
    <row r="27" spans="2:6" ht="15" customHeight="1" x14ac:dyDescent="0.15">
      <c r="B27" s="229"/>
      <c r="C27" s="226" t="s">
        <v>165</v>
      </c>
      <c r="D27" s="227">
        <v>195.6</v>
      </c>
      <c r="E27" s="227">
        <v>194</v>
      </c>
      <c r="F27" s="228">
        <v>-1.5999999999999943</v>
      </c>
    </row>
    <row r="28" spans="2:6" ht="15" customHeight="1" x14ac:dyDescent="0.15">
      <c r="B28" s="229"/>
      <c r="C28" s="226" t="s">
        <v>166</v>
      </c>
      <c r="D28" s="227">
        <v>200</v>
      </c>
      <c r="E28" s="227">
        <v>200</v>
      </c>
      <c r="F28" s="228">
        <v>0</v>
      </c>
    </row>
    <row r="29" spans="2:6" ht="15" customHeight="1" x14ac:dyDescent="0.15">
      <c r="B29" s="229"/>
      <c r="C29" s="226" t="s">
        <v>167</v>
      </c>
      <c r="D29" s="227">
        <v>188.7</v>
      </c>
      <c r="E29" s="227">
        <v>188.7</v>
      </c>
      <c r="F29" s="228">
        <v>0</v>
      </c>
    </row>
    <row r="30" spans="2:6" ht="15" customHeight="1" x14ac:dyDescent="0.15">
      <c r="B30" s="229"/>
      <c r="C30" s="226" t="s">
        <v>168</v>
      </c>
      <c r="D30" s="227">
        <v>202</v>
      </c>
      <c r="E30" s="227">
        <v>200</v>
      </c>
      <c r="F30" s="228">
        <v>-2</v>
      </c>
    </row>
    <row r="31" spans="2:6" ht="15" customHeight="1" x14ac:dyDescent="0.15">
      <c r="B31" s="229"/>
      <c r="C31" s="226" t="s">
        <v>169</v>
      </c>
      <c r="D31" s="227">
        <v>193</v>
      </c>
      <c r="E31" s="227">
        <v>193</v>
      </c>
      <c r="F31" s="228">
        <v>0</v>
      </c>
    </row>
    <row r="32" spans="2:6" ht="15" customHeight="1" x14ac:dyDescent="0.15">
      <c r="B32" s="229"/>
      <c r="C32" s="226" t="s">
        <v>170</v>
      </c>
      <c r="D32" s="227">
        <v>192.4</v>
      </c>
      <c r="E32" s="227">
        <v>192.2</v>
      </c>
      <c r="F32" s="228">
        <v>-0.20000000000001705</v>
      </c>
    </row>
    <row r="33" spans="2:6" ht="15" customHeight="1" thickBot="1" x14ac:dyDescent="0.2">
      <c r="B33" s="230"/>
      <c r="C33" s="231" t="s">
        <v>171</v>
      </c>
      <c r="D33" s="232">
        <v>195</v>
      </c>
      <c r="E33" s="232">
        <v>190</v>
      </c>
      <c r="F33" s="233">
        <v>-5</v>
      </c>
    </row>
    <row r="34" spans="2:6" ht="15" customHeight="1" x14ac:dyDescent="0.15">
      <c r="B34" s="234" t="s">
        <v>172</v>
      </c>
      <c r="C34" s="222" t="s">
        <v>154</v>
      </c>
      <c r="D34" s="223">
        <v>210</v>
      </c>
      <c r="E34" s="223">
        <v>210</v>
      </c>
      <c r="F34" s="224">
        <v>0</v>
      </c>
    </row>
    <row r="35" spans="2:6" ht="15" customHeight="1" x14ac:dyDescent="0.15">
      <c r="B35" s="235"/>
      <c r="C35" s="215" t="s">
        <v>173</v>
      </c>
      <c r="D35" s="227">
        <v>210</v>
      </c>
      <c r="E35" s="227">
        <v>215</v>
      </c>
      <c r="F35" s="228">
        <v>5</v>
      </c>
    </row>
    <row r="36" spans="2:6" ht="15" customHeight="1" thickBot="1" x14ac:dyDescent="0.2">
      <c r="B36" s="230"/>
      <c r="C36" s="231" t="s">
        <v>166</v>
      </c>
      <c r="D36" s="232">
        <v>210</v>
      </c>
      <c r="E36" s="232">
        <v>210</v>
      </c>
      <c r="F36" s="233">
        <v>0</v>
      </c>
    </row>
    <row r="37" spans="2:6" x14ac:dyDescent="0.15">
      <c r="F37" s="101" t="s">
        <v>56</v>
      </c>
    </row>
    <row r="39" spans="2:6" x14ac:dyDescent="0.15">
      <c r="F39" s="236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5546875" defaultRowHeight="11.25" x14ac:dyDescent="0.15"/>
  <cols>
    <col min="1" max="1" width="2.7109375" style="215" customWidth="1"/>
    <col min="2" max="2" width="26.140625" style="215" customWidth="1"/>
    <col min="3" max="3" width="25.5703125" style="215" customWidth="1"/>
    <col min="4" max="4" width="14.7109375" style="215" bestFit="1" customWidth="1"/>
    <col min="5" max="5" width="15.140625" style="215" customWidth="1"/>
    <col min="6" max="6" width="14.42578125" style="215" customWidth="1"/>
    <col min="7" max="7" width="2.42578125" style="215" customWidth="1"/>
    <col min="8" max="16384" width="8.85546875" style="215"/>
  </cols>
  <sheetData>
    <row r="1" spans="1:7" ht="19.899999999999999" customHeight="1" x14ac:dyDescent="0.2">
      <c r="F1" s="216"/>
    </row>
    <row r="2" spans="1:7" ht="19.899999999999999" customHeight="1" thickBot="1" x14ac:dyDescent="0.2"/>
    <row r="3" spans="1:7" ht="19.899999999999999" customHeight="1" thickBot="1" x14ac:dyDescent="0.25">
      <c r="A3" s="237"/>
      <c r="B3" s="650" t="s">
        <v>174</v>
      </c>
      <c r="C3" s="651"/>
      <c r="D3" s="651"/>
      <c r="E3" s="651"/>
      <c r="F3" s="652"/>
      <c r="G3" s="237"/>
    </row>
    <row r="4" spans="1:7" ht="12" customHeight="1" x14ac:dyDescent="0.15">
      <c r="B4" s="662" t="s">
        <v>141</v>
      </c>
      <c r="C4" s="662"/>
      <c r="D4" s="662"/>
      <c r="E4" s="662"/>
      <c r="F4" s="662"/>
      <c r="G4" s="218"/>
    </row>
    <row r="5" spans="1:7" ht="19.899999999999999" customHeight="1" x14ac:dyDescent="0.15">
      <c r="B5" s="665" t="s">
        <v>142</v>
      </c>
      <c r="C5" s="665"/>
      <c r="D5" s="665"/>
      <c r="E5" s="665"/>
      <c r="F5" s="665"/>
      <c r="G5" s="218"/>
    </row>
    <row r="6" spans="1:7" ht="19.899999999999999" customHeight="1" x14ac:dyDescent="0.15">
      <c r="B6" s="664" t="s">
        <v>143</v>
      </c>
      <c r="C6" s="664"/>
      <c r="D6" s="664"/>
      <c r="E6" s="664"/>
      <c r="F6" s="664"/>
    </row>
    <row r="7" spans="1:7" ht="19.899999999999999" customHeight="1" thickBot="1" x14ac:dyDescent="0.2"/>
    <row r="8" spans="1:7" ht="39" customHeight="1" thickBot="1" x14ac:dyDescent="0.2">
      <c r="B8" s="219" t="s">
        <v>144</v>
      </c>
      <c r="C8" s="220" t="s">
        <v>145</v>
      </c>
      <c r="D8" s="238" t="s">
        <v>146</v>
      </c>
      <c r="E8" s="238" t="s">
        <v>147</v>
      </c>
      <c r="F8" s="220" t="s">
        <v>148</v>
      </c>
    </row>
    <row r="9" spans="1:7" ht="15" customHeight="1" x14ac:dyDescent="0.15">
      <c r="B9" s="221" t="s">
        <v>175</v>
      </c>
      <c r="C9" s="222" t="s">
        <v>150</v>
      </c>
      <c r="D9" s="223">
        <v>178</v>
      </c>
      <c r="E9" s="223">
        <v>176.4</v>
      </c>
      <c r="F9" s="224">
        <v>-1.5999999999999943</v>
      </c>
    </row>
    <row r="10" spans="1:7" ht="15" customHeight="1" x14ac:dyDescent="0.15">
      <c r="B10" s="225"/>
      <c r="C10" s="226" t="s">
        <v>151</v>
      </c>
      <c r="D10" s="227">
        <v>182</v>
      </c>
      <c r="E10" s="227">
        <v>181</v>
      </c>
      <c r="F10" s="228">
        <v>-1</v>
      </c>
    </row>
    <row r="11" spans="1:7" ht="15" customHeight="1" x14ac:dyDescent="0.15">
      <c r="B11" s="229"/>
      <c r="C11" s="226" t="s">
        <v>153</v>
      </c>
      <c r="D11" s="227">
        <v>178</v>
      </c>
      <c r="E11" s="227">
        <v>179</v>
      </c>
      <c r="F11" s="228">
        <v>1</v>
      </c>
    </row>
    <row r="12" spans="1:7" ht="15" customHeight="1" x14ac:dyDescent="0.15">
      <c r="B12" s="229"/>
      <c r="C12" s="239" t="s">
        <v>154</v>
      </c>
      <c r="D12" s="227">
        <v>180</v>
      </c>
      <c r="E12" s="227">
        <v>180</v>
      </c>
      <c r="F12" s="228">
        <v>0</v>
      </c>
    </row>
    <row r="13" spans="1:7" ht="15" customHeight="1" x14ac:dyDescent="0.15">
      <c r="B13" s="229"/>
      <c r="C13" s="215" t="s">
        <v>176</v>
      </c>
      <c r="D13" s="227">
        <v>180</v>
      </c>
      <c r="E13" s="227">
        <v>180</v>
      </c>
      <c r="F13" s="228">
        <v>0</v>
      </c>
    </row>
    <row r="14" spans="1:7" ht="15" customHeight="1" x14ac:dyDescent="0.15">
      <c r="B14" s="229"/>
      <c r="C14" s="215" t="s">
        <v>173</v>
      </c>
      <c r="D14" s="227">
        <v>176</v>
      </c>
      <c r="E14" s="227">
        <v>176</v>
      </c>
      <c r="F14" s="228">
        <v>0</v>
      </c>
    </row>
    <row r="15" spans="1:7" ht="15" customHeight="1" x14ac:dyDescent="0.15">
      <c r="B15" s="229"/>
      <c r="C15" s="226" t="s">
        <v>177</v>
      </c>
      <c r="D15" s="227">
        <v>180</v>
      </c>
      <c r="E15" s="227">
        <v>180</v>
      </c>
      <c r="F15" s="228">
        <v>0</v>
      </c>
    </row>
    <row r="16" spans="1:7" ht="15" customHeight="1" x14ac:dyDescent="0.15">
      <c r="B16" s="229"/>
      <c r="C16" s="226" t="s">
        <v>178</v>
      </c>
      <c r="D16" s="227">
        <v>180</v>
      </c>
      <c r="E16" s="227">
        <v>178</v>
      </c>
      <c r="F16" s="228">
        <v>-2</v>
      </c>
    </row>
    <row r="17" spans="2:6" ht="15" customHeight="1" x14ac:dyDescent="0.15">
      <c r="B17" s="229"/>
      <c r="C17" s="226" t="s">
        <v>179</v>
      </c>
      <c r="D17" s="227">
        <v>180</v>
      </c>
      <c r="E17" s="227">
        <v>180</v>
      </c>
      <c r="F17" s="228">
        <v>0</v>
      </c>
    </row>
    <row r="18" spans="2:6" ht="15" customHeight="1" x14ac:dyDescent="0.15">
      <c r="B18" s="229"/>
      <c r="C18" s="226" t="s">
        <v>155</v>
      </c>
      <c r="D18" s="227">
        <v>177.2</v>
      </c>
      <c r="E18" s="227">
        <v>177.6</v>
      </c>
      <c r="F18" s="228">
        <v>0.40000000000000568</v>
      </c>
    </row>
    <row r="19" spans="2:6" ht="15" customHeight="1" x14ac:dyDescent="0.15">
      <c r="B19" s="229"/>
      <c r="C19" s="226" t="s">
        <v>156</v>
      </c>
      <c r="D19" s="227">
        <v>176</v>
      </c>
      <c r="E19" s="227">
        <v>176</v>
      </c>
      <c r="F19" s="228">
        <v>0</v>
      </c>
    </row>
    <row r="20" spans="2:6" ht="15" customHeight="1" x14ac:dyDescent="0.15">
      <c r="B20" s="229"/>
      <c r="C20" s="226" t="s">
        <v>157</v>
      </c>
      <c r="D20" s="227">
        <v>184</v>
      </c>
      <c r="E20" s="227">
        <v>184</v>
      </c>
      <c r="F20" s="228">
        <v>0</v>
      </c>
    </row>
    <row r="21" spans="2:6" ht="15" customHeight="1" x14ac:dyDescent="0.15">
      <c r="B21" s="229"/>
      <c r="C21" s="226" t="s">
        <v>158</v>
      </c>
      <c r="D21" s="227">
        <v>174</v>
      </c>
      <c r="E21" s="227">
        <v>174</v>
      </c>
      <c r="F21" s="228">
        <v>0</v>
      </c>
    </row>
    <row r="22" spans="2:6" ht="15" customHeight="1" x14ac:dyDescent="0.15">
      <c r="B22" s="229"/>
      <c r="C22" s="226" t="s">
        <v>160</v>
      </c>
      <c r="D22" s="227">
        <v>188</v>
      </c>
      <c r="E22" s="227">
        <v>185</v>
      </c>
      <c r="F22" s="228">
        <v>-3</v>
      </c>
    </row>
    <row r="23" spans="2:6" ht="15" customHeight="1" x14ac:dyDescent="0.15">
      <c r="B23" s="229"/>
      <c r="C23" s="226" t="s">
        <v>162</v>
      </c>
      <c r="D23" s="227">
        <v>182</v>
      </c>
      <c r="E23" s="227">
        <v>180</v>
      </c>
      <c r="F23" s="228">
        <v>-2</v>
      </c>
    </row>
    <row r="24" spans="2:6" ht="15" customHeight="1" x14ac:dyDescent="0.15">
      <c r="B24" s="229"/>
      <c r="C24" s="226" t="s">
        <v>164</v>
      </c>
      <c r="D24" s="227">
        <v>185</v>
      </c>
      <c r="E24" s="227">
        <v>181</v>
      </c>
      <c r="F24" s="228">
        <v>-4</v>
      </c>
    </row>
    <row r="25" spans="2:6" ht="15" customHeight="1" x14ac:dyDescent="0.15">
      <c r="B25" s="229"/>
      <c r="C25" s="226" t="s">
        <v>165</v>
      </c>
      <c r="D25" s="227">
        <v>183</v>
      </c>
      <c r="E25" s="227">
        <v>181</v>
      </c>
      <c r="F25" s="228">
        <v>-2</v>
      </c>
    </row>
    <row r="26" spans="2:6" ht="15" customHeight="1" x14ac:dyDescent="0.15">
      <c r="B26" s="229"/>
      <c r="C26" s="226" t="s">
        <v>167</v>
      </c>
      <c r="D26" s="227">
        <v>174</v>
      </c>
      <c r="E26" s="227">
        <v>175</v>
      </c>
      <c r="F26" s="228">
        <v>1</v>
      </c>
    </row>
    <row r="27" spans="2:6" ht="15" customHeight="1" x14ac:dyDescent="0.15">
      <c r="B27" s="229"/>
      <c r="C27" s="226" t="s">
        <v>180</v>
      </c>
      <c r="D27" s="227">
        <v>173</v>
      </c>
      <c r="E27" s="227">
        <v>173</v>
      </c>
      <c r="F27" s="228">
        <v>0</v>
      </c>
    </row>
    <row r="28" spans="2:6" ht="15" customHeight="1" x14ac:dyDescent="0.15">
      <c r="B28" s="229"/>
      <c r="C28" s="226" t="s">
        <v>181</v>
      </c>
      <c r="D28" s="227">
        <v>184.8</v>
      </c>
      <c r="E28" s="227">
        <v>184.8</v>
      </c>
      <c r="F28" s="228">
        <v>0</v>
      </c>
    </row>
    <row r="29" spans="2:6" ht="15" customHeight="1" x14ac:dyDescent="0.15">
      <c r="B29" s="229"/>
      <c r="C29" s="226" t="s">
        <v>169</v>
      </c>
      <c r="D29" s="227">
        <v>181</v>
      </c>
      <c r="E29" s="227">
        <v>181</v>
      </c>
      <c r="F29" s="228">
        <v>0</v>
      </c>
    </row>
    <row r="30" spans="2:6" ht="15" customHeight="1" x14ac:dyDescent="0.15">
      <c r="B30" s="229"/>
      <c r="C30" s="226" t="s">
        <v>170</v>
      </c>
      <c r="D30" s="227">
        <v>184</v>
      </c>
      <c r="E30" s="227">
        <v>184</v>
      </c>
      <c r="F30" s="228">
        <v>0</v>
      </c>
    </row>
    <row r="31" spans="2:6" ht="15" customHeight="1" thickBot="1" x14ac:dyDescent="0.2">
      <c r="B31" s="230"/>
      <c r="C31" s="230" t="s">
        <v>171</v>
      </c>
      <c r="D31" s="232">
        <v>173</v>
      </c>
      <c r="E31" s="232">
        <v>173</v>
      </c>
      <c r="F31" s="233">
        <v>0</v>
      </c>
    </row>
    <row r="32" spans="2:6" ht="15" customHeight="1" x14ac:dyDescent="0.15">
      <c r="B32" s="234" t="s">
        <v>182</v>
      </c>
      <c r="C32" s="222" t="s">
        <v>150</v>
      </c>
      <c r="D32" s="223">
        <v>200</v>
      </c>
      <c r="E32" s="223">
        <v>200</v>
      </c>
      <c r="F32" s="224">
        <v>0</v>
      </c>
    </row>
    <row r="33" spans="2:6" ht="15" customHeight="1" x14ac:dyDescent="0.15">
      <c r="B33" s="229"/>
      <c r="C33" s="226" t="s">
        <v>153</v>
      </c>
      <c r="D33" s="227">
        <v>184.4</v>
      </c>
      <c r="E33" s="227">
        <v>184.4</v>
      </c>
      <c r="F33" s="228">
        <v>0</v>
      </c>
    </row>
    <row r="34" spans="2:6" ht="15" customHeight="1" x14ac:dyDescent="0.15">
      <c r="B34" s="229"/>
      <c r="C34" s="226" t="s">
        <v>176</v>
      </c>
      <c r="D34" s="227">
        <v>193</v>
      </c>
      <c r="E34" s="227">
        <v>193</v>
      </c>
      <c r="F34" s="228">
        <v>0</v>
      </c>
    </row>
    <row r="35" spans="2:6" ht="15" customHeight="1" x14ac:dyDescent="0.15">
      <c r="B35" s="229"/>
      <c r="C35" s="226" t="s">
        <v>178</v>
      </c>
      <c r="D35" s="227">
        <v>200</v>
      </c>
      <c r="E35" s="227">
        <v>200</v>
      </c>
      <c r="F35" s="228">
        <v>0</v>
      </c>
    </row>
    <row r="36" spans="2:6" ht="15" customHeight="1" x14ac:dyDescent="0.15">
      <c r="B36" s="229"/>
      <c r="C36" s="226" t="s">
        <v>155</v>
      </c>
      <c r="D36" s="227">
        <v>185.2</v>
      </c>
      <c r="E36" s="227">
        <v>185.6</v>
      </c>
      <c r="F36" s="228">
        <v>0.40000000000000568</v>
      </c>
    </row>
    <row r="37" spans="2:6" ht="15" customHeight="1" x14ac:dyDescent="0.15">
      <c r="B37" s="229"/>
      <c r="C37" s="226" t="s">
        <v>156</v>
      </c>
      <c r="D37" s="227">
        <v>188</v>
      </c>
      <c r="E37" s="227">
        <v>176</v>
      </c>
      <c r="F37" s="228">
        <v>-12</v>
      </c>
    </row>
    <row r="38" spans="2:6" ht="15" customHeight="1" x14ac:dyDescent="0.15">
      <c r="B38" s="229"/>
      <c r="C38" s="226" t="s">
        <v>159</v>
      </c>
      <c r="D38" s="227">
        <v>210</v>
      </c>
      <c r="E38" s="227">
        <v>210</v>
      </c>
      <c r="F38" s="228">
        <v>0</v>
      </c>
    </row>
    <row r="39" spans="2:6" ht="15" customHeight="1" x14ac:dyDescent="0.15">
      <c r="B39" s="229"/>
      <c r="C39" s="226" t="s">
        <v>161</v>
      </c>
      <c r="D39" s="227">
        <v>190</v>
      </c>
      <c r="E39" s="227">
        <v>190</v>
      </c>
      <c r="F39" s="228">
        <v>0</v>
      </c>
    </row>
    <row r="40" spans="2:6" ht="15" customHeight="1" x14ac:dyDescent="0.15">
      <c r="B40" s="229"/>
      <c r="C40" s="226" t="s">
        <v>162</v>
      </c>
      <c r="D40" s="227">
        <v>185.8</v>
      </c>
      <c r="E40" s="227">
        <v>184</v>
      </c>
      <c r="F40" s="228">
        <v>-1.8000000000000114</v>
      </c>
    </row>
    <row r="41" spans="2:6" ht="15" customHeight="1" x14ac:dyDescent="0.15">
      <c r="B41" s="229"/>
      <c r="C41" s="226" t="s">
        <v>164</v>
      </c>
      <c r="D41" s="227">
        <v>191</v>
      </c>
      <c r="E41" s="227">
        <v>191</v>
      </c>
      <c r="F41" s="228">
        <v>0</v>
      </c>
    </row>
    <row r="42" spans="2:6" ht="15" customHeight="1" x14ac:dyDescent="0.15">
      <c r="B42" s="229"/>
      <c r="C42" s="226" t="s">
        <v>165</v>
      </c>
      <c r="D42" s="227">
        <v>190</v>
      </c>
      <c r="E42" s="227">
        <v>188</v>
      </c>
      <c r="F42" s="228">
        <v>-2</v>
      </c>
    </row>
    <row r="43" spans="2:6" ht="15" customHeight="1" x14ac:dyDescent="0.15">
      <c r="B43" s="229"/>
      <c r="C43" s="226" t="s">
        <v>167</v>
      </c>
      <c r="D43" s="227">
        <v>183</v>
      </c>
      <c r="E43" s="227">
        <v>184</v>
      </c>
      <c r="F43" s="228">
        <v>1</v>
      </c>
    </row>
    <row r="44" spans="2:6" ht="15" customHeight="1" x14ac:dyDescent="0.15">
      <c r="B44" s="229"/>
      <c r="C44" s="226" t="s">
        <v>180</v>
      </c>
      <c r="D44" s="227">
        <v>190</v>
      </c>
      <c r="E44" s="227">
        <v>190</v>
      </c>
      <c r="F44" s="228">
        <v>0</v>
      </c>
    </row>
    <row r="45" spans="2:6" ht="15" customHeight="1" x14ac:dyDescent="0.15">
      <c r="B45" s="229"/>
      <c r="C45" s="226" t="s">
        <v>181</v>
      </c>
      <c r="D45" s="227">
        <v>197</v>
      </c>
      <c r="E45" s="227">
        <v>197</v>
      </c>
      <c r="F45" s="228">
        <v>0</v>
      </c>
    </row>
    <row r="46" spans="2:6" ht="15" customHeight="1" x14ac:dyDescent="0.15">
      <c r="B46" s="229"/>
      <c r="C46" s="226" t="s">
        <v>169</v>
      </c>
      <c r="D46" s="227">
        <v>184.6</v>
      </c>
      <c r="E46" s="227">
        <v>184.4</v>
      </c>
      <c r="F46" s="228">
        <v>-0.19999999999998863</v>
      </c>
    </row>
    <row r="47" spans="2:6" ht="15" customHeight="1" x14ac:dyDescent="0.15">
      <c r="B47" s="229"/>
      <c r="C47" s="226" t="s">
        <v>170</v>
      </c>
      <c r="D47" s="227">
        <v>191</v>
      </c>
      <c r="E47" s="227">
        <v>191</v>
      </c>
      <c r="F47" s="228">
        <v>0</v>
      </c>
    </row>
    <row r="48" spans="2:6" ht="15" customHeight="1" thickBot="1" x14ac:dyDescent="0.2">
      <c r="B48" s="230"/>
      <c r="C48" s="230" t="s">
        <v>171</v>
      </c>
      <c r="D48" s="232">
        <v>178</v>
      </c>
      <c r="E48" s="232">
        <v>178</v>
      </c>
      <c r="F48" s="233">
        <v>0</v>
      </c>
    </row>
    <row r="49" spans="6:6" x14ac:dyDescent="0.15">
      <c r="F49" s="101" t="s">
        <v>56</v>
      </c>
    </row>
    <row r="51" spans="6:6" x14ac:dyDescent="0.15">
      <c r="F51" s="236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 x14ac:dyDescent="0.15"/>
  <cols>
    <col min="1" max="1" width="2.7109375" style="215" customWidth="1"/>
    <col min="2" max="2" width="35" style="215" customWidth="1"/>
    <col min="3" max="3" width="25.5703125" style="215" customWidth="1"/>
    <col min="4" max="4" width="14.7109375" style="215" customWidth="1"/>
    <col min="5" max="5" width="15.7109375" style="215" customWidth="1"/>
    <col min="6" max="6" width="13.140625" style="215" customWidth="1"/>
    <col min="7" max="7" width="4.85546875" style="215" customWidth="1"/>
    <col min="8" max="16384" width="8.85546875" style="215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650" t="s">
        <v>183</v>
      </c>
      <c r="C3" s="651"/>
      <c r="D3" s="651"/>
      <c r="E3" s="651"/>
      <c r="F3" s="652"/>
    </row>
    <row r="4" spans="2:7" ht="12" customHeight="1" x14ac:dyDescent="0.15">
      <c r="B4" s="662" t="s">
        <v>141</v>
      </c>
      <c r="C4" s="662"/>
      <c r="D4" s="662"/>
      <c r="E4" s="662"/>
      <c r="F4" s="662"/>
      <c r="G4" s="218"/>
    </row>
    <row r="5" spans="2:7" ht="30" customHeight="1" x14ac:dyDescent="0.15">
      <c r="B5" s="666" t="s">
        <v>184</v>
      </c>
      <c r="C5" s="666"/>
      <c r="D5" s="666"/>
      <c r="E5" s="666"/>
      <c r="F5" s="666"/>
      <c r="G5" s="218"/>
    </row>
    <row r="6" spans="2:7" ht="19.899999999999999" customHeight="1" x14ac:dyDescent="0.15">
      <c r="B6" s="664" t="s">
        <v>185</v>
      </c>
      <c r="C6" s="664"/>
      <c r="D6" s="664"/>
      <c r="E6" s="664"/>
      <c r="F6" s="664"/>
    </row>
    <row r="7" spans="2:7" ht="19.899999999999999" customHeight="1" x14ac:dyDescent="0.15">
      <c r="B7" s="664" t="s">
        <v>186</v>
      </c>
      <c r="C7" s="664"/>
      <c r="D7" s="664"/>
      <c r="E7" s="664"/>
      <c r="F7" s="664"/>
    </row>
    <row r="8" spans="2:7" ht="19.899999999999999" customHeight="1" thickBot="1" x14ac:dyDescent="0.2"/>
    <row r="9" spans="2:7" ht="39" customHeight="1" thickBot="1" x14ac:dyDescent="0.2">
      <c r="B9" s="219" t="s">
        <v>144</v>
      </c>
      <c r="C9" s="220" t="s">
        <v>145</v>
      </c>
      <c r="D9" s="238" t="s">
        <v>146</v>
      </c>
      <c r="E9" s="238" t="s">
        <v>187</v>
      </c>
      <c r="F9" s="220" t="s">
        <v>148</v>
      </c>
    </row>
    <row r="10" spans="2:7" ht="15" customHeight="1" x14ac:dyDescent="0.15">
      <c r="B10" s="221" t="s">
        <v>188</v>
      </c>
      <c r="C10" s="222" t="s">
        <v>150</v>
      </c>
      <c r="D10" s="223">
        <v>182.6</v>
      </c>
      <c r="E10" s="223">
        <v>185.2</v>
      </c>
      <c r="F10" s="224">
        <v>2.5999999999999943</v>
      </c>
    </row>
    <row r="11" spans="2:7" ht="15" customHeight="1" x14ac:dyDescent="0.15">
      <c r="B11" s="225"/>
      <c r="C11" s="226" t="s">
        <v>189</v>
      </c>
      <c r="D11" s="227">
        <v>187</v>
      </c>
      <c r="E11" s="227">
        <v>187</v>
      </c>
      <c r="F11" s="228">
        <v>0</v>
      </c>
    </row>
    <row r="12" spans="2:7" ht="15" customHeight="1" x14ac:dyDescent="0.15">
      <c r="B12" s="229"/>
      <c r="C12" s="226" t="s">
        <v>190</v>
      </c>
      <c r="D12" s="227">
        <v>187</v>
      </c>
      <c r="E12" s="227">
        <v>187</v>
      </c>
      <c r="F12" s="228">
        <v>0</v>
      </c>
    </row>
    <row r="13" spans="2:7" ht="15" customHeight="1" x14ac:dyDescent="0.15">
      <c r="B13" s="229"/>
      <c r="C13" s="226" t="s">
        <v>176</v>
      </c>
      <c r="D13" s="227">
        <v>193.8</v>
      </c>
      <c r="E13" s="227">
        <v>194</v>
      </c>
      <c r="F13" s="228">
        <v>0.19999999999998863</v>
      </c>
    </row>
    <row r="14" spans="2:7" ht="15" customHeight="1" x14ac:dyDescent="0.15">
      <c r="B14" s="229"/>
      <c r="C14" s="215" t="s">
        <v>173</v>
      </c>
      <c r="D14" s="227">
        <v>186</v>
      </c>
      <c r="E14" s="227">
        <v>186</v>
      </c>
      <c r="F14" s="228">
        <v>0</v>
      </c>
    </row>
    <row r="15" spans="2:7" ht="15" customHeight="1" x14ac:dyDescent="0.15">
      <c r="B15" s="229"/>
      <c r="C15" s="226" t="s">
        <v>177</v>
      </c>
      <c r="D15" s="227">
        <v>185</v>
      </c>
      <c r="E15" s="227">
        <v>185</v>
      </c>
      <c r="F15" s="228">
        <v>0</v>
      </c>
    </row>
    <row r="16" spans="2:7" ht="15" customHeight="1" x14ac:dyDescent="0.15">
      <c r="B16" s="229"/>
      <c r="C16" s="226" t="s">
        <v>191</v>
      </c>
      <c r="D16" s="227">
        <v>194</v>
      </c>
      <c r="E16" s="227">
        <v>192</v>
      </c>
      <c r="F16" s="228">
        <v>-2</v>
      </c>
    </row>
    <row r="17" spans="2:6" ht="15" customHeight="1" x14ac:dyDescent="0.15">
      <c r="B17" s="229"/>
      <c r="C17" s="226" t="s">
        <v>156</v>
      </c>
      <c r="D17" s="227">
        <v>186</v>
      </c>
      <c r="E17" s="227">
        <v>185</v>
      </c>
      <c r="F17" s="228">
        <v>-1</v>
      </c>
    </row>
    <row r="18" spans="2:6" ht="15" customHeight="1" x14ac:dyDescent="0.15">
      <c r="B18" s="229"/>
      <c r="C18" s="226" t="s">
        <v>157</v>
      </c>
      <c r="D18" s="227">
        <v>182.2</v>
      </c>
      <c r="E18" s="227">
        <v>182.2</v>
      </c>
      <c r="F18" s="228">
        <v>0</v>
      </c>
    </row>
    <row r="19" spans="2:6" ht="15" customHeight="1" x14ac:dyDescent="0.15">
      <c r="B19" s="229"/>
      <c r="C19" s="226" t="s">
        <v>192</v>
      </c>
      <c r="D19" s="227">
        <v>184</v>
      </c>
      <c r="E19" s="227">
        <v>184</v>
      </c>
      <c r="F19" s="228">
        <v>0</v>
      </c>
    </row>
    <row r="20" spans="2:6" ht="15" customHeight="1" x14ac:dyDescent="0.15">
      <c r="B20" s="229"/>
      <c r="C20" s="226" t="s">
        <v>159</v>
      </c>
      <c r="D20" s="227">
        <v>197</v>
      </c>
      <c r="E20" s="227">
        <v>190</v>
      </c>
      <c r="F20" s="228">
        <v>-7</v>
      </c>
    </row>
    <row r="21" spans="2:6" ht="15" customHeight="1" x14ac:dyDescent="0.15">
      <c r="B21" s="229"/>
      <c r="C21" s="226" t="s">
        <v>161</v>
      </c>
      <c r="D21" s="227">
        <v>192</v>
      </c>
      <c r="E21" s="227">
        <v>186</v>
      </c>
      <c r="F21" s="228">
        <v>-6</v>
      </c>
    </row>
    <row r="22" spans="2:6" ht="15" customHeight="1" x14ac:dyDescent="0.15">
      <c r="B22" s="229"/>
      <c r="C22" s="226" t="s">
        <v>163</v>
      </c>
      <c r="D22" s="227">
        <v>185</v>
      </c>
      <c r="E22" s="227">
        <v>185</v>
      </c>
      <c r="F22" s="228">
        <v>0</v>
      </c>
    </row>
    <row r="23" spans="2:6" ht="15" customHeight="1" x14ac:dyDescent="0.15">
      <c r="B23" s="229"/>
      <c r="C23" s="226" t="s">
        <v>164</v>
      </c>
      <c r="D23" s="227">
        <v>194</v>
      </c>
      <c r="E23" s="227">
        <v>194</v>
      </c>
      <c r="F23" s="228">
        <v>0</v>
      </c>
    </row>
    <row r="24" spans="2:6" ht="15" customHeight="1" x14ac:dyDescent="0.15">
      <c r="B24" s="229"/>
      <c r="C24" s="226" t="s">
        <v>166</v>
      </c>
      <c r="D24" s="227">
        <v>189</v>
      </c>
      <c r="E24" s="227">
        <v>189</v>
      </c>
      <c r="F24" s="228">
        <v>0</v>
      </c>
    </row>
    <row r="25" spans="2:6" ht="15" customHeight="1" x14ac:dyDescent="0.15">
      <c r="B25" s="229"/>
      <c r="C25" s="226" t="s">
        <v>181</v>
      </c>
      <c r="D25" s="227">
        <v>189.2</v>
      </c>
      <c r="E25" s="227">
        <v>189.4</v>
      </c>
      <c r="F25" s="228">
        <v>0.20000000000001705</v>
      </c>
    </row>
    <row r="26" spans="2:6" ht="15" customHeight="1" x14ac:dyDescent="0.15">
      <c r="B26" s="229"/>
      <c r="C26" s="226" t="s">
        <v>169</v>
      </c>
      <c r="D26" s="227">
        <v>187</v>
      </c>
      <c r="E26" s="227">
        <v>187</v>
      </c>
      <c r="F26" s="228">
        <v>0</v>
      </c>
    </row>
    <row r="27" spans="2:6" ht="15" customHeight="1" x14ac:dyDescent="0.15">
      <c r="B27" s="229"/>
      <c r="C27" s="226" t="s">
        <v>170</v>
      </c>
      <c r="D27" s="227">
        <v>184</v>
      </c>
      <c r="E27" s="227">
        <v>184</v>
      </c>
      <c r="F27" s="228">
        <v>0</v>
      </c>
    </row>
    <row r="28" spans="2:6" ht="15" customHeight="1" thickBot="1" x14ac:dyDescent="0.2">
      <c r="B28" s="229"/>
      <c r="C28" s="226" t="s">
        <v>171</v>
      </c>
      <c r="D28" s="227">
        <v>178</v>
      </c>
      <c r="E28" s="227">
        <v>190</v>
      </c>
      <c r="F28" s="228">
        <v>12</v>
      </c>
    </row>
    <row r="29" spans="2:6" ht="15" customHeight="1" x14ac:dyDescent="0.15">
      <c r="B29" s="221" t="s">
        <v>193</v>
      </c>
      <c r="C29" s="222" t="s">
        <v>189</v>
      </c>
      <c r="D29" s="223">
        <v>297</v>
      </c>
      <c r="E29" s="223">
        <v>297</v>
      </c>
      <c r="F29" s="224">
        <v>0</v>
      </c>
    </row>
    <row r="30" spans="2:6" ht="15" customHeight="1" x14ac:dyDescent="0.15">
      <c r="B30" s="229"/>
      <c r="C30" s="226" t="s">
        <v>166</v>
      </c>
      <c r="D30" s="227">
        <v>331</v>
      </c>
      <c r="E30" s="227">
        <v>331</v>
      </c>
      <c r="F30" s="228">
        <v>0</v>
      </c>
    </row>
    <row r="31" spans="2:6" ht="15" customHeight="1" thickBot="1" x14ac:dyDescent="0.2">
      <c r="B31" s="229"/>
      <c r="C31" s="231" t="s">
        <v>194</v>
      </c>
      <c r="D31" s="232">
        <v>260</v>
      </c>
      <c r="E31" s="232">
        <v>260</v>
      </c>
      <c r="F31" s="233">
        <v>0</v>
      </c>
    </row>
    <row r="32" spans="2:6" ht="15" customHeight="1" x14ac:dyDescent="0.15">
      <c r="B32" s="234" t="s">
        <v>195</v>
      </c>
      <c r="C32" s="222" t="s">
        <v>189</v>
      </c>
      <c r="D32" s="223">
        <v>307</v>
      </c>
      <c r="E32" s="223">
        <v>307</v>
      </c>
      <c r="F32" s="224">
        <v>0</v>
      </c>
    </row>
    <row r="33" spans="2:6" ht="15" customHeight="1" x14ac:dyDescent="0.15">
      <c r="B33" s="229"/>
      <c r="C33" s="226" t="s">
        <v>166</v>
      </c>
      <c r="D33" s="227">
        <v>341</v>
      </c>
      <c r="E33" s="227">
        <v>341</v>
      </c>
      <c r="F33" s="228">
        <v>0</v>
      </c>
    </row>
    <row r="34" spans="2:6" ht="15" customHeight="1" thickBot="1" x14ac:dyDescent="0.2">
      <c r="B34" s="230"/>
      <c r="C34" s="231" t="s">
        <v>194</v>
      </c>
      <c r="D34" s="232">
        <v>355</v>
      </c>
      <c r="E34" s="232">
        <v>355</v>
      </c>
      <c r="F34" s="233">
        <v>0</v>
      </c>
    </row>
    <row r="35" spans="2:6" ht="15" customHeight="1" x14ac:dyDescent="0.15">
      <c r="B35" s="234" t="s">
        <v>196</v>
      </c>
      <c r="C35" s="226" t="s">
        <v>197</v>
      </c>
      <c r="D35" s="227">
        <v>490</v>
      </c>
      <c r="E35" s="227">
        <v>490</v>
      </c>
      <c r="F35" s="228">
        <v>0</v>
      </c>
    </row>
    <row r="36" spans="2:6" ht="15" customHeight="1" thickBot="1" x14ac:dyDescent="0.2">
      <c r="B36" s="229"/>
      <c r="C36" s="231" t="s">
        <v>194</v>
      </c>
      <c r="D36" s="232">
        <v>557.5</v>
      </c>
      <c r="E36" s="232">
        <v>557.5</v>
      </c>
      <c r="F36" s="233">
        <v>0</v>
      </c>
    </row>
    <row r="37" spans="2:6" ht="15" customHeight="1" x14ac:dyDescent="0.15">
      <c r="B37" s="234" t="s">
        <v>198</v>
      </c>
      <c r="C37" s="222" t="s">
        <v>189</v>
      </c>
      <c r="D37" s="223">
        <v>601</v>
      </c>
      <c r="E37" s="223">
        <v>601</v>
      </c>
      <c r="F37" s="224">
        <v>0</v>
      </c>
    </row>
    <row r="38" spans="2:6" ht="15" customHeight="1" x14ac:dyDescent="0.15">
      <c r="B38" s="229"/>
      <c r="C38" s="226" t="s">
        <v>197</v>
      </c>
      <c r="D38" s="227">
        <v>500</v>
      </c>
      <c r="E38" s="227">
        <v>500</v>
      </c>
      <c r="F38" s="228">
        <v>0</v>
      </c>
    </row>
    <row r="39" spans="2:6" ht="15" customHeight="1" thickBot="1" x14ac:dyDescent="0.2">
      <c r="B39" s="230"/>
      <c r="C39" s="231" t="s">
        <v>194</v>
      </c>
      <c r="D39" s="232">
        <v>572.5</v>
      </c>
      <c r="E39" s="232">
        <v>572.5</v>
      </c>
      <c r="F39" s="233">
        <v>0</v>
      </c>
    </row>
    <row r="40" spans="2:6" ht="15" customHeight="1" x14ac:dyDescent="0.15">
      <c r="B40" s="234" t="s">
        <v>199</v>
      </c>
      <c r="C40" s="222" t="s">
        <v>189</v>
      </c>
      <c r="D40" s="223">
        <v>657</v>
      </c>
      <c r="E40" s="223">
        <v>657</v>
      </c>
      <c r="F40" s="228">
        <v>0</v>
      </c>
    </row>
    <row r="41" spans="2:6" ht="15" customHeight="1" x14ac:dyDescent="0.15">
      <c r="B41" s="235"/>
      <c r="C41" s="226" t="s">
        <v>197</v>
      </c>
      <c r="D41" s="227">
        <v>612</v>
      </c>
      <c r="E41" s="227">
        <v>612</v>
      </c>
      <c r="F41" s="228">
        <v>0</v>
      </c>
    </row>
    <row r="42" spans="2:6" ht="15" customHeight="1" thickBot="1" x14ac:dyDescent="0.2">
      <c r="B42" s="230"/>
      <c r="C42" s="231" t="s">
        <v>194</v>
      </c>
      <c r="D42" s="232">
        <v>595</v>
      </c>
      <c r="E42" s="232">
        <v>595</v>
      </c>
      <c r="F42" s="233">
        <v>0</v>
      </c>
    </row>
    <row r="43" spans="2:6" ht="15" customHeight="1" x14ac:dyDescent="0.15">
      <c r="B43" s="234" t="s">
        <v>200</v>
      </c>
      <c r="C43" s="226" t="s">
        <v>197</v>
      </c>
      <c r="D43" s="223">
        <v>307</v>
      </c>
      <c r="E43" s="223">
        <v>307</v>
      </c>
      <c r="F43" s="224">
        <v>0</v>
      </c>
    </row>
    <row r="44" spans="2:6" ht="15" customHeight="1" thickBot="1" x14ac:dyDescent="0.2">
      <c r="B44" s="230"/>
      <c r="C44" s="231" t="s">
        <v>194</v>
      </c>
      <c r="D44" s="232">
        <v>312.5</v>
      </c>
      <c r="E44" s="232">
        <v>312.5</v>
      </c>
      <c r="F44" s="233">
        <v>0</v>
      </c>
    </row>
    <row r="45" spans="2:6" x14ac:dyDescent="0.15">
      <c r="F45" s="101" t="s">
        <v>56</v>
      </c>
    </row>
    <row r="47" spans="2:6" x14ac:dyDescent="0.15">
      <c r="F47" s="236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E31" sqref="E31"/>
    </sheetView>
  </sheetViews>
  <sheetFormatPr baseColWidth="10" defaultColWidth="8.85546875" defaultRowHeight="11.25" x14ac:dyDescent="0.15"/>
  <cols>
    <col min="1" max="1" width="2.7109375" style="215" customWidth="1"/>
    <col min="2" max="2" width="31.28515625" style="215" customWidth="1"/>
    <col min="3" max="3" width="25.5703125" style="215" customWidth="1"/>
    <col min="4" max="4" width="14.7109375" style="215" bestFit="1" customWidth="1"/>
    <col min="5" max="5" width="15.140625" style="215" customWidth="1"/>
    <col min="6" max="6" width="13.5703125" style="215" customWidth="1"/>
    <col min="7" max="7" width="3.28515625" style="215" customWidth="1"/>
    <col min="8" max="16384" width="8.85546875" style="215"/>
  </cols>
  <sheetData>
    <row r="1" spans="1:7" ht="14.25" customHeight="1" x14ac:dyDescent="0.15">
      <c r="A1" s="240"/>
      <c r="B1" s="240"/>
      <c r="C1" s="240"/>
      <c r="D1" s="240"/>
      <c r="E1" s="240"/>
      <c r="F1" s="240"/>
    </row>
    <row r="2" spans="1:7" ht="10.5" customHeight="1" thickBot="1" x14ac:dyDescent="0.2">
      <c r="A2" s="240"/>
      <c r="B2" s="240"/>
      <c r="C2" s="240"/>
      <c r="D2" s="240"/>
      <c r="E2" s="240"/>
      <c r="F2" s="240"/>
    </row>
    <row r="3" spans="1:7" ht="19.899999999999999" customHeight="1" thickBot="1" x14ac:dyDescent="0.2">
      <c r="A3" s="240"/>
      <c r="B3" s="667" t="s">
        <v>201</v>
      </c>
      <c r="C3" s="668"/>
      <c r="D3" s="668"/>
      <c r="E3" s="668"/>
      <c r="F3" s="669"/>
    </row>
    <row r="4" spans="1:7" ht="15.75" customHeight="1" x14ac:dyDescent="0.15">
      <c r="A4" s="240"/>
      <c r="B4" s="4"/>
      <c r="C4" s="4"/>
      <c r="D4" s="4"/>
      <c r="E4" s="4"/>
      <c r="F4" s="4"/>
    </row>
    <row r="5" spans="1:7" ht="20.45" customHeight="1" x14ac:dyDescent="0.15">
      <c r="A5" s="240"/>
      <c r="B5" s="670" t="s">
        <v>202</v>
      </c>
      <c r="C5" s="670"/>
      <c r="D5" s="670"/>
      <c r="E5" s="670"/>
      <c r="F5" s="670"/>
      <c r="G5" s="218"/>
    </row>
    <row r="6" spans="1:7" ht="19.899999999999999" customHeight="1" x14ac:dyDescent="0.15">
      <c r="A6" s="240"/>
      <c r="B6" s="671" t="s">
        <v>203</v>
      </c>
      <c r="C6" s="671"/>
      <c r="D6" s="671"/>
      <c r="E6" s="671"/>
      <c r="F6" s="671"/>
      <c r="G6" s="218"/>
    </row>
    <row r="7" spans="1:7" ht="19.899999999999999" customHeight="1" thickBot="1" x14ac:dyDescent="0.2">
      <c r="A7" s="240"/>
      <c r="B7" s="240"/>
      <c r="C7" s="240"/>
      <c r="D7" s="240"/>
      <c r="E7" s="240"/>
      <c r="F7" s="240"/>
    </row>
    <row r="8" spans="1:7" ht="39" customHeight="1" thickBot="1" x14ac:dyDescent="0.2">
      <c r="A8" s="240"/>
      <c r="B8" s="241" t="s">
        <v>144</v>
      </c>
      <c r="C8" s="242" t="s">
        <v>145</v>
      </c>
      <c r="D8" s="242" t="s">
        <v>146</v>
      </c>
      <c r="E8" s="243" t="s">
        <v>147</v>
      </c>
      <c r="F8" s="242" t="s">
        <v>148</v>
      </c>
    </row>
    <row r="9" spans="1:7" ht="15" customHeight="1" x14ac:dyDescent="0.15">
      <c r="A9" s="240"/>
      <c r="B9" s="244" t="s">
        <v>204</v>
      </c>
      <c r="C9" s="245" t="s">
        <v>150</v>
      </c>
      <c r="D9" s="246">
        <v>25.719993673986536</v>
      </c>
      <c r="E9" s="246">
        <v>25.719993673986536</v>
      </c>
      <c r="F9" s="247">
        <v>0</v>
      </c>
    </row>
    <row r="10" spans="1:7" ht="15" customHeight="1" x14ac:dyDescent="0.15">
      <c r="A10" s="240"/>
      <c r="B10" s="248"/>
      <c r="C10" s="249" t="s">
        <v>189</v>
      </c>
      <c r="D10" s="250">
        <v>27.370077121478747</v>
      </c>
      <c r="E10" s="250">
        <v>27.479999993729439</v>
      </c>
      <c r="F10" s="251">
        <v>0.10992287225069219</v>
      </c>
    </row>
    <row r="11" spans="1:7" ht="15" customHeight="1" x14ac:dyDescent="0.15">
      <c r="A11" s="240"/>
      <c r="B11" s="252"/>
      <c r="C11" s="249" t="s">
        <v>176</v>
      </c>
      <c r="D11" s="250">
        <v>24.515308953330191</v>
      </c>
      <c r="E11" s="250">
        <v>25.667784798872031</v>
      </c>
      <c r="F11" s="251">
        <v>1.15247584554184</v>
      </c>
    </row>
    <row r="12" spans="1:7" ht="15" customHeight="1" x14ac:dyDescent="0.15">
      <c r="A12" s="240"/>
      <c r="B12" s="252"/>
      <c r="C12" s="252" t="s">
        <v>205</v>
      </c>
      <c r="D12" s="250">
        <v>28.349968130920995</v>
      </c>
      <c r="E12" s="250">
        <v>27.546284065460501</v>
      </c>
      <c r="F12" s="251">
        <v>-0.80368406546049442</v>
      </c>
    </row>
    <row r="13" spans="1:7" ht="15" customHeight="1" thickBot="1" x14ac:dyDescent="0.2">
      <c r="A13" s="240"/>
      <c r="B13" s="253"/>
      <c r="C13" s="254" t="s">
        <v>181</v>
      </c>
      <c r="D13" s="255">
        <v>27.505929441324032</v>
      </c>
      <c r="E13" s="255">
        <v>27.682974132820195</v>
      </c>
      <c r="F13" s="256">
        <v>0.17704469149616386</v>
      </c>
    </row>
    <row r="14" spans="1:7" ht="15" customHeight="1" thickBot="1" x14ac:dyDescent="0.2">
      <c r="A14" s="240"/>
      <c r="B14" s="257" t="s">
        <v>206</v>
      </c>
      <c r="C14" s="672" t="s">
        <v>207</v>
      </c>
      <c r="D14" s="673"/>
      <c r="E14" s="673"/>
      <c r="F14" s="674"/>
    </row>
    <row r="15" spans="1:7" ht="15" customHeight="1" x14ac:dyDescent="0.15">
      <c r="A15" s="240"/>
      <c r="B15" s="252"/>
      <c r="C15" s="245" t="s">
        <v>150</v>
      </c>
      <c r="D15" s="246">
        <v>39.956530195596038</v>
      </c>
      <c r="E15" s="246">
        <v>42.863868580047722</v>
      </c>
      <c r="F15" s="247">
        <v>2.907338384451684</v>
      </c>
    </row>
    <row r="16" spans="1:7" ht="15" customHeight="1" x14ac:dyDescent="0.15">
      <c r="A16" s="240"/>
      <c r="B16" s="252"/>
      <c r="C16" s="249" t="s">
        <v>176</v>
      </c>
      <c r="D16" s="250">
        <v>35.836726458690549</v>
      </c>
      <c r="E16" s="250">
        <v>34.761915911278209</v>
      </c>
      <c r="F16" s="251">
        <v>-1.0748105474123406</v>
      </c>
    </row>
    <row r="17" spans="1:6" ht="15" customHeight="1" x14ac:dyDescent="0.15">
      <c r="A17" s="240"/>
      <c r="B17" s="252"/>
      <c r="C17" s="249" t="s">
        <v>205</v>
      </c>
      <c r="D17" s="250">
        <v>41.64441999390224</v>
      </c>
      <c r="E17" s="250">
        <v>40.380024409181175</v>
      </c>
      <c r="F17" s="251">
        <v>-1.2643955847210648</v>
      </c>
    </row>
    <row r="18" spans="1:6" ht="15" customHeight="1" x14ac:dyDescent="0.15">
      <c r="A18" s="240"/>
      <c r="B18" s="252"/>
      <c r="C18" s="249" t="s">
        <v>189</v>
      </c>
      <c r="D18" s="250">
        <v>48.124377936499016</v>
      </c>
      <c r="E18" s="250">
        <v>48.124377936499016</v>
      </c>
      <c r="F18" s="251">
        <v>0</v>
      </c>
    </row>
    <row r="19" spans="1:6" ht="15" customHeight="1" x14ac:dyDescent="0.15">
      <c r="A19" s="240"/>
      <c r="B19" s="252"/>
      <c r="C19" s="249" t="s">
        <v>160</v>
      </c>
      <c r="D19" s="250">
        <v>42.702478863813326</v>
      </c>
      <c r="E19" s="250">
        <v>47.137489431906666</v>
      </c>
      <c r="F19" s="251">
        <v>4.4350105680933396</v>
      </c>
    </row>
    <row r="20" spans="1:6" ht="15" customHeight="1" x14ac:dyDescent="0.15">
      <c r="A20" s="240"/>
      <c r="B20" s="252"/>
      <c r="C20" s="249" t="s">
        <v>181</v>
      </c>
      <c r="D20" s="250">
        <v>34.652456067609187</v>
      </c>
      <c r="E20" s="250">
        <v>35.660882458647585</v>
      </c>
      <c r="F20" s="251">
        <v>1.0084263910383982</v>
      </c>
    </row>
    <row r="21" spans="1:6" ht="15" customHeight="1" thickBot="1" x14ac:dyDescent="0.2">
      <c r="A21" s="240"/>
      <c r="B21" s="253"/>
      <c r="C21" s="254" t="s">
        <v>194</v>
      </c>
      <c r="D21" s="255">
        <v>33.165000233806332</v>
      </c>
      <c r="E21" s="255">
        <v>33.165000000000099</v>
      </c>
      <c r="F21" s="256">
        <v>-2.3380623304092296E-7</v>
      </c>
    </row>
    <row r="22" spans="1:6" ht="15" customHeight="1" thickBot="1" x14ac:dyDescent="0.2">
      <c r="A22" s="240"/>
      <c r="B22" s="258" t="s">
        <v>208</v>
      </c>
      <c r="C22" s="672" t="s">
        <v>209</v>
      </c>
      <c r="D22" s="673"/>
      <c r="E22" s="259"/>
      <c r="F22" s="260" t="s">
        <v>210</v>
      </c>
    </row>
    <row r="23" spans="1:6" ht="15" customHeight="1" thickBot="1" x14ac:dyDescent="0.2">
      <c r="A23" s="240"/>
      <c r="B23" s="252"/>
      <c r="C23" s="249"/>
      <c r="D23" s="251" t="s">
        <v>211</v>
      </c>
      <c r="E23" s="251" t="s">
        <v>212</v>
      </c>
      <c r="F23" s="250"/>
    </row>
    <row r="24" spans="1:6" ht="15" customHeight="1" thickBot="1" x14ac:dyDescent="0.2">
      <c r="A24" s="240"/>
      <c r="B24" s="261"/>
      <c r="C24" s="262"/>
      <c r="D24" s="259"/>
      <c r="E24" s="263"/>
      <c r="F24" s="263"/>
    </row>
    <row r="25" spans="1:6" ht="15" customHeight="1" thickBot="1" x14ac:dyDescent="0.2">
      <c r="A25" s="240"/>
      <c r="B25" s="258" t="s">
        <v>213</v>
      </c>
      <c r="C25" s="264" t="s">
        <v>214</v>
      </c>
      <c r="D25" s="250">
        <v>202.38592759706671</v>
      </c>
      <c r="E25" s="250">
        <v>202.38592759706671</v>
      </c>
      <c r="F25" s="251">
        <v>0</v>
      </c>
    </row>
    <row r="26" spans="1:6" ht="15" customHeight="1" thickBot="1" x14ac:dyDescent="0.2">
      <c r="A26" s="240"/>
      <c r="B26" s="261"/>
      <c r="C26" s="262"/>
      <c r="D26" s="259"/>
      <c r="E26" s="263"/>
      <c r="F26" s="260"/>
    </row>
    <row r="27" spans="1:6" ht="15" customHeight="1" thickBot="1" x14ac:dyDescent="0.2">
      <c r="A27" s="240"/>
      <c r="B27" s="265" t="s">
        <v>215</v>
      </c>
      <c r="C27" s="265" t="s">
        <v>216</v>
      </c>
      <c r="D27" s="263">
        <v>133.26356847636876</v>
      </c>
      <c r="E27" s="263">
        <v>133.26356847636876</v>
      </c>
      <c r="F27" s="260">
        <v>0</v>
      </c>
    </row>
    <row r="28" spans="1:6" x14ac:dyDescent="0.15">
      <c r="A28" s="240"/>
      <c r="B28" s="240"/>
      <c r="C28" s="240"/>
      <c r="D28" s="240"/>
      <c r="E28" s="240"/>
      <c r="F28" s="101" t="s">
        <v>56</v>
      </c>
    </row>
    <row r="30" spans="1:6" x14ac:dyDescent="0.15">
      <c r="F30" s="236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2578125" defaultRowHeight="15" x14ac:dyDescent="0.25"/>
  <cols>
    <col min="1" max="1" width="1.7109375" style="268" customWidth="1"/>
    <col min="2" max="2" width="38.7109375" style="268" customWidth="1"/>
    <col min="3" max="3" width="22.28515625" style="268" customWidth="1"/>
    <col min="4" max="4" width="15.28515625" style="268" customWidth="1"/>
    <col min="5" max="5" width="14.42578125" style="268" customWidth="1"/>
    <col min="6" max="6" width="13.5703125" style="268" customWidth="1"/>
    <col min="7" max="7" width="2.28515625" style="268" customWidth="1"/>
    <col min="8" max="16384" width="11.42578125" style="269"/>
  </cols>
  <sheetData>
    <row r="1" spans="1:12" x14ac:dyDescent="0.25">
      <c r="A1" s="266"/>
      <c r="B1" s="266"/>
      <c r="C1" s="266"/>
      <c r="D1" s="266"/>
      <c r="E1" s="266"/>
      <c r="F1" s="267"/>
    </row>
    <row r="2" spans="1:12" ht="15.75" thickBot="1" x14ac:dyDescent="0.3">
      <c r="A2" s="266"/>
      <c r="B2" s="270"/>
      <c r="C2" s="270"/>
      <c r="D2" s="270"/>
      <c r="E2" s="270"/>
      <c r="F2" s="271"/>
    </row>
    <row r="3" spans="1:12" ht="16.899999999999999" customHeight="1" thickBot="1" x14ac:dyDescent="0.3">
      <c r="A3" s="266"/>
      <c r="B3" s="667" t="s">
        <v>217</v>
      </c>
      <c r="C3" s="668"/>
      <c r="D3" s="668"/>
      <c r="E3" s="668"/>
      <c r="F3" s="669"/>
    </row>
    <row r="4" spans="1:12" x14ac:dyDescent="0.25">
      <c r="A4" s="266"/>
      <c r="B4" s="272"/>
      <c r="C4" s="273"/>
      <c r="D4" s="274"/>
      <c r="E4" s="274"/>
      <c r="F4" s="275"/>
    </row>
    <row r="5" spans="1:12" x14ac:dyDescent="0.25">
      <c r="A5" s="266"/>
      <c r="B5" s="675" t="s">
        <v>218</v>
      </c>
      <c r="C5" s="675"/>
      <c r="D5" s="675"/>
      <c r="E5" s="675"/>
      <c r="F5" s="675"/>
      <c r="G5" s="276"/>
    </row>
    <row r="6" spans="1:12" x14ac:dyDescent="0.25">
      <c r="A6" s="266"/>
      <c r="B6" s="675" t="s">
        <v>219</v>
      </c>
      <c r="C6" s="675"/>
      <c r="D6" s="675"/>
      <c r="E6" s="675"/>
      <c r="F6" s="675"/>
      <c r="G6" s="276"/>
    </row>
    <row r="7" spans="1:12" ht="15.75" thickBot="1" x14ac:dyDescent="0.3">
      <c r="A7" s="266"/>
      <c r="B7" s="277"/>
      <c r="C7" s="277"/>
      <c r="D7" s="277"/>
      <c r="E7" s="277"/>
      <c r="F7" s="266"/>
    </row>
    <row r="8" spans="1:12" ht="44.45" customHeight="1" thickBot="1" x14ac:dyDescent="0.3">
      <c r="A8" s="266"/>
      <c r="B8" s="278" t="s">
        <v>220</v>
      </c>
      <c r="C8" s="279" t="s">
        <v>145</v>
      </c>
      <c r="D8" s="280" t="s">
        <v>146</v>
      </c>
      <c r="E8" s="280" t="s">
        <v>147</v>
      </c>
      <c r="F8" s="281" t="s">
        <v>148</v>
      </c>
    </row>
    <row r="9" spans="1:12" x14ac:dyDescent="0.25">
      <c r="A9" s="266"/>
      <c r="B9" s="282" t="s">
        <v>221</v>
      </c>
      <c r="C9" s="283" t="s">
        <v>189</v>
      </c>
      <c r="D9" s="284">
        <v>229.99999999999997</v>
      </c>
      <c r="E9" s="284">
        <v>229.99999999999997</v>
      </c>
      <c r="F9" s="285">
        <v>0</v>
      </c>
    </row>
    <row r="10" spans="1:12" x14ac:dyDescent="0.25">
      <c r="A10" s="266"/>
      <c r="B10" s="286" t="s">
        <v>222</v>
      </c>
      <c r="C10" s="287" t="s">
        <v>176</v>
      </c>
      <c r="D10" s="288">
        <v>225</v>
      </c>
      <c r="E10" s="288">
        <v>225</v>
      </c>
      <c r="F10" s="289">
        <v>0</v>
      </c>
    </row>
    <row r="11" spans="1:12" x14ac:dyDescent="0.25">
      <c r="A11" s="266"/>
      <c r="B11" s="286"/>
      <c r="C11" s="287" t="s">
        <v>223</v>
      </c>
      <c r="D11" s="288">
        <v>223</v>
      </c>
      <c r="E11" s="288">
        <v>225</v>
      </c>
      <c r="F11" s="289">
        <v>2</v>
      </c>
    </row>
    <row r="12" spans="1:12" x14ac:dyDescent="0.25">
      <c r="A12" s="266"/>
      <c r="B12" s="286"/>
      <c r="C12" s="287" t="s">
        <v>179</v>
      </c>
      <c r="D12" s="288">
        <v>220</v>
      </c>
      <c r="E12" s="288">
        <v>221.25</v>
      </c>
      <c r="F12" s="289">
        <v>1.25</v>
      </c>
      <c r="L12" s="290"/>
    </row>
    <row r="13" spans="1:12" x14ac:dyDescent="0.25">
      <c r="A13" s="266"/>
      <c r="B13" s="286"/>
      <c r="C13" s="287" t="s">
        <v>224</v>
      </c>
      <c r="D13" s="288">
        <v>220.55</v>
      </c>
      <c r="E13" s="288">
        <v>220.5</v>
      </c>
      <c r="F13" s="289">
        <v>-5.0000000000011369E-2</v>
      </c>
    </row>
    <row r="14" spans="1:12" x14ac:dyDescent="0.25">
      <c r="A14" s="266"/>
      <c r="B14" s="286"/>
      <c r="C14" s="287" t="s">
        <v>225</v>
      </c>
      <c r="D14" s="288">
        <v>217.625</v>
      </c>
      <c r="E14" s="288">
        <v>220</v>
      </c>
      <c r="F14" s="289">
        <v>2.375</v>
      </c>
    </row>
    <row r="15" spans="1:12" x14ac:dyDescent="0.25">
      <c r="A15" s="266"/>
      <c r="B15" s="286"/>
      <c r="C15" s="287" t="s">
        <v>166</v>
      </c>
      <c r="D15" s="288">
        <v>223.5</v>
      </c>
      <c r="E15" s="288">
        <v>225</v>
      </c>
      <c r="F15" s="289">
        <v>1.5</v>
      </c>
    </row>
    <row r="16" spans="1:12" x14ac:dyDescent="0.25">
      <c r="A16" s="266"/>
      <c r="B16" s="286"/>
      <c r="C16" s="287" t="s">
        <v>168</v>
      </c>
      <c r="D16" s="288">
        <v>250</v>
      </c>
      <c r="E16" s="288">
        <v>250</v>
      </c>
      <c r="F16" s="289">
        <v>0</v>
      </c>
    </row>
    <row r="17" spans="1:6" x14ac:dyDescent="0.25">
      <c r="A17" s="266"/>
      <c r="B17" s="286"/>
      <c r="C17" s="287" t="s">
        <v>181</v>
      </c>
      <c r="D17" s="288">
        <v>223</v>
      </c>
      <c r="E17" s="288">
        <v>223</v>
      </c>
      <c r="F17" s="289">
        <v>0</v>
      </c>
    </row>
    <row r="18" spans="1:6" x14ac:dyDescent="0.25">
      <c r="A18" s="266"/>
      <c r="B18" s="291" t="s">
        <v>226</v>
      </c>
      <c r="C18" s="292" t="s">
        <v>189</v>
      </c>
      <c r="D18" s="293">
        <v>220.00000000000003</v>
      </c>
      <c r="E18" s="293">
        <v>220.00000000000003</v>
      </c>
      <c r="F18" s="294">
        <v>0</v>
      </c>
    </row>
    <row r="19" spans="1:6" x14ac:dyDescent="0.25">
      <c r="A19" s="266"/>
      <c r="B19" s="286" t="s">
        <v>227</v>
      </c>
      <c r="C19" s="287" t="s">
        <v>223</v>
      </c>
      <c r="D19" s="288">
        <v>202</v>
      </c>
      <c r="E19" s="288">
        <v>204</v>
      </c>
      <c r="F19" s="289">
        <v>2</v>
      </c>
    </row>
    <row r="20" spans="1:6" x14ac:dyDescent="0.25">
      <c r="A20" s="266"/>
      <c r="B20" s="286"/>
      <c r="C20" s="287" t="s">
        <v>179</v>
      </c>
      <c r="D20" s="288">
        <v>200.375</v>
      </c>
      <c r="E20" s="288">
        <v>202.94</v>
      </c>
      <c r="F20" s="289">
        <v>2.5649999999999977</v>
      </c>
    </row>
    <row r="21" spans="1:6" x14ac:dyDescent="0.25">
      <c r="A21" s="266"/>
      <c r="B21" s="286"/>
      <c r="C21" s="287" t="s">
        <v>224</v>
      </c>
      <c r="D21" s="295">
        <v>199.9</v>
      </c>
      <c r="E21" s="295">
        <v>203.15</v>
      </c>
      <c r="F21" s="289">
        <v>3.25</v>
      </c>
    </row>
    <row r="22" spans="1:6" x14ac:dyDescent="0.25">
      <c r="A22" s="266"/>
      <c r="B22" s="286"/>
      <c r="C22" s="287" t="s">
        <v>166</v>
      </c>
      <c r="D22" s="295">
        <v>204</v>
      </c>
      <c r="E22" s="295">
        <v>196.5</v>
      </c>
      <c r="F22" s="289">
        <v>-7.5</v>
      </c>
    </row>
    <row r="23" spans="1:6" x14ac:dyDescent="0.25">
      <c r="A23" s="266"/>
      <c r="B23" s="286"/>
      <c r="C23" s="287" t="s">
        <v>228</v>
      </c>
      <c r="D23" s="295">
        <v>196.5</v>
      </c>
      <c r="E23" s="295">
        <v>206</v>
      </c>
      <c r="F23" s="289">
        <v>9.5</v>
      </c>
    </row>
    <row r="24" spans="1:6" x14ac:dyDescent="0.25">
      <c r="A24" s="266"/>
      <c r="B24" s="286"/>
      <c r="C24" s="287" t="s">
        <v>168</v>
      </c>
      <c r="D24" s="295">
        <v>225</v>
      </c>
      <c r="E24" s="295">
        <v>225</v>
      </c>
      <c r="F24" s="289">
        <v>0</v>
      </c>
    </row>
    <row r="25" spans="1:6" x14ac:dyDescent="0.25">
      <c r="A25" s="266"/>
      <c r="B25" s="296"/>
      <c r="C25" s="297" t="s">
        <v>181</v>
      </c>
      <c r="D25" s="298">
        <v>201</v>
      </c>
      <c r="E25" s="298">
        <v>209</v>
      </c>
      <c r="F25" s="299">
        <v>8</v>
      </c>
    </row>
    <row r="26" spans="1:6" x14ac:dyDescent="0.25">
      <c r="A26" s="266"/>
      <c r="B26" s="291" t="s">
        <v>229</v>
      </c>
      <c r="C26" s="292" t="s">
        <v>223</v>
      </c>
      <c r="D26" s="293">
        <v>196</v>
      </c>
      <c r="E26" s="293">
        <v>199</v>
      </c>
      <c r="F26" s="300">
        <v>3</v>
      </c>
    </row>
    <row r="27" spans="1:6" x14ac:dyDescent="0.25">
      <c r="A27" s="266"/>
      <c r="B27" s="286"/>
      <c r="C27" s="287" t="s">
        <v>179</v>
      </c>
      <c r="D27" s="295">
        <v>191.25</v>
      </c>
      <c r="E27" s="295">
        <v>194.375</v>
      </c>
      <c r="F27" s="289">
        <v>3.125</v>
      </c>
    </row>
    <row r="28" spans="1:6" x14ac:dyDescent="0.25">
      <c r="A28" s="266"/>
      <c r="B28" s="286" t="s">
        <v>230</v>
      </c>
      <c r="C28" s="287" t="s">
        <v>224</v>
      </c>
      <c r="D28" s="295">
        <v>193.4</v>
      </c>
      <c r="E28" s="295">
        <v>197.65</v>
      </c>
      <c r="F28" s="289">
        <v>4.25</v>
      </c>
    </row>
    <row r="29" spans="1:6" x14ac:dyDescent="0.25">
      <c r="A29" s="266"/>
      <c r="B29" s="286"/>
      <c r="C29" s="287" t="s">
        <v>225</v>
      </c>
      <c r="D29" s="295">
        <v>186.245</v>
      </c>
      <c r="E29" s="295">
        <v>189</v>
      </c>
      <c r="F29" s="289">
        <v>2.7549999999999955</v>
      </c>
    </row>
    <row r="30" spans="1:6" x14ac:dyDescent="0.25">
      <c r="A30" s="266"/>
      <c r="B30" s="286"/>
      <c r="C30" s="287" t="s">
        <v>166</v>
      </c>
      <c r="D30" s="295">
        <v>196</v>
      </c>
      <c r="E30" s="295">
        <v>197.5</v>
      </c>
      <c r="F30" s="289">
        <v>1.5</v>
      </c>
    </row>
    <row r="31" spans="1:6" x14ac:dyDescent="0.25">
      <c r="A31" s="266"/>
      <c r="B31" s="286"/>
      <c r="C31" s="287" t="s">
        <v>168</v>
      </c>
      <c r="D31" s="288">
        <v>185</v>
      </c>
      <c r="E31" s="288">
        <v>185</v>
      </c>
      <c r="F31" s="289">
        <v>0</v>
      </c>
    </row>
    <row r="32" spans="1:6" x14ac:dyDescent="0.25">
      <c r="A32" s="266"/>
      <c r="B32" s="296"/>
      <c r="C32" s="297" t="s">
        <v>189</v>
      </c>
      <c r="D32" s="301">
        <v>195</v>
      </c>
      <c r="E32" s="301">
        <v>195</v>
      </c>
      <c r="F32" s="299">
        <v>0</v>
      </c>
    </row>
    <row r="33" spans="1:6" x14ac:dyDescent="0.25">
      <c r="A33" s="266"/>
      <c r="B33" s="291" t="s">
        <v>231</v>
      </c>
      <c r="C33" s="292" t="s">
        <v>223</v>
      </c>
      <c r="D33" s="302">
        <v>194</v>
      </c>
      <c r="E33" s="302">
        <v>194.5</v>
      </c>
      <c r="F33" s="294">
        <v>0.5</v>
      </c>
    </row>
    <row r="34" spans="1:6" x14ac:dyDescent="0.25">
      <c r="A34" s="266"/>
      <c r="B34" s="286"/>
      <c r="C34" s="287" t="s">
        <v>224</v>
      </c>
      <c r="D34" s="288">
        <v>195</v>
      </c>
      <c r="E34" s="288">
        <v>196</v>
      </c>
      <c r="F34" s="289">
        <v>1</v>
      </c>
    </row>
    <row r="35" spans="1:6" x14ac:dyDescent="0.25">
      <c r="A35" s="266"/>
      <c r="B35" s="286"/>
      <c r="C35" s="287" t="s">
        <v>166</v>
      </c>
      <c r="D35" s="288">
        <v>195.5</v>
      </c>
      <c r="E35" s="288">
        <v>197</v>
      </c>
      <c r="F35" s="289">
        <v>1.5</v>
      </c>
    </row>
    <row r="36" spans="1:6" x14ac:dyDescent="0.25">
      <c r="A36" s="266"/>
      <c r="B36" s="296"/>
      <c r="C36" s="297" t="s">
        <v>168</v>
      </c>
      <c r="D36" s="301">
        <v>205</v>
      </c>
      <c r="E36" s="301">
        <v>205</v>
      </c>
      <c r="F36" s="299">
        <v>0</v>
      </c>
    </row>
    <row r="37" spans="1:6" x14ac:dyDescent="0.25">
      <c r="A37" s="266"/>
      <c r="B37" s="291" t="s">
        <v>232</v>
      </c>
      <c r="C37" s="292" t="s">
        <v>223</v>
      </c>
      <c r="D37" s="302">
        <v>75</v>
      </c>
      <c r="E37" s="302">
        <v>75</v>
      </c>
      <c r="F37" s="294">
        <v>0</v>
      </c>
    </row>
    <row r="38" spans="1:6" x14ac:dyDescent="0.25">
      <c r="A38" s="266"/>
      <c r="B38" s="286"/>
      <c r="C38" s="287" t="s">
        <v>224</v>
      </c>
      <c r="D38" s="288">
        <v>83.5</v>
      </c>
      <c r="E38" s="288">
        <v>83.5</v>
      </c>
      <c r="F38" s="289">
        <v>0</v>
      </c>
    </row>
    <row r="39" spans="1:6" x14ac:dyDescent="0.25">
      <c r="A39" s="266"/>
      <c r="B39" s="296"/>
      <c r="C39" s="297" t="s">
        <v>168</v>
      </c>
      <c r="D39" s="301">
        <v>75</v>
      </c>
      <c r="E39" s="301">
        <v>75</v>
      </c>
      <c r="F39" s="299">
        <v>0</v>
      </c>
    </row>
    <row r="40" spans="1:6" x14ac:dyDescent="0.25">
      <c r="A40" s="266"/>
      <c r="B40" s="291" t="s">
        <v>233</v>
      </c>
      <c r="C40" s="292" t="s">
        <v>223</v>
      </c>
      <c r="D40" s="302">
        <v>108.5</v>
      </c>
      <c r="E40" s="302">
        <v>108.5</v>
      </c>
      <c r="F40" s="294">
        <v>0</v>
      </c>
    </row>
    <row r="41" spans="1:6" x14ac:dyDescent="0.25">
      <c r="A41" s="266"/>
      <c r="B41" s="286"/>
      <c r="C41" s="287" t="s">
        <v>224</v>
      </c>
      <c r="D41" s="288">
        <v>111.5</v>
      </c>
      <c r="E41" s="288">
        <v>111.5</v>
      </c>
      <c r="F41" s="289">
        <v>0</v>
      </c>
    </row>
    <row r="42" spans="1:6" x14ac:dyDescent="0.25">
      <c r="A42" s="266"/>
      <c r="B42" s="296"/>
      <c r="C42" s="297" t="s">
        <v>168</v>
      </c>
      <c r="D42" s="298">
        <v>107</v>
      </c>
      <c r="E42" s="298">
        <v>107</v>
      </c>
      <c r="F42" s="299">
        <v>0</v>
      </c>
    </row>
    <row r="43" spans="1:6" x14ac:dyDescent="0.25">
      <c r="A43" s="266"/>
      <c r="B43" s="286"/>
      <c r="C43" s="287" t="s">
        <v>223</v>
      </c>
      <c r="D43" s="288">
        <v>73.844999999999999</v>
      </c>
      <c r="E43" s="288">
        <v>74.344999999999999</v>
      </c>
      <c r="F43" s="294">
        <v>0.5</v>
      </c>
    </row>
    <row r="44" spans="1:6" x14ac:dyDescent="0.25">
      <c r="A44" s="266"/>
      <c r="B44" s="286" t="s">
        <v>234</v>
      </c>
      <c r="C44" s="287" t="s">
        <v>166</v>
      </c>
      <c r="D44" s="288">
        <v>75.25</v>
      </c>
      <c r="E44" s="288">
        <v>75.25</v>
      </c>
      <c r="F44" s="289">
        <v>0</v>
      </c>
    </row>
    <row r="45" spans="1:6" x14ac:dyDescent="0.25">
      <c r="A45" s="266"/>
      <c r="B45" s="286"/>
      <c r="C45" s="287" t="s">
        <v>168</v>
      </c>
      <c r="D45" s="288">
        <v>77.5</v>
      </c>
      <c r="E45" s="288">
        <v>77.5</v>
      </c>
      <c r="F45" s="289">
        <v>0</v>
      </c>
    </row>
    <row r="46" spans="1:6" x14ac:dyDescent="0.25">
      <c r="A46" s="266"/>
      <c r="B46" s="303" t="s">
        <v>235</v>
      </c>
      <c r="C46" s="292" t="s">
        <v>236</v>
      </c>
      <c r="D46" s="302">
        <v>319.92336240898527</v>
      </c>
      <c r="E46" s="302">
        <v>319.92</v>
      </c>
      <c r="F46" s="294">
        <v>-3.3624089852537509E-3</v>
      </c>
    </row>
    <row r="47" spans="1:6" x14ac:dyDescent="0.25">
      <c r="A47" s="266"/>
      <c r="B47" s="304" t="s">
        <v>237</v>
      </c>
      <c r="C47" s="287" t="s">
        <v>238</v>
      </c>
      <c r="D47" s="288">
        <v>288.71318883264729</v>
      </c>
      <c r="E47" s="288">
        <v>288.70999999999998</v>
      </c>
      <c r="F47" s="289">
        <v>-3.1888326473108464E-3</v>
      </c>
    </row>
    <row r="48" spans="1:6" ht="15.75" thickBot="1" x14ac:dyDescent="0.3">
      <c r="A48" s="271"/>
      <c r="B48" s="305"/>
      <c r="C48" s="306" t="s">
        <v>239</v>
      </c>
      <c r="D48" s="307">
        <v>306</v>
      </c>
      <c r="E48" s="307">
        <v>306</v>
      </c>
      <c r="F48" s="308">
        <v>0</v>
      </c>
    </row>
    <row r="49" spans="1:6" x14ac:dyDescent="0.25">
      <c r="A49" s="271"/>
      <c r="B49" s="271"/>
      <c r="C49" s="271"/>
      <c r="D49" s="271"/>
      <c r="E49" s="271"/>
      <c r="F49" s="101" t="s">
        <v>56</v>
      </c>
    </row>
    <row r="50" spans="1:6" x14ac:dyDescent="0.25">
      <c r="F50" s="309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TRAGSA</cp:lastModifiedBy>
  <dcterms:created xsi:type="dcterms:W3CDTF">2019-07-11T06:04:54Z</dcterms:created>
  <dcterms:modified xsi:type="dcterms:W3CDTF">2019-07-11T06:06:20Z</dcterms:modified>
</cp:coreProperties>
</file>