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907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</sheets>
  <externalReferences>
    <externalReference r:id="rId47"/>
  </externalReferences>
  <definedNames>
    <definedName name="_xlnm.Print_Area" localSheetId="0">'portada'!$A$1:$K$70</definedName>
    <definedName name="_xlnm.Print_Area" localSheetId="2">'resumen nacional'!$A$1:$AB$94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índice">'índice'!#REF!</definedName>
    <definedName name="Menú_portada" localSheetId="0">'portada'!#REF!</definedName>
    <definedName name="Menú_portada">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<sst xmlns="http://schemas.openxmlformats.org/spreadsheetml/2006/main" count="3379" uniqueCount="313">
  <si>
    <t>AVANCES DE SUPERFICIE Y PRODUCCIÓN</t>
  </si>
  <si>
    <t>PROVINCIAS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</si>
  <si>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</si>
  <si>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</si>
  <si>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</si>
  <si>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</si>
  <si>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</si>
  <si>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</si>
  <si>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</si>
  <si>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</si>
  <si>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</si>
  <si>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</si>
  <si>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</si>
  <si>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</si>
  <si>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</si>
  <si>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</si>
  <si>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</si>
  <si>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</si>
  <si>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</si>
  <si>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</si>
  <si>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</si>
  <si>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</si>
  <si>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</si>
  <si>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</si>
  <si>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</si>
  <si>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</si>
  <si>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</si>
  <si>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</si>
  <si>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</si>
  <si>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</si>
  <si>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</si>
  <si>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</si>
  <si>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</si>
  <si>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</si>
  <si>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</si>
  <si>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</si>
  <si>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</si>
  <si>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</si>
  <si>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</si>
  <si>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</si>
  <si>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</si>
  <si>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</si>
  <si>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</si>
  <si>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</si>
  <si>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</si>
  <si>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</si>
  <si>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</si>
  <si>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</si>
  <si>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</si>
  <si>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</si>
  <si>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</si>
  <si>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</si>
  <si>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</si>
  <si>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</si>
  <si>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</si>
  <si>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</si>
  <si>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</si>
  <si>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</si>
  <si>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</si>
  <si>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</si>
  <si>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</si>
  <si>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>35 Palmas (Las)</t>
  </si>
  <si>
    <t>38 S. C. Tenerife</t>
  </si>
  <si>
    <t xml:space="preserve">   CANARIAS</t>
  </si>
  <si>
    <t xml:space="preserve">   ESPAÑA</t>
  </si>
  <si>
    <t>TRIGO BLANDO</t>
  </si>
  <si>
    <t>2021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</si>
  <si>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</si>
  <si>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</si>
  <si>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</si>
  <si>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</si>
  <si>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</si>
  <si>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</si>
  <si>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</si>
  <si>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</si>
  <si>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</si>
  <si>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</si>
  <si>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</si>
  <si>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</si>
  <si>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</si>
  <si>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</si>
  <si>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</si>
  <si>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</si>
  <si>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</si>
  <si>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</si>
  <si>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</si>
  <si>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</si>
  <si>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</si>
  <si>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</si>
  <si>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</si>
  <si>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</si>
  <si>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</si>
  <si>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</si>
  <si>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</si>
  <si>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</si>
  <si>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</si>
  <si>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</si>
  <si>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</si>
  <si>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</si>
  <si>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</si>
  <si>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</si>
  <si>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</si>
  <si>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</si>
  <si>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</si>
  <si>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</si>
  <si>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</si>
  <si>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</si>
  <si>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</si>
  <si>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</si>
  <si>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</si>
  <si>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</si>
  <si>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</si>
  <si>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</si>
  <si>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</si>
  <si>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2021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</si>
  <si>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</si>
  <si>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</si>
  <si>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</si>
  <si>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</si>
  <si>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</si>
  <si>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</si>
  <si>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</si>
  <si>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</si>
  <si>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</si>
  <si>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</si>
  <si>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</si>
  <si>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</si>
  <si>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</si>
  <si>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</si>
  <si>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</si>
  <si>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</si>
  <si>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</si>
  <si>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</si>
  <si>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</si>
  <si>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</si>
  <si>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</si>
  <si>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</si>
  <si>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</si>
  <si>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</si>
  <si>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</si>
  <si>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</si>
  <si>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</si>
  <si>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</si>
  <si>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</si>
  <si>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</si>
  <si>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</si>
  <si>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</si>
  <si>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</si>
  <si>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</si>
  <si>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</si>
  <si>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</si>
  <si>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</si>
  <si>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</si>
  <si>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</si>
  <si>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</si>
  <si>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</si>
  <si>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</si>
  <si>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</si>
  <si>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</si>
  <si>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</si>
  <si>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</si>
  <si>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</si>
  <si>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</si>
  <si>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</si>
  <si>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</si>
  <si>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</si>
  <si>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</si>
  <si>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</si>
  <si>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</si>
  <si>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</si>
  <si>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</si>
  <si>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</si>
  <si>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</si>
  <si>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</si>
  <si>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</si>
  <si>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</si>
  <si>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</si>
  <si>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</si>
  <si>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</si>
  <si>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</si>
  <si>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</si>
  <si>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</si>
  <si>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</si>
  <si>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</si>
  <si>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</si>
  <si>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</si>
  <si>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</si>
  <si>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</si>
  <si>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</si>
  <si>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</si>
  <si>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</si>
  <si>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</si>
  <si>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</si>
  <si>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</si>
  <si>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</si>
  <si>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</si>
  <si>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</si>
  <si>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</si>
  <si>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</si>
  <si>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</si>
  <si>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</si>
  <si>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</si>
  <si>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</si>
  <si>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</si>
  <si>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</si>
  <si>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</si>
  <si>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</si>
  <si>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</si>
  <si>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</si>
  <si>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</si>
  <si>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</si>
  <si>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</si>
  <si>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</si>
  <si>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</si>
  <si>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</si>
  <si>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</si>
  <si>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</si>
  <si>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</si>
  <si>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</si>
  <si>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</si>
  <si>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</si>
  <si>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</si>
  <si>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</si>
  <si>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</si>
  <si>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</si>
  <si>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</si>
  <si>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</si>
  <si>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</si>
  <si>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</si>
  <si>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</si>
  <si>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</si>
  <si>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</si>
  <si>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</si>
  <si>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</si>
  <si>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</si>
  <si>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</si>
  <si>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</si>
  <si>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</si>
  <si>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</si>
  <si>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</si>
  <si>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</si>
  <si>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</si>
  <si>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</si>
  <si>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</si>
  <si>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</si>
  <si>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</si>
  <si>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</si>
  <si>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</si>
  <si>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</si>
  <si>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</si>
  <si>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</si>
  <si>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>SUBSECRETARÍA</t>
  </si>
  <si>
    <t>SECRETARÍA GENERAL TÉCNICA</t>
  </si>
  <si>
    <t>Servicio de Estadísticas Agrarias</t>
  </si>
  <si>
    <t>AVANCES DE SUPERFICIES Y PRODUCCIONES AGRÍCOLAS</t>
  </si>
  <si>
    <t>1. COMENTARIO</t>
  </si>
  <si>
    <t>2. ÍNDICE</t>
  </si>
  <si>
    <t>ESTIMACIONES DE FEBRERO</t>
  </si>
  <si>
    <t>FECHA: Madrid, 14/04/2021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</si>
  <si>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</si>
  <si>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</si>
  <si>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</si>
  <si>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</si>
  <si>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</si>
  <si>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</si>
  <si>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</si>
  <si>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</si>
  <si>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manzana total</t>
  </si>
  <si>
    <t>(1) Mes al que corresponde la última estimación</t>
  </si>
  <si>
    <t>cereales otoño invierno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</si>
  <si>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</si>
  <si>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</si>
  <si>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</si>
  <si>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</si>
  <si>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</si>
  <si>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</si>
  <si>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</si>
  <si>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</si>
  <si>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</si>
  <si>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</si>
  <si>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</si>
  <si>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</si>
  <si>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</si>
  <si>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</si>
  <si>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</si>
  <si>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</si>
  <si>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</si>
  <si>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</si>
  <si>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</si>
  <si>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</si>
  <si>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</si>
  <si>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</si>
  <si>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>(15) Producción de uva, no de pasa</t>
  </si>
  <si>
    <t xml:space="preserve">(16) Datos de entrada de uva en bodega. </t>
  </si>
  <si>
    <t/>
  </si>
  <si>
    <t xml:space="preserve">(17) La superficie de endivia indica la superficie de raíz de endivia mientras que la producción de endivia recoge la endivia de hoja por lo que no tienen por qué estar ligadas. </t>
  </si>
  <si>
    <t>mandarina total (11)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</si>
  <si>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</si>
  <si>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</si>
  <si>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</si>
  <si>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</si>
  <si>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</si>
  <si>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</si>
  <si>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</si>
  <si>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DEFINIT.</t>
  </si>
  <si>
    <t>MES (1)</t>
  </si>
  <si>
    <t>DEFINITIVO</t>
  </si>
  <si>
    <t xml:space="preserve">  (1) Mes al que corresponde la última estimación</t>
  </si>
  <si>
    <t>3. DISPONIBLE EN LA WEB DEL MAPA:</t>
  </si>
  <si>
    <t xml:space="preserve">     http://www.mapa.es/</t>
  </si>
  <si>
    <t>SUPERFICIES (ha)</t>
  </si>
  <si>
    <t>PRODUCCIONES (1000 t)</t>
  </si>
  <si>
    <t>Subdirección General de Análisis, Coordinación y Estadística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</si>
</sst>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Fill="1" applyAlignment="1">
      <alignment horizontal="right"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6" fillId="34" borderId="12" xfId="54" applyFont="1" applyFill="1" applyBorder="1">
      <alignment/>
      <protection/>
    </xf>
    <xf numFmtId="0" fontId="6" fillId="34" borderId="14" xfId="54" applyFont="1" applyFill="1" applyBorder="1">
      <alignment/>
      <protection/>
    </xf>
    <xf numFmtId="0" fontId="6" fillId="34" borderId="13" xfId="54" applyNumberFormat="1" applyFont="1" applyFill="1" applyBorder="1" applyAlignment="1" applyProtection="1">
      <alignment horizontal="center"/>
      <protection/>
    </xf>
    <xf numFmtId="0" fontId="7" fillId="0" borderId="0" xfId="54" applyFont="1" applyAlignment="1">
      <alignment horizontal="fill" vertical="justify"/>
      <protection/>
    </xf>
    <xf numFmtId="164" fontId="4" fillId="0" borderId="0" xfId="54" applyNumberFormat="1" applyFont="1" applyAlignment="1" applyProtection="1">
      <alignment vertical="justify"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165" fontId="4" fillId="0" borderId="0" xfId="54" applyNumberFormat="1" applyFont="1" applyFill="1" applyAlignment="1">
      <alignment horizontal="right" vertical="justify"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3" applyFill="1" applyAlignment="1">
      <alignment/>
      <protection/>
    </xf>
    <xf numFmtId="0" fontId="2" fillId="33" borderId="19" xfId="53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left"/>
      <protection/>
    </xf>
    <xf numFmtId="0" fontId="7" fillId="33" borderId="0" xfId="53" applyFont="1" applyFill="1" applyAlignment="1">
      <alignment horizontal="center"/>
      <protection/>
    </xf>
    <xf numFmtId="0" fontId="2" fillId="34" borderId="35" xfId="53" applyFill="1" applyBorder="1">
      <alignment/>
      <protection/>
    </xf>
    <xf numFmtId="0" fontId="2" fillId="34" borderId="36" xfId="53" applyFill="1" applyBorder="1">
      <alignment/>
      <protection/>
    </xf>
    <xf numFmtId="0" fontId="2" fillId="34" borderId="37" xfId="53" applyFill="1" applyBorder="1">
      <alignment/>
      <protection/>
    </xf>
    <xf numFmtId="0" fontId="2" fillId="34" borderId="38" xfId="53" applyFill="1" applyBorder="1">
      <alignment/>
      <protection/>
    </xf>
    <xf numFmtId="0" fontId="2" fillId="34" borderId="0" xfId="53" applyFill="1" applyBorder="1">
      <alignment/>
      <protection/>
    </xf>
    <xf numFmtId="0" fontId="2" fillId="34" borderId="39" xfId="53" applyFill="1" applyBorder="1">
      <alignment/>
      <protection/>
    </xf>
    <xf numFmtId="0" fontId="2" fillId="34" borderId="40" xfId="53" applyFill="1" applyBorder="1">
      <alignment/>
      <protection/>
    </xf>
    <xf numFmtId="0" fontId="2" fillId="34" borderId="41" xfId="53" applyFill="1" applyBorder="1">
      <alignment/>
      <protection/>
    </xf>
    <xf numFmtId="0" fontId="2" fillId="34" borderId="42" xfId="53" applyFill="1" applyBorder="1">
      <alignment/>
      <protection/>
    </xf>
    <xf numFmtId="0" fontId="10" fillId="33" borderId="0" xfId="53" applyFont="1" applyFill="1" applyAlignment="1">
      <alignment/>
      <protection/>
    </xf>
    <xf numFmtId="0" fontId="13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Border="1" applyAlignment="1" quotePrefix="1">
      <alignment horizontal="center" vertical="center"/>
      <protection/>
    </xf>
    <xf numFmtId="0" fontId="13" fillId="0" borderId="0" xfId="53" applyFont="1">
      <alignment/>
      <protection/>
    </xf>
    <xf numFmtId="0" fontId="7" fillId="0" borderId="0" xfId="54" applyFont="1" applyAlignment="1">
      <alignment horizontal="left" vertical="center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0" fontId="10" fillId="33" borderId="43" xfId="53" applyFont="1" applyFill="1" applyBorder="1" applyAlignment="1" quotePrefix="1">
      <alignment horizontal="center" vertical="center"/>
      <protection/>
    </xf>
    <xf numFmtId="0" fontId="10" fillId="33" borderId="44" xfId="53" applyFont="1" applyFill="1" applyBorder="1" applyAlignment="1" quotePrefix="1">
      <alignment horizontal="center" vertical="center"/>
      <protection/>
    </xf>
    <xf numFmtId="0" fontId="10" fillId="33" borderId="45" xfId="53" applyFont="1" applyFill="1" applyBorder="1" applyAlignment="1" quotePrefix="1">
      <alignment horizontal="center" vertical="center"/>
      <protection/>
    </xf>
    <xf numFmtId="0" fontId="12" fillId="34" borderId="38" xfId="53" applyFont="1" applyFill="1" applyBorder="1" applyAlignment="1">
      <alignment horizontal="center" vertical="center"/>
      <protection/>
    </xf>
    <xf numFmtId="0" fontId="12" fillId="34" borderId="0" xfId="53" applyFont="1" applyFill="1" applyBorder="1" applyAlignment="1">
      <alignment horizontal="center" vertical="center"/>
      <protection/>
    </xf>
    <xf numFmtId="0" fontId="12" fillId="34" borderId="39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center"/>
      <protection/>
    </xf>
    <xf numFmtId="0" fontId="3" fillId="33" borderId="0" xfId="53" applyFont="1" applyFill="1" applyAlignment="1">
      <alignment horizontal="left"/>
      <protection/>
    </xf>
    <xf numFmtId="0" fontId="4" fillId="33" borderId="28" xfId="53" applyFont="1" applyFill="1" applyBorder="1" applyAlignment="1">
      <alignment horizontal="left"/>
      <protection/>
    </xf>
    <xf numFmtId="0" fontId="4" fillId="33" borderId="29" xfId="53" applyFont="1" applyFill="1" applyBorder="1" applyAlignment="1">
      <alignment horizontal="left"/>
      <protection/>
    </xf>
    <xf numFmtId="0" fontId="4" fillId="33" borderId="30" xfId="53" applyFont="1" applyFill="1" applyBorder="1" applyAlignment="1">
      <alignment horizontal="left"/>
      <protection/>
    </xf>
    <xf numFmtId="0" fontId="4" fillId="33" borderId="19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32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34" xfId="53" applyFont="1" applyFill="1" applyBorder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left" vertical="justify"/>
      <protection/>
    </xf>
    <xf numFmtId="0" fontId="7" fillId="0" borderId="0" xfId="54" applyFont="1" applyAlignment="1">
      <alignment horizontal="left" vertic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00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PageLayoutView="0" workbookViewId="0" topLeftCell="A1">
      <selection activeCell="R27" sqref="R27"/>
    </sheetView>
  </sheetViews>
  <sheetFormatPr defaultColWidth="11.421875" defaultRowHeight="15"/>
  <cols>
    <col min="1" max="16384" width="11.421875" style="107" customWidth="1"/>
  </cols>
  <sheetData>
    <row r="1" spans="1:11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6"/>
      <c r="B2" s="106"/>
      <c r="C2" s="106"/>
      <c r="D2" s="106"/>
      <c r="E2" s="106"/>
      <c r="F2" s="106"/>
      <c r="G2" s="164" t="s">
        <v>251</v>
      </c>
      <c r="H2" s="165"/>
      <c r="I2" s="165"/>
      <c r="J2" s="166"/>
      <c r="K2" s="126"/>
    </row>
    <row r="3" spans="1:11" ht="5.25" customHeight="1">
      <c r="A3" s="106"/>
      <c r="B3" s="106"/>
      <c r="C3" s="106"/>
      <c r="D3" s="106"/>
      <c r="E3" s="106"/>
      <c r="F3" s="106"/>
      <c r="G3" s="127"/>
      <c r="H3" s="128"/>
      <c r="I3" s="128"/>
      <c r="J3" s="129"/>
      <c r="K3" s="126"/>
    </row>
    <row r="4" spans="1:11" ht="12.75">
      <c r="A4" s="106"/>
      <c r="B4" s="106"/>
      <c r="C4" s="106"/>
      <c r="D4" s="106"/>
      <c r="E4" s="106"/>
      <c r="F4" s="106"/>
      <c r="G4" s="167" t="s">
        <v>252</v>
      </c>
      <c r="H4" s="168"/>
      <c r="I4" s="168"/>
      <c r="J4" s="169"/>
      <c r="K4" s="126"/>
    </row>
    <row r="5" spans="1:11" ht="12.75">
      <c r="A5" s="106"/>
      <c r="B5" s="106"/>
      <c r="C5" s="106"/>
      <c r="D5" s="106"/>
      <c r="E5" s="106"/>
      <c r="F5" s="106"/>
      <c r="G5" s="170"/>
      <c r="H5" s="171"/>
      <c r="I5" s="171"/>
      <c r="J5" s="172"/>
      <c r="K5" s="126"/>
    </row>
    <row r="6" spans="1:11" ht="12.75">
      <c r="A6" s="106"/>
      <c r="B6" s="106"/>
      <c r="C6" s="106"/>
      <c r="D6" s="106"/>
      <c r="E6" s="106"/>
      <c r="F6" s="106"/>
      <c r="G6" s="130"/>
      <c r="H6" s="130"/>
      <c r="I6" s="130"/>
      <c r="J6" s="130"/>
      <c r="K6" s="126"/>
    </row>
    <row r="7" spans="1:11" ht="5.25" customHeight="1">
      <c r="A7" s="106"/>
      <c r="B7" s="106"/>
      <c r="C7" s="106"/>
      <c r="D7" s="106"/>
      <c r="E7" s="106"/>
      <c r="F7" s="106"/>
      <c r="G7" s="131"/>
      <c r="H7" s="131"/>
      <c r="I7" s="131"/>
      <c r="J7" s="131"/>
      <c r="K7" s="126"/>
    </row>
    <row r="8" spans="1:11" ht="12.75">
      <c r="A8" s="106"/>
      <c r="B8" s="106"/>
      <c r="C8" s="106"/>
      <c r="D8" s="106"/>
      <c r="E8" s="106"/>
      <c r="F8" s="106"/>
      <c r="G8" s="173" t="s">
        <v>312</v>
      </c>
      <c r="H8" s="173"/>
      <c r="I8" s="173"/>
      <c r="J8" s="173"/>
      <c r="K8" s="173"/>
    </row>
    <row r="9" spans="1:11" ht="12.75">
      <c r="A9" s="106"/>
      <c r="B9" s="106"/>
      <c r="C9" s="106"/>
      <c r="D9" s="132"/>
      <c r="E9" s="132"/>
      <c r="F9" s="106"/>
      <c r="G9" s="173" t="s">
        <v>253</v>
      </c>
      <c r="H9" s="173"/>
      <c r="I9" s="173"/>
      <c r="J9" s="173"/>
      <c r="K9" s="173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3.5" thickBo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3.5" thickTop="1">
      <c r="A24" s="106"/>
      <c r="B24" s="106"/>
      <c r="C24" s="133"/>
      <c r="D24" s="134"/>
      <c r="E24" s="134"/>
      <c r="F24" s="134"/>
      <c r="G24" s="134"/>
      <c r="H24" s="134"/>
      <c r="I24" s="135"/>
      <c r="J24" s="106"/>
      <c r="K24" s="106"/>
    </row>
    <row r="25" spans="1:11" ht="12.75">
      <c r="A25" s="106"/>
      <c r="B25" s="106"/>
      <c r="C25" s="136"/>
      <c r="D25" s="137"/>
      <c r="E25" s="137"/>
      <c r="F25" s="137"/>
      <c r="G25" s="137"/>
      <c r="H25" s="137"/>
      <c r="I25" s="138"/>
      <c r="J25" s="106"/>
      <c r="K25" s="106"/>
    </row>
    <row r="26" spans="1:11" ht="12.75">
      <c r="A26" s="106"/>
      <c r="B26" s="106"/>
      <c r="C26" s="136"/>
      <c r="D26" s="137"/>
      <c r="E26" s="137"/>
      <c r="F26" s="137"/>
      <c r="G26" s="137"/>
      <c r="H26" s="137"/>
      <c r="I26" s="138"/>
      <c r="J26" s="106"/>
      <c r="K26" s="106"/>
    </row>
    <row r="27" spans="1:11" ht="18.75" customHeight="1">
      <c r="A27" s="106"/>
      <c r="B27" s="106"/>
      <c r="C27" s="158" t="s">
        <v>254</v>
      </c>
      <c r="D27" s="159"/>
      <c r="E27" s="159"/>
      <c r="F27" s="159"/>
      <c r="G27" s="159"/>
      <c r="H27" s="159"/>
      <c r="I27" s="160"/>
      <c r="J27" s="106"/>
      <c r="K27" s="106"/>
    </row>
    <row r="28" spans="1:11" ht="12.75">
      <c r="A28" s="106"/>
      <c r="B28" s="106"/>
      <c r="C28" s="136"/>
      <c r="D28" s="137"/>
      <c r="E28" s="137"/>
      <c r="F28" s="137"/>
      <c r="G28" s="137"/>
      <c r="H28" s="137"/>
      <c r="I28" s="138"/>
      <c r="J28" s="106"/>
      <c r="K28" s="106"/>
    </row>
    <row r="29" spans="1:11" ht="12.75">
      <c r="A29" s="106"/>
      <c r="B29" s="106"/>
      <c r="C29" s="136"/>
      <c r="D29" s="137"/>
      <c r="E29" s="137"/>
      <c r="F29" s="137"/>
      <c r="G29" s="137"/>
      <c r="H29" s="137"/>
      <c r="I29" s="138"/>
      <c r="J29" s="106"/>
      <c r="K29" s="106"/>
    </row>
    <row r="30" spans="1:11" ht="18.75" customHeight="1">
      <c r="A30" s="106"/>
      <c r="B30" s="106"/>
      <c r="C30" s="158" t="s">
        <v>257</v>
      </c>
      <c r="D30" s="159"/>
      <c r="E30" s="159"/>
      <c r="F30" s="159"/>
      <c r="G30" s="159"/>
      <c r="H30" s="159"/>
      <c r="I30" s="160"/>
      <c r="J30" s="106"/>
      <c r="K30" s="106"/>
    </row>
    <row r="31" spans="1:11" ht="12.75">
      <c r="A31" s="106"/>
      <c r="B31" s="106"/>
      <c r="C31" s="136"/>
      <c r="D31" s="137"/>
      <c r="E31" s="137"/>
      <c r="F31" s="137"/>
      <c r="G31" s="137"/>
      <c r="H31" s="137"/>
      <c r="I31" s="138"/>
      <c r="J31" s="106"/>
      <c r="K31" s="106"/>
    </row>
    <row r="32" spans="1:11" ht="12.75">
      <c r="A32" s="106"/>
      <c r="B32" s="106"/>
      <c r="C32" s="136"/>
      <c r="D32" s="137"/>
      <c r="E32" s="137"/>
      <c r="F32" s="137"/>
      <c r="G32" s="137"/>
      <c r="H32" s="137"/>
      <c r="I32" s="138"/>
      <c r="J32" s="106"/>
      <c r="K32" s="106"/>
    </row>
    <row r="33" spans="1:11" ht="12.75">
      <c r="A33" s="106"/>
      <c r="B33" s="106"/>
      <c r="C33" s="136"/>
      <c r="D33" s="137"/>
      <c r="E33" s="137"/>
      <c r="F33" s="137"/>
      <c r="G33" s="137"/>
      <c r="H33" s="137"/>
      <c r="I33" s="138"/>
      <c r="J33" s="106"/>
      <c r="K33" s="106"/>
    </row>
    <row r="34" spans="1:11" ht="13.5" thickBot="1">
      <c r="A34" s="106"/>
      <c r="B34" s="106"/>
      <c r="C34" s="139"/>
      <c r="D34" s="140"/>
      <c r="E34" s="140"/>
      <c r="F34" s="140"/>
      <c r="G34" s="140"/>
      <c r="H34" s="140"/>
      <c r="I34" s="141"/>
      <c r="J34" s="106"/>
      <c r="K34" s="106"/>
    </row>
    <row r="35" spans="1:11" ht="13.5" thickTop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5.75">
      <c r="A40" s="106"/>
      <c r="B40" s="106"/>
      <c r="C40" s="106"/>
      <c r="D40" s="106"/>
      <c r="E40" s="161" t="s">
        <v>255</v>
      </c>
      <c r="F40" s="161"/>
      <c r="G40" s="161"/>
      <c r="H40" s="106"/>
      <c r="I40" s="106"/>
      <c r="J40" s="106"/>
      <c r="K40" s="106"/>
    </row>
    <row r="41" spans="1:11" ht="12.75">
      <c r="A41" s="106"/>
      <c r="B41" s="106"/>
      <c r="C41" s="106"/>
      <c r="D41" s="106"/>
      <c r="E41" s="162"/>
      <c r="F41" s="162"/>
      <c r="G41" s="162"/>
      <c r="H41" s="106"/>
      <c r="I41" s="106"/>
      <c r="J41" s="106"/>
      <c r="K41" s="106"/>
    </row>
    <row r="42" spans="1:11" ht="15.75">
      <c r="A42" s="106"/>
      <c r="B42" s="106"/>
      <c r="C42" s="106"/>
      <c r="D42" s="106"/>
      <c r="E42" s="161" t="s">
        <v>256</v>
      </c>
      <c r="F42" s="161"/>
      <c r="G42" s="161"/>
      <c r="H42" s="106"/>
      <c r="I42" s="106"/>
      <c r="J42" s="106"/>
      <c r="K42" s="106"/>
    </row>
    <row r="43" spans="1:11" ht="12.75">
      <c r="A43" s="106"/>
      <c r="B43" s="106"/>
      <c r="C43" s="106"/>
      <c r="D43" s="106"/>
      <c r="E43" s="162"/>
      <c r="F43" s="162"/>
      <c r="G43" s="162"/>
      <c r="H43" s="106"/>
      <c r="I43" s="106"/>
      <c r="J43" s="106"/>
      <c r="K43" s="106"/>
    </row>
    <row r="44" spans="1:11" ht="15.75">
      <c r="A44" s="106"/>
      <c r="B44" s="106"/>
      <c r="C44" s="106"/>
      <c r="D44" s="106"/>
      <c r="E44" s="142" t="s">
        <v>308</v>
      </c>
      <c r="F44" s="142"/>
      <c r="G44" s="142"/>
      <c r="H44" s="106"/>
      <c r="I44" s="106"/>
      <c r="J44" s="106"/>
      <c r="K44" s="106"/>
    </row>
    <row r="45" spans="1:11" ht="12.75">
      <c r="A45" s="106"/>
      <c r="B45" s="106"/>
      <c r="C45" s="106"/>
      <c r="D45" s="106"/>
      <c r="E45" s="163" t="s">
        <v>309</v>
      </c>
      <c r="F45" s="163"/>
      <c r="G45" s="163"/>
      <c r="H45" s="106"/>
      <c r="I45" s="106"/>
      <c r="J45" s="106"/>
      <c r="K45" s="106"/>
    </row>
    <row r="46" spans="1:11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5">
      <c r="A53" s="106"/>
      <c r="B53" s="106"/>
      <c r="C53" s="106"/>
      <c r="D53" s="143"/>
      <c r="E53" s="106"/>
      <c r="F53" s="144"/>
      <c r="G53" s="144"/>
      <c r="H53" s="106"/>
      <c r="I53" s="106"/>
      <c r="J53" s="106"/>
      <c r="K53" s="106"/>
    </row>
    <row r="54" spans="1:11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ht="13.5" thickBo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9.5" customHeight="1" thickBot="1" thickTop="1">
      <c r="A68" s="106"/>
      <c r="B68" s="106"/>
      <c r="C68" s="106"/>
      <c r="D68" s="106"/>
      <c r="E68" s="106"/>
      <c r="F68" s="106"/>
      <c r="G68" s="106"/>
      <c r="H68" s="155" t="s">
        <v>258</v>
      </c>
      <c r="I68" s="156"/>
      <c r="J68" s="157"/>
      <c r="K68" s="145"/>
    </row>
    <row r="69" spans="1:11" s="146" customFormat="1" ht="12.75" customHeight="1" thickTop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</row>
    <row r="70" spans="1:11" ht="12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 ht="12.7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80</v>
      </c>
      <c r="D9" s="30">
        <v>80</v>
      </c>
      <c r="E9" s="30">
        <v>100</v>
      </c>
      <c r="F9" s="31"/>
      <c r="G9" s="31"/>
      <c r="H9" s="148">
        <v>0.28</v>
      </c>
      <c r="I9" s="148">
        <v>0.224</v>
      </c>
      <c r="J9" s="148">
        <v>0.224</v>
      </c>
      <c r="K9" s="32"/>
    </row>
    <row r="10" spans="1:11" s="33" customFormat="1" ht="11.25" customHeight="1">
      <c r="A10" s="35" t="s">
        <v>6</v>
      </c>
      <c r="B10" s="29"/>
      <c r="C10" s="30">
        <v>59</v>
      </c>
      <c r="D10" s="30">
        <v>59</v>
      </c>
      <c r="E10" s="30">
        <v>59</v>
      </c>
      <c r="F10" s="31"/>
      <c r="G10" s="31"/>
      <c r="H10" s="148">
        <v>0.118</v>
      </c>
      <c r="I10" s="148">
        <v>0.094</v>
      </c>
      <c r="J10" s="148">
        <v>0.094</v>
      </c>
      <c r="K10" s="32"/>
    </row>
    <row r="11" spans="1:11" s="33" customFormat="1" ht="11.25" customHeight="1">
      <c r="A11" s="28" t="s">
        <v>7</v>
      </c>
      <c r="B11" s="29"/>
      <c r="C11" s="30">
        <v>40</v>
      </c>
      <c r="D11" s="30">
        <v>40</v>
      </c>
      <c r="E11" s="30">
        <v>40</v>
      </c>
      <c r="F11" s="31"/>
      <c r="G11" s="31"/>
      <c r="H11" s="148">
        <v>0.118</v>
      </c>
      <c r="I11" s="148">
        <v>0.092</v>
      </c>
      <c r="J11" s="148">
        <v>0.092</v>
      </c>
      <c r="K11" s="32"/>
    </row>
    <row r="12" spans="1:11" s="33" customFormat="1" ht="11.25" customHeight="1">
      <c r="A12" s="35" t="s">
        <v>8</v>
      </c>
      <c r="B12" s="29"/>
      <c r="C12" s="30">
        <v>25</v>
      </c>
      <c r="D12" s="30">
        <v>25</v>
      </c>
      <c r="E12" s="30">
        <v>25</v>
      </c>
      <c r="F12" s="31"/>
      <c r="G12" s="31"/>
      <c r="H12" s="148">
        <v>0.055</v>
      </c>
      <c r="I12" s="148">
        <v>0.044</v>
      </c>
      <c r="J12" s="148">
        <v>0.044</v>
      </c>
      <c r="K12" s="32"/>
    </row>
    <row r="13" spans="1:11" s="42" customFormat="1" ht="11.25" customHeight="1">
      <c r="A13" s="36" t="s">
        <v>9</v>
      </c>
      <c r="B13" s="37"/>
      <c r="C13" s="38">
        <v>204</v>
      </c>
      <c r="D13" s="38">
        <v>204</v>
      </c>
      <c r="E13" s="38">
        <v>224</v>
      </c>
      <c r="F13" s="39">
        <v>109.80392156862744</v>
      </c>
      <c r="G13" s="40"/>
      <c r="H13" s="149">
        <v>0.5710000000000001</v>
      </c>
      <c r="I13" s="150">
        <v>0.454</v>
      </c>
      <c r="J13" s="150">
        <v>0.454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50</v>
      </c>
      <c r="D17" s="38">
        <v>55</v>
      </c>
      <c r="E17" s="38">
        <v>49</v>
      </c>
      <c r="F17" s="39">
        <v>89.0909090909091</v>
      </c>
      <c r="G17" s="40"/>
      <c r="H17" s="149">
        <v>0.058</v>
      </c>
      <c r="I17" s="150">
        <v>0.043</v>
      </c>
      <c r="J17" s="150">
        <v>0.038</v>
      </c>
      <c r="K17" s="41">
        <v>88.37209302325581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6062</v>
      </c>
      <c r="D19" s="30">
        <v>5420</v>
      </c>
      <c r="E19" s="30">
        <v>5428</v>
      </c>
      <c r="F19" s="31"/>
      <c r="G19" s="31"/>
      <c r="H19" s="148">
        <v>33.341</v>
      </c>
      <c r="I19" s="148">
        <v>29.8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6062</v>
      </c>
      <c r="D22" s="38">
        <v>5420</v>
      </c>
      <c r="E22" s="38">
        <v>5428</v>
      </c>
      <c r="F22" s="39">
        <v>100.14760147601476</v>
      </c>
      <c r="G22" s="40"/>
      <c r="H22" s="149">
        <v>33.341</v>
      </c>
      <c r="I22" s="150">
        <v>29.8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12046</v>
      </c>
      <c r="D24" s="38">
        <v>10878</v>
      </c>
      <c r="E24" s="38"/>
      <c r="F24" s="39"/>
      <c r="G24" s="40"/>
      <c r="H24" s="149">
        <v>60.548</v>
      </c>
      <c r="I24" s="150">
        <v>50.654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450</v>
      </c>
      <c r="D26" s="38">
        <v>250</v>
      </c>
      <c r="E26" s="38">
        <v>300</v>
      </c>
      <c r="F26" s="39">
        <v>120</v>
      </c>
      <c r="G26" s="40"/>
      <c r="H26" s="149">
        <v>1.8</v>
      </c>
      <c r="I26" s="150">
        <v>1.2</v>
      </c>
      <c r="J26" s="150">
        <v>1.2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2952</v>
      </c>
      <c r="D28" s="30">
        <v>3415</v>
      </c>
      <c r="E28" s="30">
        <v>3400</v>
      </c>
      <c r="F28" s="31"/>
      <c r="G28" s="31"/>
      <c r="H28" s="148">
        <v>7.472</v>
      </c>
      <c r="I28" s="148">
        <v>13.676</v>
      </c>
      <c r="J28" s="148">
        <v>8.341</v>
      </c>
      <c r="K28" s="32"/>
    </row>
    <row r="29" spans="1:11" s="33" customFormat="1" ht="11.25" customHeight="1">
      <c r="A29" s="35" t="s">
        <v>19</v>
      </c>
      <c r="B29" s="29"/>
      <c r="C29" s="30">
        <v>15467</v>
      </c>
      <c r="D29" s="30">
        <v>13363</v>
      </c>
      <c r="E29" s="30">
        <v>13423</v>
      </c>
      <c r="F29" s="31"/>
      <c r="G29" s="31"/>
      <c r="H29" s="148">
        <v>17.018</v>
      </c>
      <c r="I29" s="148">
        <v>34.022</v>
      </c>
      <c r="J29" s="148">
        <v>16.324</v>
      </c>
      <c r="K29" s="32"/>
    </row>
    <row r="30" spans="1:11" s="33" customFormat="1" ht="11.25" customHeight="1">
      <c r="A30" s="35" t="s">
        <v>20</v>
      </c>
      <c r="B30" s="29"/>
      <c r="C30" s="30">
        <v>8503</v>
      </c>
      <c r="D30" s="30">
        <v>7878</v>
      </c>
      <c r="E30" s="30">
        <v>8000</v>
      </c>
      <c r="F30" s="31"/>
      <c r="G30" s="31"/>
      <c r="H30" s="148">
        <v>14.095</v>
      </c>
      <c r="I30" s="148">
        <v>13.86</v>
      </c>
      <c r="J30" s="148">
        <v>17.655</v>
      </c>
      <c r="K30" s="32"/>
    </row>
    <row r="31" spans="1:11" s="42" customFormat="1" ht="11.25" customHeight="1">
      <c r="A31" s="43" t="s">
        <v>21</v>
      </c>
      <c r="B31" s="37"/>
      <c r="C31" s="38">
        <v>26922</v>
      </c>
      <c r="D31" s="38">
        <v>24656</v>
      </c>
      <c r="E31" s="38">
        <v>24823</v>
      </c>
      <c r="F31" s="39">
        <v>100.67731992212849</v>
      </c>
      <c r="G31" s="40"/>
      <c r="H31" s="149">
        <v>38.585</v>
      </c>
      <c r="I31" s="150">
        <v>61.558</v>
      </c>
      <c r="J31" s="150">
        <v>42.32</v>
      </c>
      <c r="K31" s="41">
        <v>68.74817245524547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1500</v>
      </c>
      <c r="D33" s="30">
        <v>1500</v>
      </c>
      <c r="E33" s="30">
        <v>1500</v>
      </c>
      <c r="F33" s="31"/>
      <c r="G33" s="31"/>
      <c r="H33" s="148">
        <v>4.95</v>
      </c>
      <c r="I33" s="148">
        <v>5.1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1230</v>
      </c>
      <c r="D34" s="30">
        <v>1256</v>
      </c>
      <c r="E34" s="30">
        <v>1050</v>
      </c>
      <c r="F34" s="31"/>
      <c r="G34" s="31"/>
      <c r="H34" s="148">
        <v>2.6</v>
      </c>
      <c r="I34" s="148">
        <v>2.7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3500</v>
      </c>
      <c r="D35" s="30">
        <v>3000</v>
      </c>
      <c r="E35" s="30">
        <v>2000</v>
      </c>
      <c r="F35" s="31"/>
      <c r="G35" s="31"/>
      <c r="H35" s="148">
        <v>7</v>
      </c>
      <c r="I35" s="148">
        <v>9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827</v>
      </c>
      <c r="D36" s="30">
        <v>1830</v>
      </c>
      <c r="E36" s="30">
        <v>840</v>
      </c>
      <c r="F36" s="31"/>
      <c r="G36" s="31"/>
      <c r="H36" s="148">
        <v>0.96</v>
      </c>
      <c r="I36" s="148">
        <v>5.5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7057</v>
      </c>
      <c r="D37" s="38">
        <v>7586</v>
      </c>
      <c r="E37" s="38">
        <v>5390</v>
      </c>
      <c r="F37" s="39">
        <v>71.05193778012128</v>
      </c>
      <c r="G37" s="40"/>
      <c r="H37" s="149">
        <v>15.510000000000002</v>
      </c>
      <c r="I37" s="150">
        <v>22.3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15200</v>
      </c>
      <c r="D39" s="38">
        <v>13800</v>
      </c>
      <c r="E39" s="38">
        <v>14000</v>
      </c>
      <c r="F39" s="39">
        <v>101.44927536231884</v>
      </c>
      <c r="G39" s="40"/>
      <c r="H39" s="149">
        <v>8.6</v>
      </c>
      <c r="I39" s="150">
        <v>8</v>
      </c>
      <c r="J39" s="150">
        <v>8.4</v>
      </c>
      <c r="K39" s="41">
        <v>105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700</v>
      </c>
      <c r="D41" s="30">
        <v>3638</v>
      </c>
      <c r="E41" s="30">
        <v>3625</v>
      </c>
      <c r="F41" s="31"/>
      <c r="G41" s="31"/>
      <c r="H41" s="148">
        <v>0.524</v>
      </c>
      <c r="I41" s="148">
        <v>12.969</v>
      </c>
      <c r="J41" s="148">
        <v>8.54</v>
      </c>
      <c r="K41" s="32"/>
    </row>
    <row r="42" spans="1:11" s="33" customFormat="1" ht="11.25" customHeight="1">
      <c r="A42" s="35" t="s">
        <v>29</v>
      </c>
      <c r="B42" s="29"/>
      <c r="C42" s="30">
        <v>9169</v>
      </c>
      <c r="D42" s="30">
        <v>8517</v>
      </c>
      <c r="E42" s="30">
        <v>10918</v>
      </c>
      <c r="F42" s="31"/>
      <c r="G42" s="31"/>
      <c r="H42" s="148">
        <v>29.207</v>
      </c>
      <c r="I42" s="148">
        <v>34.567</v>
      </c>
      <c r="J42" s="148">
        <v>39.578</v>
      </c>
      <c r="K42" s="32"/>
    </row>
    <row r="43" spans="1:11" s="33" customFormat="1" ht="11.25" customHeight="1">
      <c r="A43" s="35" t="s">
        <v>30</v>
      </c>
      <c r="B43" s="29"/>
      <c r="C43" s="30">
        <v>11029</v>
      </c>
      <c r="D43" s="30">
        <v>13104</v>
      </c>
      <c r="E43" s="30">
        <v>14000</v>
      </c>
      <c r="F43" s="31"/>
      <c r="G43" s="31"/>
      <c r="H43" s="148">
        <v>16.079</v>
      </c>
      <c r="I43" s="148">
        <v>41.624</v>
      </c>
      <c r="J43" s="148">
        <v>36.9</v>
      </c>
      <c r="K43" s="32"/>
    </row>
    <row r="44" spans="1:11" s="33" customFormat="1" ht="11.25" customHeight="1">
      <c r="A44" s="35" t="s">
        <v>31</v>
      </c>
      <c r="B44" s="29"/>
      <c r="C44" s="30">
        <v>16277</v>
      </c>
      <c r="D44" s="30">
        <v>17891</v>
      </c>
      <c r="E44" s="30">
        <v>16000</v>
      </c>
      <c r="F44" s="31"/>
      <c r="G44" s="31"/>
      <c r="H44" s="148">
        <v>45.526</v>
      </c>
      <c r="I44" s="148">
        <v>72.761</v>
      </c>
      <c r="J44" s="148">
        <v>50.672</v>
      </c>
      <c r="K44" s="32"/>
    </row>
    <row r="45" spans="1:11" s="33" customFormat="1" ht="11.25" customHeight="1">
      <c r="A45" s="35" t="s">
        <v>32</v>
      </c>
      <c r="B45" s="29"/>
      <c r="C45" s="30">
        <v>7231</v>
      </c>
      <c r="D45" s="30">
        <v>12323</v>
      </c>
      <c r="E45" s="30">
        <v>13500</v>
      </c>
      <c r="F45" s="31"/>
      <c r="G45" s="31"/>
      <c r="H45" s="148">
        <v>10.546</v>
      </c>
      <c r="I45" s="148">
        <v>40.251</v>
      </c>
      <c r="J45" s="148">
        <v>42.15</v>
      </c>
      <c r="K45" s="32"/>
    </row>
    <row r="46" spans="1:11" s="33" customFormat="1" ht="11.25" customHeight="1">
      <c r="A46" s="35" t="s">
        <v>33</v>
      </c>
      <c r="B46" s="29"/>
      <c r="C46" s="30">
        <v>3061</v>
      </c>
      <c r="D46" s="30">
        <v>2709</v>
      </c>
      <c r="E46" s="30">
        <v>2700</v>
      </c>
      <c r="F46" s="31"/>
      <c r="G46" s="31"/>
      <c r="H46" s="148">
        <v>4.774</v>
      </c>
      <c r="I46" s="148">
        <v>8.752</v>
      </c>
      <c r="J46" s="148">
        <v>6.01</v>
      </c>
      <c r="K46" s="32"/>
    </row>
    <row r="47" spans="1:11" s="33" customFormat="1" ht="11.25" customHeight="1">
      <c r="A47" s="35" t="s">
        <v>34</v>
      </c>
      <c r="B47" s="29"/>
      <c r="C47" s="30">
        <v>1342</v>
      </c>
      <c r="D47" s="30">
        <v>1671</v>
      </c>
      <c r="E47" s="30">
        <v>1650</v>
      </c>
      <c r="F47" s="31"/>
      <c r="G47" s="31"/>
      <c r="H47" s="148">
        <v>2.309</v>
      </c>
      <c r="I47" s="148">
        <v>6.537</v>
      </c>
      <c r="J47" s="148">
        <v>4.23</v>
      </c>
      <c r="K47" s="32"/>
    </row>
    <row r="48" spans="1:11" s="33" customFormat="1" ht="11.25" customHeight="1">
      <c r="A48" s="35" t="s">
        <v>35</v>
      </c>
      <c r="B48" s="29"/>
      <c r="C48" s="30">
        <v>3755</v>
      </c>
      <c r="D48" s="30">
        <v>9063</v>
      </c>
      <c r="E48" s="30">
        <v>9000</v>
      </c>
      <c r="F48" s="31"/>
      <c r="G48" s="31"/>
      <c r="H48" s="148">
        <v>4.138</v>
      </c>
      <c r="I48" s="148">
        <v>32.318</v>
      </c>
      <c r="J48" s="148">
        <v>31.92</v>
      </c>
      <c r="K48" s="32"/>
    </row>
    <row r="49" spans="1:11" s="33" customFormat="1" ht="11.25" customHeight="1">
      <c r="A49" s="35" t="s">
        <v>36</v>
      </c>
      <c r="B49" s="29"/>
      <c r="C49" s="30">
        <v>5364</v>
      </c>
      <c r="D49" s="30">
        <v>12466</v>
      </c>
      <c r="E49" s="30">
        <v>12300</v>
      </c>
      <c r="F49" s="31"/>
      <c r="G49" s="31"/>
      <c r="H49" s="148">
        <v>9.816</v>
      </c>
      <c r="I49" s="148">
        <v>43.926</v>
      </c>
      <c r="J49" s="148">
        <v>40.8</v>
      </c>
      <c r="K49" s="32"/>
    </row>
    <row r="50" spans="1:11" s="42" customFormat="1" ht="11.25" customHeight="1">
      <c r="A50" s="43" t="s">
        <v>37</v>
      </c>
      <c r="B50" s="37"/>
      <c r="C50" s="38">
        <v>57928</v>
      </c>
      <c r="D50" s="38">
        <v>81382</v>
      </c>
      <c r="E50" s="38">
        <v>83693</v>
      </c>
      <c r="F50" s="39">
        <v>102.8396942812907</v>
      </c>
      <c r="G50" s="40"/>
      <c r="H50" s="149">
        <v>122.91900000000001</v>
      </c>
      <c r="I50" s="150">
        <v>293.705</v>
      </c>
      <c r="J50" s="150">
        <v>260.8</v>
      </c>
      <c r="K50" s="41">
        <v>88.7965816039904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7242</v>
      </c>
      <c r="D52" s="38">
        <v>6250</v>
      </c>
      <c r="E52" s="38">
        <v>6250</v>
      </c>
      <c r="F52" s="39">
        <v>100</v>
      </c>
      <c r="G52" s="40"/>
      <c r="H52" s="149">
        <v>18.448</v>
      </c>
      <c r="I52" s="150">
        <v>6.968</v>
      </c>
      <c r="J52" s="150">
        <v>6.968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34448</v>
      </c>
      <c r="D54" s="30">
        <v>36000</v>
      </c>
      <c r="E54" s="30">
        <v>36000</v>
      </c>
      <c r="F54" s="31"/>
      <c r="G54" s="31"/>
      <c r="H54" s="148">
        <v>81.748</v>
      </c>
      <c r="I54" s="148">
        <v>102.075</v>
      </c>
      <c r="J54" s="148">
        <v>80.55</v>
      </c>
      <c r="K54" s="32"/>
    </row>
    <row r="55" spans="1:11" s="33" customFormat="1" ht="11.25" customHeight="1">
      <c r="A55" s="35" t="s">
        <v>40</v>
      </c>
      <c r="B55" s="29"/>
      <c r="C55" s="30">
        <v>68778</v>
      </c>
      <c r="D55" s="30">
        <v>76350</v>
      </c>
      <c r="E55" s="30">
        <v>76350</v>
      </c>
      <c r="F55" s="31"/>
      <c r="G55" s="31"/>
      <c r="H55" s="148">
        <v>121.049</v>
      </c>
      <c r="I55" s="148">
        <v>190.875</v>
      </c>
      <c r="J55" s="148">
        <v>190.875</v>
      </c>
      <c r="K55" s="32"/>
    </row>
    <row r="56" spans="1:11" s="33" customFormat="1" ht="11.25" customHeight="1">
      <c r="A56" s="35" t="s">
        <v>41</v>
      </c>
      <c r="B56" s="29"/>
      <c r="C56" s="30">
        <v>10512</v>
      </c>
      <c r="D56" s="30">
        <v>13268</v>
      </c>
      <c r="E56" s="30">
        <v>9750</v>
      </c>
      <c r="F56" s="31"/>
      <c r="G56" s="31"/>
      <c r="H56" s="148">
        <v>22.06</v>
      </c>
      <c r="I56" s="148">
        <v>36.45</v>
      </c>
      <c r="J56" s="148">
        <v>22.15</v>
      </c>
      <c r="K56" s="32"/>
    </row>
    <row r="57" spans="1:11" s="33" customFormat="1" ht="11.25" customHeight="1">
      <c r="A57" s="35" t="s">
        <v>42</v>
      </c>
      <c r="B57" s="29"/>
      <c r="C57" s="30">
        <v>5807</v>
      </c>
      <c r="D57" s="30">
        <v>6882</v>
      </c>
      <c r="E57" s="30">
        <v>6882</v>
      </c>
      <c r="F57" s="31"/>
      <c r="G57" s="31"/>
      <c r="H57" s="148">
        <v>9.022</v>
      </c>
      <c r="I57" s="148">
        <v>20.798</v>
      </c>
      <c r="J57" s="148">
        <v>20.494</v>
      </c>
      <c r="K57" s="32"/>
    </row>
    <row r="58" spans="1:11" s="33" customFormat="1" ht="11.25" customHeight="1">
      <c r="A58" s="35" t="s">
        <v>43</v>
      </c>
      <c r="B58" s="29"/>
      <c r="C58" s="30">
        <v>42504</v>
      </c>
      <c r="D58" s="30">
        <v>45239</v>
      </c>
      <c r="E58" s="30">
        <v>46075</v>
      </c>
      <c r="F58" s="31"/>
      <c r="G58" s="31"/>
      <c r="H58" s="148">
        <v>31.743</v>
      </c>
      <c r="I58" s="148">
        <v>132.488</v>
      </c>
      <c r="J58" s="148">
        <v>68.455</v>
      </c>
      <c r="K58" s="32"/>
    </row>
    <row r="59" spans="1:11" s="42" customFormat="1" ht="11.25" customHeight="1">
      <c r="A59" s="36" t="s">
        <v>44</v>
      </c>
      <c r="B59" s="37"/>
      <c r="C59" s="38">
        <v>162049</v>
      </c>
      <c r="D59" s="38">
        <v>177739</v>
      </c>
      <c r="E59" s="38">
        <v>175057</v>
      </c>
      <c r="F59" s="39">
        <v>98.49104585937808</v>
      </c>
      <c r="G59" s="40"/>
      <c r="H59" s="149">
        <v>265.622</v>
      </c>
      <c r="I59" s="150">
        <v>482.686</v>
      </c>
      <c r="J59" s="150">
        <v>382.52399999999994</v>
      </c>
      <c r="K59" s="41">
        <v>79.24903560492741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2000</v>
      </c>
      <c r="D61" s="30">
        <v>2350</v>
      </c>
      <c r="E61" s="30">
        <v>2200</v>
      </c>
      <c r="F61" s="31"/>
      <c r="G61" s="31"/>
      <c r="H61" s="148">
        <v>3.74</v>
      </c>
      <c r="I61" s="148">
        <v>6.865</v>
      </c>
      <c r="J61" s="148">
        <v>5.12</v>
      </c>
      <c r="K61" s="32"/>
    </row>
    <row r="62" spans="1:11" s="33" customFormat="1" ht="11.25" customHeight="1">
      <c r="A62" s="35" t="s">
        <v>46</v>
      </c>
      <c r="B62" s="29"/>
      <c r="C62" s="30">
        <v>1287</v>
      </c>
      <c r="D62" s="30">
        <v>1235</v>
      </c>
      <c r="E62" s="30">
        <v>1142</v>
      </c>
      <c r="F62" s="31"/>
      <c r="G62" s="31"/>
      <c r="H62" s="148">
        <v>1.663</v>
      </c>
      <c r="I62" s="148">
        <v>2.281</v>
      </c>
      <c r="J62" s="148">
        <v>2.107</v>
      </c>
      <c r="K62" s="32"/>
    </row>
    <row r="63" spans="1:11" s="33" customFormat="1" ht="11.25" customHeight="1">
      <c r="A63" s="35" t="s">
        <v>47</v>
      </c>
      <c r="B63" s="29"/>
      <c r="C63" s="30">
        <v>1842</v>
      </c>
      <c r="D63" s="30">
        <v>1839</v>
      </c>
      <c r="E63" s="30">
        <v>2234</v>
      </c>
      <c r="F63" s="31"/>
      <c r="G63" s="31"/>
      <c r="H63" s="148">
        <v>3.212</v>
      </c>
      <c r="I63" s="148">
        <v>5.046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5129</v>
      </c>
      <c r="D64" s="38">
        <v>5424</v>
      </c>
      <c r="E64" s="38">
        <v>5576</v>
      </c>
      <c r="F64" s="39">
        <v>102.8023598820059</v>
      </c>
      <c r="G64" s="40"/>
      <c r="H64" s="149">
        <v>8.615</v>
      </c>
      <c r="I64" s="150">
        <v>14.192</v>
      </c>
      <c r="J64" s="150">
        <v>7.227</v>
      </c>
      <c r="K64" s="41">
        <v>50.923055242390085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14420</v>
      </c>
      <c r="D66" s="38">
        <v>21828</v>
      </c>
      <c r="E66" s="38">
        <v>20737</v>
      </c>
      <c r="F66" s="39">
        <v>95.00183250870441</v>
      </c>
      <c r="G66" s="40"/>
      <c r="H66" s="149">
        <v>12.231</v>
      </c>
      <c r="I66" s="150">
        <v>38.905</v>
      </c>
      <c r="J66" s="150">
        <v>28.034</v>
      </c>
      <c r="K66" s="41">
        <v>72.0575761470248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50500</v>
      </c>
      <c r="D68" s="30">
        <v>47000</v>
      </c>
      <c r="E68" s="30">
        <v>48000</v>
      </c>
      <c r="F68" s="31"/>
      <c r="G68" s="31"/>
      <c r="H68" s="148">
        <v>64.5</v>
      </c>
      <c r="I68" s="148">
        <v>91</v>
      </c>
      <c r="J68" s="148">
        <v>90</v>
      </c>
      <c r="K68" s="32"/>
    </row>
    <row r="69" spans="1:11" s="33" customFormat="1" ht="11.25" customHeight="1">
      <c r="A69" s="35" t="s">
        <v>51</v>
      </c>
      <c r="B69" s="29"/>
      <c r="C69" s="30">
        <v>5500</v>
      </c>
      <c r="D69" s="30">
        <v>5600</v>
      </c>
      <c r="E69" s="30">
        <v>5600</v>
      </c>
      <c r="F69" s="31"/>
      <c r="G69" s="31"/>
      <c r="H69" s="148">
        <v>4</v>
      </c>
      <c r="I69" s="148">
        <v>9.4</v>
      </c>
      <c r="J69" s="148">
        <v>8</v>
      </c>
      <c r="K69" s="32"/>
    </row>
    <row r="70" spans="1:11" s="42" customFormat="1" ht="11.25" customHeight="1">
      <c r="A70" s="36" t="s">
        <v>52</v>
      </c>
      <c r="B70" s="37"/>
      <c r="C70" s="38">
        <v>56000</v>
      </c>
      <c r="D70" s="38">
        <v>52600</v>
      </c>
      <c r="E70" s="38">
        <v>53600</v>
      </c>
      <c r="F70" s="39">
        <v>101.90114068441065</v>
      </c>
      <c r="G70" s="40"/>
      <c r="H70" s="149">
        <v>68.5</v>
      </c>
      <c r="I70" s="150">
        <v>100.4</v>
      </c>
      <c r="J70" s="150">
        <v>98</v>
      </c>
      <c r="K70" s="41">
        <v>97.60956175298804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2935</v>
      </c>
      <c r="D72" s="30">
        <v>3560</v>
      </c>
      <c r="E72" s="30">
        <v>3403</v>
      </c>
      <c r="F72" s="31"/>
      <c r="G72" s="31"/>
      <c r="H72" s="148">
        <v>4.233</v>
      </c>
      <c r="I72" s="148">
        <v>6.627</v>
      </c>
      <c r="J72" s="148">
        <v>4.237</v>
      </c>
      <c r="K72" s="32"/>
    </row>
    <row r="73" spans="1:11" s="33" customFormat="1" ht="11.25" customHeight="1">
      <c r="A73" s="35" t="s">
        <v>54</v>
      </c>
      <c r="B73" s="29"/>
      <c r="C73" s="30">
        <v>12954</v>
      </c>
      <c r="D73" s="30">
        <v>13775</v>
      </c>
      <c r="E73" s="30">
        <v>12350</v>
      </c>
      <c r="F73" s="31"/>
      <c r="G73" s="31"/>
      <c r="H73" s="148">
        <v>18.926</v>
      </c>
      <c r="I73" s="148">
        <v>20.125</v>
      </c>
      <c r="J73" s="148">
        <v>18.926</v>
      </c>
      <c r="K73" s="32"/>
    </row>
    <row r="74" spans="1:11" s="33" customFormat="1" ht="11.25" customHeight="1">
      <c r="A74" s="35" t="s">
        <v>55</v>
      </c>
      <c r="B74" s="29"/>
      <c r="C74" s="30">
        <v>27084</v>
      </c>
      <c r="D74" s="30">
        <v>28120</v>
      </c>
      <c r="E74" s="30">
        <v>30000</v>
      </c>
      <c r="F74" s="31"/>
      <c r="G74" s="31"/>
      <c r="H74" s="148">
        <v>47.925</v>
      </c>
      <c r="I74" s="148">
        <v>57.654</v>
      </c>
      <c r="J74" s="148">
        <v>60</v>
      </c>
      <c r="K74" s="32"/>
    </row>
    <row r="75" spans="1:11" s="33" customFormat="1" ht="11.25" customHeight="1">
      <c r="A75" s="35" t="s">
        <v>56</v>
      </c>
      <c r="B75" s="29"/>
      <c r="C75" s="30">
        <v>20461</v>
      </c>
      <c r="D75" s="30">
        <v>21992</v>
      </c>
      <c r="E75" s="30">
        <v>22383</v>
      </c>
      <c r="F75" s="31"/>
      <c r="G75" s="31"/>
      <c r="H75" s="148">
        <v>32.208</v>
      </c>
      <c r="I75" s="148">
        <v>26.952</v>
      </c>
      <c r="J75" s="148">
        <v>42.214</v>
      </c>
      <c r="K75" s="32"/>
    </row>
    <row r="76" spans="1:11" s="33" customFormat="1" ht="11.25" customHeight="1">
      <c r="A76" s="35" t="s">
        <v>57</v>
      </c>
      <c r="B76" s="29"/>
      <c r="C76" s="30">
        <v>2135</v>
      </c>
      <c r="D76" s="30">
        <v>3301</v>
      </c>
      <c r="E76" s="30">
        <v>3010</v>
      </c>
      <c r="F76" s="31"/>
      <c r="G76" s="31"/>
      <c r="H76" s="148">
        <v>4.862</v>
      </c>
      <c r="I76" s="148">
        <v>8.252</v>
      </c>
      <c r="J76" s="148">
        <v>6.772</v>
      </c>
      <c r="K76" s="32"/>
    </row>
    <row r="77" spans="1:11" s="33" customFormat="1" ht="11.25" customHeight="1">
      <c r="A77" s="35" t="s">
        <v>58</v>
      </c>
      <c r="B77" s="29"/>
      <c r="C77" s="30">
        <v>4535</v>
      </c>
      <c r="D77" s="30">
        <v>5178</v>
      </c>
      <c r="E77" s="30">
        <v>5178</v>
      </c>
      <c r="F77" s="31"/>
      <c r="G77" s="31"/>
      <c r="H77" s="148">
        <v>4.86</v>
      </c>
      <c r="I77" s="148">
        <v>10.861</v>
      </c>
      <c r="J77" s="148">
        <v>10.88</v>
      </c>
      <c r="K77" s="32"/>
    </row>
    <row r="78" spans="1:11" s="33" customFormat="1" ht="11.25" customHeight="1">
      <c r="A78" s="35" t="s">
        <v>59</v>
      </c>
      <c r="B78" s="29"/>
      <c r="C78" s="30">
        <v>8210</v>
      </c>
      <c r="D78" s="30">
        <v>8890</v>
      </c>
      <c r="E78" s="30">
        <v>8850</v>
      </c>
      <c r="F78" s="31"/>
      <c r="G78" s="31"/>
      <c r="H78" s="148">
        <v>12.151</v>
      </c>
      <c r="I78" s="148">
        <v>13.607</v>
      </c>
      <c r="J78" s="148">
        <v>15.045</v>
      </c>
      <c r="K78" s="32"/>
    </row>
    <row r="79" spans="1:11" s="33" customFormat="1" ht="11.25" customHeight="1">
      <c r="A79" s="35" t="s">
        <v>60</v>
      </c>
      <c r="B79" s="29"/>
      <c r="C79" s="30">
        <v>13795</v>
      </c>
      <c r="D79" s="30">
        <v>15300</v>
      </c>
      <c r="E79" s="30">
        <v>15400</v>
      </c>
      <c r="F79" s="31"/>
      <c r="G79" s="31"/>
      <c r="H79" s="148">
        <v>30.349</v>
      </c>
      <c r="I79" s="148">
        <v>35.19</v>
      </c>
      <c r="J79" s="148">
        <v>35.42</v>
      </c>
      <c r="K79" s="32"/>
    </row>
    <row r="80" spans="1:11" s="42" customFormat="1" ht="11.25" customHeight="1">
      <c r="A80" s="43" t="s">
        <v>307</v>
      </c>
      <c r="B80" s="37"/>
      <c r="C80" s="38">
        <v>92109</v>
      </c>
      <c r="D80" s="38">
        <v>100116</v>
      </c>
      <c r="E80" s="38">
        <v>100574</v>
      </c>
      <c r="F80" s="39">
        <v>100.45746933557074</v>
      </c>
      <c r="G80" s="40"/>
      <c r="H80" s="149">
        <v>155.51399999999998</v>
      </c>
      <c r="I80" s="150">
        <v>179.268</v>
      </c>
      <c r="J80" s="150">
        <v>193.49399999999997</v>
      </c>
      <c r="K80" s="41">
        <v>107.93560479282414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172</v>
      </c>
      <c r="D82" s="30">
        <v>143</v>
      </c>
      <c r="E82" s="30">
        <v>143</v>
      </c>
      <c r="F82" s="31"/>
      <c r="G82" s="31"/>
      <c r="H82" s="148">
        <v>0.138</v>
      </c>
      <c r="I82" s="148">
        <v>0.109</v>
      </c>
      <c r="J82" s="148">
        <v>0.109</v>
      </c>
      <c r="K82" s="32"/>
    </row>
    <row r="83" spans="1:11" s="33" customFormat="1" ht="11.25" customHeight="1">
      <c r="A83" s="35" t="s">
        <v>62</v>
      </c>
      <c r="B83" s="29"/>
      <c r="C83" s="30">
        <v>205</v>
      </c>
      <c r="D83" s="30">
        <v>227</v>
      </c>
      <c r="E83" s="30">
        <v>227</v>
      </c>
      <c r="F83" s="31"/>
      <c r="G83" s="31"/>
      <c r="H83" s="148">
        <v>0.15</v>
      </c>
      <c r="I83" s="148">
        <v>0.15</v>
      </c>
      <c r="J83" s="148">
        <v>0.15</v>
      </c>
      <c r="K83" s="32"/>
    </row>
    <row r="84" spans="1:11" s="42" customFormat="1" ht="11.25" customHeight="1">
      <c r="A84" s="36" t="s">
        <v>63</v>
      </c>
      <c r="B84" s="37"/>
      <c r="C84" s="38">
        <v>377</v>
      </c>
      <c r="D84" s="38">
        <v>370</v>
      </c>
      <c r="E84" s="38">
        <v>370</v>
      </c>
      <c r="F84" s="39">
        <v>100</v>
      </c>
      <c r="G84" s="40"/>
      <c r="H84" s="149">
        <v>0.28800000000000003</v>
      </c>
      <c r="I84" s="150">
        <v>0.259</v>
      </c>
      <c r="J84" s="150">
        <v>0.259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463245</v>
      </c>
      <c r="D87" s="53">
        <v>508558</v>
      </c>
      <c r="E87" s="53">
        <v>496071</v>
      </c>
      <c r="F87" s="54">
        <v>97.54462617833167</v>
      </c>
      <c r="G87" s="40"/>
      <c r="H87" s="153">
        <v>811.15</v>
      </c>
      <c r="I87" s="154">
        <v>1290.392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60</v>
      </c>
      <c r="D9" s="30">
        <v>72</v>
      </c>
      <c r="E9" s="30">
        <v>30</v>
      </c>
      <c r="F9" s="31"/>
      <c r="G9" s="31"/>
      <c r="H9" s="148">
        <v>0.3</v>
      </c>
      <c r="I9" s="148">
        <v>0.295</v>
      </c>
      <c r="J9" s="148">
        <v>0.295</v>
      </c>
      <c r="K9" s="32"/>
    </row>
    <row r="10" spans="1:11" s="33" customFormat="1" ht="11.25" customHeight="1">
      <c r="A10" s="35" t="s">
        <v>6</v>
      </c>
      <c r="B10" s="29"/>
      <c r="C10" s="30">
        <v>453</v>
      </c>
      <c r="D10" s="30">
        <v>453</v>
      </c>
      <c r="E10" s="30">
        <v>453</v>
      </c>
      <c r="F10" s="31"/>
      <c r="G10" s="31"/>
      <c r="H10" s="148">
        <v>2.075</v>
      </c>
      <c r="I10" s="148">
        <v>1.676</v>
      </c>
      <c r="J10" s="148">
        <v>1.676</v>
      </c>
      <c r="K10" s="32"/>
    </row>
    <row r="11" spans="1:11" s="33" customFormat="1" ht="11.25" customHeight="1">
      <c r="A11" s="28" t="s">
        <v>7</v>
      </c>
      <c r="B11" s="29"/>
      <c r="C11" s="30">
        <v>2600</v>
      </c>
      <c r="D11" s="30">
        <v>3500</v>
      </c>
      <c r="E11" s="30">
        <v>3500</v>
      </c>
      <c r="F11" s="31"/>
      <c r="G11" s="31"/>
      <c r="H11" s="148">
        <v>10.478</v>
      </c>
      <c r="I11" s="148">
        <v>11.284</v>
      </c>
      <c r="J11" s="148">
        <v>11.284</v>
      </c>
      <c r="K11" s="32"/>
    </row>
    <row r="12" spans="1:11" s="33" customFormat="1" ht="11.25" customHeight="1">
      <c r="A12" s="35" t="s">
        <v>8</v>
      </c>
      <c r="B12" s="29"/>
      <c r="C12" s="30">
        <v>50</v>
      </c>
      <c r="D12" s="30">
        <v>50</v>
      </c>
      <c r="E12" s="30">
        <v>50</v>
      </c>
      <c r="F12" s="31"/>
      <c r="G12" s="31"/>
      <c r="H12" s="148">
        <v>0.194</v>
      </c>
      <c r="I12" s="148">
        <v>0.155</v>
      </c>
      <c r="J12" s="148">
        <v>0.155</v>
      </c>
      <c r="K12" s="32"/>
    </row>
    <row r="13" spans="1:11" s="42" customFormat="1" ht="11.25" customHeight="1">
      <c r="A13" s="36" t="s">
        <v>9</v>
      </c>
      <c r="B13" s="37"/>
      <c r="C13" s="38">
        <v>3163</v>
      </c>
      <c r="D13" s="38">
        <v>4075</v>
      </c>
      <c r="E13" s="38">
        <v>4033</v>
      </c>
      <c r="F13" s="39">
        <v>98.96932515337423</v>
      </c>
      <c r="G13" s="40"/>
      <c r="H13" s="149">
        <v>13.047</v>
      </c>
      <c r="I13" s="150">
        <v>13.41</v>
      </c>
      <c r="J13" s="150">
        <v>13.41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53</v>
      </c>
      <c r="D17" s="38">
        <v>42</v>
      </c>
      <c r="E17" s="38">
        <v>53</v>
      </c>
      <c r="F17" s="39">
        <v>126.19047619047619</v>
      </c>
      <c r="G17" s="40"/>
      <c r="H17" s="149">
        <v>0.084</v>
      </c>
      <c r="I17" s="150">
        <v>0.044</v>
      </c>
      <c r="J17" s="150">
        <v>0.054</v>
      </c>
      <c r="K17" s="41">
        <v>122.72727272727275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101</v>
      </c>
      <c r="D19" s="30">
        <v>161</v>
      </c>
      <c r="E19" s="30">
        <v>172</v>
      </c>
      <c r="F19" s="31"/>
      <c r="G19" s="31"/>
      <c r="H19" s="148">
        <v>0.556</v>
      </c>
      <c r="I19" s="148">
        <v>0.69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101</v>
      </c>
      <c r="D22" s="38">
        <v>161</v>
      </c>
      <c r="E22" s="38">
        <v>172</v>
      </c>
      <c r="F22" s="39">
        <v>106.83229813664596</v>
      </c>
      <c r="G22" s="40"/>
      <c r="H22" s="149">
        <v>0.556</v>
      </c>
      <c r="I22" s="150">
        <v>0.69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98</v>
      </c>
      <c r="D24" s="38">
        <v>36</v>
      </c>
      <c r="E24" s="38"/>
      <c r="F24" s="39"/>
      <c r="G24" s="40"/>
      <c r="H24" s="149">
        <v>0.304</v>
      </c>
      <c r="I24" s="150">
        <v>0.133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100</v>
      </c>
      <c r="D26" s="38">
        <v>130</v>
      </c>
      <c r="E26" s="38">
        <v>150</v>
      </c>
      <c r="F26" s="39">
        <v>115.38461538461539</v>
      </c>
      <c r="G26" s="40"/>
      <c r="H26" s="149">
        <v>0.35</v>
      </c>
      <c r="I26" s="150">
        <v>0.5</v>
      </c>
      <c r="J26" s="150">
        <v>0.5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868</v>
      </c>
      <c r="D28" s="30">
        <v>473</v>
      </c>
      <c r="E28" s="30">
        <v>500</v>
      </c>
      <c r="F28" s="31"/>
      <c r="G28" s="31"/>
      <c r="H28" s="148">
        <v>1.986</v>
      </c>
      <c r="I28" s="148">
        <v>1.486</v>
      </c>
      <c r="J28" s="148">
        <v>1.149</v>
      </c>
      <c r="K28" s="32"/>
    </row>
    <row r="29" spans="1:11" s="33" customFormat="1" ht="11.25" customHeight="1">
      <c r="A29" s="35" t="s">
        <v>19</v>
      </c>
      <c r="B29" s="29"/>
      <c r="C29" s="30">
        <v>9020</v>
      </c>
      <c r="D29" s="30">
        <v>8395</v>
      </c>
      <c r="E29" s="30">
        <v>8405</v>
      </c>
      <c r="F29" s="31"/>
      <c r="G29" s="31"/>
      <c r="H29" s="148">
        <v>22.471</v>
      </c>
      <c r="I29" s="148">
        <v>19.314</v>
      </c>
      <c r="J29" s="148">
        <v>17.294</v>
      </c>
      <c r="K29" s="32"/>
    </row>
    <row r="30" spans="1:11" s="33" customFormat="1" ht="11.25" customHeight="1">
      <c r="A30" s="35" t="s">
        <v>20</v>
      </c>
      <c r="B30" s="29"/>
      <c r="C30" s="30">
        <v>3589</v>
      </c>
      <c r="D30" s="30">
        <v>3486</v>
      </c>
      <c r="E30" s="30">
        <v>3500</v>
      </c>
      <c r="F30" s="31"/>
      <c r="G30" s="31"/>
      <c r="H30" s="148">
        <v>5.877</v>
      </c>
      <c r="I30" s="148">
        <v>5.468</v>
      </c>
      <c r="J30" s="148">
        <v>9.433</v>
      </c>
      <c r="K30" s="32"/>
    </row>
    <row r="31" spans="1:11" s="42" customFormat="1" ht="11.25" customHeight="1">
      <c r="A31" s="43" t="s">
        <v>21</v>
      </c>
      <c r="B31" s="37"/>
      <c r="C31" s="38">
        <v>13477</v>
      </c>
      <c r="D31" s="38">
        <v>12354</v>
      </c>
      <c r="E31" s="38">
        <v>12405</v>
      </c>
      <c r="F31" s="39">
        <v>100.41282175813501</v>
      </c>
      <c r="G31" s="40"/>
      <c r="H31" s="149">
        <v>30.334</v>
      </c>
      <c r="I31" s="150">
        <v>26.268</v>
      </c>
      <c r="J31" s="150">
        <v>27.876</v>
      </c>
      <c r="K31" s="41">
        <v>106.12151667428049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23</v>
      </c>
      <c r="D33" s="30">
        <v>30</v>
      </c>
      <c r="E33" s="30">
        <v>40</v>
      </c>
      <c r="F33" s="31"/>
      <c r="G33" s="31"/>
      <c r="H33" s="148">
        <v>0.075</v>
      </c>
      <c r="I33" s="148">
        <v>0.096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500</v>
      </c>
      <c r="D34" s="30">
        <v>550</v>
      </c>
      <c r="E34" s="30">
        <v>530</v>
      </c>
      <c r="F34" s="31"/>
      <c r="G34" s="31"/>
      <c r="H34" s="148">
        <v>1.2</v>
      </c>
      <c r="I34" s="148">
        <v>1.5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700</v>
      </c>
      <c r="D35" s="30">
        <v>700</v>
      </c>
      <c r="E35" s="30">
        <v>500</v>
      </c>
      <c r="F35" s="31"/>
      <c r="G35" s="31"/>
      <c r="H35" s="148">
        <v>1.1</v>
      </c>
      <c r="I35" s="148">
        <v>2.3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3</v>
      </c>
      <c r="D36" s="30">
        <v>3</v>
      </c>
      <c r="E36" s="30">
        <v>3</v>
      </c>
      <c r="F36" s="31"/>
      <c r="G36" s="31"/>
      <c r="H36" s="148">
        <v>0.004</v>
      </c>
      <c r="I36" s="148">
        <v>0.01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1226</v>
      </c>
      <c r="D37" s="38">
        <v>1283</v>
      </c>
      <c r="E37" s="38">
        <v>1073</v>
      </c>
      <c r="F37" s="39">
        <v>83.63211223694466</v>
      </c>
      <c r="G37" s="40"/>
      <c r="H37" s="149">
        <v>2.379</v>
      </c>
      <c r="I37" s="150">
        <v>3.9059999999999997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>
        <v>4</v>
      </c>
      <c r="E39" s="38"/>
      <c r="F39" s="39"/>
      <c r="G39" s="40"/>
      <c r="H39" s="149"/>
      <c r="I39" s="150">
        <v>0.004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12596</v>
      </c>
      <c r="D41" s="30">
        <v>12787</v>
      </c>
      <c r="E41" s="30">
        <v>12780</v>
      </c>
      <c r="F41" s="31"/>
      <c r="G41" s="31"/>
      <c r="H41" s="148">
        <v>11.097</v>
      </c>
      <c r="I41" s="148">
        <v>38.264</v>
      </c>
      <c r="J41" s="148">
        <v>33.284</v>
      </c>
      <c r="K41" s="32"/>
    </row>
    <row r="42" spans="1:11" s="33" customFormat="1" ht="11.25" customHeight="1">
      <c r="A42" s="35" t="s">
        <v>29</v>
      </c>
      <c r="B42" s="29"/>
      <c r="C42" s="30">
        <v>5771</v>
      </c>
      <c r="D42" s="30">
        <v>4615</v>
      </c>
      <c r="E42" s="30">
        <v>5248</v>
      </c>
      <c r="F42" s="31"/>
      <c r="G42" s="31"/>
      <c r="H42" s="148">
        <v>15.751</v>
      </c>
      <c r="I42" s="148">
        <v>17.067</v>
      </c>
      <c r="J42" s="148">
        <v>16.855</v>
      </c>
      <c r="K42" s="32"/>
    </row>
    <row r="43" spans="1:11" s="33" customFormat="1" ht="11.25" customHeight="1">
      <c r="A43" s="35" t="s">
        <v>30</v>
      </c>
      <c r="B43" s="29"/>
      <c r="C43" s="30">
        <v>11408</v>
      </c>
      <c r="D43" s="30">
        <v>12898</v>
      </c>
      <c r="E43" s="30">
        <v>9900</v>
      </c>
      <c r="F43" s="31"/>
      <c r="G43" s="31"/>
      <c r="H43" s="148">
        <v>16.3</v>
      </c>
      <c r="I43" s="148">
        <v>33.156</v>
      </c>
      <c r="J43" s="148">
        <v>21.6</v>
      </c>
      <c r="K43" s="32"/>
    </row>
    <row r="44" spans="1:11" s="33" customFormat="1" ht="11.25" customHeight="1">
      <c r="A44" s="35" t="s">
        <v>31</v>
      </c>
      <c r="B44" s="29"/>
      <c r="C44" s="30">
        <v>15616</v>
      </c>
      <c r="D44" s="30">
        <v>15922</v>
      </c>
      <c r="E44" s="30">
        <v>16000</v>
      </c>
      <c r="F44" s="31"/>
      <c r="G44" s="31"/>
      <c r="H44" s="148">
        <v>40.093</v>
      </c>
      <c r="I44" s="148">
        <v>50.38</v>
      </c>
      <c r="J44" s="148">
        <v>47</v>
      </c>
      <c r="K44" s="32"/>
    </row>
    <row r="45" spans="1:11" s="33" customFormat="1" ht="11.25" customHeight="1">
      <c r="A45" s="35" t="s">
        <v>32</v>
      </c>
      <c r="B45" s="29"/>
      <c r="C45" s="30">
        <v>8661</v>
      </c>
      <c r="D45" s="30">
        <v>9873</v>
      </c>
      <c r="E45" s="30">
        <v>10500</v>
      </c>
      <c r="F45" s="31"/>
      <c r="G45" s="31"/>
      <c r="H45" s="148">
        <v>8.999</v>
      </c>
      <c r="I45" s="148">
        <v>30.15</v>
      </c>
      <c r="J45" s="148">
        <v>29.85</v>
      </c>
      <c r="K45" s="32"/>
    </row>
    <row r="46" spans="1:11" s="33" customFormat="1" ht="11.25" customHeight="1">
      <c r="A46" s="35" t="s">
        <v>33</v>
      </c>
      <c r="B46" s="29"/>
      <c r="C46" s="30">
        <v>11869</v>
      </c>
      <c r="D46" s="30">
        <v>10802</v>
      </c>
      <c r="E46" s="30">
        <v>10800</v>
      </c>
      <c r="F46" s="31"/>
      <c r="G46" s="31"/>
      <c r="H46" s="148">
        <v>20.722</v>
      </c>
      <c r="I46" s="148">
        <v>36.924</v>
      </c>
      <c r="J46" s="148">
        <v>26.6</v>
      </c>
      <c r="K46" s="32"/>
    </row>
    <row r="47" spans="1:11" s="33" customFormat="1" ht="11.25" customHeight="1">
      <c r="A47" s="35" t="s">
        <v>34</v>
      </c>
      <c r="B47" s="29"/>
      <c r="C47" s="30">
        <v>18761</v>
      </c>
      <c r="D47" s="30">
        <v>14501</v>
      </c>
      <c r="E47" s="30">
        <v>14200</v>
      </c>
      <c r="F47" s="31"/>
      <c r="G47" s="31"/>
      <c r="H47" s="148">
        <v>46.461</v>
      </c>
      <c r="I47" s="148">
        <v>41.051</v>
      </c>
      <c r="J47" s="148">
        <v>40</v>
      </c>
      <c r="K47" s="32"/>
    </row>
    <row r="48" spans="1:11" s="33" customFormat="1" ht="11.25" customHeight="1">
      <c r="A48" s="35" t="s">
        <v>35</v>
      </c>
      <c r="B48" s="29"/>
      <c r="C48" s="30">
        <v>7886</v>
      </c>
      <c r="D48" s="30">
        <v>9130</v>
      </c>
      <c r="E48" s="30">
        <v>9100</v>
      </c>
      <c r="F48" s="31"/>
      <c r="G48" s="31"/>
      <c r="H48" s="148">
        <v>8.722</v>
      </c>
      <c r="I48" s="148">
        <v>33.048</v>
      </c>
      <c r="J48" s="148">
        <v>32.63</v>
      </c>
      <c r="K48" s="32"/>
    </row>
    <row r="49" spans="1:11" s="33" customFormat="1" ht="11.25" customHeight="1">
      <c r="A49" s="35" t="s">
        <v>36</v>
      </c>
      <c r="B49" s="29"/>
      <c r="C49" s="30">
        <v>4633</v>
      </c>
      <c r="D49" s="30">
        <v>7454</v>
      </c>
      <c r="E49" s="30">
        <v>6600</v>
      </c>
      <c r="F49" s="31"/>
      <c r="G49" s="31"/>
      <c r="H49" s="148">
        <v>8.453</v>
      </c>
      <c r="I49" s="148">
        <v>25.681</v>
      </c>
      <c r="J49" s="148">
        <v>21.6</v>
      </c>
      <c r="K49" s="32"/>
    </row>
    <row r="50" spans="1:11" s="42" customFormat="1" ht="11.25" customHeight="1">
      <c r="A50" s="43" t="s">
        <v>37</v>
      </c>
      <c r="B50" s="37"/>
      <c r="C50" s="38">
        <v>97201</v>
      </c>
      <c r="D50" s="38">
        <v>97982</v>
      </c>
      <c r="E50" s="38">
        <v>95128</v>
      </c>
      <c r="F50" s="39">
        <v>97.08722010165133</v>
      </c>
      <c r="G50" s="40"/>
      <c r="H50" s="149">
        <v>176.598</v>
      </c>
      <c r="I50" s="150">
        <v>305.721</v>
      </c>
      <c r="J50" s="150">
        <v>269.419</v>
      </c>
      <c r="K50" s="41">
        <v>88.12577480774954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885</v>
      </c>
      <c r="D52" s="38">
        <v>1530</v>
      </c>
      <c r="E52" s="38">
        <v>1530</v>
      </c>
      <c r="F52" s="39">
        <v>100</v>
      </c>
      <c r="G52" s="40"/>
      <c r="H52" s="149">
        <v>2.264</v>
      </c>
      <c r="I52" s="150">
        <v>1.896</v>
      </c>
      <c r="J52" s="150">
        <v>1.896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2874</v>
      </c>
      <c r="D54" s="30">
        <v>1971</v>
      </c>
      <c r="E54" s="30">
        <v>2075</v>
      </c>
      <c r="F54" s="31"/>
      <c r="G54" s="31"/>
      <c r="H54" s="148">
        <v>4.502</v>
      </c>
      <c r="I54" s="148">
        <v>3.395</v>
      </c>
      <c r="J54" s="148">
        <v>3.013</v>
      </c>
      <c r="K54" s="32"/>
    </row>
    <row r="55" spans="1:11" s="33" customFormat="1" ht="11.25" customHeight="1">
      <c r="A55" s="35" t="s">
        <v>40</v>
      </c>
      <c r="B55" s="29"/>
      <c r="C55" s="30">
        <v>1808</v>
      </c>
      <c r="D55" s="30">
        <v>1800</v>
      </c>
      <c r="E55" s="30">
        <v>1800</v>
      </c>
      <c r="F55" s="31"/>
      <c r="G55" s="31"/>
      <c r="H55" s="148">
        <v>2.17</v>
      </c>
      <c r="I55" s="148">
        <v>3.024</v>
      </c>
      <c r="J55" s="148">
        <v>3.024</v>
      </c>
      <c r="K55" s="32"/>
    </row>
    <row r="56" spans="1:11" s="33" customFormat="1" ht="11.25" customHeight="1">
      <c r="A56" s="35" t="s">
        <v>41</v>
      </c>
      <c r="B56" s="29"/>
      <c r="C56" s="30">
        <v>671</v>
      </c>
      <c r="D56" s="30">
        <v>752</v>
      </c>
      <c r="E56" s="30">
        <v>905</v>
      </c>
      <c r="F56" s="31"/>
      <c r="G56" s="31"/>
      <c r="H56" s="148">
        <v>1.26</v>
      </c>
      <c r="I56" s="148">
        <v>2.015</v>
      </c>
      <c r="J56" s="148">
        <v>2.02</v>
      </c>
      <c r="K56" s="32"/>
    </row>
    <row r="57" spans="1:11" s="33" customFormat="1" ht="11.25" customHeight="1">
      <c r="A57" s="35" t="s">
        <v>42</v>
      </c>
      <c r="B57" s="29"/>
      <c r="C57" s="30">
        <v>3690</v>
      </c>
      <c r="D57" s="30">
        <v>3494</v>
      </c>
      <c r="E57" s="30">
        <v>3494</v>
      </c>
      <c r="F57" s="31"/>
      <c r="G57" s="31"/>
      <c r="H57" s="148">
        <v>3.7</v>
      </c>
      <c r="I57" s="148">
        <v>10.488</v>
      </c>
      <c r="J57" s="148">
        <v>10.488</v>
      </c>
      <c r="K57" s="32"/>
    </row>
    <row r="58" spans="1:11" s="33" customFormat="1" ht="11.25" customHeight="1">
      <c r="A58" s="35" t="s">
        <v>43</v>
      </c>
      <c r="B58" s="29"/>
      <c r="C58" s="30">
        <v>8683</v>
      </c>
      <c r="D58" s="30">
        <v>9357</v>
      </c>
      <c r="E58" s="30">
        <v>9357</v>
      </c>
      <c r="F58" s="31"/>
      <c r="G58" s="31"/>
      <c r="H58" s="148">
        <v>6.822</v>
      </c>
      <c r="I58" s="148">
        <v>13.92</v>
      </c>
      <c r="J58" s="148">
        <v>12.265</v>
      </c>
      <c r="K58" s="32"/>
    </row>
    <row r="59" spans="1:11" s="42" customFormat="1" ht="11.25" customHeight="1">
      <c r="A59" s="36" t="s">
        <v>44</v>
      </c>
      <c r="B59" s="37"/>
      <c r="C59" s="38">
        <v>17726</v>
      </c>
      <c r="D59" s="38">
        <v>17374</v>
      </c>
      <c r="E59" s="38">
        <v>17631</v>
      </c>
      <c r="F59" s="39">
        <v>101.47922182571659</v>
      </c>
      <c r="G59" s="40"/>
      <c r="H59" s="149">
        <v>18.454</v>
      </c>
      <c r="I59" s="150">
        <v>32.842</v>
      </c>
      <c r="J59" s="150">
        <v>30.810000000000002</v>
      </c>
      <c r="K59" s="41">
        <v>93.81280068205348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75</v>
      </c>
      <c r="D61" s="30">
        <v>75</v>
      </c>
      <c r="E61" s="30">
        <v>70</v>
      </c>
      <c r="F61" s="31"/>
      <c r="G61" s="31"/>
      <c r="H61" s="148">
        <v>0.041</v>
      </c>
      <c r="I61" s="148">
        <v>0.075</v>
      </c>
      <c r="J61" s="148">
        <v>0.044</v>
      </c>
      <c r="K61" s="32"/>
    </row>
    <row r="62" spans="1:11" s="33" customFormat="1" ht="11.25" customHeight="1">
      <c r="A62" s="35" t="s">
        <v>46</v>
      </c>
      <c r="B62" s="29"/>
      <c r="C62" s="30">
        <v>387</v>
      </c>
      <c r="D62" s="30">
        <v>363</v>
      </c>
      <c r="E62" s="30">
        <v>467</v>
      </c>
      <c r="F62" s="31"/>
      <c r="G62" s="31"/>
      <c r="H62" s="148">
        <v>0.368</v>
      </c>
      <c r="I62" s="148">
        <v>0.501</v>
      </c>
      <c r="J62" s="148">
        <v>0.642</v>
      </c>
      <c r="K62" s="32"/>
    </row>
    <row r="63" spans="1:11" s="33" customFormat="1" ht="11.25" customHeight="1">
      <c r="A63" s="35" t="s">
        <v>47</v>
      </c>
      <c r="B63" s="29"/>
      <c r="C63" s="30">
        <v>80</v>
      </c>
      <c r="D63" s="30">
        <v>80</v>
      </c>
      <c r="E63" s="30">
        <v>152</v>
      </c>
      <c r="F63" s="31"/>
      <c r="G63" s="31"/>
      <c r="H63" s="148">
        <v>0.12</v>
      </c>
      <c r="I63" s="148">
        <v>0.248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542</v>
      </c>
      <c r="D64" s="38">
        <v>518</v>
      </c>
      <c r="E64" s="38">
        <v>689</v>
      </c>
      <c r="F64" s="39">
        <v>133.011583011583</v>
      </c>
      <c r="G64" s="40"/>
      <c r="H64" s="149">
        <v>0.5289999999999999</v>
      </c>
      <c r="I64" s="150">
        <v>0.824</v>
      </c>
      <c r="J64" s="150">
        <v>0.686</v>
      </c>
      <c r="K64" s="41">
        <v>83.25242718446603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123</v>
      </c>
      <c r="D66" s="38">
        <v>284</v>
      </c>
      <c r="E66" s="38">
        <v>270</v>
      </c>
      <c r="F66" s="39">
        <v>95.07042253521126</v>
      </c>
      <c r="G66" s="40"/>
      <c r="H66" s="149">
        <v>0.282</v>
      </c>
      <c r="I66" s="150">
        <v>0.235</v>
      </c>
      <c r="J66" s="150">
        <v>0.214</v>
      </c>
      <c r="K66" s="41">
        <v>91.06382978723404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50</v>
      </c>
      <c r="D68" s="30">
        <v>45</v>
      </c>
      <c r="E68" s="30">
        <v>45</v>
      </c>
      <c r="F68" s="31"/>
      <c r="G68" s="31"/>
      <c r="H68" s="148">
        <v>0.05</v>
      </c>
      <c r="I68" s="148">
        <v>0.055</v>
      </c>
      <c r="J68" s="148">
        <v>0.05</v>
      </c>
      <c r="K68" s="32"/>
    </row>
    <row r="69" spans="1:11" s="33" customFormat="1" ht="11.25" customHeight="1">
      <c r="A69" s="35" t="s">
        <v>51</v>
      </c>
      <c r="B69" s="29"/>
      <c r="C69" s="30">
        <v>50</v>
      </c>
      <c r="D69" s="30">
        <v>45</v>
      </c>
      <c r="E69" s="30">
        <v>45</v>
      </c>
      <c r="F69" s="31"/>
      <c r="G69" s="31"/>
      <c r="H69" s="148">
        <v>0.05</v>
      </c>
      <c r="I69" s="148">
        <v>0.05</v>
      </c>
      <c r="J69" s="148">
        <v>0.05</v>
      </c>
      <c r="K69" s="32"/>
    </row>
    <row r="70" spans="1:11" s="42" customFormat="1" ht="11.25" customHeight="1">
      <c r="A70" s="36" t="s">
        <v>52</v>
      </c>
      <c r="B70" s="37"/>
      <c r="C70" s="38">
        <v>100</v>
      </c>
      <c r="D70" s="38">
        <v>90</v>
      </c>
      <c r="E70" s="38">
        <v>90</v>
      </c>
      <c r="F70" s="39">
        <v>100</v>
      </c>
      <c r="G70" s="40"/>
      <c r="H70" s="149">
        <v>0.1</v>
      </c>
      <c r="I70" s="150">
        <v>0.10500000000000001</v>
      </c>
      <c r="J70" s="150">
        <v>0.1</v>
      </c>
      <c r="K70" s="41">
        <v>95.23809523809523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193</v>
      </c>
      <c r="D72" s="30">
        <v>256</v>
      </c>
      <c r="E72" s="30">
        <v>246</v>
      </c>
      <c r="F72" s="31"/>
      <c r="G72" s="31"/>
      <c r="H72" s="148">
        <v>0.314</v>
      </c>
      <c r="I72" s="148">
        <v>0.534</v>
      </c>
      <c r="J72" s="148">
        <v>0.401</v>
      </c>
      <c r="K72" s="32"/>
    </row>
    <row r="73" spans="1:11" s="33" customFormat="1" ht="11.25" customHeight="1">
      <c r="A73" s="35" t="s">
        <v>54</v>
      </c>
      <c r="B73" s="29"/>
      <c r="C73" s="30">
        <v>5</v>
      </c>
      <c r="D73" s="30">
        <v>5</v>
      </c>
      <c r="E73" s="30">
        <v>5</v>
      </c>
      <c r="F73" s="31"/>
      <c r="G73" s="31"/>
      <c r="H73" s="148">
        <v>0.01</v>
      </c>
      <c r="I73" s="148">
        <v>0.01</v>
      </c>
      <c r="J73" s="148">
        <v>0.01</v>
      </c>
      <c r="K73" s="32"/>
    </row>
    <row r="74" spans="1:11" s="33" customFormat="1" ht="11.25" customHeight="1">
      <c r="A74" s="35" t="s">
        <v>55</v>
      </c>
      <c r="B74" s="29"/>
      <c r="C74" s="30">
        <v>331</v>
      </c>
      <c r="D74" s="30">
        <v>312</v>
      </c>
      <c r="E74" s="30">
        <v>350</v>
      </c>
      <c r="F74" s="31"/>
      <c r="G74" s="31"/>
      <c r="H74" s="148">
        <v>0.397</v>
      </c>
      <c r="I74" s="148">
        <v>0.7</v>
      </c>
      <c r="J74" s="148">
        <v>0.35</v>
      </c>
      <c r="K74" s="32"/>
    </row>
    <row r="75" spans="1:11" s="33" customFormat="1" ht="11.25" customHeight="1">
      <c r="A75" s="35" t="s">
        <v>56</v>
      </c>
      <c r="B75" s="29"/>
      <c r="C75" s="30">
        <v>439</v>
      </c>
      <c r="D75" s="30">
        <v>475</v>
      </c>
      <c r="E75" s="30">
        <v>502</v>
      </c>
      <c r="F75" s="31"/>
      <c r="G75" s="31"/>
      <c r="H75" s="148">
        <v>0.622</v>
      </c>
      <c r="I75" s="148">
        <v>0.578</v>
      </c>
      <c r="J75" s="148">
        <v>0.669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9</v>
      </c>
      <c r="E76" s="30">
        <v>9</v>
      </c>
      <c r="F76" s="31"/>
      <c r="G76" s="31"/>
      <c r="H76" s="148">
        <v>0.009</v>
      </c>
      <c r="I76" s="148">
        <v>0.014</v>
      </c>
      <c r="J76" s="148">
        <v>0.015</v>
      </c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/>
      <c r="E77" s="30">
        <v>2</v>
      </c>
      <c r="F77" s="31"/>
      <c r="G77" s="31"/>
      <c r="H77" s="148">
        <v>0.005</v>
      </c>
      <c r="I77" s="148"/>
      <c r="J77" s="148">
        <v>0.005</v>
      </c>
      <c r="K77" s="32"/>
    </row>
    <row r="78" spans="1:11" s="33" customFormat="1" ht="11.25" customHeight="1">
      <c r="A78" s="35" t="s">
        <v>59</v>
      </c>
      <c r="B78" s="29"/>
      <c r="C78" s="30"/>
      <c r="D78" s="30">
        <v>12</v>
      </c>
      <c r="E78" s="30">
        <v>12</v>
      </c>
      <c r="F78" s="31"/>
      <c r="G78" s="31"/>
      <c r="H78" s="148"/>
      <c r="I78" s="148">
        <v>0.025</v>
      </c>
      <c r="J78" s="148">
        <v>0.024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307</v>
      </c>
      <c r="B80" s="37"/>
      <c r="C80" s="38">
        <v>980</v>
      </c>
      <c r="D80" s="38">
        <v>1069</v>
      </c>
      <c r="E80" s="38">
        <v>1126</v>
      </c>
      <c r="F80" s="39">
        <v>105.33208606173994</v>
      </c>
      <c r="G80" s="40"/>
      <c r="H80" s="149">
        <v>1.3569999999999998</v>
      </c>
      <c r="I80" s="150">
        <v>1.861</v>
      </c>
      <c r="J80" s="150">
        <v>1.474</v>
      </c>
      <c r="K80" s="41">
        <v>79.20472864051585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86</v>
      </c>
      <c r="D82" s="30">
        <v>75</v>
      </c>
      <c r="E82" s="30">
        <v>75</v>
      </c>
      <c r="F82" s="31"/>
      <c r="G82" s="31"/>
      <c r="H82" s="148">
        <v>0.06</v>
      </c>
      <c r="I82" s="148">
        <v>0.048</v>
      </c>
      <c r="J82" s="148">
        <v>0.048</v>
      </c>
      <c r="K82" s="32"/>
    </row>
    <row r="83" spans="1:11" s="33" customFormat="1" ht="11.25" customHeight="1">
      <c r="A83" s="35" t="s">
        <v>62</v>
      </c>
      <c r="B83" s="29"/>
      <c r="C83" s="30">
        <v>65</v>
      </c>
      <c r="D83" s="30">
        <v>54</v>
      </c>
      <c r="E83" s="30">
        <v>54</v>
      </c>
      <c r="F83" s="31"/>
      <c r="G83" s="31"/>
      <c r="H83" s="148">
        <v>0.05</v>
      </c>
      <c r="I83" s="148">
        <v>0.036</v>
      </c>
      <c r="J83" s="148">
        <v>0.036</v>
      </c>
      <c r="K83" s="32"/>
    </row>
    <row r="84" spans="1:11" s="42" customFormat="1" ht="11.25" customHeight="1">
      <c r="A84" s="36" t="s">
        <v>63</v>
      </c>
      <c r="B84" s="37"/>
      <c r="C84" s="38">
        <v>151</v>
      </c>
      <c r="D84" s="38">
        <v>129</v>
      </c>
      <c r="E84" s="38">
        <v>129</v>
      </c>
      <c r="F84" s="39">
        <v>100</v>
      </c>
      <c r="G84" s="40"/>
      <c r="H84" s="149">
        <v>0.11</v>
      </c>
      <c r="I84" s="150">
        <v>0.08399999999999999</v>
      </c>
      <c r="J84" s="150">
        <v>0.08399999999999999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135926</v>
      </c>
      <c r="D87" s="53">
        <v>137061</v>
      </c>
      <c r="E87" s="53">
        <v>134479</v>
      </c>
      <c r="F87" s="54">
        <v>98.1161672539964</v>
      </c>
      <c r="G87" s="40"/>
      <c r="H87" s="153">
        <v>246.74800000000005</v>
      </c>
      <c r="I87" s="154">
        <v>388.523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68</v>
      </c>
      <c r="D9" s="30">
        <v>80</v>
      </c>
      <c r="E9" s="30">
        <v>80</v>
      </c>
      <c r="F9" s="31"/>
      <c r="G9" s="31"/>
      <c r="H9" s="148">
        <v>0.408</v>
      </c>
      <c r="I9" s="148">
        <v>0.48</v>
      </c>
      <c r="J9" s="148">
        <v>0.48</v>
      </c>
      <c r="K9" s="32"/>
    </row>
    <row r="10" spans="1:11" s="33" customFormat="1" ht="11.25" customHeight="1">
      <c r="A10" s="35" t="s">
        <v>6</v>
      </c>
      <c r="B10" s="29"/>
      <c r="C10" s="30">
        <v>25</v>
      </c>
      <c r="D10" s="30">
        <v>25</v>
      </c>
      <c r="E10" s="30">
        <v>25</v>
      </c>
      <c r="F10" s="31"/>
      <c r="G10" s="31"/>
      <c r="H10" s="148">
        <v>0.175</v>
      </c>
      <c r="I10" s="148">
        <v>0.15</v>
      </c>
      <c r="J10" s="148">
        <v>0.15</v>
      </c>
      <c r="K10" s="32"/>
    </row>
    <row r="11" spans="1:11" s="33" customFormat="1" ht="11.25" customHeight="1">
      <c r="A11" s="28" t="s">
        <v>7</v>
      </c>
      <c r="B11" s="29"/>
      <c r="C11" s="30">
        <v>200</v>
      </c>
      <c r="D11" s="30">
        <v>200</v>
      </c>
      <c r="E11" s="30">
        <v>200</v>
      </c>
      <c r="F11" s="31"/>
      <c r="G11" s="31"/>
      <c r="H11" s="148">
        <v>1.4</v>
      </c>
      <c r="I11" s="148">
        <v>1.2</v>
      </c>
      <c r="J11" s="148">
        <v>1.2</v>
      </c>
      <c r="K11" s="32"/>
    </row>
    <row r="12" spans="1:11" s="33" customFormat="1" ht="11.25" customHeight="1">
      <c r="A12" s="35" t="s">
        <v>8</v>
      </c>
      <c r="B12" s="29"/>
      <c r="C12" s="30">
        <v>15</v>
      </c>
      <c r="D12" s="30">
        <v>15</v>
      </c>
      <c r="E12" s="30">
        <v>15</v>
      </c>
      <c r="F12" s="31"/>
      <c r="G12" s="31"/>
      <c r="H12" s="148">
        <v>0.105</v>
      </c>
      <c r="I12" s="148">
        <v>0.09</v>
      </c>
      <c r="J12" s="148">
        <v>0.09</v>
      </c>
      <c r="K12" s="32"/>
    </row>
    <row r="13" spans="1:11" s="42" customFormat="1" ht="11.25" customHeight="1">
      <c r="A13" s="36" t="s">
        <v>9</v>
      </c>
      <c r="B13" s="37"/>
      <c r="C13" s="38">
        <v>308</v>
      </c>
      <c r="D13" s="38">
        <v>320</v>
      </c>
      <c r="E13" s="38">
        <v>320</v>
      </c>
      <c r="F13" s="39">
        <v>100</v>
      </c>
      <c r="G13" s="40"/>
      <c r="H13" s="149">
        <v>2.088</v>
      </c>
      <c r="I13" s="150">
        <v>1.9200000000000002</v>
      </c>
      <c r="J13" s="150">
        <v>1.9200000000000002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43</v>
      </c>
      <c r="D17" s="38">
        <v>34</v>
      </c>
      <c r="E17" s="38">
        <v>43</v>
      </c>
      <c r="F17" s="39">
        <v>126.47058823529412</v>
      </c>
      <c r="G17" s="40"/>
      <c r="H17" s="149">
        <v>0.09</v>
      </c>
      <c r="I17" s="150">
        <v>0.071</v>
      </c>
      <c r="J17" s="150">
        <v>0.09</v>
      </c>
      <c r="K17" s="41">
        <v>126.7605633802817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244</v>
      </c>
      <c r="D19" s="30">
        <v>238</v>
      </c>
      <c r="E19" s="30">
        <v>240</v>
      </c>
      <c r="F19" s="31"/>
      <c r="G19" s="31"/>
      <c r="H19" s="148">
        <v>1.22</v>
      </c>
      <c r="I19" s="148">
        <v>1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244</v>
      </c>
      <c r="D22" s="38">
        <v>238</v>
      </c>
      <c r="E22" s="38">
        <v>240</v>
      </c>
      <c r="F22" s="39">
        <v>100.84033613445378</v>
      </c>
      <c r="G22" s="40"/>
      <c r="H22" s="149">
        <v>1.22</v>
      </c>
      <c r="I22" s="150">
        <v>1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2187</v>
      </c>
      <c r="D24" s="38">
        <v>3300</v>
      </c>
      <c r="E24" s="38"/>
      <c r="F24" s="39"/>
      <c r="G24" s="40"/>
      <c r="H24" s="149">
        <v>5.379</v>
      </c>
      <c r="I24" s="150">
        <v>11.1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1800</v>
      </c>
      <c r="D26" s="38">
        <v>1700</v>
      </c>
      <c r="E26" s="38">
        <v>1800</v>
      </c>
      <c r="F26" s="39">
        <v>105.88235294117646</v>
      </c>
      <c r="G26" s="40"/>
      <c r="H26" s="149">
        <v>7.5</v>
      </c>
      <c r="I26" s="150">
        <v>8.34</v>
      </c>
      <c r="J26" s="150">
        <v>7.5</v>
      </c>
      <c r="K26" s="41">
        <v>89.92805755395683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8714</v>
      </c>
      <c r="D28" s="30">
        <v>9192</v>
      </c>
      <c r="E28" s="30">
        <v>9500</v>
      </c>
      <c r="F28" s="31"/>
      <c r="G28" s="31"/>
      <c r="H28" s="148">
        <v>23.996</v>
      </c>
      <c r="I28" s="148">
        <v>35.244</v>
      </c>
      <c r="J28" s="148">
        <v>28.27</v>
      </c>
      <c r="K28" s="32"/>
    </row>
    <row r="29" spans="1:11" s="33" customFormat="1" ht="11.25" customHeight="1">
      <c r="A29" s="35" t="s">
        <v>19</v>
      </c>
      <c r="B29" s="29"/>
      <c r="C29" s="30">
        <v>22158</v>
      </c>
      <c r="D29" s="30">
        <v>21239</v>
      </c>
      <c r="E29" s="30">
        <v>21370</v>
      </c>
      <c r="F29" s="31"/>
      <c r="G29" s="31"/>
      <c r="H29" s="148">
        <v>43.022</v>
      </c>
      <c r="I29" s="148">
        <v>37.763</v>
      </c>
      <c r="J29" s="148">
        <v>39.828</v>
      </c>
      <c r="K29" s="32"/>
    </row>
    <row r="30" spans="1:11" s="33" customFormat="1" ht="11.25" customHeight="1">
      <c r="A30" s="35" t="s">
        <v>20</v>
      </c>
      <c r="B30" s="29"/>
      <c r="C30" s="30">
        <v>10096</v>
      </c>
      <c r="D30" s="30">
        <v>14678</v>
      </c>
      <c r="E30" s="30">
        <v>14500</v>
      </c>
      <c r="F30" s="31"/>
      <c r="G30" s="31"/>
      <c r="H30" s="148">
        <v>16.185</v>
      </c>
      <c r="I30" s="148">
        <v>22.801</v>
      </c>
      <c r="J30" s="148">
        <v>27.443</v>
      </c>
      <c r="K30" s="32"/>
    </row>
    <row r="31" spans="1:11" s="42" customFormat="1" ht="11.25" customHeight="1">
      <c r="A31" s="43" t="s">
        <v>21</v>
      </c>
      <c r="B31" s="37"/>
      <c r="C31" s="38">
        <v>40968</v>
      </c>
      <c r="D31" s="38">
        <v>45109</v>
      </c>
      <c r="E31" s="38">
        <v>45370</v>
      </c>
      <c r="F31" s="39">
        <v>100.57859850584141</v>
      </c>
      <c r="G31" s="40"/>
      <c r="H31" s="149">
        <v>83.203</v>
      </c>
      <c r="I31" s="150">
        <v>95.808</v>
      </c>
      <c r="J31" s="150">
        <v>95.541</v>
      </c>
      <c r="K31" s="41">
        <v>99.72131763527054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500</v>
      </c>
      <c r="D33" s="30">
        <v>690</v>
      </c>
      <c r="E33" s="30">
        <v>600</v>
      </c>
      <c r="F33" s="31"/>
      <c r="G33" s="31"/>
      <c r="H33" s="148">
        <v>2</v>
      </c>
      <c r="I33" s="148">
        <v>2.3</v>
      </c>
      <c r="J33" s="148">
        <v>2.26</v>
      </c>
      <c r="K33" s="32"/>
    </row>
    <row r="34" spans="1:11" s="33" customFormat="1" ht="11.25" customHeight="1">
      <c r="A34" s="35" t="s">
        <v>23</v>
      </c>
      <c r="B34" s="29"/>
      <c r="C34" s="30">
        <v>460</v>
      </c>
      <c r="D34" s="30">
        <v>390</v>
      </c>
      <c r="E34" s="30">
        <v>440</v>
      </c>
      <c r="F34" s="31"/>
      <c r="G34" s="31"/>
      <c r="H34" s="148">
        <v>0.95</v>
      </c>
      <c r="I34" s="148">
        <v>0.885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2200</v>
      </c>
      <c r="D35" s="30">
        <v>4400</v>
      </c>
      <c r="E35" s="30"/>
      <c r="F35" s="31"/>
      <c r="G35" s="31"/>
      <c r="H35" s="148">
        <v>6</v>
      </c>
      <c r="I35" s="148">
        <v>7.1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455</v>
      </c>
      <c r="D36" s="30">
        <v>360</v>
      </c>
      <c r="E36" s="30">
        <v>500</v>
      </c>
      <c r="F36" s="31"/>
      <c r="G36" s="31"/>
      <c r="H36" s="148">
        <v>0.182</v>
      </c>
      <c r="I36" s="148">
        <v>0.7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3615</v>
      </c>
      <c r="D37" s="38">
        <v>5840</v>
      </c>
      <c r="E37" s="38">
        <v>1540</v>
      </c>
      <c r="F37" s="39">
        <v>26.36986301369863</v>
      </c>
      <c r="G37" s="40"/>
      <c r="H37" s="149">
        <v>9.132</v>
      </c>
      <c r="I37" s="150">
        <v>10.985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1300</v>
      </c>
      <c r="D39" s="38">
        <v>900</v>
      </c>
      <c r="E39" s="38">
        <v>880</v>
      </c>
      <c r="F39" s="39">
        <v>97.77777777777777</v>
      </c>
      <c r="G39" s="40"/>
      <c r="H39" s="149">
        <v>1.3</v>
      </c>
      <c r="I39" s="150">
        <v>1</v>
      </c>
      <c r="J39" s="150">
        <v>0.95</v>
      </c>
      <c r="K39" s="41">
        <v>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1300</v>
      </c>
      <c r="D41" s="30">
        <v>2038</v>
      </c>
      <c r="E41" s="30">
        <v>2000</v>
      </c>
      <c r="F41" s="31"/>
      <c r="G41" s="31"/>
      <c r="H41" s="148">
        <v>1.315</v>
      </c>
      <c r="I41" s="148">
        <v>6.716</v>
      </c>
      <c r="J41" s="148">
        <v>4.53</v>
      </c>
      <c r="K41" s="32"/>
    </row>
    <row r="42" spans="1:11" s="33" customFormat="1" ht="11.25" customHeight="1">
      <c r="A42" s="35" t="s">
        <v>29</v>
      </c>
      <c r="B42" s="29"/>
      <c r="C42" s="30">
        <v>3606</v>
      </c>
      <c r="D42" s="30">
        <v>2977</v>
      </c>
      <c r="E42" s="30">
        <v>3369</v>
      </c>
      <c r="F42" s="31"/>
      <c r="G42" s="31"/>
      <c r="H42" s="148">
        <v>11.719</v>
      </c>
      <c r="I42" s="148">
        <v>12.417</v>
      </c>
      <c r="J42" s="148">
        <v>12.74</v>
      </c>
      <c r="K42" s="32"/>
    </row>
    <row r="43" spans="1:11" s="33" customFormat="1" ht="11.25" customHeight="1">
      <c r="A43" s="35" t="s">
        <v>30</v>
      </c>
      <c r="B43" s="29"/>
      <c r="C43" s="30">
        <v>2685</v>
      </c>
      <c r="D43" s="30">
        <v>3026</v>
      </c>
      <c r="E43" s="30">
        <v>2600</v>
      </c>
      <c r="F43" s="31"/>
      <c r="G43" s="31"/>
      <c r="H43" s="148">
        <v>5.241</v>
      </c>
      <c r="I43" s="148">
        <v>10.214</v>
      </c>
      <c r="J43" s="148">
        <v>7.18</v>
      </c>
      <c r="K43" s="32"/>
    </row>
    <row r="44" spans="1:11" s="33" customFormat="1" ht="11.25" customHeight="1">
      <c r="A44" s="35" t="s">
        <v>31</v>
      </c>
      <c r="B44" s="29"/>
      <c r="C44" s="30">
        <v>4006</v>
      </c>
      <c r="D44" s="30">
        <v>3984</v>
      </c>
      <c r="E44" s="30">
        <v>3900</v>
      </c>
      <c r="F44" s="31"/>
      <c r="G44" s="31"/>
      <c r="H44" s="148">
        <v>11.537</v>
      </c>
      <c r="I44" s="148">
        <v>14.955</v>
      </c>
      <c r="J44" s="148">
        <v>12.465</v>
      </c>
      <c r="K44" s="32"/>
    </row>
    <row r="45" spans="1:11" s="33" customFormat="1" ht="11.25" customHeight="1">
      <c r="A45" s="35" t="s">
        <v>32</v>
      </c>
      <c r="B45" s="29"/>
      <c r="C45" s="30">
        <v>5982</v>
      </c>
      <c r="D45" s="30">
        <v>6127</v>
      </c>
      <c r="E45" s="30">
        <v>6500</v>
      </c>
      <c r="F45" s="31"/>
      <c r="G45" s="31"/>
      <c r="H45" s="148">
        <v>14.068</v>
      </c>
      <c r="I45" s="148">
        <v>21.5</v>
      </c>
      <c r="J45" s="148">
        <v>19.05</v>
      </c>
      <c r="K45" s="32"/>
    </row>
    <row r="46" spans="1:11" s="33" customFormat="1" ht="11.25" customHeight="1">
      <c r="A46" s="35" t="s">
        <v>33</v>
      </c>
      <c r="B46" s="29"/>
      <c r="C46" s="30">
        <v>4539</v>
      </c>
      <c r="D46" s="30">
        <v>6121</v>
      </c>
      <c r="E46" s="30">
        <v>6000</v>
      </c>
      <c r="F46" s="31"/>
      <c r="G46" s="31"/>
      <c r="H46" s="148">
        <v>9.696</v>
      </c>
      <c r="I46" s="148">
        <v>21.569</v>
      </c>
      <c r="J46" s="148">
        <v>18.198</v>
      </c>
      <c r="K46" s="32"/>
    </row>
    <row r="47" spans="1:11" s="33" customFormat="1" ht="11.25" customHeight="1">
      <c r="A47" s="35" t="s">
        <v>34</v>
      </c>
      <c r="B47" s="29"/>
      <c r="C47" s="30">
        <v>4998</v>
      </c>
      <c r="D47" s="30">
        <v>4718</v>
      </c>
      <c r="E47" s="30">
        <v>5100</v>
      </c>
      <c r="F47" s="31"/>
      <c r="G47" s="31"/>
      <c r="H47" s="148">
        <v>13.564</v>
      </c>
      <c r="I47" s="148">
        <v>19.476</v>
      </c>
      <c r="J47" s="148">
        <v>18.5</v>
      </c>
      <c r="K47" s="32"/>
    </row>
    <row r="48" spans="1:11" s="33" customFormat="1" ht="11.25" customHeight="1">
      <c r="A48" s="35" t="s">
        <v>35</v>
      </c>
      <c r="B48" s="29"/>
      <c r="C48" s="30">
        <v>2503</v>
      </c>
      <c r="D48" s="30">
        <v>2498</v>
      </c>
      <c r="E48" s="30">
        <v>2500</v>
      </c>
      <c r="F48" s="31"/>
      <c r="G48" s="31"/>
      <c r="H48" s="148">
        <v>5.971</v>
      </c>
      <c r="I48" s="148">
        <v>11.703</v>
      </c>
      <c r="J48" s="148">
        <v>11.8</v>
      </c>
      <c r="K48" s="32"/>
    </row>
    <row r="49" spans="1:11" s="33" customFormat="1" ht="11.25" customHeight="1">
      <c r="A49" s="35" t="s">
        <v>36</v>
      </c>
      <c r="B49" s="29"/>
      <c r="C49" s="30">
        <v>4683</v>
      </c>
      <c r="D49" s="30">
        <v>5732</v>
      </c>
      <c r="E49" s="30">
        <v>5300</v>
      </c>
      <c r="F49" s="31"/>
      <c r="G49" s="31"/>
      <c r="H49" s="148">
        <v>11.145</v>
      </c>
      <c r="I49" s="148">
        <v>20.782</v>
      </c>
      <c r="J49" s="148">
        <v>16.8</v>
      </c>
      <c r="K49" s="32"/>
    </row>
    <row r="50" spans="1:11" s="42" customFormat="1" ht="11.25" customHeight="1">
      <c r="A50" s="43" t="s">
        <v>37</v>
      </c>
      <c r="B50" s="37"/>
      <c r="C50" s="38">
        <v>34302</v>
      </c>
      <c r="D50" s="38">
        <v>37221</v>
      </c>
      <c r="E50" s="38">
        <v>37269</v>
      </c>
      <c r="F50" s="39">
        <v>100.12895945837028</v>
      </c>
      <c r="G50" s="40"/>
      <c r="H50" s="149">
        <v>84.25599999999999</v>
      </c>
      <c r="I50" s="150">
        <v>139.332</v>
      </c>
      <c r="J50" s="150">
        <v>121.263</v>
      </c>
      <c r="K50" s="41">
        <v>87.03169408319698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3869</v>
      </c>
      <c r="D52" s="38">
        <v>6027</v>
      </c>
      <c r="E52" s="38">
        <v>6027</v>
      </c>
      <c r="F52" s="39">
        <v>100</v>
      </c>
      <c r="G52" s="40"/>
      <c r="H52" s="149">
        <v>11.335</v>
      </c>
      <c r="I52" s="150">
        <v>11.052</v>
      </c>
      <c r="J52" s="150">
        <v>11.052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16000</v>
      </c>
      <c r="D54" s="30">
        <v>17700</v>
      </c>
      <c r="E54" s="30">
        <v>17700</v>
      </c>
      <c r="F54" s="31"/>
      <c r="G54" s="31"/>
      <c r="H54" s="148">
        <v>29.3</v>
      </c>
      <c r="I54" s="148">
        <v>35.475</v>
      </c>
      <c r="J54" s="148">
        <v>36.075</v>
      </c>
      <c r="K54" s="32"/>
    </row>
    <row r="55" spans="1:11" s="33" customFormat="1" ht="11.25" customHeight="1">
      <c r="A55" s="35" t="s">
        <v>40</v>
      </c>
      <c r="B55" s="29"/>
      <c r="C55" s="30">
        <v>14156</v>
      </c>
      <c r="D55" s="30">
        <v>15225</v>
      </c>
      <c r="E55" s="30">
        <v>15225</v>
      </c>
      <c r="F55" s="31"/>
      <c r="G55" s="31"/>
      <c r="H55" s="148">
        <v>29.728</v>
      </c>
      <c r="I55" s="148">
        <v>43.39</v>
      </c>
      <c r="J55" s="148">
        <v>43.39</v>
      </c>
      <c r="K55" s="32"/>
    </row>
    <row r="56" spans="1:11" s="33" customFormat="1" ht="11.25" customHeight="1">
      <c r="A56" s="35" t="s">
        <v>41</v>
      </c>
      <c r="B56" s="29"/>
      <c r="C56" s="30">
        <v>9839</v>
      </c>
      <c r="D56" s="30">
        <v>9850</v>
      </c>
      <c r="E56" s="30">
        <v>9925</v>
      </c>
      <c r="F56" s="31"/>
      <c r="G56" s="31"/>
      <c r="H56" s="148">
        <v>21.31</v>
      </c>
      <c r="I56" s="148">
        <v>24.3</v>
      </c>
      <c r="J56" s="148">
        <v>24.42</v>
      </c>
      <c r="K56" s="32"/>
    </row>
    <row r="57" spans="1:11" s="33" customFormat="1" ht="11.25" customHeight="1">
      <c r="A57" s="35" t="s">
        <v>42</v>
      </c>
      <c r="B57" s="29"/>
      <c r="C57" s="30">
        <v>11240</v>
      </c>
      <c r="D57" s="30">
        <v>10848</v>
      </c>
      <c r="E57" s="30">
        <v>10848</v>
      </c>
      <c r="F57" s="31"/>
      <c r="G57" s="31"/>
      <c r="H57" s="148">
        <v>29.341</v>
      </c>
      <c r="I57" s="148">
        <v>43.392</v>
      </c>
      <c r="J57" s="148">
        <v>32.544</v>
      </c>
      <c r="K57" s="32"/>
    </row>
    <row r="58" spans="1:11" s="33" customFormat="1" ht="11.25" customHeight="1">
      <c r="A58" s="35" t="s">
        <v>43</v>
      </c>
      <c r="B58" s="29"/>
      <c r="C58" s="30">
        <v>27794</v>
      </c>
      <c r="D58" s="30">
        <v>25898</v>
      </c>
      <c r="E58" s="30">
        <v>24932</v>
      </c>
      <c r="F58" s="31"/>
      <c r="G58" s="31"/>
      <c r="H58" s="148">
        <v>34.033</v>
      </c>
      <c r="I58" s="148">
        <v>74.992</v>
      </c>
      <c r="J58" s="148">
        <v>42</v>
      </c>
      <c r="K58" s="32"/>
    </row>
    <row r="59" spans="1:11" s="42" customFormat="1" ht="11.25" customHeight="1">
      <c r="A59" s="36" t="s">
        <v>44</v>
      </c>
      <c r="B59" s="37"/>
      <c r="C59" s="38">
        <v>79029</v>
      </c>
      <c r="D59" s="38">
        <v>79521</v>
      </c>
      <c r="E59" s="38">
        <v>78630</v>
      </c>
      <c r="F59" s="39">
        <v>98.87954125325386</v>
      </c>
      <c r="G59" s="40"/>
      <c r="H59" s="149">
        <v>143.712</v>
      </c>
      <c r="I59" s="150">
        <v>221.54900000000004</v>
      </c>
      <c r="J59" s="150">
        <v>178.429</v>
      </c>
      <c r="K59" s="41">
        <v>80.53703695345047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134</v>
      </c>
      <c r="D61" s="30">
        <v>70</v>
      </c>
      <c r="E61" s="30">
        <v>70</v>
      </c>
      <c r="F61" s="31"/>
      <c r="G61" s="31"/>
      <c r="H61" s="148">
        <v>0.234</v>
      </c>
      <c r="I61" s="148">
        <v>0.188</v>
      </c>
      <c r="J61" s="148">
        <v>0.35</v>
      </c>
      <c r="K61" s="32"/>
    </row>
    <row r="62" spans="1:11" s="33" customFormat="1" ht="11.25" customHeight="1">
      <c r="A62" s="35" t="s">
        <v>46</v>
      </c>
      <c r="B62" s="29"/>
      <c r="C62" s="30">
        <v>281</v>
      </c>
      <c r="D62" s="30">
        <v>284</v>
      </c>
      <c r="E62" s="30">
        <v>381</v>
      </c>
      <c r="F62" s="31"/>
      <c r="G62" s="31"/>
      <c r="H62" s="148">
        <v>0.46</v>
      </c>
      <c r="I62" s="148">
        <v>0.678</v>
      </c>
      <c r="J62" s="148">
        <v>0.883</v>
      </c>
      <c r="K62" s="32"/>
    </row>
    <row r="63" spans="1:11" s="33" customFormat="1" ht="11.25" customHeight="1">
      <c r="A63" s="35" t="s">
        <v>47</v>
      </c>
      <c r="B63" s="29"/>
      <c r="C63" s="30">
        <v>395</v>
      </c>
      <c r="D63" s="30">
        <v>396</v>
      </c>
      <c r="E63" s="30"/>
      <c r="F63" s="31"/>
      <c r="G63" s="31"/>
      <c r="H63" s="148">
        <v>0.592</v>
      </c>
      <c r="I63" s="148">
        <v>0.898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810</v>
      </c>
      <c r="D64" s="38">
        <v>750</v>
      </c>
      <c r="E64" s="38">
        <v>451</v>
      </c>
      <c r="F64" s="39">
        <v>60.13333333333333</v>
      </c>
      <c r="G64" s="40"/>
      <c r="H64" s="149">
        <v>1.286</v>
      </c>
      <c r="I64" s="150">
        <v>1.7640000000000002</v>
      </c>
      <c r="J64" s="150">
        <v>1.233</v>
      </c>
      <c r="K64" s="41">
        <v>69.89795918367346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164</v>
      </c>
      <c r="D66" s="38">
        <v>87</v>
      </c>
      <c r="E66" s="38">
        <v>87</v>
      </c>
      <c r="F66" s="39">
        <v>100</v>
      </c>
      <c r="G66" s="40"/>
      <c r="H66" s="149">
        <v>0.19</v>
      </c>
      <c r="I66" s="150">
        <v>0.122</v>
      </c>
      <c r="J66" s="150">
        <v>0.216</v>
      </c>
      <c r="K66" s="41">
        <v>177.04918032786887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16000</v>
      </c>
      <c r="D68" s="30">
        <v>15600</v>
      </c>
      <c r="E68" s="30">
        <v>15600</v>
      </c>
      <c r="F68" s="31"/>
      <c r="G68" s="31"/>
      <c r="H68" s="148">
        <v>26.5</v>
      </c>
      <c r="I68" s="148">
        <v>42</v>
      </c>
      <c r="J68" s="148">
        <v>40</v>
      </c>
      <c r="K68" s="32"/>
    </row>
    <row r="69" spans="1:11" s="33" customFormat="1" ht="11.25" customHeight="1">
      <c r="A69" s="35" t="s">
        <v>51</v>
      </c>
      <c r="B69" s="29"/>
      <c r="C69" s="30">
        <v>2500</v>
      </c>
      <c r="D69" s="30">
        <v>2700</v>
      </c>
      <c r="E69" s="30">
        <v>2700</v>
      </c>
      <c r="F69" s="31"/>
      <c r="G69" s="31"/>
      <c r="H69" s="148">
        <v>2.5</v>
      </c>
      <c r="I69" s="148">
        <v>4.7</v>
      </c>
      <c r="J69" s="148">
        <v>4.8</v>
      </c>
      <c r="K69" s="32"/>
    </row>
    <row r="70" spans="1:11" s="42" customFormat="1" ht="11.25" customHeight="1">
      <c r="A70" s="36" t="s">
        <v>52</v>
      </c>
      <c r="B70" s="37"/>
      <c r="C70" s="38">
        <v>18500</v>
      </c>
      <c r="D70" s="38">
        <v>18300</v>
      </c>
      <c r="E70" s="38">
        <v>18300</v>
      </c>
      <c r="F70" s="39">
        <v>100</v>
      </c>
      <c r="G70" s="40"/>
      <c r="H70" s="149">
        <v>29</v>
      </c>
      <c r="I70" s="150">
        <v>46.7</v>
      </c>
      <c r="J70" s="150">
        <v>44.8</v>
      </c>
      <c r="K70" s="41">
        <v>95.93147751605996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189</v>
      </c>
      <c r="D72" s="30">
        <v>72</v>
      </c>
      <c r="E72" s="30">
        <v>29</v>
      </c>
      <c r="F72" s="31"/>
      <c r="G72" s="31"/>
      <c r="H72" s="148">
        <v>0.37</v>
      </c>
      <c r="I72" s="148">
        <v>0.135</v>
      </c>
      <c r="J72" s="148">
        <v>0.049</v>
      </c>
      <c r="K72" s="32"/>
    </row>
    <row r="73" spans="1:11" s="33" customFormat="1" ht="11.25" customHeight="1">
      <c r="A73" s="35" t="s">
        <v>54</v>
      </c>
      <c r="B73" s="29"/>
      <c r="C73" s="30">
        <v>16544</v>
      </c>
      <c r="D73" s="30">
        <v>17250</v>
      </c>
      <c r="E73" s="30">
        <v>15800</v>
      </c>
      <c r="F73" s="31"/>
      <c r="G73" s="31"/>
      <c r="H73" s="148">
        <v>55.489</v>
      </c>
      <c r="I73" s="148">
        <v>57.856</v>
      </c>
      <c r="J73" s="148">
        <v>55.489</v>
      </c>
      <c r="K73" s="32"/>
    </row>
    <row r="74" spans="1:11" s="33" customFormat="1" ht="11.25" customHeight="1">
      <c r="A74" s="35" t="s">
        <v>55</v>
      </c>
      <c r="B74" s="29"/>
      <c r="C74" s="30">
        <v>8786</v>
      </c>
      <c r="D74" s="30">
        <v>9100</v>
      </c>
      <c r="E74" s="30">
        <v>10000</v>
      </c>
      <c r="F74" s="31"/>
      <c r="G74" s="31"/>
      <c r="H74" s="148">
        <v>18.866</v>
      </c>
      <c r="I74" s="148">
        <v>34.966</v>
      </c>
      <c r="J74" s="148">
        <v>18</v>
      </c>
      <c r="K74" s="32"/>
    </row>
    <row r="75" spans="1:11" s="33" customFormat="1" ht="11.25" customHeight="1">
      <c r="A75" s="35" t="s">
        <v>56</v>
      </c>
      <c r="B75" s="29"/>
      <c r="C75" s="30">
        <v>1137</v>
      </c>
      <c r="D75" s="30">
        <v>1062</v>
      </c>
      <c r="E75" s="30">
        <v>1052</v>
      </c>
      <c r="F75" s="31"/>
      <c r="G75" s="31"/>
      <c r="H75" s="148">
        <v>1.941</v>
      </c>
      <c r="I75" s="148">
        <v>1.492</v>
      </c>
      <c r="J75" s="148">
        <v>1.805</v>
      </c>
      <c r="K75" s="32"/>
    </row>
    <row r="76" spans="1:11" s="33" customFormat="1" ht="11.25" customHeight="1">
      <c r="A76" s="35" t="s">
        <v>57</v>
      </c>
      <c r="B76" s="29"/>
      <c r="C76" s="30">
        <v>5978</v>
      </c>
      <c r="D76" s="30">
        <v>6745</v>
      </c>
      <c r="E76" s="30">
        <v>6810</v>
      </c>
      <c r="F76" s="31"/>
      <c r="G76" s="31"/>
      <c r="H76" s="148">
        <v>20.17</v>
      </c>
      <c r="I76" s="148">
        <v>20.909</v>
      </c>
      <c r="J76" s="148">
        <v>22.132</v>
      </c>
      <c r="K76" s="32"/>
    </row>
    <row r="77" spans="1:11" s="33" customFormat="1" ht="11.25" customHeight="1">
      <c r="A77" s="35" t="s">
        <v>58</v>
      </c>
      <c r="B77" s="29"/>
      <c r="C77" s="30">
        <v>1332</v>
      </c>
      <c r="D77" s="30">
        <v>1238</v>
      </c>
      <c r="E77" s="30">
        <v>1238</v>
      </c>
      <c r="F77" s="31"/>
      <c r="G77" s="31"/>
      <c r="H77" s="148">
        <v>3.891</v>
      </c>
      <c r="I77" s="148">
        <v>4.186</v>
      </c>
      <c r="J77" s="148">
        <v>0.99</v>
      </c>
      <c r="K77" s="32"/>
    </row>
    <row r="78" spans="1:11" s="33" customFormat="1" ht="11.25" customHeight="1">
      <c r="A78" s="35" t="s">
        <v>59</v>
      </c>
      <c r="B78" s="29"/>
      <c r="C78" s="30">
        <v>2242</v>
      </c>
      <c r="D78" s="30">
        <v>1880</v>
      </c>
      <c r="E78" s="30">
        <v>1900</v>
      </c>
      <c r="F78" s="31"/>
      <c r="G78" s="31"/>
      <c r="H78" s="148">
        <v>4.977</v>
      </c>
      <c r="I78" s="148">
        <v>5.104</v>
      </c>
      <c r="J78" s="148">
        <v>5.7</v>
      </c>
      <c r="K78" s="32"/>
    </row>
    <row r="79" spans="1:11" s="33" customFormat="1" ht="11.25" customHeight="1">
      <c r="A79" s="35" t="s">
        <v>60</v>
      </c>
      <c r="B79" s="29"/>
      <c r="C79" s="30">
        <v>22727</v>
      </c>
      <c r="D79" s="30">
        <v>20900</v>
      </c>
      <c r="E79" s="30">
        <v>30000</v>
      </c>
      <c r="F79" s="31"/>
      <c r="G79" s="31"/>
      <c r="H79" s="148">
        <v>86.363</v>
      </c>
      <c r="I79" s="148">
        <v>87.78</v>
      </c>
      <c r="J79" s="148">
        <v>126</v>
      </c>
      <c r="K79" s="32"/>
    </row>
    <row r="80" spans="1:11" s="42" customFormat="1" ht="11.25" customHeight="1">
      <c r="A80" s="43" t="s">
        <v>307</v>
      </c>
      <c r="B80" s="37"/>
      <c r="C80" s="38">
        <v>58935</v>
      </c>
      <c r="D80" s="38">
        <v>58247</v>
      </c>
      <c r="E80" s="38">
        <v>66829</v>
      </c>
      <c r="F80" s="39">
        <v>114.73380603292874</v>
      </c>
      <c r="G80" s="40"/>
      <c r="H80" s="149">
        <v>192.067</v>
      </c>
      <c r="I80" s="150">
        <v>212.428</v>
      </c>
      <c r="J80" s="150">
        <v>230.16500000000002</v>
      </c>
      <c r="K80" s="41">
        <v>108.34965258817107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11</v>
      </c>
      <c r="D82" s="30">
        <v>7</v>
      </c>
      <c r="E82" s="30">
        <v>7</v>
      </c>
      <c r="F82" s="31"/>
      <c r="G82" s="31"/>
      <c r="H82" s="148">
        <v>0.008</v>
      </c>
      <c r="I82" s="148">
        <v>0.004</v>
      </c>
      <c r="J82" s="148">
        <v>0.004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>
        <v>11</v>
      </c>
      <c r="D84" s="38">
        <v>7</v>
      </c>
      <c r="E84" s="38">
        <v>7</v>
      </c>
      <c r="F84" s="39">
        <v>100</v>
      </c>
      <c r="G84" s="40"/>
      <c r="H84" s="149">
        <v>0.008</v>
      </c>
      <c r="I84" s="150">
        <v>0.004</v>
      </c>
      <c r="J84" s="150">
        <v>0.004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246085</v>
      </c>
      <c r="D87" s="53">
        <v>257601</v>
      </c>
      <c r="E87" s="53">
        <v>257793</v>
      </c>
      <c r="F87" s="54">
        <v>100.07453387215112</v>
      </c>
      <c r="G87" s="40"/>
      <c r="H87" s="153">
        <v>571.7660000000001</v>
      </c>
      <c r="I87" s="154">
        <v>763.1750000000001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2138</v>
      </c>
      <c r="D24" s="38">
        <v>1925</v>
      </c>
      <c r="E24" s="38"/>
      <c r="F24" s="39"/>
      <c r="G24" s="40"/>
      <c r="H24" s="149">
        <v>11.333</v>
      </c>
      <c r="I24" s="150">
        <v>12.212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2882</v>
      </c>
      <c r="D28" s="30">
        <v>2543</v>
      </c>
      <c r="E28" s="30">
        <v>2500</v>
      </c>
      <c r="F28" s="31"/>
      <c r="G28" s="31"/>
      <c r="H28" s="148">
        <v>16.085</v>
      </c>
      <c r="I28" s="148">
        <v>14.241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48</v>
      </c>
      <c r="D29" s="30">
        <v>48</v>
      </c>
      <c r="E29" s="30">
        <v>48</v>
      </c>
      <c r="F29" s="31"/>
      <c r="G29" s="31"/>
      <c r="H29" s="148">
        <v>0.216</v>
      </c>
      <c r="I29" s="148">
        <v>0.12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2002</v>
      </c>
      <c r="D30" s="30">
        <v>1804</v>
      </c>
      <c r="E30" s="30">
        <v>1850</v>
      </c>
      <c r="F30" s="31"/>
      <c r="G30" s="31"/>
      <c r="H30" s="148">
        <v>11.011</v>
      </c>
      <c r="I30" s="148">
        <v>9.63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4932</v>
      </c>
      <c r="D31" s="38">
        <v>4395</v>
      </c>
      <c r="E31" s="38">
        <v>4398</v>
      </c>
      <c r="F31" s="39">
        <v>100.06825938566553</v>
      </c>
      <c r="G31" s="40"/>
      <c r="H31" s="149">
        <v>27.312</v>
      </c>
      <c r="I31" s="150">
        <v>23.991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>
        <v>1088</v>
      </c>
      <c r="D34" s="30">
        <v>1083</v>
      </c>
      <c r="E34" s="30">
        <v>1084</v>
      </c>
      <c r="F34" s="31"/>
      <c r="G34" s="31"/>
      <c r="H34" s="148">
        <v>6.1</v>
      </c>
      <c r="I34" s="148">
        <v>6.01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36</v>
      </c>
      <c r="E35" s="30"/>
      <c r="F35" s="31"/>
      <c r="G35" s="31"/>
      <c r="H35" s="148">
        <v>0.015</v>
      </c>
      <c r="I35" s="148">
        <v>0.275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19847</v>
      </c>
      <c r="D36" s="30">
        <v>19888</v>
      </c>
      <c r="E36" s="30">
        <v>19880</v>
      </c>
      <c r="F36" s="31"/>
      <c r="G36" s="31"/>
      <c r="H36" s="148">
        <v>139.325</v>
      </c>
      <c r="I36" s="148">
        <v>130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20937</v>
      </c>
      <c r="D37" s="38">
        <v>21007</v>
      </c>
      <c r="E37" s="38">
        <v>20964</v>
      </c>
      <c r="F37" s="39">
        <v>99.79530632646261</v>
      </c>
      <c r="G37" s="40"/>
      <c r="H37" s="149">
        <v>145.44</v>
      </c>
      <c r="I37" s="150">
        <v>136.285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32</v>
      </c>
      <c r="D39" s="38">
        <v>35</v>
      </c>
      <c r="E39" s="38">
        <v>27</v>
      </c>
      <c r="F39" s="39">
        <v>77.14285714285714</v>
      </c>
      <c r="G39" s="40"/>
      <c r="H39" s="149">
        <v>0.07</v>
      </c>
      <c r="I39" s="150">
        <v>0.092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105</v>
      </c>
      <c r="D54" s="30">
        <v>100</v>
      </c>
      <c r="E54" s="30">
        <v>90</v>
      </c>
      <c r="F54" s="31"/>
      <c r="G54" s="31"/>
      <c r="H54" s="148">
        <v>0.683</v>
      </c>
      <c r="I54" s="148">
        <v>0.5</v>
      </c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>
        <v>105</v>
      </c>
      <c r="D59" s="38">
        <v>100</v>
      </c>
      <c r="E59" s="38">
        <v>90</v>
      </c>
      <c r="F59" s="39">
        <v>90</v>
      </c>
      <c r="G59" s="40"/>
      <c r="H59" s="149">
        <v>0.683</v>
      </c>
      <c r="I59" s="150">
        <v>0.5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420</v>
      </c>
      <c r="D61" s="30">
        <v>415</v>
      </c>
      <c r="E61" s="30">
        <v>415</v>
      </c>
      <c r="F61" s="31"/>
      <c r="G61" s="31"/>
      <c r="H61" s="148">
        <v>1.05</v>
      </c>
      <c r="I61" s="148">
        <v>1.494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8">
        <v>1.193</v>
      </c>
      <c r="I62" s="148">
        <v>1.193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14836</v>
      </c>
      <c r="D63" s="30">
        <v>14878</v>
      </c>
      <c r="E63" s="30">
        <v>14878</v>
      </c>
      <c r="F63" s="31"/>
      <c r="G63" s="31"/>
      <c r="H63" s="148">
        <v>123.421</v>
      </c>
      <c r="I63" s="148">
        <v>122.29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15409</v>
      </c>
      <c r="D64" s="38">
        <v>15446</v>
      </c>
      <c r="E64" s="38">
        <v>15446</v>
      </c>
      <c r="F64" s="39">
        <v>100</v>
      </c>
      <c r="G64" s="40"/>
      <c r="H64" s="149">
        <v>125.664</v>
      </c>
      <c r="I64" s="150">
        <v>124.977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425</v>
      </c>
      <c r="D66" s="38">
        <v>395</v>
      </c>
      <c r="E66" s="38">
        <v>395</v>
      </c>
      <c r="F66" s="39">
        <v>100</v>
      </c>
      <c r="G66" s="40"/>
      <c r="H66" s="149">
        <v>2.051</v>
      </c>
      <c r="I66" s="150">
        <v>2.439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16250</v>
      </c>
      <c r="D68" s="30">
        <v>16000</v>
      </c>
      <c r="E68" s="30">
        <v>16000</v>
      </c>
      <c r="F68" s="31"/>
      <c r="G68" s="31"/>
      <c r="H68" s="148">
        <v>117.5</v>
      </c>
      <c r="I68" s="148">
        <v>116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4940</v>
      </c>
      <c r="D69" s="30">
        <v>4800</v>
      </c>
      <c r="E69" s="30">
        <v>4800</v>
      </c>
      <c r="F69" s="31"/>
      <c r="G69" s="31"/>
      <c r="H69" s="148">
        <v>36.8</v>
      </c>
      <c r="I69" s="148">
        <v>35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21190</v>
      </c>
      <c r="D70" s="38">
        <v>20800</v>
      </c>
      <c r="E70" s="38">
        <v>20800</v>
      </c>
      <c r="F70" s="39">
        <v>100</v>
      </c>
      <c r="G70" s="40"/>
      <c r="H70" s="149">
        <v>154.3</v>
      </c>
      <c r="I70" s="150">
        <v>151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2699</v>
      </c>
      <c r="D73" s="30">
        <v>2350</v>
      </c>
      <c r="E73" s="30">
        <v>2699</v>
      </c>
      <c r="F73" s="31"/>
      <c r="G73" s="31"/>
      <c r="H73" s="148">
        <v>33.852</v>
      </c>
      <c r="I73" s="148">
        <v>29.47</v>
      </c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>
        <v>21</v>
      </c>
      <c r="D76" s="30">
        <v>21</v>
      </c>
      <c r="E76" s="30">
        <v>21</v>
      </c>
      <c r="F76" s="31"/>
      <c r="G76" s="31"/>
      <c r="H76" s="148">
        <v>0.2</v>
      </c>
      <c r="I76" s="148">
        <v>0.185</v>
      </c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36000</v>
      </c>
      <c r="D79" s="30">
        <v>35550</v>
      </c>
      <c r="E79" s="30">
        <v>35550</v>
      </c>
      <c r="F79" s="31"/>
      <c r="G79" s="31"/>
      <c r="H79" s="148">
        <v>300</v>
      </c>
      <c r="I79" s="148">
        <v>302.175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38720</v>
      </c>
      <c r="D80" s="38">
        <v>37921</v>
      </c>
      <c r="E80" s="38">
        <v>38270</v>
      </c>
      <c r="F80" s="39">
        <v>100.92033437936763</v>
      </c>
      <c r="G80" s="40"/>
      <c r="H80" s="149">
        <v>334.052</v>
      </c>
      <c r="I80" s="150">
        <v>331.83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103888</v>
      </c>
      <c r="D87" s="53">
        <v>102024</v>
      </c>
      <c r="E87" s="53">
        <v>100390</v>
      </c>
      <c r="F87" s="54">
        <v>98.39841605896652</v>
      </c>
      <c r="G87" s="40"/>
      <c r="H87" s="153">
        <v>800.905</v>
      </c>
      <c r="I87" s="154">
        <v>783.326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>
        <v>34</v>
      </c>
      <c r="E9" s="30">
        <v>34</v>
      </c>
      <c r="F9" s="31"/>
      <c r="G9" s="31"/>
      <c r="H9" s="148"/>
      <c r="I9" s="148">
        <v>0.136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35</v>
      </c>
      <c r="D10" s="30">
        <v>35</v>
      </c>
      <c r="E10" s="30">
        <v>35</v>
      </c>
      <c r="F10" s="31"/>
      <c r="G10" s="31"/>
      <c r="H10" s="148">
        <v>0.15</v>
      </c>
      <c r="I10" s="148">
        <v>0.15</v>
      </c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35</v>
      </c>
      <c r="D13" s="38">
        <v>69</v>
      </c>
      <c r="E13" s="38">
        <v>69</v>
      </c>
      <c r="F13" s="39">
        <v>100</v>
      </c>
      <c r="G13" s="40"/>
      <c r="H13" s="149">
        <v>0.15</v>
      </c>
      <c r="I13" s="150">
        <v>0.28600000000000003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351</v>
      </c>
      <c r="D19" s="30">
        <v>278</v>
      </c>
      <c r="E19" s="30">
        <v>295</v>
      </c>
      <c r="F19" s="31"/>
      <c r="G19" s="31"/>
      <c r="H19" s="148">
        <v>0.911</v>
      </c>
      <c r="I19" s="148">
        <v>0.556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351</v>
      </c>
      <c r="D22" s="38">
        <v>278</v>
      </c>
      <c r="E22" s="38">
        <v>295</v>
      </c>
      <c r="F22" s="39">
        <v>106.11510791366906</v>
      </c>
      <c r="G22" s="40"/>
      <c r="H22" s="149">
        <v>0.911</v>
      </c>
      <c r="I22" s="150">
        <v>0.556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1324</v>
      </c>
      <c r="D24" s="38">
        <v>1496</v>
      </c>
      <c r="E24" s="38"/>
      <c r="F24" s="39"/>
      <c r="G24" s="40"/>
      <c r="H24" s="149">
        <v>3.075</v>
      </c>
      <c r="I24" s="150">
        <v>4.164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12</v>
      </c>
      <c r="D26" s="38">
        <v>10</v>
      </c>
      <c r="E26" s="38">
        <v>10</v>
      </c>
      <c r="F26" s="39">
        <v>100</v>
      </c>
      <c r="G26" s="40"/>
      <c r="H26" s="149">
        <v>0.03</v>
      </c>
      <c r="I26" s="150">
        <v>0.025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1673</v>
      </c>
      <c r="D28" s="30">
        <v>1195</v>
      </c>
      <c r="E28" s="30">
        <v>1200</v>
      </c>
      <c r="F28" s="31"/>
      <c r="G28" s="31"/>
      <c r="H28" s="148">
        <v>2.491</v>
      </c>
      <c r="I28" s="148">
        <v>2.623</v>
      </c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>
        <v>8</v>
      </c>
      <c r="E29" s="30">
        <v>5</v>
      </c>
      <c r="F29" s="31"/>
      <c r="G29" s="31"/>
      <c r="H29" s="148"/>
      <c r="I29" s="148">
        <v>0.003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315</v>
      </c>
      <c r="D30" s="30">
        <v>397</v>
      </c>
      <c r="E30" s="30">
        <v>500</v>
      </c>
      <c r="F30" s="31"/>
      <c r="G30" s="31"/>
      <c r="H30" s="148">
        <v>0.742</v>
      </c>
      <c r="I30" s="148">
        <v>0.945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1988</v>
      </c>
      <c r="D31" s="38">
        <v>1600</v>
      </c>
      <c r="E31" s="38">
        <v>1705</v>
      </c>
      <c r="F31" s="39">
        <v>106.5625</v>
      </c>
      <c r="G31" s="40"/>
      <c r="H31" s="149">
        <v>3.233</v>
      </c>
      <c r="I31" s="150">
        <v>3.571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185</v>
      </c>
      <c r="E33" s="30">
        <v>180</v>
      </c>
      <c r="F33" s="31"/>
      <c r="G33" s="31"/>
      <c r="H33" s="148">
        <v>0.11</v>
      </c>
      <c r="I33" s="148">
        <v>0.16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600</v>
      </c>
      <c r="D34" s="30">
        <v>300</v>
      </c>
      <c r="E34" s="30">
        <v>365</v>
      </c>
      <c r="F34" s="31"/>
      <c r="G34" s="31"/>
      <c r="H34" s="148">
        <v>1.32</v>
      </c>
      <c r="I34" s="148">
        <v>0.725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90</v>
      </c>
      <c r="D35" s="30">
        <v>50</v>
      </c>
      <c r="E35" s="30">
        <v>20</v>
      </c>
      <c r="F35" s="31"/>
      <c r="G35" s="31"/>
      <c r="H35" s="148">
        <v>0.18</v>
      </c>
      <c r="I35" s="148">
        <v>0.09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27</v>
      </c>
      <c r="D36" s="30">
        <v>12</v>
      </c>
      <c r="E36" s="30">
        <v>33</v>
      </c>
      <c r="F36" s="31"/>
      <c r="G36" s="31"/>
      <c r="H36" s="148">
        <v>0.025</v>
      </c>
      <c r="I36" s="148">
        <v>0.016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867</v>
      </c>
      <c r="D37" s="38">
        <v>547</v>
      </c>
      <c r="E37" s="38">
        <v>598</v>
      </c>
      <c r="F37" s="39">
        <v>109.3235831809872</v>
      </c>
      <c r="G37" s="40"/>
      <c r="H37" s="149">
        <v>1.635</v>
      </c>
      <c r="I37" s="150">
        <v>0.991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2500</v>
      </c>
      <c r="D39" s="38">
        <v>2500</v>
      </c>
      <c r="E39" s="38">
        <v>2100</v>
      </c>
      <c r="F39" s="39">
        <v>84</v>
      </c>
      <c r="G39" s="40"/>
      <c r="H39" s="149">
        <v>1.2</v>
      </c>
      <c r="I39" s="150">
        <v>1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>
        <v>84</v>
      </c>
      <c r="D42" s="30">
        <v>158</v>
      </c>
      <c r="E42" s="30">
        <v>130</v>
      </c>
      <c r="F42" s="31"/>
      <c r="G42" s="31"/>
      <c r="H42" s="148">
        <v>0.136</v>
      </c>
      <c r="I42" s="148">
        <v>0.382</v>
      </c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>
        <v>8</v>
      </c>
      <c r="D44" s="30"/>
      <c r="E44" s="30"/>
      <c r="F44" s="31"/>
      <c r="G44" s="31"/>
      <c r="H44" s="148">
        <v>0.007</v>
      </c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>
        <v>11</v>
      </c>
      <c r="D47" s="30">
        <v>2</v>
      </c>
      <c r="E47" s="30"/>
      <c r="F47" s="31"/>
      <c r="G47" s="31"/>
      <c r="H47" s="148">
        <v>0.001</v>
      </c>
      <c r="I47" s="148">
        <v>0.001</v>
      </c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103</v>
      </c>
      <c r="D50" s="38">
        <v>160</v>
      </c>
      <c r="E50" s="38">
        <v>130</v>
      </c>
      <c r="F50" s="39">
        <v>81.25</v>
      </c>
      <c r="G50" s="40"/>
      <c r="H50" s="149">
        <v>0.14400000000000002</v>
      </c>
      <c r="I50" s="150">
        <v>0.383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49">
        <v>0.002</v>
      </c>
      <c r="I52" s="150">
        <v>0.001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>
        <v>56</v>
      </c>
      <c r="D55" s="30">
        <v>7</v>
      </c>
      <c r="E55" s="30">
        <v>6</v>
      </c>
      <c r="F55" s="31"/>
      <c r="G55" s="31"/>
      <c r="H55" s="148">
        <v>0.054</v>
      </c>
      <c r="I55" s="148">
        <v>0.008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9.42</v>
      </c>
      <c r="D56" s="30">
        <v>32</v>
      </c>
      <c r="E56" s="30">
        <v>5</v>
      </c>
      <c r="F56" s="31"/>
      <c r="G56" s="31"/>
      <c r="H56" s="148">
        <v>0.006</v>
      </c>
      <c r="I56" s="148">
        <v>0.043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3</v>
      </c>
      <c r="D57" s="30"/>
      <c r="E57" s="30"/>
      <c r="F57" s="31"/>
      <c r="G57" s="31"/>
      <c r="H57" s="148">
        <v>0.005</v>
      </c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29</v>
      </c>
      <c r="E58" s="30">
        <v>20</v>
      </c>
      <c r="F58" s="31"/>
      <c r="G58" s="31"/>
      <c r="H58" s="148">
        <v>0.005</v>
      </c>
      <c r="I58" s="148">
        <v>0.033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80.42</v>
      </c>
      <c r="D59" s="38">
        <v>68</v>
      </c>
      <c r="E59" s="38">
        <v>31</v>
      </c>
      <c r="F59" s="39">
        <v>45.588235294117645</v>
      </c>
      <c r="G59" s="40"/>
      <c r="H59" s="149">
        <v>0.07</v>
      </c>
      <c r="I59" s="150">
        <v>0.08399999999999999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28</v>
      </c>
      <c r="D66" s="38">
        <v>29</v>
      </c>
      <c r="E66" s="38">
        <v>2</v>
      </c>
      <c r="F66" s="39">
        <v>6.896551724137931</v>
      </c>
      <c r="G66" s="40"/>
      <c r="H66" s="149">
        <v>0.036</v>
      </c>
      <c r="I66" s="150">
        <v>0.022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650</v>
      </c>
      <c r="D68" s="30">
        <v>725</v>
      </c>
      <c r="E68" s="30">
        <v>450</v>
      </c>
      <c r="F68" s="31"/>
      <c r="G68" s="31"/>
      <c r="H68" s="148">
        <v>0.5</v>
      </c>
      <c r="I68" s="148">
        <v>0.425</v>
      </c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>
        <v>650</v>
      </c>
      <c r="D70" s="38">
        <v>725</v>
      </c>
      <c r="E70" s="38">
        <v>450</v>
      </c>
      <c r="F70" s="39">
        <v>62.06896551724138</v>
      </c>
      <c r="G70" s="40"/>
      <c r="H70" s="149">
        <v>0.5</v>
      </c>
      <c r="I70" s="150">
        <v>0.425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40</v>
      </c>
      <c r="D72" s="30">
        <v>25</v>
      </c>
      <c r="E72" s="30">
        <v>16</v>
      </c>
      <c r="F72" s="31"/>
      <c r="G72" s="31"/>
      <c r="H72" s="148">
        <v>0.031</v>
      </c>
      <c r="I72" s="148">
        <v>0.013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2692</v>
      </c>
      <c r="D73" s="30">
        <v>2840</v>
      </c>
      <c r="E73" s="30">
        <v>3348</v>
      </c>
      <c r="F73" s="31"/>
      <c r="G73" s="31"/>
      <c r="H73" s="148">
        <v>3.298</v>
      </c>
      <c r="I73" s="148">
        <v>3.479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3210</v>
      </c>
      <c r="D74" s="30">
        <v>3320</v>
      </c>
      <c r="E74" s="30">
        <v>3000</v>
      </c>
      <c r="F74" s="31"/>
      <c r="G74" s="31"/>
      <c r="H74" s="148">
        <v>3.847</v>
      </c>
      <c r="I74" s="148">
        <v>6.6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205</v>
      </c>
      <c r="D75" s="30">
        <v>234</v>
      </c>
      <c r="E75" s="30">
        <v>234</v>
      </c>
      <c r="F75" s="31"/>
      <c r="G75" s="31"/>
      <c r="H75" s="148">
        <v>0.191</v>
      </c>
      <c r="I75" s="148">
        <v>0.217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521</v>
      </c>
      <c r="D76" s="30">
        <v>327</v>
      </c>
      <c r="E76" s="30">
        <v>295</v>
      </c>
      <c r="F76" s="31"/>
      <c r="G76" s="31"/>
      <c r="H76" s="148">
        <v>0.675</v>
      </c>
      <c r="I76" s="148">
        <v>0.392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457</v>
      </c>
      <c r="D77" s="30">
        <v>165</v>
      </c>
      <c r="E77" s="30">
        <v>111</v>
      </c>
      <c r="F77" s="31"/>
      <c r="G77" s="31"/>
      <c r="H77" s="148">
        <v>0.317</v>
      </c>
      <c r="I77" s="148">
        <v>0.2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2100</v>
      </c>
      <c r="D78" s="30">
        <v>1755</v>
      </c>
      <c r="E78" s="30">
        <v>1600</v>
      </c>
      <c r="F78" s="31"/>
      <c r="G78" s="31"/>
      <c r="H78" s="148">
        <v>3.15</v>
      </c>
      <c r="I78" s="148">
        <v>3.51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5223</v>
      </c>
      <c r="D79" s="30">
        <v>5200</v>
      </c>
      <c r="E79" s="30">
        <v>5200</v>
      </c>
      <c r="F79" s="31"/>
      <c r="G79" s="31"/>
      <c r="H79" s="148">
        <v>7.834</v>
      </c>
      <c r="I79" s="148">
        <v>8.58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14448</v>
      </c>
      <c r="D80" s="38">
        <v>13866</v>
      </c>
      <c r="E80" s="38">
        <v>13804</v>
      </c>
      <c r="F80" s="39">
        <v>99.55286311841915</v>
      </c>
      <c r="G80" s="40"/>
      <c r="H80" s="149">
        <v>19.343</v>
      </c>
      <c r="I80" s="150">
        <v>22.991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17</v>
      </c>
      <c r="D82" s="30">
        <v>17</v>
      </c>
      <c r="E82" s="30">
        <v>17</v>
      </c>
      <c r="F82" s="31"/>
      <c r="G82" s="31"/>
      <c r="H82" s="148">
        <v>0.017</v>
      </c>
      <c r="I82" s="148">
        <v>0.016</v>
      </c>
      <c r="J82" s="148"/>
      <c r="K82" s="32"/>
    </row>
    <row r="83" spans="1:11" s="33" customFormat="1" ht="11.25" customHeight="1">
      <c r="A83" s="35" t="s">
        <v>62</v>
      </c>
      <c r="B83" s="29"/>
      <c r="C83" s="30">
        <v>32</v>
      </c>
      <c r="D83" s="30">
        <v>32</v>
      </c>
      <c r="E83" s="30">
        <v>32</v>
      </c>
      <c r="F83" s="31"/>
      <c r="G83" s="31"/>
      <c r="H83" s="148">
        <v>0.023</v>
      </c>
      <c r="I83" s="148">
        <v>0.022</v>
      </c>
      <c r="J83" s="148"/>
      <c r="K83" s="32"/>
    </row>
    <row r="84" spans="1:11" s="42" customFormat="1" ht="11.25" customHeight="1">
      <c r="A84" s="36" t="s">
        <v>63</v>
      </c>
      <c r="B84" s="37"/>
      <c r="C84" s="38">
        <v>49</v>
      </c>
      <c r="D84" s="38">
        <v>49</v>
      </c>
      <c r="E84" s="38">
        <v>49</v>
      </c>
      <c r="F84" s="39">
        <v>100</v>
      </c>
      <c r="G84" s="40"/>
      <c r="H84" s="149">
        <v>0.04</v>
      </c>
      <c r="I84" s="150">
        <v>0.038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22436.42</v>
      </c>
      <c r="D87" s="53">
        <v>21399</v>
      </c>
      <c r="E87" s="53">
        <v>19245</v>
      </c>
      <c r="F87" s="54">
        <v>89.93410907051731</v>
      </c>
      <c r="G87" s="40"/>
      <c r="H87" s="153">
        <v>30.369</v>
      </c>
      <c r="I87" s="154">
        <v>34.53699999999999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10</v>
      </c>
      <c r="D19" s="30">
        <v>9</v>
      </c>
      <c r="E19" s="30">
        <v>9</v>
      </c>
      <c r="F19" s="31"/>
      <c r="G19" s="31"/>
      <c r="H19" s="148">
        <v>0.012</v>
      </c>
      <c r="I19" s="148">
        <v>0.012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/>
      <c r="F21" s="31"/>
      <c r="G21" s="31"/>
      <c r="H21" s="148"/>
      <c r="I21" s="148">
        <v>0.001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10</v>
      </c>
      <c r="D22" s="38">
        <v>10</v>
      </c>
      <c r="E22" s="38">
        <v>9</v>
      </c>
      <c r="F22" s="39">
        <v>90</v>
      </c>
      <c r="G22" s="40"/>
      <c r="H22" s="149">
        <v>0.012</v>
      </c>
      <c r="I22" s="150">
        <v>0.013000000000000001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42</v>
      </c>
      <c r="D24" s="38">
        <v>23</v>
      </c>
      <c r="E24" s="38"/>
      <c r="F24" s="39"/>
      <c r="G24" s="40"/>
      <c r="H24" s="149">
        <v>0.042</v>
      </c>
      <c r="I24" s="150">
        <v>0.03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</v>
      </c>
      <c r="D26" s="38">
        <v>4</v>
      </c>
      <c r="E26" s="38">
        <v>4</v>
      </c>
      <c r="F26" s="39">
        <v>100</v>
      </c>
      <c r="G26" s="40"/>
      <c r="H26" s="149">
        <v>0.003</v>
      </c>
      <c r="I26" s="150">
        <v>0.006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51</v>
      </c>
      <c r="D28" s="30">
        <v>116</v>
      </c>
      <c r="E28" s="30">
        <v>100</v>
      </c>
      <c r="F28" s="31"/>
      <c r="G28" s="31"/>
      <c r="H28" s="148">
        <v>0.068</v>
      </c>
      <c r="I28" s="148">
        <v>0.13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41</v>
      </c>
      <c r="D29" s="30">
        <v>5</v>
      </c>
      <c r="E29" s="30">
        <v>5</v>
      </c>
      <c r="F29" s="31"/>
      <c r="G29" s="31"/>
      <c r="H29" s="148">
        <v>0.006</v>
      </c>
      <c r="I29" s="148">
        <v>0.002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87</v>
      </c>
      <c r="D30" s="30">
        <v>82</v>
      </c>
      <c r="E30" s="30">
        <v>90</v>
      </c>
      <c r="F30" s="31"/>
      <c r="G30" s="31"/>
      <c r="H30" s="148">
        <v>0.051</v>
      </c>
      <c r="I30" s="148">
        <v>0.041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179</v>
      </c>
      <c r="D31" s="38">
        <v>203</v>
      </c>
      <c r="E31" s="38">
        <v>195</v>
      </c>
      <c r="F31" s="39">
        <v>96.05911330049261</v>
      </c>
      <c r="G31" s="40"/>
      <c r="H31" s="149">
        <v>0.125</v>
      </c>
      <c r="I31" s="150">
        <v>0.17300000000000001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80</v>
      </c>
      <c r="D33" s="30">
        <v>65</v>
      </c>
      <c r="E33" s="30">
        <v>60</v>
      </c>
      <c r="F33" s="31"/>
      <c r="G33" s="31"/>
      <c r="H33" s="148">
        <v>0.07</v>
      </c>
      <c r="I33" s="148">
        <v>0.07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7</v>
      </c>
      <c r="D34" s="30">
        <v>1</v>
      </c>
      <c r="E34" s="30"/>
      <c r="F34" s="31"/>
      <c r="G34" s="31"/>
      <c r="H34" s="148">
        <v>0.007</v>
      </c>
      <c r="I34" s="148">
        <v>0.002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42</v>
      </c>
      <c r="E35" s="30">
        <v>50</v>
      </c>
      <c r="F35" s="31"/>
      <c r="G35" s="31"/>
      <c r="H35" s="148">
        <v>0.04</v>
      </c>
      <c r="I35" s="148">
        <v>0.036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8</v>
      </c>
      <c r="D36" s="30">
        <v>5</v>
      </c>
      <c r="E36" s="30">
        <v>17</v>
      </c>
      <c r="F36" s="31"/>
      <c r="G36" s="31"/>
      <c r="H36" s="148">
        <v>0.006</v>
      </c>
      <c r="I36" s="148">
        <v>0.004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135</v>
      </c>
      <c r="D37" s="38">
        <v>113</v>
      </c>
      <c r="E37" s="38">
        <v>127</v>
      </c>
      <c r="F37" s="39">
        <v>112.38938053097345</v>
      </c>
      <c r="G37" s="40"/>
      <c r="H37" s="149">
        <v>0.12300000000000003</v>
      </c>
      <c r="I37" s="150">
        <v>0.11200000000000002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</v>
      </c>
      <c r="D39" s="38">
        <v>2</v>
      </c>
      <c r="E39" s="38">
        <v>7</v>
      </c>
      <c r="F39" s="39">
        <v>350</v>
      </c>
      <c r="G39" s="40"/>
      <c r="H39" s="149">
        <v>0.002</v>
      </c>
      <c r="I39" s="150">
        <v>0.002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16</v>
      </c>
      <c r="D41" s="30">
        <v>12</v>
      </c>
      <c r="E41" s="30">
        <v>13</v>
      </c>
      <c r="F41" s="31"/>
      <c r="G41" s="31"/>
      <c r="H41" s="148">
        <v>0.005</v>
      </c>
      <c r="I41" s="148">
        <v>0.009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337</v>
      </c>
      <c r="D42" s="30">
        <v>304</v>
      </c>
      <c r="E42" s="30">
        <v>271</v>
      </c>
      <c r="F42" s="31"/>
      <c r="G42" s="31"/>
      <c r="H42" s="148">
        <v>0.169</v>
      </c>
      <c r="I42" s="148">
        <v>0.547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131</v>
      </c>
      <c r="D43" s="30">
        <v>44</v>
      </c>
      <c r="E43" s="30">
        <v>90</v>
      </c>
      <c r="F43" s="31"/>
      <c r="G43" s="31"/>
      <c r="H43" s="148">
        <v>0.045</v>
      </c>
      <c r="I43" s="148">
        <v>0.042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978</v>
      </c>
      <c r="D44" s="30">
        <v>802</v>
      </c>
      <c r="E44" s="30">
        <v>400</v>
      </c>
      <c r="F44" s="31"/>
      <c r="G44" s="31"/>
      <c r="H44" s="148">
        <v>0.689</v>
      </c>
      <c r="I44" s="148">
        <v>0.985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1137</v>
      </c>
      <c r="D45" s="30">
        <v>894</v>
      </c>
      <c r="E45" s="30">
        <v>910</v>
      </c>
      <c r="F45" s="31"/>
      <c r="G45" s="31"/>
      <c r="H45" s="148">
        <v>0.366</v>
      </c>
      <c r="I45" s="148">
        <v>0.811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202</v>
      </c>
      <c r="D46" s="30">
        <v>153</v>
      </c>
      <c r="E46" s="30">
        <v>155</v>
      </c>
      <c r="F46" s="31"/>
      <c r="G46" s="31"/>
      <c r="H46" s="148">
        <v>0.154</v>
      </c>
      <c r="I46" s="148">
        <v>0.154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160</v>
      </c>
      <c r="D47" s="30">
        <v>278</v>
      </c>
      <c r="E47" s="30">
        <v>280</v>
      </c>
      <c r="F47" s="31"/>
      <c r="G47" s="31"/>
      <c r="H47" s="148">
        <v>0.032</v>
      </c>
      <c r="I47" s="148">
        <v>0.335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7929</v>
      </c>
      <c r="D48" s="30">
        <v>6216</v>
      </c>
      <c r="E48" s="30">
        <v>6200</v>
      </c>
      <c r="F48" s="31"/>
      <c r="G48" s="31"/>
      <c r="H48" s="148">
        <v>3.172</v>
      </c>
      <c r="I48" s="148">
        <v>9.324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230</v>
      </c>
      <c r="D49" s="30">
        <v>130</v>
      </c>
      <c r="E49" s="30">
        <v>130</v>
      </c>
      <c r="F49" s="31"/>
      <c r="G49" s="31"/>
      <c r="H49" s="148">
        <v>0.108</v>
      </c>
      <c r="I49" s="148">
        <v>0.103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11120</v>
      </c>
      <c r="D50" s="38">
        <v>8833</v>
      </c>
      <c r="E50" s="38">
        <v>8449</v>
      </c>
      <c r="F50" s="39">
        <v>95.65266613834484</v>
      </c>
      <c r="G50" s="40"/>
      <c r="H50" s="149">
        <v>4.739999999999999</v>
      </c>
      <c r="I50" s="150">
        <v>12.31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307</v>
      </c>
      <c r="D52" s="38">
        <v>411</v>
      </c>
      <c r="E52" s="38">
        <v>411</v>
      </c>
      <c r="F52" s="39">
        <v>100</v>
      </c>
      <c r="G52" s="40"/>
      <c r="H52" s="149">
        <v>0.377</v>
      </c>
      <c r="I52" s="150">
        <v>0.236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9489</v>
      </c>
      <c r="D54" s="30">
        <v>7322</v>
      </c>
      <c r="E54" s="30">
        <v>7050</v>
      </c>
      <c r="F54" s="31"/>
      <c r="G54" s="31"/>
      <c r="H54" s="148">
        <v>7.328</v>
      </c>
      <c r="I54" s="148">
        <v>7.601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1132</v>
      </c>
      <c r="D55" s="30">
        <v>821</v>
      </c>
      <c r="E55" s="30">
        <v>521</v>
      </c>
      <c r="F55" s="31"/>
      <c r="G55" s="31"/>
      <c r="H55" s="148">
        <v>0.74</v>
      </c>
      <c r="I55" s="148">
        <v>0.615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23276</v>
      </c>
      <c r="D56" s="30">
        <v>15780</v>
      </c>
      <c r="E56" s="30">
        <v>18500</v>
      </c>
      <c r="F56" s="31"/>
      <c r="G56" s="31"/>
      <c r="H56" s="148">
        <v>19.87</v>
      </c>
      <c r="I56" s="148">
        <v>22.25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1464</v>
      </c>
      <c r="D57" s="30">
        <v>823</v>
      </c>
      <c r="E57" s="30">
        <v>823</v>
      </c>
      <c r="F57" s="31"/>
      <c r="G57" s="31"/>
      <c r="H57" s="148">
        <v>0.988</v>
      </c>
      <c r="I57" s="148">
        <v>1.234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2797</v>
      </c>
      <c r="D58" s="30">
        <v>2121</v>
      </c>
      <c r="E58" s="30">
        <v>2200</v>
      </c>
      <c r="F58" s="31"/>
      <c r="G58" s="31"/>
      <c r="H58" s="148">
        <v>1.21</v>
      </c>
      <c r="I58" s="148">
        <v>1.727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38158</v>
      </c>
      <c r="D59" s="38">
        <v>26867</v>
      </c>
      <c r="E59" s="38">
        <v>29094</v>
      </c>
      <c r="F59" s="39">
        <v>108.288979044925</v>
      </c>
      <c r="G59" s="40"/>
      <c r="H59" s="149">
        <v>30.136000000000003</v>
      </c>
      <c r="I59" s="150">
        <v>33.427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3</v>
      </c>
      <c r="D62" s="30">
        <v>3</v>
      </c>
      <c r="E62" s="30">
        <v>3</v>
      </c>
      <c r="F62" s="31"/>
      <c r="G62" s="31"/>
      <c r="H62" s="148">
        <v>0.002</v>
      </c>
      <c r="I62" s="148">
        <v>0.002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>
        <v>6</v>
      </c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3</v>
      </c>
      <c r="E64" s="38">
        <v>9</v>
      </c>
      <c r="F64" s="39">
        <v>300</v>
      </c>
      <c r="G64" s="40"/>
      <c r="H64" s="149">
        <v>0.002</v>
      </c>
      <c r="I64" s="150">
        <v>0.002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68</v>
      </c>
      <c r="D66" s="38"/>
      <c r="E66" s="38">
        <v>94</v>
      </c>
      <c r="F66" s="39"/>
      <c r="G66" s="40"/>
      <c r="H66" s="149">
        <v>0.061</v>
      </c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37</v>
      </c>
      <c r="D73" s="30">
        <v>62</v>
      </c>
      <c r="E73" s="30">
        <v>37</v>
      </c>
      <c r="F73" s="31"/>
      <c r="G73" s="31"/>
      <c r="H73" s="148">
        <v>0.037</v>
      </c>
      <c r="I73" s="148">
        <v>0.062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2</v>
      </c>
      <c r="D74" s="30">
        <v>2</v>
      </c>
      <c r="E74" s="30"/>
      <c r="F74" s="31"/>
      <c r="G74" s="31"/>
      <c r="H74" s="148">
        <v>0.002</v>
      </c>
      <c r="I74" s="148">
        <v>0.004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51</v>
      </c>
      <c r="D75" s="30">
        <v>61</v>
      </c>
      <c r="E75" s="30">
        <v>72</v>
      </c>
      <c r="F75" s="31"/>
      <c r="G75" s="31"/>
      <c r="H75" s="148">
        <v>0.021</v>
      </c>
      <c r="I75" s="148">
        <v>0.029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18</v>
      </c>
      <c r="D79" s="30"/>
      <c r="E79" s="30"/>
      <c r="F79" s="31"/>
      <c r="G79" s="31"/>
      <c r="H79" s="148">
        <v>0.016</v>
      </c>
      <c r="I79" s="148"/>
      <c r="J79" s="148"/>
      <c r="K79" s="32"/>
    </row>
    <row r="80" spans="1:11" s="42" customFormat="1" ht="11.25" customHeight="1">
      <c r="A80" s="43" t="s">
        <v>307</v>
      </c>
      <c r="B80" s="37"/>
      <c r="C80" s="38">
        <v>108</v>
      </c>
      <c r="D80" s="38">
        <v>125</v>
      </c>
      <c r="E80" s="38">
        <v>109</v>
      </c>
      <c r="F80" s="39">
        <v>87.2</v>
      </c>
      <c r="G80" s="40"/>
      <c r="H80" s="149">
        <v>0.076</v>
      </c>
      <c r="I80" s="150">
        <v>0.095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35</v>
      </c>
      <c r="D82" s="30">
        <v>24</v>
      </c>
      <c r="E82" s="30">
        <v>24</v>
      </c>
      <c r="F82" s="31"/>
      <c r="G82" s="31"/>
      <c r="H82" s="148">
        <v>0.032</v>
      </c>
      <c r="I82" s="148">
        <v>0.021</v>
      </c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>
        <v>35</v>
      </c>
      <c r="D84" s="38">
        <v>24</v>
      </c>
      <c r="E84" s="38">
        <v>24</v>
      </c>
      <c r="F84" s="39">
        <v>100</v>
      </c>
      <c r="G84" s="40"/>
      <c r="H84" s="149">
        <v>0.032</v>
      </c>
      <c r="I84" s="150">
        <v>0.021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50170</v>
      </c>
      <c r="D87" s="53">
        <v>36618</v>
      </c>
      <c r="E87" s="53">
        <v>38532</v>
      </c>
      <c r="F87" s="54">
        <v>105.22693757168605</v>
      </c>
      <c r="G87" s="40"/>
      <c r="H87" s="153">
        <v>35.731</v>
      </c>
      <c r="I87" s="154">
        <v>46.427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60</v>
      </c>
      <c r="D19" s="30">
        <v>47</v>
      </c>
      <c r="E19" s="30">
        <v>47</v>
      </c>
      <c r="F19" s="31"/>
      <c r="G19" s="31"/>
      <c r="H19" s="148">
        <v>0.084</v>
      </c>
      <c r="I19" s="148">
        <v>0.141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>
        <v>1</v>
      </c>
      <c r="E21" s="30"/>
      <c r="F21" s="31"/>
      <c r="G21" s="31"/>
      <c r="H21" s="148"/>
      <c r="I21" s="148">
        <v>0.001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60</v>
      </c>
      <c r="D22" s="38">
        <v>48</v>
      </c>
      <c r="E22" s="38">
        <v>47</v>
      </c>
      <c r="F22" s="39">
        <v>97.91666666666667</v>
      </c>
      <c r="G22" s="40"/>
      <c r="H22" s="149">
        <v>0.084</v>
      </c>
      <c r="I22" s="150">
        <v>0.142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50</v>
      </c>
      <c r="D24" s="38">
        <v>38</v>
      </c>
      <c r="E24" s="38"/>
      <c r="F24" s="39"/>
      <c r="G24" s="40"/>
      <c r="H24" s="149">
        <v>0.063</v>
      </c>
      <c r="I24" s="150">
        <v>0.036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30</v>
      </c>
      <c r="F26" s="39">
        <v>150</v>
      </c>
      <c r="G26" s="40"/>
      <c r="H26" s="149">
        <v>0.03</v>
      </c>
      <c r="I26" s="150">
        <v>0.032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99</v>
      </c>
      <c r="D28" s="30">
        <v>58</v>
      </c>
      <c r="E28" s="30">
        <v>60</v>
      </c>
      <c r="F28" s="31"/>
      <c r="G28" s="31"/>
      <c r="H28" s="148">
        <v>0.146</v>
      </c>
      <c r="I28" s="148">
        <v>0.111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7</v>
      </c>
      <c r="D29" s="30">
        <v>2</v>
      </c>
      <c r="E29" s="30"/>
      <c r="F29" s="31"/>
      <c r="G29" s="31"/>
      <c r="H29" s="148">
        <v>0.001</v>
      </c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63</v>
      </c>
      <c r="D30" s="30">
        <v>86</v>
      </c>
      <c r="E30" s="30">
        <v>80</v>
      </c>
      <c r="F30" s="31"/>
      <c r="G30" s="31"/>
      <c r="H30" s="148">
        <v>0.043</v>
      </c>
      <c r="I30" s="148">
        <v>0.065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169</v>
      </c>
      <c r="D31" s="38">
        <v>146</v>
      </c>
      <c r="E31" s="38">
        <v>140</v>
      </c>
      <c r="F31" s="39">
        <v>95.89041095890411</v>
      </c>
      <c r="G31" s="40"/>
      <c r="H31" s="149">
        <v>0.19</v>
      </c>
      <c r="I31" s="150">
        <v>0.176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200</v>
      </c>
      <c r="D33" s="30">
        <v>140</v>
      </c>
      <c r="E33" s="30">
        <v>140</v>
      </c>
      <c r="F33" s="31"/>
      <c r="G33" s="31"/>
      <c r="H33" s="148">
        <v>0.15</v>
      </c>
      <c r="I33" s="148">
        <v>0.11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13</v>
      </c>
      <c r="D34" s="30">
        <v>10</v>
      </c>
      <c r="E34" s="30">
        <v>11</v>
      </c>
      <c r="F34" s="31"/>
      <c r="G34" s="31"/>
      <c r="H34" s="148">
        <v>0.014</v>
      </c>
      <c r="I34" s="148">
        <v>0.015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80</v>
      </c>
      <c r="D35" s="30">
        <v>70</v>
      </c>
      <c r="E35" s="30">
        <v>70</v>
      </c>
      <c r="F35" s="31"/>
      <c r="G35" s="31"/>
      <c r="H35" s="148">
        <v>0.07</v>
      </c>
      <c r="I35" s="148">
        <v>0.055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46</v>
      </c>
      <c r="D36" s="30">
        <v>34</v>
      </c>
      <c r="E36" s="30">
        <v>62</v>
      </c>
      <c r="F36" s="31"/>
      <c r="G36" s="31"/>
      <c r="H36" s="148">
        <v>0.04</v>
      </c>
      <c r="I36" s="148">
        <v>0.042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339</v>
      </c>
      <c r="D37" s="38">
        <v>254</v>
      </c>
      <c r="E37" s="38">
        <v>283</v>
      </c>
      <c r="F37" s="39">
        <v>111.41732283464567</v>
      </c>
      <c r="G37" s="40"/>
      <c r="H37" s="149">
        <v>0.274</v>
      </c>
      <c r="I37" s="150">
        <v>0.222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270</v>
      </c>
      <c r="D39" s="38">
        <v>360</v>
      </c>
      <c r="E39" s="38">
        <v>280</v>
      </c>
      <c r="F39" s="39">
        <v>77.77777777777777</v>
      </c>
      <c r="G39" s="40"/>
      <c r="H39" s="149">
        <v>0.18</v>
      </c>
      <c r="I39" s="150">
        <v>0.185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149</v>
      </c>
      <c r="D41" s="30">
        <v>173</v>
      </c>
      <c r="E41" s="30">
        <v>143</v>
      </c>
      <c r="F41" s="31"/>
      <c r="G41" s="31"/>
      <c r="H41" s="148">
        <v>0.042</v>
      </c>
      <c r="I41" s="148">
        <v>0.167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436</v>
      </c>
      <c r="D42" s="30">
        <v>202</v>
      </c>
      <c r="E42" s="30">
        <v>360</v>
      </c>
      <c r="F42" s="31"/>
      <c r="G42" s="31"/>
      <c r="H42" s="148">
        <v>0.316</v>
      </c>
      <c r="I42" s="148">
        <v>0.082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773</v>
      </c>
      <c r="D43" s="30">
        <v>473</v>
      </c>
      <c r="E43" s="30">
        <v>400</v>
      </c>
      <c r="F43" s="31"/>
      <c r="G43" s="31"/>
      <c r="H43" s="148">
        <v>0.48</v>
      </c>
      <c r="I43" s="148">
        <v>0.442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761</v>
      </c>
      <c r="D44" s="30">
        <v>540</v>
      </c>
      <c r="E44" s="30">
        <v>410</v>
      </c>
      <c r="F44" s="31"/>
      <c r="G44" s="31"/>
      <c r="H44" s="148">
        <v>0.635</v>
      </c>
      <c r="I44" s="148">
        <v>0.664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2974</v>
      </c>
      <c r="D45" s="30">
        <v>2316</v>
      </c>
      <c r="E45" s="30">
        <v>2650</v>
      </c>
      <c r="F45" s="31"/>
      <c r="G45" s="31"/>
      <c r="H45" s="148">
        <v>1.681</v>
      </c>
      <c r="I45" s="148">
        <v>2.025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318</v>
      </c>
      <c r="D46" s="30">
        <v>266</v>
      </c>
      <c r="E46" s="30">
        <v>268</v>
      </c>
      <c r="F46" s="31"/>
      <c r="G46" s="31"/>
      <c r="H46" s="148">
        <v>0.232</v>
      </c>
      <c r="I46" s="148">
        <v>0.255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209</v>
      </c>
      <c r="D47" s="30">
        <v>144</v>
      </c>
      <c r="E47" s="30">
        <v>140</v>
      </c>
      <c r="F47" s="31"/>
      <c r="G47" s="31"/>
      <c r="H47" s="148">
        <v>0.05</v>
      </c>
      <c r="I47" s="148">
        <v>0.149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3205</v>
      </c>
      <c r="D48" s="30">
        <v>2299</v>
      </c>
      <c r="E48" s="30">
        <v>2300</v>
      </c>
      <c r="F48" s="31"/>
      <c r="G48" s="31"/>
      <c r="H48" s="148">
        <v>1.603</v>
      </c>
      <c r="I48" s="148">
        <v>2.391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2273</v>
      </c>
      <c r="D49" s="30">
        <v>1975</v>
      </c>
      <c r="E49" s="30">
        <v>1975</v>
      </c>
      <c r="F49" s="31"/>
      <c r="G49" s="31"/>
      <c r="H49" s="148">
        <v>1.162</v>
      </c>
      <c r="I49" s="148">
        <v>1.651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11098</v>
      </c>
      <c r="D50" s="38">
        <v>8388</v>
      </c>
      <c r="E50" s="38">
        <v>8646</v>
      </c>
      <c r="F50" s="39">
        <v>103.0758226037196</v>
      </c>
      <c r="G50" s="40"/>
      <c r="H50" s="149">
        <v>6.201</v>
      </c>
      <c r="I50" s="150">
        <v>7.826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780</v>
      </c>
      <c r="D52" s="38">
        <v>777</v>
      </c>
      <c r="E52" s="38">
        <v>777</v>
      </c>
      <c r="F52" s="39">
        <v>100</v>
      </c>
      <c r="G52" s="40"/>
      <c r="H52" s="149">
        <v>0.915</v>
      </c>
      <c r="I52" s="150">
        <v>0.421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232</v>
      </c>
      <c r="D54" s="30">
        <v>237</v>
      </c>
      <c r="E54" s="30">
        <v>235</v>
      </c>
      <c r="F54" s="31"/>
      <c r="G54" s="31"/>
      <c r="H54" s="148">
        <v>0.149</v>
      </c>
      <c r="I54" s="148">
        <v>0.221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333</v>
      </c>
      <c r="D55" s="30">
        <v>309</v>
      </c>
      <c r="E55" s="30">
        <v>309</v>
      </c>
      <c r="F55" s="31"/>
      <c r="G55" s="31"/>
      <c r="H55" s="148">
        <v>0.261</v>
      </c>
      <c r="I55" s="148">
        <v>0.28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1340.68</v>
      </c>
      <c r="D56" s="30">
        <v>870</v>
      </c>
      <c r="E56" s="30">
        <v>875</v>
      </c>
      <c r="F56" s="31"/>
      <c r="G56" s="31"/>
      <c r="H56" s="148">
        <v>1.01</v>
      </c>
      <c r="I56" s="148">
        <v>0.84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1665</v>
      </c>
      <c r="D57" s="30">
        <v>1047</v>
      </c>
      <c r="E57" s="30">
        <v>1047</v>
      </c>
      <c r="F57" s="31"/>
      <c r="G57" s="31"/>
      <c r="H57" s="148">
        <v>1.256</v>
      </c>
      <c r="I57" s="148">
        <v>1.57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2190</v>
      </c>
      <c r="D58" s="30">
        <v>1807</v>
      </c>
      <c r="E58" s="30">
        <v>2050</v>
      </c>
      <c r="F58" s="31"/>
      <c r="G58" s="31"/>
      <c r="H58" s="148">
        <v>0.774</v>
      </c>
      <c r="I58" s="148">
        <v>1.759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5760.68</v>
      </c>
      <c r="D59" s="38">
        <v>4270</v>
      </c>
      <c r="E59" s="38">
        <v>4516</v>
      </c>
      <c r="F59" s="39">
        <v>105.76112412177986</v>
      </c>
      <c r="G59" s="40"/>
      <c r="H59" s="149">
        <v>3.45</v>
      </c>
      <c r="I59" s="150">
        <v>4.67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10</v>
      </c>
      <c r="D62" s="30">
        <v>10</v>
      </c>
      <c r="E62" s="30">
        <v>6</v>
      </c>
      <c r="F62" s="31"/>
      <c r="G62" s="31"/>
      <c r="H62" s="148">
        <v>0.006</v>
      </c>
      <c r="I62" s="148">
        <v>0.006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10</v>
      </c>
      <c r="D64" s="38">
        <v>10</v>
      </c>
      <c r="E64" s="38">
        <v>6</v>
      </c>
      <c r="F64" s="39">
        <v>60</v>
      </c>
      <c r="G64" s="40"/>
      <c r="H64" s="149">
        <v>0.006</v>
      </c>
      <c r="I64" s="150">
        <v>0.006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38</v>
      </c>
      <c r="D66" s="38">
        <v>40</v>
      </c>
      <c r="E66" s="38">
        <v>65</v>
      </c>
      <c r="F66" s="39">
        <v>162.5</v>
      </c>
      <c r="G66" s="40"/>
      <c r="H66" s="149">
        <v>0.031</v>
      </c>
      <c r="I66" s="150">
        <v>0.045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1400</v>
      </c>
      <c r="D68" s="30">
        <v>1700</v>
      </c>
      <c r="E68" s="30">
        <v>1700</v>
      </c>
      <c r="F68" s="31"/>
      <c r="G68" s="31"/>
      <c r="H68" s="148">
        <v>1.7</v>
      </c>
      <c r="I68" s="148">
        <v>1.4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66</v>
      </c>
      <c r="D69" s="30">
        <v>80</v>
      </c>
      <c r="E69" s="30">
        <v>80</v>
      </c>
      <c r="F69" s="31"/>
      <c r="G69" s="31"/>
      <c r="H69" s="148">
        <v>0.05</v>
      </c>
      <c r="I69" s="148">
        <v>0.06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1466</v>
      </c>
      <c r="D70" s="38">
        <v>1780</v>
      </c>
      <c r="E70" s="38">
        <v>1780</v>
      </c>
      <c r="F70" s="39">
        <v>100</v>
      </c>
      <c r="G70" s="40"/>
      <c r="H70" s="149">
        <v>1.75</v>
      </c>
      <c r="I70" s="150">
        <v>1.46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166</v>
      </c>
      <c r="D72" s="30">
        <v>162</v>
      </c>
      <c r="E72" s="30">
        <v>165</v>
      </c>
      <c r="F72" s="31"/>
      <c r="G72" s="31"/>
      <c r="H72" s="148">
        <v>0.053</v>
      </c>
      <c r="I72" s="148">
        <v>0.083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5082</v>
      </c>
      <c r="D73" s="30">
        <v>3350</v>
      </c>
      <c r="E73" s="30">
        <v>5082</v>
      </c>
      <c r="F73" s="31"/>
      <c r="G73" s="31"/>
      <c r="H73" s="148">
        <v>5.748</v>
      </c>
      <c r="I73" s="148">
        <v>3.786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3680</v>
      </c>
      <c r="D74" s="30">
        <v>3100</v>
      </c>
      <c r="E74" s="30">
        <v>3500</v>
      </c>
      <c r="F74" s="31"/>
      <c r="G74" s="31"/>
      <c r="H74" s="148">
        <v>3.665</v>
      </c>
      <c r="I74" s="148">
        <v>6.2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1385</v>
      </c>
      <c r="D75" s="30">
        <v>1015</v>
      </c>
      <c r="E75" s="30">
        <v>1205</v>
      </c>
      <c r="F75" s="31"/>
      <c r="G75" s="31"/>
      <c r="H75" s="148">
        <v>0.886</v>
      </c>
      <c r="I75" s="148">
        <v>0.45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1334</v>
      </c>
      <c r="D76" s="30">
        <v>1025</v>
      </c>
      <c r="E76" s="30">
        <v>1050</v>
      </c>
      <c r="F76" s="31"/>
      <c r="G76" s="31"/>
      <c r="H76" s="148">
        <v>1.689</v>
      </c>
      <c r="I76" s="148">
        <v>1.64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342</v>
      </c>
      <c r="D77" s="30">
        <v>233</v>
      </c>
      <c r="E77" s="30">
        <v>302</v>
      </c>
      <c r="F77" s="31"/>
      <c r="G77" s="31"/>
      <c r="H77" s="148">
        <v>0.257</v>
      </c>
      <c r="I77" s="148">
        <v>0.206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2582</v>
      </c>
      <c r="D78" s="30">
        <v>1400</v>
      </c>
      <c r="E78" s="30">
        <v>1400</v>
      </c>
      <c r="F78" s="31"/>
      <c r="G78" s="31"/>
      <c r="H78" s="148">
        <v>2.169</v>
      </c>
      <c r="I78" s="148">
        <v>1.596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17007</v>
      </c>
      <c r="D79" s="30">
        <v>11800</v>
      </c>
      <c r="E79" s="30">
        <v>11800</v>
      </c>
      <c r="F79" s="31"/>
      <c r="G79" s="31"/>
      <c r="H79" s="148">
        <v>20.408</v>
      </c>
      <c r="I79" s="148">
        <v>15.93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31578</v>
      </c>
      <c r="D80" s="38">
        <v>22085</v>
      </c>
      <c r="E80" s="38">
        <v>24504</v>
      </c>
      <c r="F80" s="39">
        <v>110.95313561240661</v>
      </c>
      <c r="G80" s="40"/>
      <c r="H80" s="149">
        <v>34.875</v>
      </c>
      <c r="I80" s="150">
        <v>29.891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24</v>
      </c>
      <c r="D82" s="30">
        <v>20</v>
      </c>
      <c r="E82" s="30">
        <v>20</v>
      </c>
      <c r="F82" s="31"/>
      <c r="G82" s="31"/>
      <c r="H82" s="148">
        <v>0.019</v>
      </c>
      <c r="I82" s="148">
        <v>0.015</v>
      </c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>
        <v>24</v>
      </c>
      <c r="D84" s="38">
        <v>20</v>
      </c>
      <c r="E84" s="38">
        <v>20</v>
      </c>
      <c r="F84" s="39">
        <v>100</v>
      </c>
      <c r="G84" s="40"/>
      <c r="H84" s="149">
        <v>0.019</v>
      </c>
      <c r="I84" s="150">
        <v>0.015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51662.68</v>
      </c>
      <c r="D87" s="53">
        <v>38236</v>
      </c>
      <c r="E87" s="53">
        <v>41094</v>
      </c>
      <c r="F87" s="54">
        <v>107.47463123757716</v>
      </c>
      <c r="G87" s="40"/>
      <c r="H87" s="153">
        <v>48.068</v>
      </c>
      <c r="I87" s="154">
        <v>45.126999999999995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706</v>
      </c>
      <c r="D24" s="38">
        <v>450</v>
      </c>
      <c r="E24" s="38"/>
      <c r="F24" s="39"/>
      <c r="G24" s="40"/>
      <c r="H24" s="149">
        <v>0.523</v>
      </c>
      <c r="I24" s="150">
        <v>0.448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350</v>
      </c>
      <c r="D26" s="38">
        <v>400</v>
      </c>
      <c r="E26" s="38">
        <v>300</v>
      </c>
      <c r="F26" s="39">
        <v>75</v>
      </c>
      <c r="G26" s="40"/>
      <c r="H26" s="149">
        <v>0.4</v>
      </c>
      <c r="I26" s="150">
        <v>0.45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8878</v>
      </c>
      <c r="D28" s="30">
        <v>9834</v>
      </c>
      <c r="E28" s="30">
        <v>9800</v>
      </c>
      <c r="F28" s="31"/>
      <c r="G28" s="31"/>
      <c r="H28" s="148">
        <v>12.775</v>
      </c>
      <c r="I28" s="148">
        <v>22.51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534</v>
      </c>
      <c r="D29" s="30">
        <v>331</v>
      </c>
      <c r="E29" s="30">
        <v>273</v>
      </c>
      <c r="F29" s="31"/>
      <c r="G29" s="31"/>
      <c r="H29" s="148">
        <v>0.378</v>
      </c>
      <c r="I29" s="148">
        <v>0.366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4204</v>
      </c>
      <c r="D30" s="30">
        <v>5125</v>
      </c>
      <c r="E30" s="30">
        <v>4400</v>
      </c>
      <c r="F30" s="31"/>
      <c r="G30" s="31"/>
      <c r="H30" s="148">
        <v>3.222</v>
      </c>
      <c r="I30" s="148">
        <v>3.856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13616</v>
      </c>
      <c r="D31" s="38">
        <v>15290</v>
      </c>
      <c r="E31" s="38">
        <v>14473</v>
      </c>
      <c r="F31" s="39">
        <v>94.65663832570307</v>
      </c>
      <c r="G31" s="40"/>
      <c r="H31" s="149">
        <v>16.375</v>
      </c>
      <c r="I31" s="150">
        <v>26.732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990</v>
      </c>
      <c r="D33" s="30">
        <v>100</v>
      </c>
      <c r="E33" s="30"/>
      <c r="F33" s="31"/>
      <c r="G33" s="31"/>
      <c r="H33" s="148">
        <v>0.9</v>
      </c>
      <c r="I33" s="148">
        <v>0.125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150</v>
      </c>
      <c r="D34" s="30"/>
      <c r="E34" s="30"/>
      <c r="F34" s="31"/>
      <c r="G34" s="31"/>
      <c r="H34" s="148">
        <v>0.25</v>
      </c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>
        <v>1400</v>
      </c>
      <c r="D35" s="30">
        <v>325</v>
      </c>
      <c r="E35" s="30">
        <v>100</v>
      </c>
      <c r="F35" s="31"/>
      <c r="G35" s="31"/>
      <c r="H35" s="148">
        <v>1.8</v>
      </c>
      <c r="I35" s="148">
        <v>0.45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181</v>
      </c>
      <c r="D36" s="30">
        <v>29</v>
      </c>
      <c r="E36" s="30">
        <v>100</v>
      </c>
      <c r="F36" s="31"/>
      <c r="G36" s="31"/>
      <c r="H36" s="148">
        <v>0.187</v>
      </c>
      <c r="I36" s="148">
        <v>0.035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2721</v>
      </c>
      <c r="D37" s="38">
        <v>454</v>
      </c>
      <c r="E37" s="38"/>
      <c r="F37" s="39"/>
      <c r="G37" s="40"/>
      <c r="H37" s="149">
        <v>3.137</v>
      </c>
      <c r="I37" s="150">
        <v>0.61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51</v>
      </c>
      <c r="D41" s="30">
        <v>141</v>
      </c>
      <c r="E41" s="30">
        <v>140</v>
      </c>
      <c r="F41" s="31"/>
      <c r="G41" s="31"/>
      <c r="H41" s="148">
        <v>0.015</v>
      </c>
      <c r="I41" s="148">
        <v>0.206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3668</v>
      </c>
      <c r="D42" s="30">
        <v>5603</v>
      </c>
      <c r="E42" s="30">
        <v>6043</v>
      </c>
      <c r="F42" s="31"/>
      <c r="G42" s="31"/>
      <c r="H42" s="148">
        <v>1.937</v>
      </c>
      <c r="I42" s="148">
        <v>10.728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2101</v>
      </c>
      <c r="D43" s="30">
        <v>1494</v>
      </c>
      <c r="E43" s="30">
        <v>1500</v>
      </c>
      <c r="F43" s="31"/>
      <c r="G43" s="31"/>
      <c r="H43" s="148">
        <v>0.697</v>
      </c>
      <c r="I43" s="148">
        <v>1.536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6475</v>
      </c>
      <c r="D44" s="30">
        <v>9570</v>
      </c>
      <c r="E44" s="30">
        <v>11700</v>
      </c>
      <c r="F44" s="31"/>
      <c r="G44" s="31"/>
      <c r="H44" s="148">
        <v>2.523</v>
      </c>
      <c r="I44" s="148">
        <v>18.113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1276</v>
      </c>
      <c r="D45" s="30">
        <v>1281</v>
      </c>
      <c r="E45" s="30">
        <v>1260</v>
      </c>
      <c r="F45" s="31"/>
      <c r="G45" s="31"/>
      <c r="H45" s="148">
        <v>0.776</v>
      </c>
      <c r="I45" s="148">
        <v>1.522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4224</v>
      </c>
      <c r="D46" s="30">
        <v>4790</v>
      </c>
      <c r="E46" s="30">
        <v>4800</v>
      </c>
      <c r="F46" s="31"/>
      <c r="G46" s="31"/>
      <c r="H46" s="148">
        <v>3.056</v>
      </c>
      <c r="I46" s="148">
        <v>5.338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4333</v>
      </c>
      <c r="D47" s="30">
        <v>430</v>
      </c>
      <c r="E47" s="30">
        <v>2600</v>
      </c>
      <c r="F47" s="31"/>
      <c r="G47" s="31"/>
      <c r="H47" s="148">
        <v>2.368</v>
      </c>
      <c r="I47" s="148">
        <v>0.569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4200</v>
      </c>
      <c r="D48" s="30">
        <v>5000</v>
      </c>
      <c r="E48" s="30">
        <v>5000</v>
      </c>
      <c r="F48" s="31"/>
      <c r="G48" s="31"/>
      <c r="H48" s="148">
        <v>1.68</v>
      </c>
      <c r="I48" s="148">
        <v>7.5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3880</v>
      </c>
      <c r="D49" s="30">
        <v>3584</v>
      </c>
      <c r="E49" s="30">
        <v>3560</v>
      </c>
      <c r="F49" s="31"/>
      <c r="G49" s="31"/>
      <c r="H49" s="148">
        <v>1.107</v>
      </c>
      <c r="I49" s="148">
        <v>3.56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30208</v>
      </c>
      <c r="D50" s="38">
        <v>31893</v>
      </c>
      <c r="E50" s="38">
        <v>36603</v>
      </c>
      <c r="F50" s="39">
        <v>114.76813093782334</v>
      </c>
      <c r="G50" s="40"/>
      <c r="H50" s="149">
        <v>14.159</v>
      </c>
      <c r="I50" s="150">
        <v>49.072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715</v>
      </c>
      <c r="D52" s="38">
        <v>1081</v>
      </c>
      <c r="E52" s="38">
        <v>1081</v>
      </c>
      <c r="F52" s="39">
        <v>100</v>
      </c>
      <c r="G52" s="40"/>
      <c r="H52" s="149">
        <v>0.893</v>
      </c>
      <c r="I52" s="150">
        <v>0.555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5760</v>
      </c>
      <c r="D54" s="30">
        <v>5247</v>
      </c>
      <c r="E54" s="30">
        <v>5500</v>
      </c>
      <c r="F54" s="31"/>
      <c r="G54" s="31"/>
      <c r="H54" s="148">
        <v>5.168</v>
      </c>
      <c r="I54" s="148">
        <v>7.109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2764</v>
      </c>
      <c r="D55" s="30">
        <v>3383</v>
      </c>
      <c r="E55" s="30">
        <v>3383</v>
      </c>
      <c r="F55" s="31"/>
      <c r="G55" s="31"/>
      <c r="H55" s="148">
        <v>3.202</v>
      </c>
      <c r="I55" s="148">
        <v>4.4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7084</v>
      </c>
      <c r="D56" s="30">
        <v>7513</v>
      </c>
      <c r="E56" s="30">
        <v>6900</v>
      </c>
      <c r="F56" s="31"/>
      <c r="G56" s="31"/>
      <c r="H56" s="148">
        <v>6.572</v>
      </c>
      <c r="I56" s="148">
        <v>8.6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4176</v>
      </c>
      <c r="D57" s="30">
        <v>3598</v>
      </c>
      <c r="E57" s="30">
        <v>3598</v>
      </c>
      <c r="F57" s="31"/>
      <c r="G57" s="31"/>
      <c r="H57" s="148">
        <v>5.396</v>
      </c>
      <c r="I57" s="148">
        <v>7.194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5303</v>
      </c>
      <c r="D58" s="30">
        <v>5339</v>
      </c>
      <c r="E58" s="30">
        <v>5500</v>
      </c>
      <c r="F58" s="31"/>
      <c r="G58" s="31"/>
      <c r="H58" s="148">
        <v>1.622</v>
      </c>
      <c r="I58" s="148">
        <v>8.251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25087</v>
      </c>
      <c r="D59" s="38">
        <v>25080</v>
      </c>
      <c r="E59" s="38">
        <v>24881</v>
      </c>
      <c r="F59" s="39">
        <v>99.20653907496013</v>
      </c>
      <c r="G59" s="40"/>
      <c r="H59" s="149">
        <v>21.96</v>
      </c>
      <c r="I59" s="150">
        <v>35.554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190</v>
      </c>
      <c r="D61" s="30">
        <v>190</v>
      </c>
      <c r="E61" s="30">
        <v>110</v>
      </c>
      <c r="F61" s="31"/>
      <c r="G61" s="31"/>
      <c r="H61" s="148">
        <v>0.109</v>
      </c>
      <c r="I61" s="148">
        <v>0.12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25</v>
      </c>
      <c r="D62" s="30">
        <v>27</v>
      </c>
      <c r="E62" s="30">
        <v>30</v>
      </c>
      <c r="F62" s="31"/>
      <c r="G62" s="31"/>
      <c r="H62" s="148">
        <v>0.013</v>
      </c>
      <c r="I62" s="148">
        <v>0.017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129</v>
      </c>
      <c r="D63" s="30">
        <v>180</v>
      </c>
      <c r="E63" s="30">
        <v>186</v>
      </c>
      <c r="F63" s="31"/>
      <c r="G63" s="31"/>
      <c r="H63" s="148">
        <v>0.223</v>
      </c>
      <c r="I63" s="148">
        <v>0.262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344</v>
      </c>
      <c r="D64" s="38">
        <v>397</v>
      </c>
      <c r="E64" s="38">
        <v>326</v>
      </c>
      <c r="F64" s="39">
        <v>82.11586901763224</v>
      </c>
      <c r="G64" s="40"/>
      <c r="H64" s="149">
        <v>0.345</v>
      </c>
      <c r="I64" s="150">
        <v>0.399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51</v>
      </c>
      <c r="D66" s="38">
        <v>51</v>
      </c>
      <c r="E66" s="38">
        <v>112</v>
      </c>
      <c r="F66" s="39">
        <v>219.6078431372549</v>
      </c>
      <c r="G66" s="40"/>
      <c r="H66" s="149">
        <v>0.041</v>
      </c>
      <c r="I66" s="150">
        <v>0.077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300</v>
      </c>
      <c r="D68" s="30">
        <v>300</v>
      </c>
      <c r="E68" s="30">
        <v>300</v>
      </c>
      <c r="F68" s="31"/>
      <c r="G68" s="31"/>
      <c r="H68" s="148">
        <v>0.2</v>
      </c>
      <c r="I68" s="148">
        <v>0.23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40</v>
      </c>
      <c r="D69" s="30">
        <v>50</v>
      </c>
      <c r="E69" s="30">
        <v>60</v>
      </c>
      <c r="F69" s="31"/>
      <c r="G69" s="31"/>
      <c r="H69" s="148">
        <v>0.03</v>
      </c>
      <c r="I69" s="148">
        <v>0.035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340</v>
      </c>
      <c r="D70" s="38">
        <v>350</v>
      </c>
      <c r="E70" s="38">
        <v>360</v>
      </c>
      <c r="F70" s="39">
        <v>102.85714285714286</v>
      </c>
      <c r="G70" s="40"/>
      <c r="H70" s="149">
        <v>0.23</v>
      </c>
      <c r="I70" s="150">
        <v>0.265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75</v>
      </c>
      <c r="D72" s="30">
        <v>124</v>
      </c>
      <c r="E72" s="30">
        <v>119</v>
      </c>
      <c r="F72" s="31"/>
      <c r="G72" s="31"/>
      <c r="H72" s="148">
        <v>0.049</v>
      </c>
      <c r="I72" s="148">
        <v>0.154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1332</v>
      </c>
      <c r="D73" s="30">
        <v>1444</v>
      </c>
      <c r="E73" s="30">
        <v>1270</v>
      </c>
      <c r="F73" s="31"/>
      <c r="G73" s="31"/>
      <c r="H73" s="148">
        <v>1.45</v>
      </c>
      <c r="I73" s="148">
        <v>1.573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180</v>
      </c>
      <c r="D74" s="30">
        <v>240</v>
      </c>
      <c r="E74" s="30">
        <v>250</v>
      </c>
      <c r="F74" s="31"/>
      <c r="G74" s="31"/>
      <c r="H74" s="148">
        <v>0.179</v>
      </c>
      <c r="I74" s="148">
        <v>0.48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1679</v>
      </c>
      <c r="D75" s="30">
        <v>1316</v>
      </c>
      <c r="E75" s="30">
        <v>1481</v>
      </c>
      <c r="F75" s="31"/>
      <c r="G75" s="31"/>
      <c r="H75" s="148">
        <v>1.215</v>
      </c>
      <c r="I75" s="148">
        <v>0.645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135</v>
      </c>
      <c r="D76" s="30">
        <v>215</v>
      </c>
      <c r="E76" s="30">
        <v>60</v>
      </c>
      <c r="F76" s="31"/>
      <c r="G76" s="31"/>
      <c r="H76" s="148">
        <v>0.122</v>
      </c>
      <c r="I76" s="148">
        <v>0.194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294</v>
      </c>
      <c r="D77" s="30">
        <v>149</v>
      </c>
      <c r="E77" s="30">
        <v>51</v>
      </c>
      <c r="F77" s="31"/>
      <c r="G77" s="31"/>
      <c r="H77" s="148">
        <v>0.272</v>
      </c>
      <c r="I77" s="148">
        <v>0.159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2570</v>
      </c>
      <c r="D78" s="30">
        <v>2900</v>
      </c>
      <c r="E78" s="30">
        <v>2900</v>
      </c>
      <c r="F78" s="31"/>
      <c r="G78" s="31"/>
      <c r="H78" s="148">
        <v>3.598</v>
      </c>
      <c r="I78" s="148">
        <v>4.06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648</v>
      </c>
      <c r="D79" s="30">
        <v>1250</v>
      </c>
      <c r="E79" s="30">
        <v>1250</v>
      </c>
      <c r="F79" s="31"/>
      <c r="G79" s="31"/>
      <c r="H79" s="148">
        <v>0.389</v>
      </c>
      <c r="I79" s="148">
        <v>1.5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6913</v>
      </c>
      <c r="D80" s="38">
        <v>7638</v>
      </c>
      <c r="E80" s="38">
        <v>7381</v>
      </c>
      <c r="F80" s="39">
        <v>96.63524482848914</v>
      </c>
      <c r="G80" s="40"/>
      <c r="H80" s="149">
        <v>7.274</v>
      </c>
      <c r="I80" s="150">
        <v>8.764999999999999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</v>
      </c>
      <c r="D82" s="30">
        <v>1</v>
      </c>
      <c r="E82" s="30">
        <v>1</v>
      </c>
      <c r="F82" s="31"/>
      <c r="G82" s="31"/>
      <c r="H82" s="148">
        <v>0.001</v>
      </c>
      <c r="I82" s="148">
        <v>0.001</v>
      </c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>
        <v>1</v>
      </c>
      <c r="D84" s="38">
        <v>1</v>
      </c>
      <c r="E84" s="38">
        <v>1</v>
      </c>
      <c r="F84" s="39">
        <v>100</v>
      </c>
      <c r="G84" s="40"/>
      <c r="H84" s="149">
        <v>0.001</v>
      </c>
      <c r="I84" s="150">
        <v>0.001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81052</v>
      </c>
      <c r="D87" s="53">
        <v>83085</v>
      </c>
      <c r="E87" s="53"/>
      <c r="F87" s="54"/>
      <c r="G87" s="40"/>
      <c r="H87" s="153">
        <v>65.338</v>
      </c>
      <c r="I87" s="154">
        <v>122.92800000000001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</v>
      </c>
      <c r="D26" s="38">
        <v>5</v>
      </c>
      <c r="E26" s="38">
        <v>5</v>
      </c>
      <c r="F26" s="39">
        <v>100</v>
      </c>
      <c r="G26" s="40"/>
      <c r="H26" s="149">
        <v>0.01</v>
      </c>
      <c r="I26" s="150">
        <v>0.005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46</v>
      </c>
      <c r="D28" s="30">
        <v>35</v>
      </c>
      <c r="E28" s="30">
        <v>35</v>
      </c>
      <c r="F28" s="31"/>
      <c r="G28" s="31"/>
      <c r="H28" s="148">
        <v>0.084</v>
      </c>
      <c r="I28" s="148">
        <v>0.07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150</v>
      </c>
      <c r="D29" s="30">
        <v>236</v>
      </c>
      <c r="E29" s="30">
        <v>231</v>
      </c>
      <c r="F29" s="31"/>
      <c r="G29" s="31"/>
      <c r="H29" s="148">
        <v>0.127</v>
      </c>
      <c r="I29" s="148">
        <v>0.199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729</v>
      </c>
      <c r="D30" s="30">
        <v>622</v>
      </c>
      <c r="E30" s="30">
        <v>650</v>
      </c>
      <c r="F30" s="31"/>
      <c r="G30" s="31"/>
      <c r="H30" s="148">
        <v>1.425</v>
      </c>
      <c r="I30" s="148">
        <v>1.214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925</v>
      </c>
      <c r="D31" s="38">
        <v>893</v>
      </c>
      <c r="E31" s="38">
        <v>916</v>
      </c>
      <c r="F31" s="39">
        <v>102.57558790593505</v>
      </c>
      <c r="G31" s="40"/>
      <c r="H31" s="149">
        <v>1.6360000000000001</v>
      </c>
      <c r="I31" s="150">
        <v>1.483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60</v>
      </c>
      <c r="D33" s="30">
        <v>100</v>
      </c>
      <c r="E33" s="30">
        <v>90</v>
      </c>
      <c r="F33" s="31"/>
      <c r="G33" s="31"/>
      <c r="H33" s="148">
        <v>0.04</v>
      </c>
      <c r="I33" s="148">
        <v>0.1</v>
      </c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>
        <v>40</v>
      </c>
      <c r="D35" s="30">
        <v>40</v>
      </c>
      <c r="E35" s="30">
        <v>35</v>
      </c>
      <c r="F35" s="31"/>
      <c r="G35" s="31"/>
      <c r="H35" s="148">
        <v>0.035</v>
      </c>
      <c r="I35" s="148">
        <v>0.035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48</v>
      </c>
      <c r="D36" s="30">
        <v>32</v>
      </c>
      <c r="E36" s="30">
        <v>33</v>
      </c>
      <c r="F36" s="31"/>
      <c r="G36" s="31"/>
      <c r="H36" s="148">
        <v>0.047</v>
      </c>
      <c r="I36" s="148">
        <v>0.025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148</v>
      </c>
      <c r="D37" s="38">
        <v>172</v>
      </c>
      <c r="E37" s="38">
        <v>158</v>
      </c>
      <c r="F37" s="39">
        <v>91.86046511627907</v>
      </c>
      <c r="G37" s="40"/>
      <c r="H37" s="149">
        <v>0.12200000000000001</v>
      </c>
      <c r="I37" s="150">
        <v>0.16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126</v>
      </c>
      <c r="D41" s="30">
        <v>61</v>
      </c>
      <c r="E41" s="30">
        <v>65</v>
      </c>
      <c r="F41" s="31"/>
      <c r="G41" s="31"/>
      <c r="H41" s="148">
        <v>0.014</v>
      </c>
      <c r="I41" s="148">
        <v>0.033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1884</v>
      </c>
      <c r="D42" s="30">
        <v>1837</v>
      </c>
      <c r="E42" s="30">
        <v>2093</v>
      </c>
      <c r="F42" s="31"/>
      <c r="G42" s="31"/>
      <c r="H42" s="148">
        <v>0.962</v>
      </c>
      <c r="I42" s="148">
        <v>3.307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>
        <v>159</v>
      </c>
      <c r="D44" s="30">
        <v>302</v>
      </c>
      <c r="E44" s="30">
        <v>160</v>
      </c>
      <c r="F44" s="31"/>
      <c r="G44" s="31"/>
      <c r="H44" s="148">
        <v>0.08</v>
      </c>
      <c r="I44" s="148">
        <v>0.634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25</v>
      </c>
      <c r="D45" s="30">
        <v>13</v>
      </c>
      <c r="E45" s="30">
        <v>10</v>
      </c>
      <c r="F45" s="31"/>
      <c r="G45" s="31"/>
      <c r="H45" s="148">
        <v>0.015</v>
      </c>
      <c r="I45" s="148">
        <v>0.011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127</v>
      </c>
      <c r="D46" s="30">
        <v>139</v>
      </c>
      <c r="E46" s="30">
        <v>140</v>
      </c>
      <c r="F46" s="31"/>
      <c r="G46" s="31"/>
      <c r="H46" s="148">
        <v>0.089</v>
      </c>
      <c r="I46" s="148">
        <v>0.139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3642</v>
      </c>
      <c r="D47" s="30">
        <v>3440</v>
      </c>
      <c r="E47" s="30">
        <v>3520</v>
      </c>
      <c r="F47" s="31"/>
      <c r="G47" s="31"/>
      <c r="H47" s="148">
        <v>2.929</v>
      </c>
      <c r="I47" s="148">
        <v>6.248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2353</v>
      </c>
      <c r="D48" s="30">
        <v>1802</v>
      </c>
      <c r="E48" s="30">
        <v>1800</v>
      </c>
      <c r="F48" s="31"/>
      <c r="G48" s="31"/>
      <c r="H48" s="148">
        <v>0.941</v>
      </c>
      <c r="I48" s="148">
        <v>2.883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70</v>
      </c>
      <c r="D49" s="30">
        <v>138</v>
      </c>
      <c r="E49" s="30">
        <v>135</v>
      </c>
      <c r="F49" s="31"/>
      <c r="G49" s="31"/>
      <c r="H49" s="148">
        <v>0.014</v>
      </c>
      <c r="I49" s="148">
        <v>0.093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8387</v>
      </c>
      <c r="D50" s="38">
        <v>7732</v>
      </c>
      <c r="E50" s="38">
        <v>7923</v>
      </c>
      <c r="F50" s="39">
        <v>102.47025349198138</v>
      </c>
      <c r="G50" s="40"/>
      <c r="H50" s="149">
        <v>5.044</v>
      </c>
      <c r="I50" s="150">
        <v>13.347999999999999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1263</v>
      </c>
      <c r="D52" s="38">
        <v>912</v>
      </c>
      <c r="E52" s="38">
        <v>912</v>
      </c>
      <c r="F52" s="39">
        <v>100</v>
      </c>
      <c r="G52" s="40"/>
      <c r="H52" s="149">
        <v>1.428</v>
      </c>
      <c r="I52" s="150">
        <v>0.459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7412</v>
      </c>
      <c r="D54" s="30">
        <v>7381</v>
      </c>
      <c r="E54" s="30">
        <v>7300</v>
      </c>
      <c r="F54" s="31"/>
      <c r="G54" s="31"/>
      <c r="H54" s="148">
        <v>6.475</v>
      </c>
      <c r="I54" s="148">
        <v>8.335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3395</v>
      </c>
      <c r="D55" s="30">
        <v>3124</v>
      </c>
      <c r="E55" s="30">
        <v>3124</v>
      </c>
      <c r="F55" s="31"/>
      <c r="G55" s="31"/>
      <c r="H55" s="148">
        <v>3.55</v>
      </c>
      <c r="I55" s="148">
        <v>3.75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10791</v>
      </c>
      <c r="D56" s="30">
        <v>12599</v>
      </c>
      <c r="E56" s="30">
        <v>17150</v>
      </c>
      <c r="F56" s="31"/>
      <c r="G56" s="31"/>
      <c r="H56" s="148">
        <v>9.47</v>
      </c>
      <c r="I56" s="148">
        <v>19.19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4574</v>
      </c>
      <c r="D57" s="30">
        <v>4569</v>
      </c>
      <c r="E57" s="30">
        <v>4569</v>
      </c>
      <c r="F57" s="31"/>
      <c r="G57" s="31"/>
      <c r="H57" s="148">
        <v>6.854</v>
      </c>
      <c r="I57" s="148">
        <v>9.138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5239</v>
      </c>
      <c r="D58" s="30">
        <v>4584</v>
      </c>
      <c r="E58" s="30">
        <v>4800</v>
      </c>
      <c r="F58" s="31"/>
      <c r="G58" s="31"/>
      <c r="H58" s="148">
        <v>1.607</v>
      </c>
      <c r="I58" s="148">
        <v>6.614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31411</v>
      </c>
      <c r="D59" s="38">
        <v>32257</v>
      </c>
      <c r="E59" s="38">
        <v>36943</v>
      </c>
      <c r="F59" s="39">
        <v>114.52707939361999</v>
      </c>
      <c r="G59" s="40"/>
      <c r="H59" s="149">
        <v>27.955999999999996</v>
      </c>
      <c r="I59" s="150">
        <v>47.027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82</v>
      </c>
      <c r="D61" s="30">
        <v>195</v>
      </c>
      <c r="E61" s="30">
        <v>190</v>
      </c>
      <c r="F61" s="31"/>
      <c r="G61" s="31"/>
      <c r="H61" s="148">
        <v>0.049</v>
      </c>
      <c r="I61" s="148">
        <v>0.154</v>
      </c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>
        <v>17</v>
      </c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306</v>
      </c>
      <c r="D63" s="30">
        <v>240</v>
      </c>
      <c r="E63" s="30">
        <v>288</v>
      </c>
      <c r="F63" s="31"/>
      <c r="G63" s="31"/>
      <c r="H63" s="148">
        <v>0.293</v>
      </c>
      <c r="I63" s="148">
        <v>0.303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388</v>
      </c>
      <c r="D64" s="38">
        <v>435</v>
      </c>
      <c r="E64" s="38">
        <v>495</v>
      </c>
      <c r="F64" s="39">
        <v>113.79310344827586</v>
      </c>
      <c r="G64" s="40"/>
      <c r="H64" s="149">
        <v>0.34199999999999997</v>
      </c>
      <c r="I64" s="150">
        <v>0.45699999999999996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84</v>
      </c>
      <c r="D66" s="38">
        <v>84</v>
      </c>
      <c r="E66" s="38">
        <v>78</v>
      </c>
      <c r="F66" s="39">
        <v>92.85714285714286</v>
      </c>
      <c r="G66" s="40"/>
      <c r="H66" s="149">
        <v>0.055</v>
      </c>
      <c r="I66" s="150">
        <v>0.079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103</v>
      </c>
      <c r="D72" s="30">
        <v>156</v>
      </c>
      <c r="E72" s="30">
        <v>159</v>
      </c>
      <c r="F72" s="31"/>
      <c r="G72" s="31"/>
      <c r="H72" s="148">
        <v>0.107</v>
      </c>
      <c r="I72" s="148">
        <v>0.223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35</v>
      </c>
      <c r="D73" s="30">
        <v>35</v>
      </c>
      <c r="E73" s="30">
        <v>115</v>
      </c>
      <c r="F73" s="31"/>
      <c r="G73" s="31"/>
      <c r="H73" s="148">
        <v>0.035</v>
      </c>
      <c r="I73" s="148">
        <v>0.035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3</v>
      </c>
      <c r="D74" s="30">
        <v>40</v>
      </c>
      <c r="E74" s="30">
        <v>50</v>
      </c>
      <c r="F74" s="31"/>
      <c r="G74" s="31"/>
      <c r="H74" s="148">
        <v>0.003</v>
      </c>
      <c r="I74" s="148">
        <v>0.06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455</v>
      </c>
      <c r="D75" s="30">
        <v>321</v>
      </c>
      <c r="E75" s="30">
        <v>373</v>
      </c>
      <c r="F75" s="31"/>
      <c r="G75" s="31"/>
      <c r="H75" s="148">
        <v>0.267</v>
      </c>
      <c r="I75" s="148">
        <v>0.239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161</v>
      </c>
      <c r="D77" s="30">
        <v>50</v>
      </c>
      <c r="E77" s="30">
        <v>14</v>
      </c>
      <c r="F77" s="31"/>
      <c r="G77" s="31"/>
      <c r="H77" s="148">
        <v>0.082</v>
      </c>
      <c r="I77" s="148">
        <v>0.025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24</v>
      </c>
      <c r="D78" s="30">
        <v>60</v>
      </c>
      <c r="E78" s="30">
        <v>60</v>
      </c>
      <c r="F78" s="31"/>
      <c r="G78" s="31"/>
      <c r="H78" s="148">
        <v>0.029</v>
      </c>
      <c r="I78" s="148">
        <v>0.096</v>
      </c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>
        <v>5</v>
      </c>
      <c r="E79" s="30">
        <v>5</v>
      </c>
      <c r="F79" s="31"/>
      <c r="G79" s="31"/>
      <c r="H79" s="148"/>
      <c r="I79" s="148">
        <v>0.004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781</v>
      </c>
      <c r="D80" s="38">
        <v>667</v>
      </c>
      <c r="E80" s="38">
        <v>776</v>
      </c>
      <c r="F80" s="39">
        <v>116.34182908545728</v>
      </c>
      <c r="G80" s="40"/>
      <c r="H80" s="149">
        <v>0.523</v>
      </c>
      <c r="I80" s="150">
        <v>0.6819999999999999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43397</v>
      </c>
      <c r="D87" s="53">
        <v>43157</v>
      </c>
      <c r="E87" s="53">
        <v>48206</v>
      </c>
      <c r="F87" s="54">
        <v>111.69914498227402</v>
      </c>
      <c r="G87" s="40"/>
      <c r="H87" s="153">
        <v>37.116</v>
      </c>
      <c r="I87" s="154">
        <v>63.7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24</v>
      </c>
      <c r="D9" s="30">
        <v>32</v>
      </c>
      <c r="E9" s="30">
        <v>32</v>
      </c>
      <c r="F9" s="31"/>
      <c r="G9" s="31"/>
      <c r="H9" s="148">
        <v>0.372</v>
      </c>
      <c r="I9" s="148">
        <v>0.512</v>
      </c>
      <c r="J9" s="148">
        <v>0.512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>
        <v>32</v>
      </c>
      <c r="D12" s="30">
        <v>35</v>
      </c>
      <c r="E12" s="30">
        <v>35</v>
      </c>
      <c r="F12" s="31"/>
      <c r="G12" s="31"/>
      <c r="H12" s="148">
        <v>0.512</v>
      </c>
      <c r="I12" s="148">
        <v>0.595</v>
      </c>
      <c r="J12" s="148">
        <v>0.595</v>
      </c>
      <c r="K12" s="32"/>
    </row>
    <row r="13" spans="1:11" s="42" customFormat="1" ht="11.25" customHeight="1">
      <c r="A13" s="36" t="s">
        <v>9</v>
      </c>
      <c r="B13" s="37"/>
      <c r="C13" s="38">
        <v>56</v>
      </c>
      <c r="D13" s="38">
        <v>67</v>
      </c>
      <c r="E13" s="38">
        <v>67</v>
      </c>
      <c r="F13" s="39">
        <v>100</v>
      </c>
      <c r="G13" s="40"/>
      <c r="H13" s="149">
        <v>0.884</v>
      </c>
      <c r="I13" s="150">
        <v>1.107</v>
      </c>
      <c r="J13" s="150">
        <v>1.107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8</v>
      </c>
      <c r="F34" s="31"/>
      <c r="G34" s="31"/>
      <c r="H34" s="148">
        <v>0.2</v>
      </c>
      <c r="I34" s="148">
        <v>0.2</v>
      </c>
      <c r="J34" s="148">
        <v>0.16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>
        <v>1</v>
      </c>
      <c r="D36" s="30">
        <v>1</v>
      </c>
      <c r="E36" s="30"/>
      <c r="F36" s="31"/>
      <c r="G36" s="31"/>
      <c r="H36" s="148">
        <v>0.025</v>
      </c>
      <c r="I36" s="148">
        <v>0.025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11</v>
      </c>
      <c r="D37" s="38">
        <v>11</v>
      </c>
      <c r="E37" s="38">
        <v>8</v>
      </c>
      <c r="F37" s="39">
        <v>72.72727272727273</v>
      </c>
      <c r="G37" s="40"/>
      <c r="H37" s="149">
        <v>0.225</v>
      </c>
      <c r="I37" s="150">
        <v>0.225</v>
      </c>
      <c r="J37" s="150">
        <v>0.16</v>
      </c>
      <c r="K37" s="41">
        <v>71.11111111111111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199</v>
      </c>
      <c r="D39" s="38">
        <v>190</v>
      </c>
      <c r="E39" s="38">
        <v>180</v>
      </c>
      <c r="F39" s="39">
        <v>94.73684210526316</v>
      </c>
      <c r="G39" s="40"/>
      <c r="H39" s="149">
        <v>4.04</v>
      </c>
      <c r="I39" s="150">
        <v>3.43</v>
      </c>
      <c r="J39" s="150">
        <v>3.6</v>
      </c>
      <c r="K39" s="41">
        <v>104.95626822157433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917</v>
      </c>
      <c r="D66" s="38">
        <v>905</v>
      </c>
      <c r="E66" s="38">
        <v>815</v>
      </c>
      <c r="F66" s="39">
        <v>90.05524861878453</v>
      </c>
      <c r="G66" s="40"/>
      <c r="H66" s="149">
        <v>29.436</v>
      </c>
      <c r="I66" s="150">
        <v>29.415</v>
      </c>
      <c r="J66" s="150">
        <v>20.375</v>
      </c>
      <c r="K66" s="41">
        <v>69.26738058813531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39</v>
      </c>
      <c r="D72" s="30">
        <v>39</v>
      </c>
      <c r="E72" s="30">
        <v>69</v>
      </c>
      <c r="F72" s="31"/>
      <c r="G72" s="31"/>
      <c r="H72" s="148">
        <v>0.813</v>
      </c>
      <c r="I72" s="148">
        <v>0.813</v>
      </c>
      <c r="J72" s="148">
        <v>1.656</v>
      </c>
      <c r="K72" s="32"/>
    </row>
    <row r="73" spans="1:11" s="33" customFormat="1" ht="11.25" customHeight="1">
      <c r="A73" s="35" t="s">
        <v>54</v>
      </c>
      <c r="B73" s="29"/>
      <c r="C73" s="30">
        <v>545</v>
      </c>
      <c r="D73" s="30">
        <v>578</v>
      </c>
      <c r="E73" s="30">
        <v>550</v>
      </c>
      <c r="F73" s="31"/>
      <c r="G73" s="31"/>
      <c r="H73" s="148">
        <v>9.513</v>
      </c>
      <c r="I73" s="148">
        <v>13.2</v>
      </c>
      <c r="J73" s="148">
        <v>13.2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49</v>
      </c>
      <c r="D75" s="30">
        <v>70</v>
      </c>
      <c r="E75" s="30">
        <v>40</v>
      </c>
      <c r="F75" s="31"/>
      <c r="G75" s="31"/>
      <c r="H75" s="148">
        <v>1.58</v>
      </c>
      <c r="I75" s="148">
        <v>2.771</v>
      </c>
      <c r="J75" s="148">
        <v>1.41</v>
      </c>
      <c r="K75" s="32"/>
    </row>
    <row r="76" spans="1:11" s="33" customFormat="1" ht="11.25" customHeight="1">
      <c r="A76" s="35" t="s">
        <v>57</v>
      </c>
      <c r="B76" s="29"/>
      <c r="C76" s="30">
        <v>30</v>
      </c>
      <c r="D76" s="30">
        <v>10</v>
      </c>
      <c r="E76" s="30">
        <v>10</v>
      </c>
      <c r="F76" s="31"/>
      <c r="G76" s="31"/>
      <c r="H76" s="148">
        <v>0.54</v>
      </c>
      <c r="I76" s="148">
        <v>0.25</v>
      </c>
      <c r="J76" s="148">
        <v>0.25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>
        <v>205</v>
      </c>
      <c r="D78" s="30">
        <v>200</v>
      </c>
      <c r="E78" s="30">
        <v>200</v>
      </c>
      <c r="F78" s="31"/>
      <c r="G78" s="31"/>
      <c r="H78" s="148">
        <v>5.33</v>
      </c>
      <c r="I78" s="148">
        <v>5.6</v>
      </c>
      <c r="J78" s="148">
        <v>5.4</v>
      </c>
      <c r="K78" s="32"/>
    </row>
    <row r="79" spans="1:11" s="33" customFormat="1" ht="11.25" customHeight="1">
      <c r="A79" s="35" t="s">
        <v>60</v>
      </c>
      <c r="B79" s="29"/>
      <c r="C79" s="30">
        <v>200</v>
      </c>
      <c r="D79" s="30">
        <v>200</v>
      </c>
      <c r="E79" s="30">
        <v>150</v>
      </c>
      <c r="F79" s="31"/>
      <c r="G79" s="31"/>
      <c r="H79" s="148">
        <v>4.6</v>
      </c>
      <c r="I79" s="148">
        <v>6</v>
      </c>
      <c r="J79" s="148">
        <v>3</v>
      </c>
      <c r="K79" s="32"/>
    </row>
    <row r="80" spans="1:11" s="42" customFormat="1" ht="11.25" customHeight="1">
      <c r="A80" s="43" t="s">
        <v>307</v>
      </c>
      <c r="B80" s="37"/>
      <c r="C80" s="38">
        <v>1068</v>
      </c>
      <c r="D80" s="38">
        <v>1097</v>
      </c>
      <c r="E80" s="38">
        <v>1019</v>
      </c>
      <c r="F80" s="39">
        <v>92.88969917958067</v>
      </c>
      <c r="G80" s="40"/>
      <c r="H80" s="149">
        <v>22.376000000000005</v>
      </c>
      <c r="I80" s="150">
        <v>28.634</v>
      </c>
      <c r="J80" s="150">
        <v>24.915999999999997</v>
      </c>
      <c r="K80" s="41">
        <v>87.01543619473351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545</v>
      </c>
      <c r="D82" s="30">
        <v>545</v>
      </c>
      <c r="E82" s="30">
        <v>545</v>
      </c>
      <c r="F82" s="31"/>
      <c r="G82" s="31"/>
      <c r="H82" s="148">
        <v>10.909</v>
      </c>
      <c r="I82" s="148">
        <v>10.909</v>
      </c>
      <c r="J82" s="148">
        <v>10.9</v>
      </c>
      <c r="K82" s="32"/>
    </row>
    <row r="83" spans="1:11" s="33" customFormat="1" ht="11.25" customHeight="1">
      <c r="A83" s="35" t="s">
        <v>62</v>
      </c>
      <c r="B83" s="29"/>
      <c r="C83" s="30">
        <v>801</v>
      </c>
      <c r="D83" s="30">
        <v>800</v>
      </c>
      <c r="E83" s="30">
        <v>800</v>
      </c>
      <c r="F83" s="31"/>
      <c r="G83" s="31"/>
      <c r="H83" s="148">
        <v>16.497</v>
      </c>
      <c r="I83" s="148">
        <v>14.8</v>
      </c>
      <c r="J83" s="148">
        <v>14.8</v>
      </c>
      <c r="K83" s="32"/>
    </row>
    <row r="84" spans="1:11" s="42" customFormat="1" ht="11.25" customHeight="1">
      <c r="A84" s="36" t="s">
        <v>63</v>
      </c>
      <c r="B84" s="37"/>
      <c r="C84" s="38">
        <v>1346</v>
      </c>
      <c r="D84" s="38">
        <v>1345</v>
      </c>
      <c r="E84" s="38">
        <v>1345</v>
      </c>
      <c r="F84" s="39">
        <v>100</v>
      </c>
      <c r="G84" s="40"/>
      <c r="H84" s="149">
        <v>27.406</v>
      </c>
      <c r="I84" s="150">
        <v>25.709000000000003</v>
      </c>
      <c r="J84" s="150">
        <v>25.700000000000003</v>
      </c>
      <c r="K84" s="41">
        <v>99.9649928040764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3597</v>
      </c>
      <c r="D87" s="53">
        <v>3615</v>
      </c>
      <c r="E87" s="53">
        <v>3434</v>
      </c>
      <c r="F87" s="54">
        <v>94.99308437067774</v>
      </c>
      <c r="G87" s="40"/>
      <c r="H87" s="153">
        <v>84.367</v>
      </c>
      <c r="I87" s="154">
        <v>88.52000000000001</v>
      </c>
      <c r="J87" s="154">
        <v>75.858</v>
      </c>
      <c r="K87" s="54">
        <v>85.69588793492996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5"/>
  <sheetViews>
    <sheetView zoomScalePageLayoutView="0" workbookViewId="0" topLeftCell="A1">
      <selection activeCell="I87" sqref="I87"/>
    </sheetView>
  </sheetViews>
  <sheetFormatPr defaultColWidth="11.421875" defaultRowHeight="15"/>
  <cols>
    <col min="1" max="4" width="11.421875" style="107" customWidth="1"/>
    <col min="5" max="5" width="1.8515625" style="107" customWidth="1"/>
    <col min="6" max="16384" width="11.421875" style="107" customWidth="1"/>
  </cols>
  <sheetData>
    <row r="1" spans="1:9" ht="12.7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5.75">
      <c r="A3" s="174" t="s">
        <v>206</v>
      </c>
      <c r="B3" s="174"/>
      <c r="C3" s="174"/>
      <c r="D3" s="174"/>
      <c r="E3" s="174"/>
      <c r="F3" s="174"/>
      <c r="G3" s="174"/>
      <c r="H3" s="174"/>
      <c r="I3" s="174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.7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08" t="s">
        <v>207</v>
      </c>
      <c r="B7" s="109"/>
      <c r="C7" s="109"/>
      <c r="D7" s="110"/>
      <c r="E7" s="110"/>
      <c r="F7" s="110"/>
      <c r="G7" s="110"/>
      <c r="H7" s="110"/>
      <c r="I7" s="110"/>
    </row>
    <row r="8" spans="1:9" ht="12.7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11" t="s">
        <v>208</v>
      </c>
      <c r="B9" s="106"/>
      <c r="C9" s="106"/>
      <c r="D9" s="106"/>
      <c r="E9" s="106"/>
      <c r="F9" s="106"/>
      <c r="G9" s="106"/>
      <c r="H9" s="106"/>
      <c r="I9" s="106"/>
    </row>
    <row r="10" spans="1:9" ht="12.7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s="112"/>
      <c r="B11" s="113"/>
      <c r="C11" s="113"/>
      <c r="D11" s="114" t="s">
        <v>209</v>
      </c>
      <c r="E11" s="115"/>
      <c r="F11" s="112"/>
      <c r="G11" s="113"/>
      <c r="H11" s="113"/>
      <c r="I11" s="114" t="s">
        <v>209</v>
      </c>
    </row>
    <row r="12" spans="1:9" ht="12.75">
      <c r="A12" s="116"/>
      <c r="B12" s="117"/>
      <c r="C12" s="117"/>
      <c r="D12" s="118"/>
      <c r="E12" s="115"/>
      <c r="F12" s="116"/>
      <c r="G12" s="117"/>
      <c r="H12" s="117"/>
      <c r="I12" s="118"/>
    </row>
    <row r="13" spans="1:9" ht="5.25" customHeight="1">
      <c r="A13" s="119"/>
      <c r="B13" s="120"/>
      <c r="C13" s="120"/>
      <c r="D13" s="121"/>
      <c r="E13" s="115"/>
      <c r="F13" s="119"/>
      <c r="G13" s="120"/>
      <c r="H13" s="120"/>
      <c r="I13" s="121"/>
    </row>
    <row r="14" spans="1:9" ht="12.75">
      <c r="A14" s="116" t="s">
        <v>210</v>
      </c>
      <c r="B14" s="117"/>
      <c r="C14" s="117"/>
      <c r="D14" s="118">
        <v>9</v>
      </c>
      <c r="E14" s="115"/>
      <c r="F14" s="116" t="s">
        <v>242</v>
      </c>
      <c r="G14" s="117"/>
      <c r="H14" s="117"/>
      <c r="I14" s="118">
        <v>41</v>
      </c>
    </row>
    <row r="15" spans="1:9" ht="5.25" customHeight="1">
      <c r="A15" s="119"/>
      <c r="B15" s="120"/>
      <c r="C15" s="120"/>
      <c r="D15" s="121"/>
      <c r="E15" s="115"/>
      <c r="F15" s="119"/>
      <c r="G15" s="120"/>
      <c r="H15" s="120"/>
      <c r="I15" s="121"/>
    </row>
    <row r="16" spans="1:9" ht="12.75">
      <c r="A16" s="116" t="s">
        <v>211</v>
      </c>
      <c r="B16" s="117"/>
      <c r="C16" s="117"/>
      <c r="D16" s="118">
        <v>10</v>
      </c>
      <c r="E16" s="115"/>
      <c r="F16" s="116" t="s">
        <v>243</v>
      </c>
      <c r="G16" s="117"/>
      <c r="H16" s="117"/>
      <c r="I16" s="118">
        <v>42</v>
      </c>
    </row>
    <row r="17" spans="1:9" ht="5.25" customHeight="1">
      <c r="A17" s="119"/>
      <c r="B17" s="120"/>
      <c r="C17" s="120"/>
      <c r="D17" s="121"/>
      <c r="E17" s="115"/>
      <c r="F17" s="119"/>
      <c r="G17" s="120"/>
      <c r="H17" s="120"/>
      <c r="I17" s="121"/>
    </row>
    <row r="18" spans="1:9" ht="12.75">
      <c r="A18" s="116" t="s">
        <v>212</v>
      </c>
      <c r="B18" s="117"/>
      <c r="C18" s="117"/>
      <c r="D18" s="118">
        <v>11</v>
      </c>
      <c r="E18" s="115"/>
      <c r="F18" s="116" t="s">
        <v>244</v>
      </c>
      <c r="G18" s="117"/>
      <c r="H18" s="117"/>
      <c r="I18" s="118">
        <v>43</v>
      </c>
    </row>
    <row r="19" spans="1:9" ht="5.25" customHeight="1">
      <c r="A19" s="119"/>
      <c r="B19" s="120"/>
      <c r="C19" s="120"/>
      <c r="D19" s="121"/>
      <c r="E19" s="115"/>
      <c r="F19" s="119"/>
      <c r="G19" s="120"/>
      <c r="H19" s="120"/>
      <c r="I19" s="121"/>
    </row>
    <row r="20" spans="1:9" ht="12.75">
      <c r="A20" s="116" t="s">
        <v>213</v>
      </c>
      <c r="B20" s="117"/>
      <c r="C20" s="117"/>
      <c r="D20" s="118">
        <v>12</v>
      </c>
      <c r="E20" s="115"/>
      <c r="F20" s="116" t="s">
        <v>245</v>
      </c>
      <c r="G20" s="117"/>
      <c r="H20" s="117"/>
      <c r="I20" s="118">
        <v>44</v>
      </c>
    </row>
    <row r="21" spans="1:9" ht="5.25" customHeight="1">
      <c r="A21" s="119"/>
      <c r="B21" s="120"/>
      <c r="C21" s="120"/>
      <c r="D21" s="121"/>
      <c r="E21" s="115"/>
      <c r="F21" s="119"/>
      <c r="G21" s="120"/>
      <c r="H21" s="120"/>
      <c r="I21" s="121"/>
    </row>
    <row r="22" spans="1:9" ht="12.75">
      <c r="A22" s="116" t="s">
        <v>214</v>
      </c>
      <c r="B22" s="117"/>
      <c r="C22" s="117"/>
      <c r="D22" s="118">
        <v>13</v>
      </c>
      <c r="E22" s="115"/>
      <c r="F22" s="116" t="s">
        <v>246</v>
      </c>
      <c r="G22" s="117"/>
      <c r="H22" s="117"/>
      <c r="I22" s="118">
        <v>45</v>
      </c>
    </row>
    <row r="23" spans="1:9" ht="5.25" customHeight="1">
      <c r="A23" s="119"/>
      <c r="B23" s="120"/>
      <c r="C23" s="120"/>
      <c r="D23" s="121"/>
      <c r="E23" s="115"/>
      <c r="F23" s="119"/>
      <c r="G23" s="120"/>
      <c r="H23" s="120"/>
      <c r="I23" s="121"/>
    </row>
    <row r="24" spans="1:9" ht="12.75">
      <c r="A24" s="116" t="s">
        <v>215</v>
      </c>
      <c r="B24" s="117"/>
      <c r="C24" s="117"/>
      <c r="D24" s="118">
        <v>14</v>
      </c>
      <c r="E24" s="115"/>
      <c r="F24" s="116" t="s">
        <v>247</v>
      </c>
      <c r="G24" s="117"/>
      <c r="H24" s="117"/>
      <c r="I24" s="118">
        <v>46</v>
      </c>
    </row>
    <row r="25" spans="1:9" ht="5.25" customHeight="1">
      <c r="A25" s="119"/>
      <c r="B25" s="120"/>
      <c r="C25" s="120"/>
      <c r="D25" s="121"/>
      <c r="E25" s="115"/>
      <c r="F25" s="119"/>
      <c r="G25" s="120"/>
      <c r="H25" s="120"/>
      <c r="I25" s="121"/>
    </row>
    <row r="26" spans="1:9" ht="12.75">
      <c r="A26" s="116" t="s">
        <v>216</v>
      </c>
      <c r="B26" s="117"/>
      <c r="C26" s="117"/>
      <c r="D26" s="118">
        <v>15</v>
      </c>
      <c r="E26" s="115"/>
      <c r="F26" s="116" t="s">
        <v>248</v>
      </c>
      <c r="G26" s="117"/>
      <c r="H26" s="117"/>
      <c r="I26" s="118">
        <v>47</v>
      </c>
    </row>
    <row r="27" spans="1:9" ht="5.25" customHeight="1">
      <c r="A27" s="119"/>
      <c r="B27" s="120"/>
      <c r="C27" s="120"/>
      <c r="D27" s="121"/>
      <c r="E27" s="115"/>
      <c r="F27" s="119"/>
      <c r="G27" s="120"/>
      <c r="H27" s="120"/>
      <c r="I27" s="121"/>
    </row>
    <row r="28" spans="1:9" ht="12.75">
      <c r="A28" s="116" t="s">
        <v>217</v>
      </c>
      <c r="B28" s="117"/>
      <c r="C28" s="117"/>
      <c r="D28" s="118">
        <v>16</v>
      </c>
      <c r="E28" s="115"/>
      <c r="F28" s="116" t="s">
        <v>249</v>
      </c>
      <c r="G28" s="117"/>
      <c r="H28" s="117"/>
      <c r="I28" s="118">
        <v>48</v>
      </c>
    </row>
    <row r="29" spans="1:9" ht="5.25" customHeight="1">
      <c r="A29" s="119"/>
      <c r="B29" s="120"/>
      <c r="C29" s="120"/>
      <c r="D29" s="121"/>
      <c r="E29" s="115"/>
      <c r="F29" s="119"/>
      <c r="G29" s="120"/>
      <c r="H29" s="120"/>
      <c r="I29" s="121"/>
    </row>
    <row r="30" spans="1:9" ht="12.75">
      <c r="A30" s="116" t="s">
        <v>218</v>
      </c>
      <c r="B30" s="117"/>
      <c r="C30" s="117"/>
      <c r="D30" s="118">
        <v>17</v>
      </c>
      <c r="E30" s="115"/>
      <c r="F30" s="116" t="s">
        <v>250</v>
      </c>
      <c r="G30" s="117"/>
      <c r="H30" s="117"/>
      <c r="I30" s="118">
        <v>49</v>
      </c>
    </row>
    <row r="31" spans="1:9" ht="5.25" customHeight="1">
      <c r="A31" s="119"/>
      <c r="B31" s="120"/>
      <c r="C31" s="120"/>
      <c r="D31" s="121"/>
      <c r="E31" s="115"/>
      <c r="F31" s="119"/>
      <c r="G31" s="120"/>
      <c r="H31" s="120"/>
      <c r="I31" s="121"/>
    </row>
    <row r="32" spans="1:9" ht="12.75">
      <c r="A32" s="116" t="s">
        <v>219</v>
      </c>
      <c r="B32" s="117"/>
      <c r="C32" s="117"/>
      <c r="D32" s="118">
        <v>18</v>
      </c>
      <c r="E32" s="115"/>
      <c r="F32" s="116"/>
      <c r="G32" s="117"/>
      <c r="H32" s="117"/>
      <c r="I32" s="118"/>
    </row>
    <row r="33" spans="1:9" ht="5.25" customHeight="1">
      <c r="A33" s="119"/>
      <c r="B33" s="120"/>
      <c r="C33" s="120"/>
      <c r="D33" s="121"/>
      <c r="E33" s="115"/>
      <c r="F33" s="119"/>
      <c r="G33" s="120"/>
      <c r="H33" s="120"/>
      <c r="I33" s="121"/>
    </row>
    <row r="34" spans="1:9" ht="12.75">
      <c r="A34" s="116" t="s">
        <v>220</v>
      </c>
      <c r="B34" s="117"/>
      <c r="C34" s="117"/>
      <c r="D34" s="118">
        <v>19</v>
      </c>
      <c r="E34" s="115"/>
      <c r="F34" s="116"/>
      <c r="G34" s="117"/>
      <c r="H34" s="117"/>
      <c r="I34" s="118"/>
    </row>
    <row r="35" spans="1:9" ht="5.25" customHeight="1">
      <c r="A35" s="119"/>
      <c r="B35" s="120"/>
      <c r="C35" s="120"/>
      <c r="D35" s="121"/>
      <c r="E35" s="115"/>
      <c r="F35" s="119"/>
      <c r="G35" s="120"/>
      <c r="H35" s="120"/>
      <c r="I35" s="121"/>
    </row>
    <row r="36" spans="1:9" ht="12.75">
      <c r="A36" s="116" t="s">
        <v>221</v>
      </c>
      <c r="B36" s="117"/>
      <c r="C36" s="117"/>
      <c r="D36" s="118">
        <v>20</v>
      </c>
      <c r="E36" s="115"/>
      <c r="F36" s="116"/>
      <c r="G36" s="117"/>
      <c r="H36" s="117"/>
      <c r="I36" s="118"/>
    </row>
    <row r="37" spans="1:9" ht="5.25" customHeight="1">
      <c r="A37" s="119"/>
      <c r="B37" s="120"/>
      <c r="C37" s="120"/>
      <c r="D37" s="121"/>
      <c r="E37" s="115"/>
      <c r="F37" s="119"/>
      <c r="G37" s="120"/>
      <c r="H37" s="120"/>
      <c r="I37" s="121"/>
    </row>
    <row r="38" spans="1:9" ht="12.75">
      <c r="A38" s="116" t="s">
        <v>222</v>
      </c>
      <c r="B38" s="117"/>
      <c r="C38" s="117"/>
      <c r="D38" s="118">
        <v>21</v>
      </c>
      <c r="E38" s="115"/>
      <c r="F38" s="116"/>
      <c r="G38" s="117"/>
      <c r="H38" s="117"/>
      <c r="I38" s="118"/>
    </row>
    <row r="39" spans="1:9" ht="5.25" customHeight="1">
      <c r="A39" s="119"/>
      <c r="B39" s="120"/>
      <c r="C39" s="120"/>
      <c r="D39" s="121"/>
      <c r="E39" s="115"/>
      <c r="F39" s="119"/>
      <c r="G39" s="120"/>
      <c r="H39" s="120"/>
      <c r="I39" s="121"/>
    </row>
    <row r="40" spans="1:9" ht="12.75">
      <c r="A40" s="116" t="s">
        <v>223</v>
      </c>
      <c r="B40" s="117"/>
      <c r="C40" s="117"/>
      <c r="D40" s="118">
        <v>22</v>
      </c>
      <c r="E40" s="115"/>
      <c r="F40" s="116"/>
      <c r="G40" s="117"/>
      <c r="H40" s="117"/>
      <c r="I40" s="118"/>
    </row>
    <row r="41" spans="1:9" ht="5.25" customHeight="1">
      <c r="A41" s="119"/>
      <c r="B41" s="120"/>
      <c r="C41" s="120"/>
      <c r="D41" s="121"/>
      <c r="E41" s="115"/>
      <c r="F41" s="119"/>
      <c r="G41" s="120"/>
      <c r="H41" s="120"/>
      <c r="I41" s="121"/>
    </row>
    <row r="42" spans="1:9" ht="12.75">
      <c r="A42" s="116" t="s">
        <v>224</v>
      </c>
      <c r="B42" s="117"/>
      <c r="C42" s="117"/>
      <c r="D42" s="118">
        <v>23</v>
      </c>
      <c r="E42" s="115"/>
      <c r="F42" s="116"/>
      <c r="G42" s="117"/>
      <c r="H42" s="117"/>
      <c r="I42" s="118"/>
    </row>
    <row r="43" spans="1:9" ht="5.25" customHeight="1">
      <c r="A43" s="119"/>
      <c r="B43" s="120"/>
      <c r="C43" s="120"/>
      <c r="D43" s="121"/>
      <c r="E43" s="115"/>
      <c r="F43" s="119"/>
      <c r="G43" s="120"/>
      <c r="H43" s="120"/>
      <c r="I43" s="121"/>
    </row>
    <row r="44" spans="1:9" ht="12.75">
      <c r="A44" s="116" t="s">
        <v>225</v>
      </c>
      <c r="B44" s="117"/>
      <c r="C44" s="117"/>
      <c r="D44" s="118">
        <v>24</v>
      </c>
      <c r="E44" s="115"/>
      <c r="F44" s="116"/>
      <c r="G44" s="117"/>
      <c r="H44" s="117"/>
      <c r="I44" s="118"/>
    </row>
    <row r="45" spans="1:9" ht="5.25" customHeight="1">
      <c r="A45" s="119"/>
      <c r="B45" s="120"/>
      <c r="C45" s="120"/>
      <c r="D45" s="121"/>
      <c r="E45" s="115"/>
      <c r="F45" s="119"/>
      <c r="G45" s="120"/>
      <c r="H45" s="120"/>
      <c r="I45" s="121"/>
    </row>
    <row r="46" spans="1:9" ht="12.75">
      <c r="A46" s="116" t="s">
        <v>226</v>
      </c>
      <c r="B46" s="117"/>
      <c r="C46" s="117"/>
      <c r="D46" s="118">
        <v>25</v>
      </c>
      <c r="E46" s="115"/>
      <c r="F46" s="116"/>
      <c r="G46" s="117"/>
      <c r="H46" s="117"/>
      <c r="I46" s="118"/>
    </row>
    <row r="47" spans="1:9" ht="5.25" customHeight="1">
      <c r="A47" s="119"/>
      <c r="B47" s="120"/>
      <c r="C47" s="120"/>
      <c r="D47" s="121"/>
      <c r="E47" s="115"/>
      <c r="F47" s="119"/>
      <c r="G47" s="120"/>
      <c r="H47" s="120"/>
      <c r="I47" s="121"/>
    </row>
    <row r="48" spans="1:9" ht="12.75">
      <c r="A48" s="116" t="s">
        <v>227</v>
      </c>
      <c r="B48" s="117"/>
      <c r="C48" s="117"/>
      <c r="D48" s="118">
        <v>26</v>
      </c>
      <c r="E48" s="115"/>
      <c r="F48" s="116"/>
      <c r="G48" s="117"/>
      <c r="H48" s="117"/>
      <c r="I48" s="118"/>
    </row>
    <row r="49" spans="1:9" ht="5.25" customHeight="1">
      <c r="A49" s="119"/>
      <c r="B49" s="120"/>
      <c r="C49" s="120"/>
      <c r="D49" s="121"/>
      <c r="E49" s="115"/>
      <c r="F49" s="119"/>
      <c r="G49" s="120"/>
      <c r="H49" s="120"/>
      <c r="I49" s="121"/>
    </row>
    <row r="50" spans="1:9" ht="12.75">
      <c r="A50" s="116" t="s">
        <v>228</v>
      </c>
      <c r="B50" s="117"/>
      <c r="C50" s="117"/>
      <c r="D50" s="118">
        <v>27</v>
      </c>
      <c r="E50" s="115"/>
      <c r="F50" s="116"/>
      <c r="G50" s="117"/>
      <c r="H50" s="117"/>
      <c r="I50" s="118"/>
    </row>
    <row r="51" spans="1:9" ht="5.25" customHeight="1">
      <c r="A51" s="119"/>
      <c r="B51" s="120"/>
      <c r="C51" s="120"/>
      <c r="D51" s="121"/>
      <c r="E51" s="115"/>
      <c r="F51" s="119"/>
      <c r="G51" s="120"/>
      <c r="H51" s="120"/>
      <c r="I51" s="121"/>
    </row>
    <row r="52" spans="1:9" ht="12.75">
      <c r="A52" s="116" t="s">
        <v>229</v>
      </c>
      <c r="B52" s="117"/>
      <c r="C52" s="117"/>
      <c r="D52" s="118">
        <v>28</v>
      </c>
      <c r="E52" s="115"/>
      <c r="F52" s="116"/>
      <c r="G52" s="117"/>
      <c r="H52" s="117"/>
      <c r="I52" s="118"/>
    </row>
    <row r="53" spans="1:9" ht="5.25" customHeight="1">
      <c r="A53" s="119"/>
      <c r="B53" s="120"/>
      <c r="C53" s="120"/>
      <c r="D53" s="121"/>
      <c r="E53" s="115"/>
      <c r="F53" s="119"/>
      <c r="G53" s="120"/>
      <c r="H53" s="120"/>
      <c r="I53" s="121"/>
    </row>
    <row r="54" spans="1:9" ht="12.75">
      <c r="A54" s="116" t="s">
        <v>230</v>
      </c>
      <c r="B54" s="117"/>
      <c r="C54" s="117"/>
      <c r="D54" s="118">
        <v>29</v>
      </c>
      <c r="E54" s="115"/>
      <c r="F54" s="116"/>
      <c r="G54" s="117"/>
      <c r="H54" s="117"/>
      <c r="I54" s="118"/>
    </row>
    <row r="55" spans="1:9" ht="5.25" customHeight="1">
      <c r="A55" s="119"/>
      <c r="B55" s="120"/>
      <c r="C55" s="120"/>
      <c r="D55" s="121"/>
      <c r="E55" s="115"/>
      <c r="F55" s="119"/>
      <c r="G55" s="120"/>
      <c r="H55" s="120"/>
      <c r="I55" s="121"/>
    </row>
    <row r="56" spans="1:9" ht="12.75">
      <c r="A56" s="116" t="s">
        <v>231</v>
      </c>
      <c r="B56" s="117"/>
      <c r="C56" s="117"/>
      <c r="D56" s="118">
        <v>30</v>
      </c>
      <c r="E56" s="115"/>
      <c r="F56" s="116"/>
      <c r="G56" s="117"/>
      <c r="H56" s="117"/>
      <c r="I56" s="118"/>
    </row>
    <row r="57" spans="1:9" ht="5.25" customHeight="1">
      <c r="A57" s="119"/>
      <c r="B57" s="120"/>
      <c r="C57" s="120"/>
      <c r="D57" s="121"/>
      <c r="E57" s="115"/>
      <c r="F57" s="119"/>
      <c r="G57" s="120"/>
      <c r="H57" s="120"/>
      <c r="I57" s="121"/>
    </row>
    <row r="58" spans="1:9" ht="12.75">
      <c r="A58" s="116" t="s">
        <v>232</v>
      </c>
      <c r="B58" s="117"/>
      <c r="C58" s="117"/>
      <c r="D58" s="118">
        <v>31</v>
      </c>
      <c r="E58" s="115"/>
      <c r="F58" s="116"/>
      <c r="G58" s="117"/>
      <c r="H58" s="117"/>
      <c r="I58" s="118"/>
    </row>
    <row r="59" spans="1:9" ht="5.25" customHeight="1">
      <c r="A59" s="119"/>
      <c r="B59" s="120"/>
      <c r="C59" s="120"/>
      <c r="D59" s="121"/>
      <c r="E59" s="115"/>
      <c r="F59" s="119"/>
      <c r="G59" s="120"/>
      <c r="H59" s="120"/>
      <c r="I59" s="121"/>
    </row>
    <row r="60" spans="1:9" ht="12.75">
      <c r="A60" s="116" t="s">
        <v>233</v>
      </c>
      <c r="B60" s="117"/>
      <c r="C60" s="117"/>
      <c r="D60" s="118">
        <v>32</v>
      </c>
      <c r="E60" s="115"/>
      <c r="F60" s="116"/>
      <c r="G60" s="117"/>
      <c r="H60" s="117"/>
      <c r="I60" s="118"/>
    </row>
    <row r="61" spans="1:9" ht="5.25" customHeight="1">
      <c r="A61" s="119"/>
      <c r="B61" s="120"/>
      <c r="C61" s="120"/>
      <c r="D61" s="121"/>
      <c r="E61" s="115"/>
      <c r="F61" s="119"/>
      <c r="G61" s="120"/>
      <c r="H61" s="120"/>
      <c r="I61" s="121"/>
    </row>
    <row r="62" spans="1:9" ht="12.75">
      <c r="A62" s="116" t="s">
        <v>234</v>
      </c>
      <c r="B62" s="117"/>
      <c r="C62" s="117"/>
      <c r="D62" s="118">
        <v>33</v>
      </c>
      <c r="E62" s="115"/>
      <c r="F62" s="116"/>
      <c r="G62" s="117"/>
      <c r="H62" s="117"/>
      <c r="I62" s="118"/>
    </row>
    <row r="63" spans="1:9" ht="5.25" customHeight="1">
      <c r="A63" s="119"/>
      <c r="B63" s="120"/>
      <c r="C63" s="120"/>
      <c r="D63" s="121"/>
      <c r="E63" s="115"/>
      <c r="F63" s="119"/>
      <c r="G63" s="120"/>
      <c r="H63" s="120"/>
      <c r="I63" s="121"/>
    </row>
    <row r="64" spans="1:9" ht="12.75">
      <c r="A64" s="116" t="s">
        <v>235</v>
      </c>
      <c r="B64" s="117"/>
      <c r="C64" s="117"/>
      <c r="D64" s="118">
        <v>34</v>
      </c>
      <c r="E64" s="115"/>
      <c r="F64" s="116"/>
      <c r="G64" s="117"/>
      <c r="H64" s="117"/>
      <c r="I64" s="118"/>
    </row>
    <row r="65" spans="1:9" ht="5.25" customHeight="1">
      <c r="A65" s="119"/>
      <c r="B65" s="120"/>
      <c r="C65" s="120"/>
      <c r="D65" s="121"/>
      <c r="E65" s="115"/>
      <c r="F65" s="119"/>
      <c r="G65" s="120"/>
      <c r="H65" s="120"/>
      <c r="I65" s="121"/>
    </row>
    <row r="66" spans="1:9" ht="12.75">
      <c r="A66" s="116" t="s">
        <v>236</v>
      </c>
      <c r="B66" s="117"/>
      <c r="C66" s="117"/>
      <c r="D66" s="118">
        <v>35</v>
      </c>
      <c r="E66" s="115"/>
      <c r="F66" s="116"/>
      <c r="G66" s="117"/>
      <c r="H66" s="117"/>
      <c r="I66" s="118"/>
    </row>
    <row r="67" spans="1:9" ht="5.25" customHeight="1">
      <c r="A67" s="119"/>
      <c r="B67" s="120"/>
      <c r="C67" s="120"/>
      <c r="D67" s="121"/>
      <c r="E67" s="115"/>
      <c r="F67" s="119"/>
      <c r="G67" s="120"/>
      <c r="H67" s="120"/>
      <c r="I67" s="121"/>
    </row>
    <row r="68" spans="1:9" ht="12.75">
      <c r="A68" s="116" t="s">
        <v>237</v>
      </c>
      <c r="B68" s="117"/>
      <c r="C68" s="117"/>
      <c r="D68" s="118">
        <v>36</v>
      </c>
      <c r="E68" s="115"/>
      <c r="F68" s="116"/>
      <c r="G68" s="117"/>
      <c r="H68" s="117"/>
      <c r="I68" s="118"/>
    </row>
    <row r="69" spans="1:9" ht="5.25" customHeight="1">
      <c r="A69" s="119"/>
      <c r="B69" s="120"/>
      <c r="C69" s="120"/>
      <c r="D69" s="121"/>
      <c r="E69" s="115"/>
      <c r="F69" s="119"/>
      <c r="G69" s="120"/>
      <c r="H69" s="120"/>
      <c r="I69" s="121"/>
    </row>
    <row r="70" spans="1:9" ht="12.75">
      <c r="A70" s="116" t="s">
        <v>238</v>
      </c>
      <c r="B70" s="117"/>
      <c r="C70" s="117"/>
      <c r="D70" s="118">
        <v>37</v>
      </c>
      <c r="E70" s="115"/>
      <c r="F70" s="116"/>
      <c r="G70" s="117"/>
      <c r="H70" s="117"/>
      <c r="I70" s="118"/>
    </row>
    <row r="71" spans="1:9" ht="5.25" customHeight="1">
      <c r="A71" s="119"/>
      <c r="B71" s="120"/>
      <c r="C71" s="120"/>
      <c r="D71" s="121"/>
      <c r="E71" s="115"/>
      <c r="F71" s="119"/>
      <c r="G71" s="120"/>
      <c r="H71" s="120"/>
      <c r="I71" s="121"/>
    </row>
    <row r="72" spans="1:9" ht="12.75">
      <c r="A72" s="116" t="s">
        <v>239</v>
      </c>
      <c r="B72" s="117"/>
      <c r="C72" s="117"/>
      <c r="D72" s="118">
        <v>38</v>
      </c>
      <c r="E72" s="115"/>
      <c r="F72" s="116"/>
      <c r="G72" s="117"/>
      <c r="H72" s="117"/>
      <c r="I72" s="118"/>
    </row>
    <row r="73" spans="1:9" ht="5.25" customHeight="1">
      <c r="A73" s="119"/>
      <c r="B73" s="120"/>
      <c r="C73" s="120"/>
      <c r="D73" s="121"/>
      <c r="E73" s="106"/>
      <c r="F73" s="119"/>
      <c r="G73" s="120"/>
      <c r="H73" s="120"/>
      <c r="I73" s="121"/>
    </row>
    <row r="74" spans="1:9" ht="12.75">
      <c r="A74" s="116" t="s">
        <v>240</v>
      </c>
      <c r="B74" s="117"/>
      <c r="C74" s="117"/>
      <c r="D74" s="118">
        <v>39</v>
      </c>
      <c r="E74" s="106"/>
      <c r="F74" s="116"/>
      <c r="G74" s="117"/>
      <c r="H74" s="117"/>
      <c r="I74" s="118"/>
    </row>
    <row r="75" spans="1:9" ht="5.25" customHeight="1">
      <c r="A75" s="119"/>
      <c r="B75" s="120"/>
      <c r="C75" s="120"/>
      <c r="D75" s="121"/>
      <c r="E75" s="106"/>
      <c r="F75" s="119"/>
      <c r="G75" s="120"/>
      <c r="H75" s="120"/>
      <c r="I75" s="121"/>
    </row>
    <row r="76" spans="1:9" ht="12.75">
      <c r="A76" s="116" t="s">
        <v>241</v>
      </c>
      <c r="B76" s="117"/>
      <c r="C76" s="117"/>
      <c r="D76" s="118">
        <v>40</v>
      </c>
      <c r="E76" s="106"/>
      <c r="F76" s="116"/>
      <c r="G76" s="117"/>
      <c r="H76" s="117"/>
      <c r="I76" s="118"/>
    </row>
    <row r="77" spans="1:9" ht="5.25" customHeight="1">
      <c r="A77" s="122"/>
      <c r="B77" s="123"/>
      <c r="C77" s="123"/>
      <c r="D77" s="124"/>
      <c r="E77" s="106"/>
      <c r="F77" s="122"/>
      <c r="G77" s="123"/>
      <c r="H77" s="123"/>
      <c r="I77" s="124"/>
    </row>
    <row r="78" spans="1:4" ht="12.75">
      <c r="A78" s="125"/>
      <c r="B78" s="125"/>
      <c r="C78" s="125"/>
      <c r="D78" s="125"/>
    </row>
    <row r="79" spans="1:4" ht="12.75">
      <c r="A79" s="125"/>
      <c r="B79" s="125"/>
      <c r="C79" s="125"/>
      <c r="D79" s="125"/>
    </row>
    <row r="80" spans="1:4" ht="12.75">
      <c r="A80" s="125"/>
      <c r="B80" s="125"/>
      <c r="C80" s="125"/>
      <c r="D80" s="125"/>
    </row>
    <row r="81" spans="1:4" ht="12.75">
      <c r="A81" s="125"/>
      <c r="B81" s="125"/>
      <c r="C81" s="125"/>
      <c r="D81" s="125"/>
    </row>
    <row r="82" spans="1:4" ht="12.75">
      <c r="A82" s="125"/>
      <c r="B82" s="125"/>
      <c r="C82" s="125"/>
      <c r="D82" s="125"/>
    </row>
    <row r="83" spans="1:4" ht="12.75">
      <c r="A83" s="125"/>
      <c r="B83" s="125"/>
      <c r="C83" s="125"/>
      <c r="D83" s="125"/>
    </row>
    <row r="84" spans="1:4" ht="12.75">
      <c r="A84" s="125"/>
      <c r="B84" s="125"/>
      <c r="C84" s="125"/>
      <c r="D84" s="125"/>
    </row>
    <row r="85" spans="1:4" ht="12.75">
      <c r="A85" s="125"/>
      <c r="B85" s="125"/>
      <c r="C85" s="125"/>
      <c r="D85" s="12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457</v>
      </c>
      <c r="D9" s="30">
        <v>530</v>
      </c>
      <c r="E9" s="30">
        <v>530</v>
      </c>
      <c r="F9" s="31"/>
      <c r="G9" s="31"/>
      <c r="H9" s="148">
        <v>7.084</v>
      </c>
      <c r="I9" s="148">
        <v>7.95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64</v>
      </c>
      <c r="D10" s="30">
        <v>95</v>
      </c>
      <c r="E10" s="30">
        <v>95</v>
      </c>
      <c r="F10" s="31"/>
      <c r="G10" s="31"/>
      <c r="H10" s="148">
        <v>0.966</v>
      </c>
      <c r="I10" s="148">
        <v>1.71</v>
      </c>
      <c r="J10" s="148"/>
      <c r="K10" s="32"/>
    </row>
    <row r="11" spans="1:11" s="33" customFormat="1" ht="11.25" customHeight="1">
      <c r="A11" s="28" t="s">
        <v>7</v>
      </c>
      <c r="B11" s="29"/>
      <c r="C11" s="30">
        <v>89</v>
      </c>
      <c r="D11" s="30">
        <v>90</v>
      </c>
      <c r="E11" s="30">
        <v>90</v>
      </c>
      <c r="F11" s="31"/>
      <c r="G11" s="31"/>
      <c r="H11" s="148">
        <v>1.896</v>
      </c>
      <c r="I11" s="148">
        <v>1.26</v>
      </c>
      <c r="J11" s="148"/>
      <c r="K11" s="32"/>
    </row>
    <row r="12" spans="1:11" s="33" customFormat="1" ht="11.25" customHeight="1">
      <c r="A12" s="35" t="s">
        <v>8</v>
      </c>
      <c r="B12" s="29"/>
      <c r="C12" s="30">
        <v>613</v>
      </c>
      <c r="D12" s="30">
        <v>702</v>
      </c>
      <c r="E12" s="30">
        <v>702</v>
      </c>
      <c r="F12" s="31"/>
      <c r="G12" s="31"/>
      <c r="H12" s="148">
        <v>13.057</v>
      </c>
      <c r="I12" s="148">
        <v>12.636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1223</v>
      </c>
      <c r="D13" s="38">
        <v>1417</v>
      </c>
      <c r="E13" s="38">
        <v>1417</v>
      </c>
      <c r="F13" s="39">
        <v>100</v>
      </c>
      <c r="G13" s="40"/>
      <c r="H13" s="149">
        <v>23.003</v>
      </c>
      <c r="I13" s="150">
        <v>23.555999999999997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>
        <v>25</v>
      </c>
      <c r="D20" s="30">
        <v>25</v>
      </c>
      <c r="E20" s="30">
        <v>25</v>
      </c>
      <c r="F20" s="31"/>
      <c r="G20" s="31"/>
      <c r="H20" s="148">
        <v>0.55</v>
      </c>
      <c r="I20" s="148">
        <v>0.691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80</v>
      </c>
      <c r="D21" s="30">
        <v>80</v>
      </c>
      <c r="E21" s="30">
        <v>80</v>
      </c>
      <c r="F21" s="31"/>
      <c r="G21" s="31"/>
      <c r="H21" s="148">
        <v>1.8</v>
      </c>
      <c r="I21" s="148">
        <v>1.92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9">
        <v>2.35</v>
      </c>
      <c r="I22" s="150">
        <v>2.6109999999999998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/>
      <c r="E28" s="30">
        <v>1</v>
      </c>
      <c r="F28" s="31"/>
      <c r="G28" s="31"/>
      <c r="H28" s="148">
        <v>0.032</v>
      </c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40</v>
      </c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>
        <v>1</v>
      </c>
      <c r="D31" s="38"/>
      <c r="E31" s="38">
        <v>41</v>
      </c>
      <c r="F31" s="39"/>
      <c r="G31" s="40"/>
      <c r="H31" s="149">
        <v>0.032</v>
      </c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78</v>
      </c>
      <c r="D33" s="30">
        <v>60</v>
      </c>
      <c r="E33" s="30">
        <v>80</v>
      </c>
      <c r="F33" s="31"/>
      <c r="G33" s="31"/>
      <c r="H33" s="148">
        <v>1.897</v>
      </c>
      <c r="I33" s="148">
        <v>1.14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/>
      <c r="F34" s="31"/>
      <c r="G34" s="31"/>
      <c r="H34" s="148">
        <v>0.24</v>
      </c>
      <c r="I34" s="148">
        <v>0.24</v>
      </c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>
        <v>5</v>
      </c>
      <c r="E35" s="30"/>
      <c r="F35" s="31"/>
      <c r="G35" s="31"/>
      <c r="H35" s="148"/>
      <c r="I35" s="148">
        <v>0.09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9</v>
      </c>
      <c r="F36" s="31"/>
      <c r="G36" s="31"/>
      <c r="H36" s="148">
        <v>0.16</v>
      </c>
      <c r="I36" s="148">
        <v>0.16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95</v>
      </c>
      <c r="D37" s="38">
        <v>82</v>
      </c>
      <c r="E37" s="38">
        <v>89</v>
      </c>
      <c r="F37" s="39">
        <v>108.53658536585365</v>
      </c>
      <c r="G37" s="40"/>
      <c r="H37" s="149">
        <v>2.297</v>
      </c>
      <c r="I37" s="150">
        <v>1.63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1130</v>
      </c>
      <c r="D39" s="38">
        <v>1000</v>
      </c>
      <c r="E39" s="38">
        <v>1010</v>
      </c>
      <c r="F39" s="39">
        <v>101</v>
      </c>
      <c r="G39" s="40"/>
      <c r="H39" s="149">
        <v>37.583</v>
      </c>
      <c r="I39" s="150">
        <v>33.2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</v>
      </c>
      <c r="D41" s="30"/>
      <c r="E41" s="30"/>
      <c r="F41" s="31"/>
      <c r="G41" s="31"/>
      <c r="H41" s="148">
        <v>0.151</v>
      </c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5</v>
      </c>
      <c r="D50" s="38"/>
      <c r="E50" s="38"/>
      <c r="F50" s="39"/>
      <c r="G50" s="40"/>
      <c r="H50" s="149">
        <v>0.151</v>
      </c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>
        <v>10</v>
      </c>
      <c r="D55" s="30">
        <v>9</v>
      </c>
      <c r="E55" s="30">
        <v>9</v>
      </c>
      <c r="F55" s="31"/>
      <c r="G55" s="31"/>
      <c r="H55" s="148">
        <v>0.3</v>
      </c>
      <c r="I55" s="148">
        <v>0.27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91</v>
      </c>
      <c r="D58" s="30">
        <v>76</v>
      </c>
      <c r="E58" s="30">
        <v>90</v>
      </c>
      <c r="F58" s="31"/>
      <c r="G58" s="31"/>
      <c r="H58" s="148">
        <v>3.458</v>
      </c>
      <c r="I58" s="148">
        <v>2.812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101</v>
      </c>
      <c r="D59" s="38">
        <v>85</v>
      </c>
      <c r="E59" s="38">
        <v>99</v>
      </c>
      <c r="F59" s="39">
        <v>116.47058823529412</v>
      </c>
      <c r="G59" s="40"/>
      <c r="H59" s="149">
        <v>3.758</v>
      </c>
      <c r="I59" s="150">
        <v>3.082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231</v>
      </c>
      <c r="D61" s="30">
        <v>250</v>
      </c>
      <c r="E61" s="30">
        <v>280</v>
      </c>
      <c r="F61" s="31"/>
      <c r="G61" s="31"/>
      <c r="H61" s="148">
        <v>6.93</v>
      </c>
      <c r="I61" s="148">
        <v>6.375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228</v>
      </c>
      <c r="D62" s="30">
        <v>228</v>
      </c>
      <c r="E62" s="30">
        <v>228</v>
      </c>
      <c r="F62" s="31"/>
      <c r="G62" s="31"/>
      <c r="H62" s="148">
        <v>8.026</v>
      </c>
      <c r="I62" s="148">
        <v>8.026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918</v>
      </c>
      <c r="D63" s="30">
        <v>830</v>
      </c>
      <c r="E63" s="30">
        <v>899</v>
      </c>
      <c r="F63" s="31"/>
      <c r="G63" s="31"/>
      <c r="H63" s="148">
        <v>39.153</v>
      </c>
      <c r="I63" s="148">
        <v>20.94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1377</v>
      </c>
      <c r="D64" s="38">
        <v>1308</v>
      </c>
      <c r="E64" s="38">
        <v>1407</v>
      </c>
      <c r="F64" s="39">
        <v>107.56880733944953</v>
      </c>
      <c r="G64" s="40"/>
      <c r="H64" s="149">
        <v>54.108999999999995</v>
      </c>
      <c r="I64" s="150">
        <v>35.341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2361</v>
      </c>
      <c r="D66" s="38">
        <v>2650</v>
      </c>
      <c r="E66" s="38">
        <v>2480</v>
      </c>
      <c r="F66" s="39">
        <v>93.58490566037736</v>
      </c>
      <c r="G66" s="40"/>
      <c r="H66" s="149">
        <v>88.183</v>
      </c>
      <c r="I66" s="150">
        <v>103.5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236</v>
      </c>
      <c r="D72" s="30">
        <v>189</v>
      </c>
      <c r="E72" s="30">
        <v>189</v>
      </c>
      <c r="F72" s="31"/>
      <c r="G72" s="31"/>
      <c r="H72" s="148">
        <v>7.368</v>
      </c>
      <c r="I72" s="148">
        <v>5.238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1110</v>
      </c>
      <c r="D73" s="30">
        <v>969</v>
      </c>
      <c r="E73" s="30">
        <v>969</v>
      </c>
      <c r="F73" s="31"/>
      <c r="G73" s="31"/>
      <c r="H73" s="148">
        <v>22.235</v>
      </c>
      <c r="I73" s="148">
        <v>33.915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124</v>
      </c>
      <c r="D74" s="30">
        <v>130</v>
      </c>
      <c r="E74" s="30">
        <v>150</v>
      </c>
      <c r="F74" s="31"/>
      <c r="G74" s="31"/>
      <c r="H74" s="148">
        <v>4.2</v>
      </c>
      <c r="I74" s="148">
        <v>3.64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60</v>
      </c>
      <c r="D75" s="30">
        <v>40</v>
      </c>
      <c r="E75" s="30">
        <v>51</v>
      </c>
      <c r="F75" s="31"/>
      <c r="G75" s="31"/>
      <c r="H75" s="148">
        <v>1.38</v>
      </c>
      <c r="I75" s="148">
        <v>1.583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230</v>
      </c>
      <c r="D76" s="30">
        <v>115</v>
      </c>
      <c r="E76" s="30">
        <v>115</v>
      </c>
      <c r="F76" s="31"/>
      <c r="G76" s="31"/>
      <c r="H76" s="148">
        <v>6.555</v>
      </c>
      <c r="I76" s="148">
        <v>3.45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6</v>
      </c>
      <c r="F77" s="31"/>
      <c r="G77" s="31"/>
      <c r="H77" s="148">
        <v>0.024</v>
      </c>
      <c r="I77" s="148">
        <v>0.025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75</v>
      </c>
      <c r="D78" s="30">
        <v>80</v>
      </c>
      <c r="E78" s="30">
        <v>90</v>
      </c>
      <c r="F78" s="31"/>
      <c r="G78" s="31"/>
      <c r="H78" s="148">
        <v>2.138</v>
      </c>
      <c r="I78" s="148">
        <v>2.32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3600</v>
      </c>
      <c r="D79" s="30">
        <v>3800</v>
      </c>
      <c r="E79" s="30">
        <v>3800</v>
      </c>
      <c r="F79" s="31"/>
      <c r="G79" s="31"/>
      <c r="H79" s="148">
        <v>136.8</v>
      </c>
      <c r="I79" s="148">
        <v>144.4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5436</v>
      </c>
      <c r="D80" s="38">
        <v>5324</v>
      </c>
      <c r="E80" s="38">
        <v>5370</v>
      </c>
      <c r="F80" s="39">
        <v>100.86401202103681</v>
      </c>
      <c r="G80" s="40"/>
      <c r="H80" s="149">
        <v>180.70000000000002</v>
      </c>
      <c r="I80" s="150">
        <v>194.571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517</v>
      </c>
      <c r="D82" s="30">
        <v>517</v>
      </c>
      <c r="E82" s="30">
        <v>517</v>
      </c>
      <c r="F82" s="31"/>
      <c r="G82" s="31"/>
      <c r="H82" s="148">
        <v>11.97</v>
      </c>
      <c r="I82" s="148">
        <v>11.97</v>
      </c>
      <c r="J82" s="148"/>
      <c r="K82" s="32"/>
    </row>
    <row r="83" spans="1:11" s="33" customFormat="1" ht="11.25" customHeight="1">
      <c r="A83" s="35" t="s">
        <v>62</v>
      </c>
      <c r="B83" s="29"/>
      <c r="C83" s="30">
        <v>1556</v>
      </c>
      <c r="D83" s="30">
        <v>1550</v>
      </c>
      <c r="E83" s="30">
        <v>1550</v>
      </c>
      <c r="F83" s="31"/>
      <c r="G83" s="31"/>
      <c r="H83" s="148">
        <v>30.049</v>
      </c>
      <c r="I83" s="148">
        <v>28.4</v>
      </c>
      <c r="J83" s="148"/>
      <c r="K83" s="32"/>
    </row>
    <row r="84" spans="1:11" s="42" customFormat="1" ht="11.25" customHeight="1">
      <c r="A84" s="36" t="s">
        <v>63</v>
      </c>
      <c r="B84" s="37"/>
      <c r="C84" s="38">
        <v>2073</v>
      </c>
      <c r="D84" s="38">
        <v>2067</v>
      </c>
      <c r="E84" s="38">
        <v>2067</v>
      </c>
      <c r="F84" s="39">
        <v>100</v>
      </c>
      <c r="G84" s="40"/>
      <c r="H84" s="149">
        <v>42.019</v>
      </c>
      <c r="I84" s="150">
        <v>40.37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13907</v>
      </c>
      <c r="D87" s="53">
        <v>14038</v>
      </c>
      <c r="E87" s="53">
        <v>14085</v>
      </c>
      <c r="F87" s="54">
        <v>100.33480552785296</v>
      </c>
      <c r="G87" s="40"/>
      <c r="H87" s="153">
        <v>434.18500000000006</v>
      </c>
      <c r="I87" s="154">
        <v>437.861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4151</v>
      </c>
      <c r="D9" s="30">
        <v>4566</v>
      </c>
      <c r="E9" s="30">
        <v>4566</v>
      </c>
      <c r="F9" s="31"/>
      <c r="G9" s="31"/>
      <c r="H9" s="148">
        <v>95.473</v>
      </c>
      <c r="I9" s="148">
        <v>105.018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3507</v>
      </c>
      <c r="D10" s="30">
        <v>3857</v>
      </c>
      <c r="E10" s="30">
        <v>3857</v>
      </c>
      <c r="F10" s="31"/>
      <c r="G10" s="31"/>
      <c r="H10" s="148">
        <v>52.675</v>
      </c>
      <c r="I10" s="148">
        <v>57.855</v>
      </c>
      <c r="J10" s="148"/>
      <c r="K10" s="32"/>
    </row>
    <row r="11" spans="1:11" s="33" customFormat="1" ht="11.25" customHeight="1">
      <c r="A11" s="28" t="s">
        <v>7</v>
      </c>
      <c r="B11" s="29"/>
      <c r="C11" s="30">
        <v>5900</v>
      </c>
      <c r="D11" s="30">
        <v>5900</v>
      </c>
      <c r="E11" s="30">
        <v>5900</v>
      </c>
      <c r="F11" s="31"/>
      <c r="G11" s="31"/>
      <c r="H11" s="148">
        <v>147.5</v>
      </c>
      <c r="I11" s="148">
        <v>147.5</v>
      </c>
      <c r="J11" s="148"/>
      <c r="K11" s="32"/>
    </row>
    <row r="12" spans="1:11" s="33" customFormat="1" ht="11.25" customHeight="1">
      <c r="A12" s="35" t="s">
        <v>8</v>
      </c>
      <c r="B12" s="29"/>
      <c r="C12" s="30">
        <v>1979</v>
      </c>
      <c r="D12" s="30">
        <v>2170</v>
      </c>
      <c r="E12" s="30">
        <v>2170</v>
      </c>
      <c r="F12" s="31"/>
      <c r="G12" s="31"/>
      <c r="H12" s="148">
        <v>35.982</v>
      </c>
      <c r="I12" s="148">
        <v>39.06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15537</v>
      </c>
      <c r="D13" s="38">
        <v>16493</v>
      </c>
      <c r="E13" s="38">
        <v>16493</v>
      </c>
      <c r="F13" s="39">
        <v>100</v>
      </c>
      <c r="G13" s="40"/>
      <c r="H13" s="149">
        <v>331.63</v>
      </c>
      <c r="I13" s="150">
        <v>349.433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402</v>
      </c>
      <c r="D15" s="38">
        <v>420</v>
      </c>
      <c r="E15" s="38">
        <v>485</v>
      </c>
      <c r="F15" s="39">
        <v>115.47619047619048</v>
      </c>
      <c r="G15" s="40"/>
      <c r="H15" s="149">
        <v>7.035</v>
      </c>
      <c r="I15" s="150">
        <v>7.77</v>
      </c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321</v>
      </c>
      <c r="D19" s="30">
        <v>332</v>
      </c>
      <c r="E19" s="30">
        <v>332</v>
      </c>
      <c r="F19" s="31"/>
      <c r="G19" s="31"/>
      <c r="H19" s="148">
        <v>12.519</v>
      </c>
      <c r="I19" s="148">
        <v>13.28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140</v>
      </c>
      <c r="D20" s="30">
        <v>135</v>
      </c>
      <c r="E20" s="30">
        <v>135</v>
      </c>
      <c r="F20" s="31"/>
      <c r="G20" s="31"/>
      <c r="H20" s="148">
        <v>3.24</v>
      </c>
      <c r="I20" s="148">
        <v>2.8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120</v>
      </c>
      <c r="D21" s="30">
        <v>115</v>
      </c>
      <c r="E21" s="30">
        <v>115</v>
      </c>
      <c r="F21" s="31"/>
      <c r="G21" s="31"/>
      <c r="H21" s="148">
        <v>3.24</v>
      </c>
      <c r="I21" s="148">
        <v>2.933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581</v>
      </c>
      <c r="D22" s="38">
        <v>582</v>
      </c>
      <c r="E22" s="38">
        <v>582</v>
      </c>
      <c r="F22" s="39">
        <v>100</v>
      </c>
      <c r="G22" s="40"/>
      <c r="H22" s="149">
        <v>18.999000000000002</v>
      </c>
      <c r="I22" s="150">
        <v>19.012999999999998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202</v>
      </c>
      <c r="D24" s="38">
        <v>169</v>
      </c>
      <c r="E24" s="38"/>
      <c r="F24" s="39"/>
      <c r="G24" s="40"/>
      <c r="H24" s="149">
        <v>7.21</v>
      </c>
      <c r="I24" s="150">
        <v>6.754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650</v>
      </c>
      <c r="D26" s="38">
        <v>515</v>
      </c>
      <c r="E26" s="38">
        <v>480</v>
      </c>
      <c r="F26" s="39">
        <v>93.20388349514563</v>
      </c>
      <c r="G26" s="40"/>
      <c r="H26" s="149">
        <v>29</v>
      </c>
      <c r="I26" s="150">
        <v>24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58</v>
      </c>
      <c r="D28" s="30">
        <v>29</v>
      </c>
      <c r="E28" s="30">
        <v>19</v>
      </c>
      <c r="F28" s="31"/>
      <c r="G28" s="31"/>
      <c r="H28" s="148">
        <v>1.767</v>
      </c>
      <c r="I28" s="148">
        <v>0.972</v>
      </c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>
        <v>186</v>
      </c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195</v>
      </c>
      <c r="D30" s="30">
        <v>257</v>
      </c>
      <c r="E30" s="30">
        <v>200</v>
      </c>
      <c r="F30" s="31"/>
      <c r="G30" s="31"/>
      <c r="H30" s="148">
        <v>6.825</v>
      </c>
      <c r="I30" s="148">
        <v>8.82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253</v>
      </c>
      <c r="D31" s="38">
        <v>286</v>
      </c>
      <c r="E31" s="38">
        <v>405</v>
      </c>
      <c r="F31" s="39">
        <v>141.6083916083916</v>
      </c>
      <c r="G31" s="40"/>
      <c r="H31" s="149">
        <v>8.592</v>
      </c>
      <c r="I31" s="150">
        <v>9.792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150</v>
      </c>
      <c r="D33" s="30">
        <v>195</v>
      </c>
      <c r="E33" s="30">
        <v>250</v>
      </c>
      <c r="F33" s="31"/>
      <c r="G33" s="31"/>
      <c r="H33" s="148">
        <v>3.4</v>
      </c>
      <c r="I33" s="148">
        <v>4.35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170</v>
      </c>
      <c r="D34" s="30">
        <v>208</v>
      </c>
      <c r="E34" s="30"/>
      <c r="F34" s="31"/>
      <c r="G34" s="31"/>
      <c r="H34" s="148">
        <v>4.35</v>
      </c>
      <c r="I34" s="148">
        <v>4.959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240</v>
      </c>
      <c r="D35" s="30">
        <v>230</v>
      </c>
      <c r="E35" s="30"/>
      <c r="F35" s="31"/>
      <c r="G35" s="31"/>
      <c r="H35" s="148">
        <v>4.5</v>
      </c>
      <c r="I35" s="148">
        <v>4.5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85</v>
      </c>
      <c r="D36" s="30">
        <v>174</v>
      </c>
      <c r="E36" s="30">
        <v>170</v>
      </c>
      <c r="F36" s="31"/>
      <c r="G36" s="31"/>
      <c r="H36" s="148">
        <v>2.291</v>
      </c>
      <c r="I36" s="148">
        <v>4.4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645</v>
      </c>
      <c r="D37" s="38">
        <v>807</v>
      </c>
      <c r="E37" s="38">
        <v>420</v>
      </c>
      <c r="F37" s="39">
        <v>52.04460966542751</v>
      </c>
      <c r="G37" s="40"/>
      <c r="H37" s="149">
        <v>14.541</v>
      </c>
      <c r="I37" s="150">
        <v>18.209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371</v>
      </c>
      <c r="D41" s="30">
        <v>330</v>
      </c>
      <c r="E41" s="30">
        <v>330</v>
      </c>
      <c r="F41" s="31"/>
      <c r="G41" s="31"/>
      <c r="H41" s="148">
        <v>17.14</v>
      </c>
      <c r="I41" s="148">
        <v>15.708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735</v>
      </c>
      <c r="D42" s="30">
        <v>768</v>
      </c>
      <c r="E42" s="30">
        <v>766</v>
      </c>
      <c r="F42" s="31"/>
      <c r="G42" s="31"/>
      <c r="H42" s="148">
        <v>29.4</v>
      </c>
      <c r="I42" s="148">
        <v>30.72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35</v>
      </c>
      <c r="D43" s="30">
        <v>26</v>
      </c>
      <c r="E43" s="30">
        <v>25</v>
      </c>
      <c r="F43" s="31"/>
      <c r="G43" s="31"/>
      <c r="H43" s="148">
        <v>1.12</v>
      </c>
      <c r="I43" s="148">
        <v>0.78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1600</v>
      </c>
      <c r="D45" s="30">
        <v>2479</v>
      </c>
      <c r="E45" s="30">
        <v>2000</v>
      </c>
      <c r="F45" s="31"/>
      <c r="G45" s="31"/>
      <c r="H45" s="148">
        <v>76.8</v>
      </c>
      <c r="I45" s="148">
        <v>123.95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48">
        <v>18</v>
      </c>
      <c r="I46" s="148">
        <v>20</v>
      </c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2547</v>
      </c>
      <c r="D48" s="30">
        <v>2472</v>
      </c>
      <c r="E48" s="30">
        <v>2500</v>
      </c>
      <c r="F48" s="31"/>
      <c r="G48" s="31"/>
      <c r="H48" s="148">
        <v>127.35</v>
      </c>
      <c r="I48" s="148">
        <v>115.566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384</v>
      </c>
      <c r="D49" s="30">
        <v>364</v>
      </c>
      <c r="E49" s="30">
        <v>350</v>
      </c>
      <c r="F49" s="31"/>
      <c r="G49" s="31"/>
      <c r="H49" s="148">
        <v>18.432</v>
      </c>
      <c r="I49" s="148">
        <v>16.38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6072</v>
      </c>
      <c r="D50" s="38">
        <v>6839</v>
      </c>
      <c r="E50" s="38">
        <v>6371</v>
      </c>
      <c r="F50" s="39">
        <v>93.15689428278988</v>
      </c>
      <c r="G50" s="40"/>
      <c r="H50" s="149">
        <v>288.24199999999996</v>
      </c>
      <c r="I50" s="150">
        <v>323.10400000000004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186</v>
      </c>
      <c r="D52" s="38">
        <v>169</v>
      </c>
      <c r="E52" s="38">
        <v>169</v>
      </c>
      <c r="F52" s="39">
        <v>100</v>
      </c>
      <c r="G52" s="40"/>
      <c r="H52" s="149">
        <v>7.515</v>
      </c>
      <c r="I52" s="150">
        <v>6.306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1000</v>
      </c>
      <c r="D54" s="30">
        <v>850</v>
      </c>
      <c r="E54" s="30">
        <v>900</v>
      </c>
      <c r="F54" s="31"/>
      <c r="G54" s="31"/>
      <c r="H54" s="148">
        <v>32</v>
      </c>
      <c r="I54" s="148">
        <v>27.03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120</v>
      </c>
      <c r="D55" s="30">
        <v>112</v>
      </c>
      <c r="E55" s="30">
        <v>112</v>
      </c>
      <c r="F55" s="31"/>
      <c r="G55" s="31"/>
      <c r="H55" s="148">
        <v>3.6</v>
      </c>
      <c r="I55" s="148">
        <v>3.36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100</v>
      </c>
      <c r="D56" s="30">
        <v>84</v>
      </c>
      <c r="E56" s="30">
        <v>90</v>
      </c>
      <c r="F56" s="31"/>
      <c r="G56" s="31"/>
      <c r="H56" s="148">
        <v>1.024</v>
      </c>
      <c r="I56" s="148">
        <v>1.07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58</v>
      </c>
      <c r="D57" s="30">
        <v>53</v>
      </c>
      <c r="E57" s="30">
        <v>53</v>
      </c>
      <c r="F57" s="31"/>
      <c r="G57" s="31"/>
      <c r="H57" s="148">
        <v>1.392</v>
      </c>
      <c r="I57" s="148">
        <v>1.06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138</v>
      </c>
      <c r="D58" s="30">
        <v>154</v>
      </c>
      <c r="E58" s="30">
        <v>150</v>
      </c>
      <c r="F58" s="31"/>
      <c r="G58" s="31"/>
      <c r="H58" s="148">
        <v>5.106</v>
      </c>
      <c r="I58" s="148">
        <v>5.39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1416</v>
      </c>
      <c r="D59" s="38">
        <v>1253</v>
      </c>
      <c r="E59" s="38">
        <v>1305</v>
      </c>
      <c r="F59" s="39">
        <v>104.15003990422984</v>
      </c>
      <c r="G59" s="40"/>
      <c r="H59" s="149">
        <v>43.12200000000001</v>
      </c>
      <c r="I59" s="150">
        <v>37.910000000000004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310</v>
      </c>
      <c r="D61" s="30">
        <v>350</v>
      </c>
      <c r="E61" s="30">
        <v>350</v>
      </c>
      <c r="F61" s="31"/>
      <c r="G61" s="31"/>
      <c r="H61" s="148">
        <v>9.3</v>
      </c>
      <c r="I61" s="148">
        <v>8.75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48">
        <v>2.43</v>
      </c>
      <c r="I62" s="148">
        <v>2.43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419</v>
      </c>
      <c r="D64" s="38">
        <v>459</v>
      </c>
      <c r="E64" s="38">
        <v>459</v>
      </c>
      <c r="F64" s="39">
        <v>100</v>
      </c>
      <c r="G64" s="40"/>
      <c r="H64" s="149">
        <v>11.73</v>
      </c>
      <c r="I64" s="150">
        <v>11.18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940</v>
      </c>
      <c r="D66" s="38">
        <v>500</v>
      </c>
      <c r="E66" s="38">
        <v>1138</v>
      </c>
      <c r="F66" s="39">
        <v>227.6</v>
      </c>
      <c r="G66" s="40"/>
      <c r="H66" s="149">
        <v>28.2</v>
      </c>
      <c r="I66" s="150">
        <v>15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525</v>
      </c>
      <c r="D68" s="30">
        <v>600</v>
      </c>
      <c r="E68" s="30">
        <v>600</v>
      </c>
      <c r="F68" s="31"/>
      <c r="G68" s="31"/>
      <c r="H68" s="148">
        <v>20</v>
      </c>
      <c r="I68" s="148">
        <v>24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170</v>
      </c>
      <c r="D69" s="30">
        <v>200</v>
      </c>
      <c r="E69" s="30">
        <v>200</v>
      </c>
      <c r="F69" s="31"/>
      <c r="G69" s="31"/>
      <c r="H69" s="148">
        <v>6.1</v>
      </c>
      <c r="I69" s="148">
        <v>7.5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695</v>
      </c>
      <c r="D70" s="38">
        <v>800</v>
      </c>
      <c r="E70" s="38">
        <v>800</v>
      </c>
      <c r="F70" s="39">
        <v>100</v>
      </c>
      <c r="G70" s="40"/>
      <c r="H70" s="149">
        <v>26.1</v>
      </c>
      <c r="I70" s="150">
        <v>31.5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145</v>
      </c>
      <c r="D72" s="30">
        <v>140</v>
      </c>
      <c r="E72" s="30">
        <v>159</v>
      </c>
      <c r="F72" s="31"/>
      <c r="G72" s="31"/>
      <c r="H72" s="148">
        <v>3.3</v>
      </c>
      <c r="I72" s="148">
        <v>3.343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120</v>
      </c>
      <c r="D73" s="30">
        <v>101</v>
      </c>
      <c r="E73" s="30">
        <v>120</v>
      </c>
      <c r="F73" s="31"/>
      <c r="G73" s="31"/>
      <c r="H73" s="148">
        <v>4.763</v>
      </c>
      <c r="I73" s="148">
        <v>4.01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405</v>
      </c>
      <c r="D74" s="30">
        <v>532</v>
      </c>
      <c r="E74" s="30">
        <v>500</v>
      </c>
      <c r="F74" s="31"/>
      <c r="G74" s="31"/>
      <c r="H74" s="148">
        <v>13.967</v>
      </c>
      <c r="I74" s="148">
        <v>18.62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484</v>
      </c>
      <c r="D75" s="30">
        <v>390</v>
      </c>
      <c r="E75" s="30">
        <v>553</v>
      </c>
      <c r="F75" s="31"/>
      <c r="G75" s="31"/>
      <c r="H75" s="148">
        <v>12.297</v>
      </c>
      <c r="I75" s="148">
        <v>9.908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8">
        <v>3.36</v>
      </c>
      <c r="I76" s="148">
        <v>3.36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50</v>
      </c>
      <c r="D77" s="30">
        <v>79</v>
      </c>
      <c r="E77" s="30">
        <v>69</v>
      </c>
      <c r="F77" s="31"/>
      <c r="G77" s="31"/>
      <c r="H77" s="148">
        <v>1.2</v>
      </c>
      <c r="I77" s="148">
        <v>2.37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380</v>
      </c>
      <c r="D78" s="30">
        <v>385</v>
      </c>
      <c r="E78" s="30">
        <v>400</v>
      </c>
      <c r="F78" s="31"/>
      <c r="G78" s="31"/>
      <c r="H78" s="148">
        <v>12.54</v>
      </c>
      <c r="I78" s="148">
        <v>15.015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643</v>
      </c>
      <c r="D79" s="30">
        <v>500</v>
      </c>
      <c r="E79" s="30">
        <v>500</v>
      </c>
      <c r="F79" s="31"/>
      <c r="G79" s="31"/>
      <c r="H79" s="148">
        <v>25.72</v>
      </c>
      <c r="I79" s="148">
        <v>22.5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2347</v>
      </c>
      <c r="D80" s="38">
        <v>2247</v>
      </c>
      <c r="E80" s="38">
        <v>2421</v>
      </c>
      <c r="F80" s="39">
        <v>107.74365821094793</v>
      </c>
      <c r="G80" s="40"/>
      <c r="H80" s="149">
        <v>77.14699999999999</v>
      </c>
      <c r="I80" s="150">
        <v>79.126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69</v>
      </c>
      <c r="D82" s="30">
        <v>58</v>
      </c>
      <c r="E82" s="30">
        <v>58</v>
      </c>
      <c r="F82" s="31"/>
      <c r="G82" s="31"/>
      <c r="H82" s="148">
        <v>1.468</v>
      </c>
      <c r="I82" s="148">
        <v>1.397</v>
      </c>
      <c r="J82" s="148"/>
      <c r="K82" s="32"/>
    </row>
    <row r="83" spans="1:11" s="33" customFormat="1" ht="11.25" customHeight="1">
      <c r="A83" s="35" t="s">
        <v>62</v>
      </c>
      <c r="B83" s="29"/>
      <c r="C83" s="30">
        <v>60</v>
      </c>
      <c r="D83" s="30">
        <v>60</v>
      </c>
      <c r="E83" s="30">
        <v>60</v>
      </c>
      <c r="F83" s="31"/>
      <c r="G83" s="31"/>
      <c r="H83" s="148">
        <v>0.94</v>
      </c>
      <c r="I83" s="148">
        <v>1.1</v>
      </c>
      <c r="J83" s="148"/>
      <c r="K83" s="32"/>
    </row>
    <row r="84" spans="1:11" s="42" customFormat="1" ht="11.25" customHeight="1">
      <c r="A84" s="36" t="s">
        <v>63</v>
      </c>
      <c r="B84" s="37"/>
      <c r="C84" s="38">
        <v>129</v>
      </c>
      <c r="D84" s="38">
        <v>118</v>
      </c>
      <c r="E84" s="38">
        <v>118</v>
      </c>
      <c r="F84" s="39">
        <v>100</v>
      </c>
      <c r="G84" s="40"/>
      <c r="H84" s="149">
        <v>2.408</v>
      </c>
      <c r="I84" s="150">
        <v>2.497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30474</v>
      </c>
      <c r="D87" s="53">
        <v>31657</v>
      </c>
      <c r="E87" s="53">
        <v>31646</v>
      </c>
      <c r="F87" s="54">
        <v>99.96525255077866</v>
      </c>
      <c r="G87" s="40"/>
      <c r="H87" s="153">
        <v>901.4710000000001</v>
      </c>
      <c r="I87" s="154">
        <v>941.5939999999999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49">
        <v>0.031</v>
      </c>
      <c r="I17" s="150">
        <v>0.047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2110</v>
      </c>
      <c r="D19" s="30">
        <v>2390</v>
      </c>
      <c r="E19" s="30">
        <v>2390</v>
      </c>
      <c r="F19" s="31"/>
      <c r="G19" s="31"/>
      <c r="H19" s="148">
        <v>4.22</v>
      </c>
      <c r="I19" s="148">
        <v>3.35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2110</v>
      </c>
      <c r="D22" s="38">
        <v>2390</v>
      </c>
      <c r="E22" s="38">
        <v>2390</v>
      </c>
      <c r="F22" s="39">
        <v>100</v>
      </c>
      <c r="G22" s="40"/>
      <c r="H22" s="149">
        <v>4.22</v>
      </c>
      <c r="I22" s="150">
        <v>3.35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4314</v>
      </c>
      <c r="D24" s="38">
        <v>4326</v>
      </c>
      <c r="E24" s="38"/>
      <c r="F24" s="39"/>
      <c r="G24" s="40"/>
      <c r="H24" s="149">
        <v>8.217</v>
      </c>
      <c r="I24" s="150">
        <v>7.295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960</v>
      </c>
      <c r="D26" s="38">
        <v>1000</v>
      </c>
      <c r="E26" s="38">
        <v>1000</v>
      </c>
      <c r="F26" s="39">
        <v>100</v>
      </c>
      <c r="G26" s="40"/>
      <c r="H26" s="149">
        <v>2.25</v>
      </c>
      <c r="I26" s="150">
        <v>2.5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2583</v>
      </c>
      <c r="D28" s="30">
        <v>2921</v>
      </c>
      <c r="E28" s="30">
        <v>3000</v>
      </c>
      <c r="F28" s="31"/>
      <c r="G28" s="31"/>
      <c r="H28" s="148">
        <v>5.953</v>
      </c>
      <c r="I28" s="148">
        <v>7.61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4238</v>
      </c>
      <c r="D29" s="30">
        <v>3765</v>
      </c>
      <c r="E29" s="30">
        <v>3890</v>
      </c>
      <c r="F29" s="31"/>
      <c r="G29" s="31"/>
      <c r="H29" s="148">
        <v>3.798</v>
      </c>
      <c r="I29" s="148">
        <v>3.632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7779</v>
      </c>
      <c r="D30" s="30">
        <v>7140</v>
      </c>
      <c r="E30" s="30">
        <v>6200</v>
      </c>
      <c r="F30" s="31"/>
      <c r="G30" s="31"/>
      <c r="H30" s="148">
        <v>11.339</v>
      </c>
      <c r="I30" s="148">
        <v>9.325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14600</v>
      </c>
      <c r="D31" s="38">
        <v>13826</v>
      </c>
      <c r="E31" s="38">
        <v>13090</v>
      </c>
      <c r="F31" s="39">
        <v>94.67669607984956</v>
      </c>
      <c r="G31" s="40"/>
      <c r="H31" s="149">
        <v>21.090000000000003</v>
      </c>
      <c r="I31" s="150">
        <v>20.567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127</v>
      </c>
      <c r="D33" s="30">
        <v>30</v>
      </c>
      <c r="E33" s="30">
        <v>60</v>
      </c>
      <c r="F33" s="31"/>
      <c r="G33" s="31"/>
      <c r="H33" s="148">
        <v>0.25</v>
      </c>
      <c r="I33" s="148">
        <v>0.06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2500</v>
      </c>
      <c r="D34" s="30">
        <v>2250</v>
      </c>
      <c r="E34" s="30"/>
      <c r="F34" s="31"/>
      <c r="G34" s="31"/>
      <c r="H34" s="148">
        <v>4.15</v>
      </c>
      <c r="I34" s="148">
        <v>4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625</v>
      </c>
      <c r="D35" s="30">
        <v>350</v>
      </c>
      <c r="E35" s="30"/>
      <c r="F35" s="31"/>
      <c r="G35" s="31"/>
      <c r="H35" s="148">
        <v>1.3</v>
      </c>
      <c r="I35" s="148">
        <v>0.7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10</v>
      </c>
      <c r="D36" s="30">
        <v>32</v>
      </c>
      <c r="E36" s="30"/>
      <c r="F36" s="31"/>
      <c r="G36" s="31"/>
      <c r="H36" s="148">
        <v>0.021</v>
      </c>
      <c r="I36" s="148">
        <v>0.065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3262</v>
      </c>
      <c r="D37" s="38">
        <v>2662</v>
      </c>
      <c r="E37" s="38">
        <v>60</v>
      </c>
      <c r="F37" s="39">
        <v>2.2539444027047333</v>
      </c>
      <c r="G37" s="40"/>
      <c r="H37" s="149">
        <v>5.721</v>
      </c>
      <c r="I37" s="150">
        <v>4.825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6</v>
      </c>
      <c r="D39" s="38">
        <v>2</v>
      </c>
      <c r="E39" s="38">
        <v>2</v>
      </c>
      <c r="F39" s="39">
        <v>100</v>
      </c>
      <c r="G39" s="40"/>
      <c r="H39" s="149">
        <v>0.009</v>
      </c>
      <c r="I39" s="150">
        <v>0.003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5326</v>
      </c>
      <c r="D41" s="30">
        <v>3725</v>
      </c>
      <c r="E41" s="30">
        <v>3715</v>
      </c>
      <c r="F41" s="31"/>
      <c r="G41" s="31"/>
      <c r="H41" s="148">
        <v>3.001</v>
      </c>
      <c r="I41" s="148">
        <v>3.258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68628</v>
      </c>
      <c r="D42" s="30">
        <v>66654</v>
      </c>
      <c r="E42" s="30">
        <v>66783</v>
      </c>
      <c r="F42" s="31"/>
      <c r="G42" s="31"/>
      <c r="H42" s="148">
        <v>92.839</v>
      </c>
      <c r="I42" s="148">
        <v>101.67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12530</v>
      </c>
      <c r="D43" s="30">
        <v>12414</v>
      </c>
      <c r="E43" s="30">
        <v>11500</v>
      </c>
      <c r="F43" s="31"/>
      <c r="G43" s="31"/>
      <c r="H43" s="148">
        <v>17.576</v>
      </c>
      <c r="I43" s="148">
        <v>23.295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48701</v>
      </c>
      <c r="D44" s="30">
        <v>40043</v>
      </c>
      <c r="E44" s="30">
        <v>47600</v>
      </c>
      <c r="F44" s="31"/>
      <c r="G44" s="31"/>
      <c r="H44" s="148">
        <v>48.312</v>
      </c>
      <c r="I44" s="148">
        <v>56.209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16499</v>
      </c>
      <c r="D45" s="30">
        <v>15543</v>
      </c>
      <c r="E45" s="30">
        <v>15400</v>
      </c>
      <c r="F45" s="31"/>
      <c r="G45" s="31"/>
      <c r="H45" s="148">
        <v>13.802</v>
      </c>
      <c r="I45" s="148">
        <v>16.406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28781</v>
      </c>
      <c r="D46" s="30">
        <v>26965</v>
      </c>
      <c r="E46" s="30">
        <v>27000</v>
      </c>
      <c r="F46" s="31"/>
      <c r="G46" s="31"/>
      <c r="H46" s="148">
        <v>21.419</v>
      </c>
      <c r="I46" s="148">
        <v>30.084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41398</v>
      </c>
      <c r="D47" s="30">
        <v>37324</v>
      </c>
      <c r="E47" s="30">
        <v>39500</v>
      </c>
      <c r="F47" s="31"/>
      <c r="G47" s="31"/>
      <c r="H47" s="148">
        <v>49.996</v>
      </c>
      <c r="I47" s="148">
        <v>43.149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47886</v>
      </c>
      <c r="D48" s="30">
        <v>41937</v>
      </c>
      <c r="E48" s="30"/>
      <c r="F48" s="31"/>
      <c r="G48" s="31"/>
      <c r="H48" s="148">
        <v>41.041</v>
      </c>
      <c r="I48" s="148">
        <v>58.118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26070</v>
      </c>
      <c r="D49" s="30">
        <v>24632</v>
      </c>
      <c r="E49" s="30">
        <v>23750</v>
      </c>
      <c r="F49" s="31"/>
      <c r="G49" s="31"/>
      <c r="H49" s="148">
        <v>24.451</v>
      </c>
      <c r="I49" s="148">
        <v>26.597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295819</v>
      </c>
      <c r="D50" s="38">
        <v>269237</v>
      </c>
      <c r="E50" s="38">
        <v>235248</v>
      </c>
      <c r="F50" s="39">
        <v>87.37580644562226</v>
      </c>
      <c r="G50" s="40"/>
      <c r="H50" s="149">
        <v>312.437</v>
      </c>
      <c r="I50" s="150">
        <v>358.786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1058</v>
      </c>
      <c r="D52" s="38">
        <v>1281</v>
      </c>
      <c r="E52" s="38">
        <v>1281</v>
      </c>
      <c r="F52" s="39">
        <v>100</v>
      </c>
      <c r="G52" s="40"/>
      <c r="H52" s="149">
        <v>1.108</v>
      </c>
      <c r="I52" s="150">
        <v>1.018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3038</v>
      </c>
      <c r="D54" s="30">
        <v>2889</v>
      </c>
      <c r="E54" s="30">
        <v>2850</v>
      </c>
      <c r="F54" s="31"/>
      <c r="G54" s="31"/>
      <c r="H54" s="148">
        <v>4.466</v>
      </c>
      <c r="I54" s="148">
        <v>4.524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820</v>
      </c>
      <c r="D55" s="30">
        <v>798</v>
      </c>
      <c r="E55" s="30">
        <v>798</v>
      </c>
      <c r="F55" s="31"/>
      <c r="G55" s="31"/>
      <c r="H55" s="148">
        <v>0.738</v>
      </c>
      <c r="I55" s="148">
        <v>0.8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128963</v>
      </c>
      <c r="D56" s="30">
        <v>120740</v>
      </c>
      <c r="E56" s="30">
        <v>124000</v>
      </c>
      <c r="F56" s="31"/>
      <c r="G56" s="31"/>
      <c r="H56" s="148">
        <v>94.23</v>
      </c>
      <c r="I56" s="148">
        <v>101.9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25856</v>
      </c>
      <c r="D57" s="30">
        <v>23807</v>
      </c>
      <c r="E57" s="30">
        <v>23807</v>
      </c>
      <c r="F57" s="31"/>
      <c r="G57" s="31"/>
      <c r="H57" s="148">
        <v>16.342</v>
      </c>
      <c r="I57" s="148">
        <v>24.182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1159</v>
      </c>
      <c r="D58" s="30">
        <v>1010</v>
      </c>
      <c r="E58" s="30">
        <v>1200</v>
      </c>
      <c r="F58" s="31"/>
      <c r="G58" s="31"/>
      <c r="H58" s="148">
        <v>0.509</v>
      </c>
      <c r="I58" s="148">
        <v>0.966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159836</v>
      </c>
      <c r="D59" s="38">
        <v>149244</v>
      </c>
      <c r="E59" s="38">
        <v>152655</v>
      </c>
      <c r="F59" s="39">
        <v>102.28551901583984</v>
      </c>
      <c r="G59" s="40"/>
      <c r="H59" s="149">
        <v>116.285</v>
      </c>
      <c r="I59" s="150">
        <v>132.372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431</v>
      </c>
      <c r="D61" s="30"/>
      <c r="E61" s="30">
        <v>340</v>
      </c>
      <c r="F61" s="31"/>
      <c r="G61" s="31"/>
      <c r="H61" s="148">
        <v>0.295</v>
      </c>
      <c r="I61" s="148">
        <v>0.32</v>
      </c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364</v>
      </c>
      <c r="D63" s="30">
        <v>346</v>
      </c>
      <c r="E63" s="30"/>
      <c r="F63" s="31"/>
      <c r="G63" s="31"/>
      <c r="H63" s="148">
        <v>0.258</v>
      </c>
      <c r="I63" s="148">
        <v>0.449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795</v>
      </c>
      <c r="D64" s="38">
        <v>346</v>
      </c>
      <c r="E64" s="38">
        <v>340</v>
      </c>
      <c r="F64" s="39">
        <v>98.26589595375722</v>
      </c>
      <c r="G64" s="40"/>
      <c r="H64" s="149">
        <v>0.5529999999999999</v>
      </c>
      <c r="I64" s="150">
        <v>0.769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4</v>
      </c>
      <c r="D66" s="38">
        <v>55</v>
      </c>
      <c r="E66" s="38">
        <v>60</v>
      </c>
      <c r="F66" s="39">
        <v>109.0909090909091</v>
      </c>
      <c r="G66" s="40"/>
      <c r="H66" s="149">
        <v>0.005</v>
      </c>
      <c r="I66" s="150">
        <v>0.067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10900</v>
      </c>
      <c r="D68" s="30">
        <v>8500</v>
      </c>
      <c r="E68" s="30">
        <v>8500</v>
      </c>
      <c r="F68" s="31"/>
      <c r="G68" s="31"/>
      <c r="H68" s="148">
        <v>15.4</v>
      </c>
      <c r="I68" s="148">
        <v>10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480</v>
      </c>
      <c r="D69" s="30">
        <v>450</v>
      </c>
      <c r="E69" s="30">
        <v>450</v>
      </c>
      <c r="F69" s="31"/>
      <c r="G69" s="31"/>
      <c r="H69" s="148">
        <v>1</v>
      </c>
      <c r="I69" s="148">
        <v>1.1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11380</v>
      </c>
      <c r="D70" s="38">
        <v>8950</v>
      </c>
      <c r="E70" s="38">
        <v>8950</v>
      </c>
      <c r="F70" s="39">
        <v>100</v>
      </c>
      <c r="G70" s="40"/>
      <c r="H70" s="149">
        <v>16.4</v>
      </c>
      <c r="I70" s="150">
        <v>11.1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>
        <v>1</v>
      </c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57678</v>
      </c>
      <c r="D73" s="30">
        <v>54500</v>
      </c>
      <c r="E73" s="30">
        <v>57678</v>
      </c>
      <c r="F73" s="31"/>
      <c r="G73" s="31"/>
      <c r="H73" s="148">
        <v>90.266</v>
      </c>
      <c r="I73" s="148">
        <v>85.29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27491</v>
      </c>
      <c r="D74" s="30">
        <v>25600</v>
      </c>
      <c r="E74" s="30">
        <v>26000</v>
      </c>
      <c r="F74" s="31"/>
      <c r="G74" s="31"/>
      <c r="H74" s="148">
        <v>29.564</v>
      </c>
      <c r="I74" s="148">
        <v>41.825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763</v>
      </c>
      <c r="D75" s="30">
        <v>631</v>
      </c>
      <c r="E75" s="30">
        <v>695</v>
      </c>
      <c r="F75" s="31"/>
      <c r="G75" s="31"/>
      <c r="H75" s="148">
        <v>0.592</v>
      </c>
      <c r="I75" s="148">
        <v>0.603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15005</v>
      </c>
      <c r="D76" s="30">
        <v>14617</v>
      </c>
      <c r="E76" s="30">
        <v>14500</v>
      </c>
      <c r="F76" s="31"/>
      <c r="G76" s="31"/>
      <c r="H76" s="148">
        <v>21.84</v>
      </c>
      <c r="I76" s="148">
        <v>24.849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584</v>
      </c>
      <c r="D77" s="30">
        <v>544</v>
      </c>
      <c r="E77" s="30">
        <v>544</v>
      </c>
      <c r="F77" s="31"/>
      <c r="G77" s="31"/>
      <c r="H77" s="148">
        <v>0.612</v>
      </c>
      <c r="I77" s="148">
        <v>0.778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1380</v>
      </c>
      <c r="D78" s="30">
        <v>1400</v>
      </c>
      <c r="E78" s="30">
        <v>1350</v>
      </c>
      <c r="F78" s="31"/>
      <c r="G78" s="31"/>
      <c r="H78" s="148">
        <v>1.311</v>
      </c>
      <c r="I78" s="148">
        <v>1.067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103800</v>
      </c>
      <c r="D79" s="30">
        <v>100600</v>
      </c>
      <c r="E79" s="30">
        <v>100600</v>
      </c>
      <c r="F79" s="31"/>
      <c r="G79" s="31"/>
      <c r="H79" s="148">
        <v>155.7</v>
      </c>
      <c r="I79" s="148">
        <v>181.08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206701</v>
      </c>
      <c r="D80" s="38">
        <v>197892</v>
      </c>
      <c r="E80" s="38">
        <v>201368</v>
      </c>
      <c r="F80" s="39">
        <v>101.75651365391224</v>
      </c>
      <c r="G80" s="40"/>
      <c r="H80" s="149">
        <v>299.885</v>
      </c>
      <c r="I80" s="150">
        <v>335.492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700878</v>
      </c>
      <c r="D87" s="53">
        <v>651244</v>
      </c>
      <c r="E87" s="53">
        <v>616477</v>
      </c>
      <c r="F87" s="54">
        <v>94.66144793656449</v>
      </c>
      <c r="G87" s="40"/>
      <c r="H87" s="153">
        <v>788.211</v>
      </c>
      <c r="I87" s="154">
        <v>878.191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49">
        <v>0.019</v>
      </c>
      <c r="I17" s="150">
        <v>0.019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912</v>
      </c>
      <c r="D19" s="30">
        <v>1162</v>
      </c>
      <c r="E19" s="30">
        <v>1160</v>
      </c>
      <c r="F19" s="31"/>
      <c r="G19" s="31"/>
      <c r="H19" s="148">
        <v>2.006</v>
      </c>
      <c r="I19" s="148">
        <v>3.49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912</v>
      </c>
      <c r="D22" s="38">
        <v>1162</v>
      </c>
      <c r="E22" s="38">
        <v>1160</v>
      </c>
      <c r="F22" s="39">
        <v>99.82788296041308</v>
      </c>
      <c r="G22" s="40"/>
      <c r="H22" s="149">
        <v>2.006</v>
      </c>
      <c r="I22" s="150">
        <v>3.49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5991</v>
      </c>
      <c r="D24" s="38">
        <v>6176</v>
      </c>
      <c r="E24" s="38"/>
      <c r="F24" s="39"/>
      <c r="G24" s="40"/>
      <c r="H24" s="149">
        <v>14.663</v>
      </c>
      <c r="I24" s="150">
        <v>18.007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1200</v>
      </c>
      <c r="D26" s="38">
        <v>1380</v>
      </c>
      <c r="E26" s="38">
        <v>1500</v>
      </c>
      <c r="F26" s="39">
        <v>108.69565217391305</v>
      </c>
      <c r="G26" s="40"/>
      <c r="H26" s="149">
        <v>3.2</v>
      </c>
      <c r="I26" s="150">
        <v>5.1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2298</v>
      </c>
      <c r="D28" s="30">
        <v>2224</v>
      </c>
      <c r="E28" s="30">
        <v>2100</v>
      </c>
      <c r="F28" s="31"/>
      <c r="G28" s="31"/>
      <c r="H28" s="148">
        <v>7.584</v>
      </c>
      <c r="I28" s="148">
        <v>8.736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82</v>
      </c>
      <c r="D29" s="30">
        <v>100</v>
      </c>
      <c r="E29" s="30">
        <v>100</v>
      </c>
      <c r="F29" s="31"/>
      <c r="G29" s="31"/>
      <c r="H29" s="148">
        <v>0.286</v>
      </c>
      <c r="I29" s="148">
        <v>0.181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2891</v>
      </c>
      <c r="D30" s="30">
        <v>2272</v>
      </c>
      <c r="E30" s="30">
        <v>2500</v>
      </c>
      <c r="F30" s="31"/>
      <c r="G30" s="31"/>
      <c r="H30" s="148">
        <v>5.311</v>
      </c>
      <c r="I30" s="148">
        <v>4.316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5271</v>
      </c>
      <c r="D31" s="38">
        <v>4596</v>
      </c>
      <c r="E31" s="38">
        <v>4700</v>
      </c>
      <c r="F31" s="39">
        <v>102.26283724978242</v>
      </c>
      <c r="G31" s="40"/>
      <c r="H31" s="149">
        <v>13.181</v>
      </c>
      <c r="I31" s="150">
        <v>13.233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3860</v>
      </c>
      <c r="D33" s="30">
        <v>4290</v>
      </c>
      <c r="E33" s="30">
        <v>4200</v>
      </c>
      <c r="F33" s="31"/>
      <c r="G33" s="31"/>
      <c r="H33" s="148">
        <v>3.3</v>
      </c>
      <c r="I33" s="148">
        <v>8.2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3500</v>
      </c>
      <c r="D34" s="30">
        <v>5840</v>
      </c>
      <c r="E34" s="30">
        <v>5500</v>
      </c>
      <c r="F34" s="31"/>
      <c r="G34" s="31"/>
      <c r="H34" s="148">
        <v>7.5</v>
      </c>
      <c r="I34" s="148">
        <v>17.9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3000</v>
      </c>
      <c r="D35" s="30">
        <v>2200</v>
      </c>
      <c r="E35" s="30">
        <v>2200</v>
      </c>
      <c r="F35" s="31"/>
      <c r="G35" s="31"/>
      <c r="H35" s="148">
        <v>6.9</v>
      </c>
      <c r="I35" s="148">
        <v>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356</v>
      </c>
      <c r="D36" s="30">
        <v>410</v>
      </c>
      <c r="E36" s="30">
        <v>415</v>
      </c>
      <c r="F36" s="31"/>
      <c r="G36" s="31"/>
      <c r="H36" s="148">
        <v>0.4</v>
      </c>
      <c r="I36" s="148">
        <v>0.85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10716</v>
      </c>
      <c r="D37" s="38">
        <v>12740</v>
      </c>
      <c r="E37" s="38">
        <v>12315</v>
      </c>
      <c r="F37" s="39">
        <v>96.66405023547881</v>
      </c>
      <c r="G37" s="40"/>
      <c r="H37" s="149">
        <v>18.1</v>
      </c>
      <c r="I37" s="150">
        <v>31.95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1348</v>
      </c>
      <c r="D41" s="30">
        <v>1448</v>
      </c>
      <c r="E41" s="30">
        <v>1450</v>
      </c>
      <c r="F41" s="31"/>
      <c r="G41" s="31"/>
      <c r="H41" s="148">
        <v>1.169</v>
      </c>
      <c r="I41" s="148">
        <v>4.531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2679</v>
      </c>
      <c r="D42" s="30">
        <v>5209</v>
      </c>
      <c r="E42" s="30">
        <v>5300</v>
      </c>
      <c r="F42" s="31"/>
      <c r="G42" s="31"/>
      <c r="H42" s="148">
        <v>4.197</v>
      </c>
      <c r="I42" s="148">
        <v>15.856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1975</v>
      </c>
      <c r="D43" s="30">
        <v>2319</v>
      </c>
      <c r="E43" s="30">
        <v>2400</v>
      </c>
      <c r="F43" s="31"/>
      <c r="G43" s="31"/>
      <c r="H43" s="148">
        <v>3.84</v>
      </c>
      <c r="I43" s="148">
        <v>6.335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972</v>
      </c>
      <c r="D44" s="30">
        <v>1403</v>
      </c>
      <c r="E44" s="30">
        <v>1630</v>
      </c>
      <c r="F44" s="31"/>
      <c r="G44" s="31"/>
      <c r="H44" s="148">
        <v>1.98</v>
      </c>
      <c r="I44" s="148">
        <v>4.077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2410</v>
      </c>
      <c r="D45" s="30">
        <v>3674</v>
      </c>
      <c r="E45" s="30">
        <v>3500</v>
      </c>
      <c r="F45" s="31"/>
      <c r="G45" s="31"/>
      <c r="H45" s="148">
        <v>3.407</v>
      </c>
      <c r="I45" s="148">
        <v>12.047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1723</v>
      </c>
      <c r="D46" s="30">
        <v>1508</v>
      </c>
      <c r="E46" s="30">
        <v>1500</v>
      </c>
      <c r="F46" s="31"/>
      <c r="G46" s="31"/>
      <c r="H46" s="148">
        <v>2.246</v>
      </c>
      <c r="I46" s="148">
        <v>3.984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1139</v>
      </c>
      <c r="D47" s="30">
        <v>2440</v>
      </c>
      <c r="E47" s="30">
        <v>4400</v>
      </c>
      <c r="F47" s="31"/>
      <c r="G47" s="31"/>
      <c r="H47" s="148">
        <v>2.944</v>
      </c>
      <c r="I47" s="148">
        <v>7.605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6191</v>
      </c>
      <c r="D48" s="30">
        <v>7426</v>
      </c>
      <c r="E48" s="30">
        <v>7400</v>
      </c>
      <c r="F48" s="31"/>
      <c r="G48" s="31"/>
      <c r="H48" s="148">
        <v>21.669</v>
      </c>
      <c r="I48" s="148">
        <v>24.414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3871</v>
      </c>
      <c r="D49" s="30">
        <v>2942</v>
      </c>
      <c r="E49" s="30">
        <v>3200</v>
      </c>
      <c r="F49" s="31"/>
      <c r="G49" s="31"/>
      <c r="H49" s="148">
        <v>7.471</v>
      </c>
      <c r="I49" s="148">
        <v>9.075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22308</v>
      </c>
      <c r="D50" s="38">
        <v>28369</v>
      </c>
      <c r="E50" s="38">
        <v>30780</v>
      </c>
      <c r="F50" s="39">
        <v>108.49871338432796</v>
      </c>
      <c r="G50" s="40"/>
      <c r="H50" s="149">
        <v>48.923</v>
      </c>
      <c r="I50" s="150">
        <v>87.924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1565</v>
      </c>
      <c r="D52" s="38">
        <v>1576</v>
      </c>
      <c r="E52" s="38">
        <v>1576</v>
      </c>
      <c r="F52" s="39">
        <v>100</v>
      </c>
      <c r="G52" s="40"/>
      <c r="H52" s="149">
        <v>2.976</v>
      </c>
      <c r="I52" s="150">
        <v>2.973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3399</v>
      </c>
      <c r="D54" s="30">
        <v>2264</v>
      </c>
      <c r="E54" s="30">
        <v>2540</v>
      </c>
      <c r="F54" s="31"/>
      <c r="G54" s="31"/>
      <c r="H54" s="148">
        <v>8.877</v>
      </c>
      <c r="I54" s="148">
        <v>6.158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805</v>
      </c>
      <c r="D55" s="30">
        <v>784</v>
      </c>
      <c r="E55" s="30">
        <v>784</v>
      </c>
      <c r="F55" s="31"/>
      <c r="G55" s="31"/>
      <c r="H55" s="148">
        <v>2.09</v>
      </c>
      <c r="I55" s="148">
        <v>2.195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1655</v>
      </c>
      <c r="D56" s="30">
        <v>1835</v>
      </c>
      <c r="E56" s="30">
        <v>1450</v>
      </c>
      <c r="F56" s="31"/>
      <c r="G56" s="31"/>
      <c r="H56" s="148">
        <v>2.419</v>
      </c>
      <c r="I56" s="148">
        <v>2.3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4704</v>
      </c>
      <c r="D57" s="30">
        <v>4276</v>
      </c>
      <c r="E57" s="30">
        <v>4276</v>
      </c>
      <c r="F57" s="31"/>
      <c r="G57" s="31"/>
      <c r="H57" s="148">
        <v>10.276</v>
      </c>
      <c r="I57" s="148">
        <v>13.171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2335</v>
      </c>
      <c r="D58" s="30">
        <v>2233</v>
      </c>
      <c r="E58" s="30">
        <v>2650</v>
      </c>
      <c r="F58" s="31"/>
      <c r="G58" s="31"/>
      <c r="H58" s="148">
        <v>6.562</v>
      </c>
      <c r="I58" s="148">
        <v>7.825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12898</v>
      </c>
      <c r="D59" s="38">
        <v>11392</v>
      </c>
      <c r="E59" s="38">
        <v>11700</v>
      </c>
      <c r="F59" s="39">
        <v>102.70365168539325</v>
      </c>
      <c r="G59" s="40"/>
      <c r="H59" s="149">
        <v>30.224</v>
      </c>
      <c r="I59" s="150">
        <v>31.648999999999997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1750</v>
      </c>
      <c r="D68" s="30">
        <v>1150</v>
      </c>
      <c r="E68" s="30">
        <v>1150</v>
      </c>
      <c r="F68" s="31"/>
      <c r="G68" s="31"/>
      <c r="H68" s="148">
        <v>2.5</v>
      </c>
      <c r="I68" s="148">
        <v>1.55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110</v>
      </c>
      <c r="D69" s="30">
        <v>20</v>
      </c>
      <c r="E69" s="30">
        <v>20</v>
      </c>
      <c r="F69" s="31"/>
      <c r="G69" s="31"/>
      <c r="H69" s="148">
        <v>0.25</v>
      </c>
      <c r="I69" s="148">
        <v>0.02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1860</v>
      </c>
      <c r="D70" s="38">
        <v>1170</v>
      </c>
      <c r="E70" s="38">
        <v>1170</v>
      </c>
      <c r="F70" s="39">
        <v>100</v>
      </c>
      <c r="G70" s="40"/>
      <c r="H70" s="149">
        <v>2.75</v>
      </c>
      <c r="I70" s="150">
        <v>1.57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36</v>
      </c>
      <c r="D72" s="30"/>
      <c r="E72" s="30"/>
      <c r="F72" s="31"/>
      <c r="G72" s="31"/>
      <c r="H72" s="148">
        <v>0.027</v>
      </c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234</v>
      </c>
      <c r="D73" s="30">
        <v>188</v>
      </c>
      <c r="E73" s="30">
        <v>490</v>
      </c>
      <c r="F73" s="31"/>
      <c r="G73" s="31"/>
      <c r="H73" s="148">
        <v>0.244</v>
      </c>
      <c r="I73" s="148">
        <v>0.196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2869</v>
      </c>
      <c r="D74" s="30">
        <v>1375</v>
      </c>
      <c r="E74" s="30">
        <v>1200</v>
      </c>
      <c r="F74" s="31"/>
      <c r="G74" s="31"/>
      <c r="H74" s="148">
        <v>3.375</v>
      </c>
      <c r="I74" s="148">
        <v>2.244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32</v>
      </c>
      <c r="D75" s="30">
        <v>21</v>
      </c>
      <c r="E75" s="30">
        <v>4</v>
      </c>
      <c r="F75" s="31"/>
      <c r="G75" s="31"/>
      <c r="H75" s="148">
        <v>0.016</v>
      </c>
      <c r="I75" s="148">
        <v>0.003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9</v>
      </c>
      <c r="D76" s="30">
        <v>31</v>
      </c>
      <c r="E76" s="30">
        <v>35</v>
      </c>
      <c r="F76" s="31"/>
      <c r="G76" s="31"/>
      <c r="H76" s="148">
        <v>0.015</v>
      </c>
      <c r="I76" s="148">
        <v>0.052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102</v>
      </c>
      <c r="D77" s="30">
        <v>73</v>
      </c>
      <c r="E77" s="30">
        <v>73</v>
      </c>
      <c r="F77" s="31"/>
      <c r="G77" s="31"/>
      <c r="H77" s="148">
        <v>0.154</v>
      </c>
      <c r="I77" s="148">
        <v>0.078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410</v>
      </c>
      <c r="D78" s="30">
        <v>268</v>
      </c>
      <c r="E78" s="30">
        <v>260</v>
      </c>
      <c r="F78" s="31"/>
      <c r="G78" s="31"/>
      <c r="H78" s="148">
        <v>0.402</v>
      </c>
      <c r="I78" s="148">
        <v>0.255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2950</v>
      </c>
      <c r="D79" s="30">
        <v>1300</v>
      </c>
      <c r="E79" s="30">
        <v>1300</v>
      </c>
      <c r="F79" s="31"/>
      <c r="G79" s="31"/>
      <c r="H79" s="148">
        <v>3.835</v>
      </c>
      <c r="I79" s="148">
        <v>2.34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6642</v>
      </c>
      <c r="D80" s="38">
        <v>3256</v>
      </c>
      <c r="E80" s="38">
        <v>3362</v>
      </c>
      <c r="F80" s="39">
        <v>103.25552825552826</v>
      </c>
      <c r="G80" s="40"/>
      <c r="H80" s="149">
        <v>8.068</v>
      </c>
      <c r="I80" s="150">
        <v>5.168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69380</v>
      </c>
      <c r="D87" s="53">
        <v>71834</v>
      </c>
      <c r="E87" s="53">
        <v>68280</v>
      </c>
      <c r="F87" s="54">
        <v>95.05248211153493</v>
      </c>
      <c r="G87" s="40"/>
      <c r="H87" s="153">
        <v>144.11</v>
      </c>
      <c r="I87" s="154">
        <v>201.08300000000003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691</v>
      </c>
      <c r="D9" s="30">
        <v>691</v>
      </c>
      <c r="E9" s="30">
        <v>691</v>
      </c>
      <c r="F9" s="31"/>
      <c r="G9" s="31"/>
      <c r="H9" s="148">
        <v>10.395</v>
      </c>
      <c r="I9" s="148">
        <v>10.395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230</v>
      </c>
      <c r="D10" s="30">
        <v>230</v>
      </c>
      <c r="E10" s="30">
        <v>230</v>
      </c>
      <c r="F10" s="31"/>
      <c r="G10" s="31"/>
      <c r="H10" s="148">
        <v>3.45</v>
      </c>
      <c r="I10" s="148">
        <v>3.45</v>
      </c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>
        <v>30</v>
      </c>
      <c r="D12" s="30">
        <v>30</v>
      </c>
      <c r="E12" s="30">
        <v>30</v>
      </c>
      <c r="F12" s="31"/>
      <c r="G12" s="31"/>
      <c r="H12" s="148">
        <v>0.45</v>
      </c>
      <c r="I12" s="148">
        <v>0.45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951</v>
      </c>
      <c r="D13" s="38">
        <v>951</v>
      </c>
      <c r="E13" s="38">
        <v>951</v>
      </c>
      <c r="F13" s="39">
        <v>100</v>
      </c>
      <c r="G13" s="40"/>
      <c r="H13" s="149">
        <v>14.294999999999998</v>
      </c>
      <c r="I13" s="150">
        <v>14.294999999999998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125</v>
      </c>
      <c r="D17" s="38">
        <v>125</v>
      </c>
      <c r="E17" s="38">
        <v>125</v>
      </c>
      <c r="F17" s="39">
        <v>100</v>
      </c>
      <c r="G17" s="40"/>
      <c r="H17" s="149">
        <v>1.538</v>
      </c>
      <c r="I17" s="150">
        <v>1.795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1102</v>
      </c>
      <c r="D19" s="30">
        <v>31</v>
      </c>
      <c r="E19" s="30"/>
      <c r="F19" s="31"/>
      <c r="G19" s="31"/>
      <c r="H19" s="148">
        <v>26.448</v>
      </c>
      <c r="I19" s="148">
        <v>29.2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40</v>
      </c>
      <c r="D20" s="30">
        <v>40</v>
      </c>
      <c r="E20" s="30"/>
      <c r="F20" s="31"/>
      <c r="G20" s="31"/>
      <c r="H20" s="148">
        <v>1.08</v>
      </c>
      <c r="I20" s="148">
        <v>1.1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25</v>
      </c>
      <c r="D21" s="30">
        <v>25</v>
      </c>
      <c r="E21" s="30"/>
      <c r="F21" s="31"/>
      <c r="G21" s="31"/>
      <c r="H21" s="148">
        <v>0.663</v>
      </c>
      <c r="I21" s="148">
        <v>0.675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1167</v>
      </c>
      <c r="D22" s="38">
        <v>96</v>
      </c>
      <c r="E22" s="38"/>
      <c r="F22" s="39"/>
      <c r="G22" s="40"/>
      <c r="H22" s="149">
        <v>28.191</v>
      </c>
      <c r="I22" s="150">
        <v>30.975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6343</v>
      </c>
      <c r="D24" s="38">
        <v>6703</v>
      </c>
      <c r="E24" s="38"/>
      <c r="F24" s="39"/>
      <c r="G24" s="40"/>
      <c r="H24" s="149">
        <v>111.309</v>
      </c>
      <c r="I24" s="150">
        <v>116.705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300</v>
      </c>
      <c r="D26" s="38">
        <v>300</v>
      </c>
      <c r="E26" s="38">
        <v>300</v>
      </c>
      <c r="F26" s="39">
        <v>100</v>
      </c>
      <c r="G26" s="40"/>
      <c r="H26" s="149">
        <v>4.5</v>
      </c>
      <c r="I26" s="150">
        <v>4.5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2573</v>
      </c>
      <c r="D28" s="30">
        <v>3020</v>
      </c>
      <c r="E28" s="30">
        <v>3000</v>
      </c>
      <c r="F28" s="31"/>
      <c r="G28" s="31"/>
      <c r="H28" s="148">
        <v>36.385</v>
      </c>
      <c r="I28" s="148">
        <v>84.685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654</v>
      </c>
      <c r="D29" s="30">
        <v>801</v>
      </c>
      <c r="E29" s="30">
        <v>801</v>
      </c>
      <c r="F29" s="31"/>
      <c r="G29" s="31"/>
      <c r="H29" s="148">
        <v>8.259</v>
      </c>
      <c r="I29" s="148">
        <v>13.837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355</v>
      </c>
      <c r="D30" s="30">
        <v>518</v>
      </c>
      <c r="E30" s="30">
        <v>325</v>
      </c>
      <c r="F30" s="31"/>
      <c r="G30" s="31"/>
      <c r="H30" s="148">
        <v>10.18</v>
      </c>
      <c r="I30" s="148">
        <v>18.54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3582</v>
      </c>
      <c r="D31" s="38">
        <v>4339</v>
      </c>
      <c r="E31" s="38">
        <v>4126</v>
      </c>
      <c r="F31" s="39">
        <v>95.0910348006453</v>
      </c>
      <c r="G31" s="40"/>
      <c r="H31" s="149">
        <v>54.824</v>
      </c>
      <c r="I31" s="150">
        <v>117.06200000000001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674</v>
      </c>
      <c r="D33" s="30">
        <v>2500</v>
      </c>
      <c r="E33" s="30">
        <v>4600</v>
      </c>
      <c r="F33" s="31"/>
      <c r="G33" s="31"/>
      <c r="H33" s="148">
        <v>7.9</v>
      </c>
      <c r="I33" s="148">
        <v>60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160</v>
      </c>
      <c r="D34" s="30">
        <v>250</v>
      </c>
      <c r="E34" s="30">
        <v>250</v>
      </c>
      <c r="F34" s="31"/>
      <c r="G34" s="31"/>
      <c r="H34" s="148">
        <v>3.4</v>
      </c>
      <c r="I34" s="148">
        <v>3.7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2200</v>
      </c>
      <c r="E35" s="30">
        <v>1500</v>
      </c>
      <c r="F35" s="31"/>
      <c r="G35" s="31"/>
      <c r="H35" s="148">
        <v>1</v>
      </c>
      <c r="I35" s="148">
        <v>46</v>
      </c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>
        <v>160</v>
      </c>
      <c r="E36" s="30">
        <v>240</v>
      </c>
      <c r="F36" s="31"/>
      <c r="G36" s="31"/>
      <c r="H36" s="148"/>
      <c r="I36" s="148">
        <v>2.6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894</v>
      </c>
      <c r="D37" s="38">
        <v>5110</v>
      </c>
      <c r="E37" s="38">
        <v>6590</v>
      </c>
      <c r="F37" s="39">
        <v>128.9628180039139</v>
      </c>
      <c r="G37" s="40"/>
      <c r="H37" s="149">
        <v>12.3</v>
      </c>
      <c r="I37" s="150">
        <v>112.3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220</v>
      </c>
      <c r="D39" s="38">
        <v>180</v>
      </c>
      <c r="E39" s="38">
        <v>220</v>
      </c>
      <c r="F39" s="39">
        <v>122.22222222222223</v>
      </c>
      <c r="G39" s="40"/>
      <c r="H39" s="149">
        <v>2</v>
      </c>
      <c r="I39" s="150">
        <v>1.5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5844</v>
      </c>
      <c r="D41" s="30">
        <v>5984</v>
      </c>
      <c r="E41" s="30">
        <v>5965</v>
      </c>
      <c r="F41" s="31"/>
      <c r="G41" s="31"/>
      <c r="H41" s="148">
        <v>7.198</v>
      </c>
      <c r="I41" s="148">
        <v>101.554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15037</v>
      </c>
      <c r="D42" s="30">
        <v>13437</v>
      </c>
      <c r="E42" s="30">
        <v>14069</v>
      </c>
      <c r="F42" s="31"/>
      <c r="G42" s="31"/>
      <c r="H42" s="148">
        <v>181.992</v>
      </c>
      <c r="I42" s="148">
        <v>243.182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10393</v>
      </c>
      <c r="D43" s="30">
        <v>10022</v>
      </c>
      <c r="E43" s="30">
        <v>10000</v>
      </c>
      <c r="F43" s="31"/>
      <c r="G43" s="31"/>
      <c r="H43" s="148">
        <v>83.622</v>
      </c>
      <c r="I43" s="148">
        <v>235.696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26400</v>
      </c>
      <c r="D44" s="30">
        <v>21991</v>
      </c>
      <c r="E44" s="30">
        <v>24200</v>
      </c>
      <c r="F44" s="31"/>
      <c r="G44" s="31"/>
      <c r="H44" s="148">
        <v>151.733</v>
      </c>
      <c r="I44" s="148">
        <v>117.716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7699</v>
      </c>
      <c r="D45" s="30">
        <v>7928</v>
      </c>
      <c r="E45" s="30">
        <v>7750</v>
      </c>
      <c r="F45" s="31"/>
      <c r="G45" s="31"/>
      <c r="H45" s="148">
        <v>23.942</v>
      </c>
      <c r="I45" s="148">
        <v>80.465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3038</v>
      </c>
      <c r="D46" s="30">
        <v>3309</v>
      </c>
      <c r="E46" s="30">
        <v>3300</v>
      </c>
      <c r="F46" s="31"/>
      <c r="G46" s="31"/>
      <c r="H46" s="148">
        <v>26.878</v>
      </c>
      <c r="I46" s="148">
        <v>53.808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319</v>
      </c>
      <c r="D47" s="30">
        <v>3885</v>
      </c>
      <c r="E47" s="30">
        <v>2600</v>
      </c>
      <c r="F47" s="31"/>
      <c r="G47" s="31"/>
      <c r="H47" s="148">
        <v>3.938</v>
      </c>
      <c r="I47" s="148">
        <v>63.05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17803</v>
      </c>
      <c r="D48" s="30">
        <v>17790</v>
      </c>
      <c r="E48" s="30">
        <v>17700</v>
      </c>
      <c r="F48" s="31"/>
      <c r="G48" s="31"/>
      <c r="H48" s="148">
        <v>178.03</v>
      </c>
      <c r="I48" s="148">
        <v>241.944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12950</v>
      </c>
      <c r="D49" s="30">
        <v>11984</v>
      </c>
      <c r="E49" s="30">
        <v>11700</v>
      </c>
      <c r="F49" s="31"/>
      <c r="G49" s="31"/>
      <c r="H49" s="148">
        <v>55.108</v>
      </c>
      <c r="I49" s="148">
        <v>186.85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99483</v>
      </c>
      <c r="D50" s="38">
        <v>96330</v>
      </c>
      <c r="E50" s="38">
        <v>97284</v>
      </c>
      <c r="F50" s="39">
        <v>100.99034568670196</v>
      </c>
      <c r="G50" s="40"/>
      <c r="H50" s="149">
        <v>712.4409999999999</v>
      </c>
      <c r="I50" s="150">
        <v>1324.2649999999999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615</v>
      </c>
      <c r="D54" s="30">
        <v>570</v>
      </c>
      <c r="E54" s="30">
        <v>475</v>
      </c>
      <c r="F54" s="31"/>
      <c r="G54" s="31"/>
      <c r="H54" s="148">
        <v>1.215</v>
      </c>
      <c r="I54" s="148">
        <v>3.125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3987</v>
      </c>
      <c r="D55" s="30">
        <v>4104</v>
      </c>
      <c r="E55" s="30">
        <v>4104</v>
      </c>
      <c r="F55" s="31"/>
      <c r="G55" s="31"/>
      <c r="H55" s="148">
        <v>34.235</v>
      </c>
      <c r="I55" s="148">
        <v>37.387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310</v>
      </c>
      <c r="D56" s="30">
        <v>517</v>
      </c>
      <c r="E56" s="30">
        <v>480</v>
      </c>
      <c r="F56" s="31"/>
      <c r="G56" s="31"/>
      <c r="H56" s="148">
        <v>0.54</v>
      </c>
      <c r="I56" s="148">
        <v>0.41</v>
      </c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4585</v>
      </c>
      <c r="D58" s="30">
        <v>4572</v>
      </c>
      <c r="E58" s="30">
        <v>4600</v>
      </c>
      <c r="F58" s="31"/>
      <c r="G58" s="31"/>
      <c r="H58" s="148">
        <v>126.63</v>
      </c>
      <c r="I58" s="148">
        <v>133.146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9497</v>
      </c>
      <c r="D59" s="38">
        <v>9763</v>
      </c>
      <c r="E59" s="38">
        <v>9659</v>
      </c>
      <c r="F59" s="39">
        <v>98.93475366178428</v>
      </c>
      <c r="G59" s="40"/>
      <c r="H59" s="149">
        <v>162.62</v>
      </c>
      <c r="I59" s="150">
        <v>174.06799999999998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>
        <v>40</v>
      </c>
      <c r="D62" s="30">
        <v>222</v>
      </c>
      <c r="E62" s="30">
        <v>222</v>
      </c>
      <c r="F62" s="31"/>
      <c r="G62" s="31"/>
      <c r="H62" s="148">
        <v>0.281</v>
      </c>
      <c r="I62" s="148">
        <v>0.628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70</v>
      </c>
      <c r="D63" s="30">
        <v>169</v>
      </c>
      <c r="E63" s="30">
        <v>169</v>
      </c>
      <c r="F63" s="31"/>
      <c r="G63" s="31"/>
      <c r="H63" s="148">
        <v>0.307</v>
      </c>
      <c r="I63" s="148">
        <v>0.604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110</v>
      </c>
      <c r="D64" s="38">
        <v>391</v>
      </c>
      <c r="E64" s="38">
        <v>391</v>
      </c>
      <c r="F64" s="39">
        <v>100</v>
      </c>
      <c r="G64" s="40"/>
      <c r="H64" s="149">
        <v>0.5880000000000001</v>
      </c>
      <c r="I64" s="150">
        <v>1.232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200</v>
      </c>
      <c r="D66" s="38">
        <v>130</v>
      </c>
      <c r="E66" s="38">
        <v>223</v>
      </c>
      <c r="F66" s="39">
        <v>171.53846153846155</v>
      </c>
      <c r="G66" s="40"/>
      <c r="H66" s="149">
        <v>0.96</v>
      </c>
      <c r="I66" s="150">
        <v>0.59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12500</v>
      </c>
      <c r="D68" s="30">
        <v>13400</v>
      </c>
      <c r="E68" s="30">
        <v>13500</v>
      </c>
      <c r="F68" s="31"/>
      <c r="G68" s="31"/>
      <c r="H68" s="148">
        <v>160</v>
      </c>
      <c r="I68" s="148">
        <v>220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5300</v>
      </c>
      <c r="D69" s="30">
        <v>5600</v>
      </c>
      <c r="E69" s="30">
        <v>5600</v>
      </c>
      <c r="F69" s="31"/>
      <c r="G69" s="31"/>
      <c r="H69" s="148">
        <v>48</v>
      </c>
      <c r="I69" s="148">
        <v>61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17800</v>
      </c>
      <c r="D70" s="38">
        <v>19000</v>
      </c>
      <c r="E70" s="38">
        <v>19100</v>
      </c>
      <c r="F70" s="39">
        <v>100.52631578947368</v>
      </c>
      <c r="G70" s="40"/>
      <c r="H70" s="149">
        <v>208</v>
      </c>
      <c r="I70" s="150">
        <v>281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13</v>
      </c>
      <c r="D72" s="30">
        <v>13</v>
      </c>
      <c r="E72" s="30">
        <v>21</v>
      </c>
      <c r="F72" s="31"/>
      <c r="G72" s="31"/>
      <c r="H72" s="148">
        <v>0.018</v>
      </c>
      <c r="I72" s="148">
        <v>0.04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11</v>
      </c>
      <c r="D73" s="30">
        <v>11</v>
      </c>
      <c r="E73" s="30">
        <v>11</v>
      </c>
      <c r="F73" s="31"/>
      <c r="G73" s="31"/>
      <c r="H73" s="148">
        <v>0.06</v>
      </c>
      <c r="I73" s="148">
        <v>0.01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320</v>
      </c>
      <c r="D74" s="30">
        <v>110</v>
      </c>
      <c r="E74" s="30">
        <v>100</v>
      </c>
      <c r="F74" s="31"/>
      <c r="G74" s="31"/>
      <c r="H74" s="148">
        <v>7.2</v>
      </c>
      <c r="I74" s="148">
        <v>2.4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308</v>
      </c>
      <c r="D75" s="30">
        <v>263</v>
      </c>
      <c r="E75" s="30">
        <v>377</v>
      </c>
      <c r="F75" s="31"/>
      <c r="G75" s="31"/>
      <c r="H75" s="148">
        <v>2.416</v>
      </c>
      <c r="I75" s="148">
        <v>2.198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124</v>
      </c>
      <c r="D76" s="30">
        <v>315</v>
      </c>
      <c r="E76" s="30">
        <v>310</v>
      </c>
      <c r="F76" s="31"/>
      <c r="G76" s="31"/>
      <c r="H76" s="148">
        <v>1.155</v>
      </c>
      <c r="I76" s="148">
        <v>3.055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294</v>
      </c>
      <c r="D77" s="30">
        <v>420</v>
      </c>
      <c r="E77" s="30">
        <v>122</v>
      </c>
      <c r="F77" s="31"/>
      <c r="G77" s="31"/>
      <c r="H77" s="148">
        <v>10.29</v>
      </c>
      <c r="I77" s="148">
        <v>4.3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2000</v>
      </c>
      <c r="D78" s="30">
        <v>2000</v>
      </c>
      <c r="E78" s="30">
        <v>2000</v>
      </c>
      <c r="F78" s="31"/>
      <c r="G78" s="31"/>
      <c r="H78" s="148">
        <v>34</v>
      </c>
      <c r="I78" s="148">
        <v>34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3000</v>
      </c>
      <c r="D79" s="30">
        <v>4000</v>
      </c>
      <c r="E79" s="30">
        <v>4000</v>
      </c>
      <c r="F79" s="31"/>
      <c r="G79" s="31"/>
      <c r="H79" s="148">
        <v>60</v>
      </c>
      <c r="I79" s="148">
        <v>64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6070</v>
      </c>
      <c r="D80" s="38">
        <v>7132</v>
      </c>
      <c r="E80" s="38">
        <v>6941</v>
      </c>
      <c r="F80" s="39">
        <v>97.32192933258553</v>
      </c>
      <c r="G80" s="40"/>
      <c r="H80" s="149">
        <v>115.139</v>
      </c>
      <c r="I80" s="150">
        <v>110.003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>
        <v>55</v>
      </c>
      <c r="D83" s="30">
        <v>45</v>
      </c>
      <c r="E83" s="30">
        <v>45</v>
      </c>
      <c r="F83" s="31"/>
      <c r="G83" s="31"/>
      <c r="H83" s="148">
        <v>0.206</v>
      </c>
      <c r="I83" s="148">
        <v>0.17</v>
      </c>
      <c r="J83" s="148"/>
      <c r="K83" s="32"/>
    </row>
    <row r="84" spans="1:11" s="42" customFormat="1" ht="11.25" customHeight="1">
      <c r="A84" s="36" t="s">
        <v>63</v>
      </c>
      <c r="B84" s="37"/>
      <c r="C84" s="38">
        <v>55</v>
      </c>
      <c r="D84" s="38">
        <v>45</v>
      </c>
      <c r="E84" s="38">
        <v>45</v>
      </c>
      <c r="F84" s="39">
        <v>100</v>
      </c>
      <c r="G84" s="40"/>
      <c r="H84" s="149">
        <v>0.206</v>
      </c>
      <c r="I84" s="150">
        <v>0.17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146797</v>
      </c>
      <c r="D87" s="53">
        <v>150595</v>
      </c>
      <c r="E87" s="53"/>
      <c r="F87" s="54"/>
      <c r="G87" s="40"/>
      <c r="H87" s="153">
        <v>1428.9109999999998</v>
      </c>
      <c r="I87" s="154">
        <v>2290.46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Normal="85" zoomScaleSheetLayoutView="100" zoomScalePageLayoutView="0" workbookViewId="0" topLeftCell="A43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220</v>
      </c>
      <c r="D9" s="30">
        <v>220</v>
      </c>
      <c r="E9" s="30">
        <v>220</v>
      </c>
      <c r="F9" s="31"/>
      <c r="G9" s="31"/>
      <c r="H9" s="148">
        <v>7.04</v>
      </c>
      <c r="I9" s="148">
        <v>7.04</v>
      </c>
      <c r="J9" s="148"/>
      <c r="K9" s="32"/>
    </row>
    <row r="10" spans="1:11" s="33" customFormat="1" ht="11.25" customHeight="1">
      <c r="A10" s="35" t="s">
        <v>6</v>
      </c>
      <c r="B10" s="29"/>
      <c r="C10" s="30">
        <v>120</v>
      </c>
      <c r="D10" s="30">
        <v>120</v>
      </c>
      <c r="E10" s="30">
        <v>120</v>
      </c>
      <c r="F10" s="31"/>
      <c r="G10" s="31"/>
      <c r="H10" s="148">
        <v>3.965</v>
      </c>
      <c r="I10" s="148">
        <v>3.965</v>
      </c>
      <c r="J10" s="148"/>
      <c r="K10" s="32"/>
    </row>
    <row r="11" spans="1:11" s="33" customFormat="1" ht="11.25" customHeight="1">
      <c r="A11" s="28" t="s">
        <v>7</v>
      </c>
      <c r="B11" s="29"/>
      <c r="C11" s="30">
        <v>145</v>
      </c>
      <c r="D11" s="30">
        <v>145</v>
      </c>
      <c r="E11" s="30">
        <v>145</v>
      </c>
      <c r="F11" s="31"/>
      <c r="G11" s="31"/>
      <c r="H11" s="148">
        <v>4.248</v>
      </c>
      <c r="I11" s="148">
        <v>4.248</v>
      </c>
      <c r="J11" s="148"/>
      <c r="K11" s="32"/>
    </row>
    <row r="12" spans="1:11" s="33" customFormat="1" ht="11.25" customHeight="1">
      <c r="A12" s="35" t="s">
        <v>8</v>
      </c>
      <c r="B12" s="29"/>
      <c r="C12" s="30">
        <v>259</v>
      </c>
      <c r="D12" s="30">
        <v>259</v>
      </c>
      <c r="E12" s="30">
        <v>259</v>
      </c>
      <c r="F12" s="31"/>
      <c r="G12" s="31"/>
      <c r="H12" s="148">
        <v>8.7</v>
      </c>
      <c r="I12" s="148">
        <v>8.7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744</v>
      </c>
      <c r="D13" s="38">
        <v>744</v>
      </c>
      <c r="E13" s="38">
        <v>744</v>
      </c>
      <c r="F13" s="39">
        <v>100</v>
      </c>
      <c r="G13" s="40"/>
      <c r="H13" s="149">
        <v>23.953</v>
      </c>
      <c r="I13" s="150">
        <v>23.953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75</v>
      </c>
      <c r="D15" s="38">
        <v>55</v>
      </c>
      <c r="E15" s="38">
        <v>55</v>
      </c>
      <c r="F15" s="39">
        <v>100</v>
      </c>
      <c r="G15" s="40"/>
      <c r="H15" s="149">
        <v>1.1</v>
      </c>
      <c r="I15" s="150">
        <v>1.133</v>
      </c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9">
        <v>0.069</v>
      </c>
      <c r="I17" s="150">
        <v>0.06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106</v>
      </c>
      <c r="D19" s="30">
        <v>106</v>
      </c>
      <c r="E19" s="30">
        <v>104</v>
      </c>
      <c r="F19" s="31"/>
      <c r="G19" s="31"/>
      <c r="H19" s="148">
        <v>2.544</v>
      </c>
      <c r="I19" s="148">
        <v>2.544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125</v>
      </c>
      <c r="D20" s="30">
        <v>125</v>
      </c>
      <c r="E20" s="30">
        <v>124</v>
      </c>
      <c r="F20" s="31"/>
      <c r="G20" s="31"/>
      <c r="H20" s="148">
        <v>3.125</v>
      </c>
      <c r="I20" s="148">
        <v>3.198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166</v>
      </c>
      <c r="D21" s="30">
        <v>164</v>
      </c>
      <c r="E21" s="30">
        <v>164</v>
      </c>
      <c r="F21" s="31"/>
      <c r="G21" s="31"/>
      <c r="H21" s="148">
        <v>3.984</v>
      </c>
      <c r="I21" s="148">
        <v>3.93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397</v>
      </c>
      <c r="D22" s="38">
        <f>D19+D20+D21</f>
        <v>395</v>
      </c>
      <c r="E22" s="38">
        <v>392</v>
      </c>
      <c r="F22" s="39">
        <v>99.2405063291139</v>
      </c>
      <c r="G22" s="40"/>
      <c r="H22" s="149">
        <v>9.653</v>
      </c>
      <c r="I22" s="150">
        <v>9.672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368</v>
      </c>
      <c r="D24" s="38">
        <v>409</v>
      </c>
      <c r="E24" s="38"/>
      <c r="F24" s="39"/>
      <c r="G24" s="40"/>
      <c r="H24" s="149">
        <v>7.481</v>
      </c>
      <c r="I24" s="150">
        <v>10.189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105</v>
      </c>
      <c r="D26" s="38">
        <v>100</v>
      </c>
      <c r="E26" s="38">
        <v>100</v>
      </c>
      <c r="F26" s="39">
        <v>100</v>
      </c>
      <c r="G26" s="40"/>
      <c r="H26" s="149">
        <v>2.8</v>
      </c>
      <c r="I26" s="150">
        <v>2.8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3</v>
      </c>
      <c r="D28" s="30">
        <v>3</v>
      </c>
      <c r="E28" s="30">
        <v>2</v>
      </c>
      <c r="F28" s="31"/>
      <c r="G28" s="31"/>
      <c r="H28" s="148">
        <v>0.06</v>
      </c>
      <c r="I28" s="148">
        <v>0.06</v>
      </c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14</v>
      </c>
      <c r="D30" s="30">
        <v>7</v>
      </c>
      <c r="E30" s="30">
        <v>8</v>
      </c>
      <c r="F30" s="31"/>
      <c r="G30" s="31"/>
      <c r="H30" s="148">
        <v>0.42</v>
      </c>
      <c r="I30" s="148">
        <v>0.38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17</v>
      </c>
      <c r="D31" s="38">
        <v>10</v>
      </c>
      <c r="E31" s="38">
        <v>10</v>
      </c>
      <c r="F31" s="39">
        <v>100</v>
      </c>
      <c r="G31" s="40"/>
      <c r="H31" s="149">
        <v>0.48</v>
      </c>
      <c r="I31" s="150">
        <v>0.44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210</v>
      </c>
      <c r="D33" s="30">
        <v>258</v>
      </c>
      <c r="E33" s="30">
        <v>250</v>
      </c>
      <c r="F33" s="31"/>
      <c r="G33" s="31"/>
      <c r="H33" s="148">
        <v>5.73</v>
      </c>
      <c r="I33" s="148">
        <v>5.1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180</v>
      </c>
      <c r="D34" s="30">
        <v>160</v>
      </c>
      <c r="E34" s="30">
        <v>160</v>
      </c>
      <c r="F34" s="31"/>
      <c r="G34" s="31"/>
      <c r="H34" s="148">
        <v>4.4</v>
      </c>
      <c r="I34" s="148">
        <v>3.96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80</v>
      </c>
      <c r="D35" s="30">
        <v>90</v>
      </c>
      <c r="E35" s="30">
        <v>80</v>
      </c>
      <c r="F35" s="31"/>
      <c r="G35" s="31"/>
      <c r="H35" s="148">
        <v>2</v>
      </c>
      <c r="I35" s="148">
        <v>2.2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298</v>
      </c>
      <c r="D36" s="30">
        <v>356</v>
      </c>
      <c r="E36" s="30">
        <v>360</v>
      </c>
      <c r="F36" s="31"/>
      <c r="G36" s="31"/>
      <c r="H36" s="148">
        <v>7.45</v>
      </c>
      <c r="I36" s="148">
        <v>8.8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768</v>
      </c>
      <c r="D37" s="38">
        <v>864</v>
      </c>
      <c r="E37" s="38">
        <v>850</v>
      </c>
      <c r="F37" s="39">
        <v>98.37962962962963</v>
      </c>
      <c r="G37" s="40"/>
      <c r="H37" s="149">
        <v>19.580000000000002</v>
      </c>
      <c r="I37" s="150">
        <v>20.06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120</v>
      </c>
      <c r="D39" s="38">
        <v>120</v>
      </c>
      <c r="E39" s="38">
        <v>70</v>
      </c>
      <c r="F39" s="39">
        <v>58.333333333333336</v>
      </c>
      <c r="G39" s="40"/>
      <c r="H39" s="149">
        <v>3</v>
      </c>
      <c r="I39" s="150">
        <v>2.2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</v>
      </c>
      <c r="D41" s="30">
        <v>1</v>
      </c>
      <c r="E41" s="30">
        <v>1</v>
      </c>
      <c r="F41" s="31"/>
      <c r="G41" s="31"/>
      <c r="H41" s="148">
        <v>0.151</v>
      </c>
      <c r="I41" s="148">
        <v>0.028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65</v>
      </c>
      <c r="D42" s="30">
        <v>68</v>
      </c>
      <c r="E42" s="30">
        <v>64</v>
      </c>
      <c r="F42" s="31"/>
      <c r="G42" s="31"/>
      <c r="H42" s="148">
        <v>2.274</v>
      </c>
      <c r="I42" s="148">
        <v>1.698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3</v>
      </c>
      <c r="D43" s="30">
        <v>5</v>
      </c>
      <c r="E43" s="30">
        <v>5</v>
      </c>
      <c r="F43" s="31"/>
      <c r="G43" s="31"/>
      <c r="H43" s="148">
        <v>0.078</v>
      </c>
      <c r="I43" s="148">
        <v>0.122</v>
      </c>
      <c r="J43" s="148"/>
      <c r="K43" s="32"/>
    </row>
    <row r="44" spans="1:11" s="33" customFormat="1" ht="11.25" customHeight="1">
      <c r="A44" s="35" t="s">
        <v>31</v>
      </c>
      <c r="B44" s="29"/>
      <c r="C44" s="30">
        <v>3</v>
      </c>
      <c r="D44" s="30">
        <v>2</v>
      </c>
      <c r="E44" s="30">
        <v>2</v>
      </c>
      <c r="F44" s="31"/>
      <c r="G44" s="31"/>
      <c r="H44" s="148">
        <v>0.124</v>
      </c>
      <c r="I44" s="148">
        <v>0.084</v>
      </c>
      <c r="J44" s="148"/>
      <c r="K44" s="32"/>
    </row>
    <row r="45" spans="1:11" s="33" customFormat="1" ht="11.25" customHeight="1">
      <c r="A45" s="35" t="s">
        <v>32</v>
      </c>
      <c r="B45" s="29"/>
      <c r="C45" s="30">
        <v>20</v>
      </c>
      <c r="D45" s="30">
        <v>9</v>
      </c>
      <c r="E45" s="30">
        <v>8</v>
      </c>
      <c r="F45" s="31"/>
      <c r="G45" s="31"/>
      <c r="H45" s="148">
        <v>0.658</v>
      </c>
      <c r="I45" s="148">
        <v>0.288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54</v>
      </c>
      <c r="D46" s="30">
        <v>45</v>
      </c>
      <c r="E46" s="30">
        <v>45</v>
      </c>
      <c r="F46" s="31"/>
      <c r="G46" s="31"/>
      <c r="H46" s="148">
        <v>1.944</v>
      </c>
      <c r="I46" s="148">
        <v>1.485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151</v>
      </c>
      <c r="D47" s="30">
        <v>106</v>
      </c>
      <c r="E47" s="30">
        <v>120</v>
      </c>
      <c r="F47" s="31"/>
      <c r="G47" s="31"/>
      <c r="H47" s="148">
        <v>5.285</v>
      </c>
      <c r="I47" s="148">
        <v>3.18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14</v>
      </c>
      <c r="D48" s="30">
        <v>1</v>
      </c>
      <c r="E48" s="30">
        <v>1</v>
      </c>
      <c r="F48" s="31"/>
      <c r="G48" s="31"/>
      <c r="H48" s="148">
        <v>0.54</v>
      </c>
      <c r="I48" s="148">
        <v>0.035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4</v>
      </c>
      <c r="D49" s="30">
        <v>5</v>
      </c>
      <c r="E49" s="30">
        <v>5</v>
      </c>
      <c r="F49" s="31"/>
      <c r="G49" s="31"/>
      <c r="H49" s="148">
        <v>0.144</v>
      </c>
      <c r="I49" s="148">
        <v>0.175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319</v>
      </c>
      <c r="D50" s="38">
        <v>242</v>
      </c>
      <c r="E50" s="38">
        <v>251</v>
      </c>
      <c r="F50" s="39">
        <v>103.71900826446281</v>
      </c>
      <c r="G50" s="40"/>
      <c r="H50" s="149">
        <v>11.197999999999999</v>
      </c>
      <c r="I50" s="150">
        <v>7.095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48</v>
      </c>
      <c r="D52" s="38">
        <v>50</v>
      </c>
      <c r="E52" s="38">
        <v>50</v>
      </c>
      <c r="F52" s="39">
        <v>100</v>
      </c>
      <c r="G52" s="40"/>
      <c r="H52" s="149">
        <v>1.185</v>
      </c>
      <c r="I52" s="150">
        <v>1.224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1680</v>
      </c>
      <c r="D54" s="30">
        <v>1658</v>
      </c>
      <c r="E54" s="30">
        <v>1650</v>
      </c>
      <c r="F54" s="31"/>
      <c r="G54" s="31"/>
      <c r="H54" s="148">
        <v>68</v>
      </c>
      <c r="I54" s="148">
        <v>64.35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4</v>
      </c>
      <c r="D55" s="30">
        <v>1</v>
      </c>
      <c r="E55" s="30">
        <v>1</v>
      </c>
      <c r="F55" s="31"/>
      <c r="G55" s="31"/>
      <c r="H55" s="148">
        <v>0.112</v>
      </c>
      <c r="I55" s="148">
        <v>0.028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6</v>
      </c>
      <c r="D56" s="30">
        <v>6</v>
      </c>
      <c r="E56" s="30">
        <v>10</v>
      </c>
      <c r="F56" s="31"/>
      <c r="G56" s="31"/>
      <c r="H56" s="148">
        <v>0.099</v>
      </c>
      <c r="I56" s="148">
        <v>0.094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1</v>
      </c>
      <c r="D57" s="30"/>
      <c r="E57" s="30"/>
      <c r="F57" s="31"/>
      <c r="G57" s="31"/>
      <c r="H57" s="148">
        <v>0.01</v>
      </c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14</v>
      </c>
      <c r="D58" s="30">
        <v>15</v>
      </c>
      <c r="E58" s="30">
        <v>15</v>
      </c>
      <c r="F58" s="31"/>
      <c r="G58" s="31"/>
      <c r="H58" s="148">
        <v>0.35</v>
      </c>
      <c r="I58" s="148">
        <v>0.39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1705</v>
      </c>
      <c r="D59" s="38">
        <v>1680</v>
      </c>
      <c r="E59" s="38">
        <v>1676</v>
      </c>
      <c r="F59" s="39">
        <v>99.76190476190476</v>
      </c>
      <c r="G59" s="40"/>
      <c r="H59" s="149">
        <v>68.571</v>
      </c>
      <c r="I59" s="150">
        <v>64.862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1180</v>
      </c>
      <c r="D61" s="30">
        <v>1100</v>
      </c>
      <c r="E61" s="30">
        <v>1200</v>
      </c>
      <c r="F61" s="31"/>
      <c r="G61" s="31"/>
      <c r="H61" s="148">
        <v>35.4</v>
      </c>
      <c r="I61" s="148">
        <v>40.8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379</v>
      </c>
      <c r="D62" s="30">
        <v>389</v>
      </c>
      <c r="E62" s="30">
        <v>389</v>
      </c>
      <c r="F62" s="31"/>
      <c r="G62" s="31"/>
      <c r="H62" s="148">
        <v>9.15</v>
      </c>
      <c r="I62" s="148">
        <v>7.706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435</v>
      </c>
      <c r="D63" s="30">
        <v>464</v>
      </c>
      <c r="E63" s="30">
        <v>464</v>
      </c>
      <c r="F63" s="31"/>
      <c r="G63" s="31"/>
      <c r="H63" s="148">
        <v>19.531</v>
      </c>
      <c r="I63" s="148">
        <v>19.95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1994</v>
      </c>
      <c r="D64" s="38">
        <v>1953</v>
      </c>
      <c r="E64" s="38">
        <v>2053</v>
      </c>
      <c r="F64" s="39">
        <v>105.12032770097287</v>
      </c>
      <c r="G64" s="40"/>
      <c r="H64" s="149">
        <v>64.08099999999999</v>
      </c>
      <c r="I64" s="150">
        <v>68.456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15953</v>
      </c>
      <c r="D66" s="38">
        <v>15150</v>
      </c>
      <c r="E66" s="38">
        <v>15534</v>
      </c>
      <c r="F66" s="39">
        <v>102.53465346534654</v>
      </c>
      <c r="G66" s="40"/>
      <c r="H66" s="149">
        <v>430.459</v>
      </c>
      <c r="I66" s="150">
        <v>406.775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4</v>
      </c>
      <c r="D68" s="30">
        <v>4</v>
      </c>
      <c r="E68" s="30">
        <v>4</v>
      </c>
      <c r="F68" s="31"/>
      <c r="G68" s="31"/>
      <c r="H68" s="148">
        <v>0.11</v>
      </c>
      <c r="I68" s="148">
        <v>0.107</v>
      </c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>
        <v>2</v>
      </c>
      <c r="E69" s="30">
        <v>2</v>
      </c>
      <c r="F69" s="31"/>
      <c r="G69" s="31"/>
      <c r="H69" s="148"/>
      <c r="I69" s="148">
        <v>0.055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4</v>
      </c>
      <c r="D70" s="38">
        <v>6</v>
      </c>
      <c r="E70" s="38">
        <v>6</v>
      </c>
      <c r="F70" s="39">
        <v>100</v>
      </c>
      <c r="G70" s="40"/>
      <c r="H70" s="149">
        <v>0.11</v>
      </c>
      <c r="I70" s="150">
        <v>0.162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7420</v>
      </c>
      <c r="D72" s="30">
        <v>7674</v>
      </c>
      <c r="E72" s="30">
        <v>7674</v>
      </c>
      <c r="F72" s="31"/>
      <c r="G72" s="31"/>
      <c r="H72" s="148">
        <v>194.675</v>
      </c>
      <c r="I72" s="148">
        <v>210.295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96</v>
      </c>
      <c r="D73" s="30">
        <v>101</v>
      </c>
      <c r="E73" s="30">
        <v>96</v>
      </c>
      <c r="F73" s="31"/>
      <c r="G73" s="31"/>
      <c r="H73" s="148">
        <v>3.1</v>
      </c>
      <c r="I73" s="148">
        <v>3.262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18</v>
      </c>
      <c r="D74" s="30">
        <v>25</v>
      </c>
      <c r="E74" s="30">
        <v>30</v>
      </c>
      <c r="F74" s="31"/>
      <c r="G74" s="31"/>
      <c r="H74" s="148">
        <v>0.435</v>
      </c>
      <c r="I74" s="148">
        <v>0.625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3516</v>
      </c>
      <c r="D75" s="30">
        <v>3516</v>
      </c>
      <c r="E75" s="30">
        <v>2525</v>
      </c>
      <c r="F75" s="31"/>
      <c r="G75" s="31"/>
      <c r="H75" s="148">
        <v>122.976</v>
      </c>
      <c r="I75" s="148">
        <v>122.976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235</v>
      </c>
      <c r="D76" s="30">
        <v>140</v>
      </c>
      <c r="E76" s="30">
        <v>110</v>
      </c>
      <c r="F76" s="31"/>
      <c r="G76" s="31"/>
      <c r="H76" s="148">
        <v>5.2</v>
      </c>
      <c r="I76" s="148">
        <v>3.098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31</v>
      </c>
      <c r="D77" s="30">
        <v>29</v>
      </c>
      <c r="E77" s="30">
        <v>30</v>
      </c>
      <c r="F77" s="31"/>
      <c r="G77" s="31"/>
      <c r="H77" s="148">
        <v>0.663</v>
      </c>
      <c r="I77" s="148">
        <v>0.663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208</v>
      </c>
      <c r="D78" s="30">
        <v>225</v>
      </c>
      <c r="E78" s="30">
        <v>200</v>
      </c>
      <c r="F78" s="31"/>
      <c r="G78" s="31"/>
      <c r="H78" s="148">
        <v>5.408</v>
      </c>
      <c r="I78" s="148">
        <v>5.85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20</v>
      </c>
      <c r="E79" s="30">
        <v>80</v>
      </c>
      <c r="F79" s="31"/>
      <c r="G79" s="31"/>
      <c r="H79" s="148">
        <v>0.75</v>
      </c>
      <c r="I79" s="148">
        <v>1.6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11554</v>
      </c>
      <c r="D80" s="38">
        <v>11730</v>
      </c>
      <c r="E80" s="38">
        <v>10745</v>
      </c>
      <c r="F80" s="39">
        <v>91.60272804774084</v>
      </c>
      <c r="G80" s="40"/>
      <c r="H80" s="149">
        <v>333.20700000000005</v>
      </c>
      <c r="I80" s="150">
        <v>348.3690000000001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486</v>
      </c>
      <c r="D82" s="30">
        <v>469</v>
      </c>
      <c r="E82" s="30">
        <v>424</v>
      </c>
      <c r="F82" s="31"/>
      <c r="G82" s="31"/>
      <c r="H82" s="148">
        <v>17.451</v>
      </c>
      <c r="I82" s="148">
        <v>16.825</v>
      </c>
      <c r="J82" s="148"/>
      <c r="K82" s="32"/>
    </row>
    <row r="83" spans="1:11" s="33" customFormat="1" ht="11.25" customHeight="1">
      <c r="A83" s="35" t="s">
        <v>62</v>
      </c>
      <c r="B83" s="29"/>
      <c r="C83" s="30">
        <v>703</v>
      </c>
      <c r="D83" s="30">
        <v>660</v>
      </c>
      <c r="E83" s="30">
        <v>675</v>
      </c>
      <c r="F83" s="31"/>
      <c r="G83" s="31"/>
      <c r="H83" s="148">
        <v>14.1</v>
      </c>
      <c r="I83" s="148">
        <v>13.2</v>
      </c>
      <c r="J83" s="148"/>
      <c r="K83" s="32"/>
    </row>
    <row r="84" spans="1:11" s="42" customFormat="1" ht="11.25" customHeight="1">
      <c r="A84" s="36" t="s">
        <v>63</v>
      </c>
      <c r="B84" s="37"/>
      <c r="C84" s="38">
        <v>1189</v>
      </c>
      <c r="D84" s="38">
        <v>1129</v>
      </c>
      <c r="E84" s="38">
        <v>1099</v>
      </c>
      <c r="F84" s="39">
        <v>97.34278122232064</v>
      </c>
      <c r="G84" s="40"/>
      <c r="H84" s="149">
        <v>31.551000000000002</v>
      </c>
      <c r="I84" s="150">
        <v>30.025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35361</v>
      </c>
      <c r="D87" s="53">
        <v>34474</v>
      </c>
      <c r="E87" s="53">
        <v>33800</v>
      </c>
      <c r="F87" s="54">
        <v>98.04490340546499</v>
      </c>
      <c r="G87" s="40"/>
      <c r="H87" s="153">
        <v>1008.4780000000002</v>
      </c>
      <c r="I87" s="154">
        <v>997.475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9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119</v>
      </c>
      <c r="D9" s="30">
        <v>12</v>
      </c>
      <c r="E9" s="30">
        <v>12</v>
      </c>
      <c r="F9" s="31"/>
      <c r="G9" s="31"/>
      <c r="H9" s="148">
        <v>9.94</v>
      </c>
      <c r="I9" s="148">
        <v>0.84</v>
      </c>
      <c r="J9" s="148">
        <v>0.84</v>
      </c>
      <c r="K9" s="32"/>
    </row>
    <row r="10" spans="1:11" s="33" customFormat="1" ht="11.25" customHeight="1">
      <c r="A10" s="35" t="s">
        <v>6</v>
      </c>
      <c r="B10" s="29"/>
      <c r="C10" s="30">
        <v>2</v>
      </c>
      <c r="D10" s="30">
        <v>5</v>
      </c>
      <c r="E10" s="30">
        <v>5</v>
      </c>
      <c r="F10" s="31"/>
      <c r="G10" s="31"/>
      <c r="H10" s="148">
        <v>0.152</v>
      </c>
      <c r="I10" s="148">
        <v>0.35</v>
      </c>
      <c r="J10" s="148">
        <v>0.49</v>
      </c>
      <c r="K10" s="32"/>
    </row>
    <row r="11" spans="1:11" s="33" customFormat="1" ht="11.25" customHeight="1">
      <c r="A11" s="28" t="s">
        <v>7</v>
      </c>
      <c r="B11" s="29"/>
      <c r="C11" s="30">
        <v>5</v>
      </c>
      <c r="D11" s="30">
        <v>4</v>
      </c>
      <c r="E11" s="30">
        <v>4</v>
      </c>
      <c r="F11" s="31"/>
      <c r="G11" s="31"/>
      <c r="H11" s="148">
        <v>0.426</v>
      </c>
      <c r="I11" s="148">
        <v>0.28</v>
      </c>
      <c r="J11" s="148">
        <v>0.28</v>
      </c>
      <c r="K11" s="32"/>
    </row>
    <row r="12" spans="1:11" s="33" customFormat="1" ht="11.25" customHeight="1">
      <c r="A12" s="35" t="s">
        <v>8</v>
      </c>
      <c r="B12" s="29"/>
      <c r="C12" s="30">
        <v>10</v>
      </c>
      <c r="D12" s="30">
        <v>8</v>
      </c>
      <c r="E12" s="30">
        <v>8</v>
      </c>
      <c r="F12" s="31"/>
      <c r="G12" s="31"/>
      <c r="H12" s="148">
        <v>0.881</v>
      </c>
      <c r="I12" s="148">
        <v>0.949</v>
      </c>
      <c r="J12" s="148">
        <v>0.949</v>
      </c>
      <c r="K12" s="32"/>
    </row>
    <row r="13" spans="1:11" s="42" customFormat="1" ht="11.25" customHeight="1">
      <c r="A13" s="36" t="s">
        <v>9</v>
      </c>
      <c r="B13" s="37"/>
      <c r="C13" s="38">
        <v>136</v>
      </c>
      <c r="D13" s="38">
        <v>29</v>
      </c>
      <c r="E13" s="38">
        <v>29</v>
      </c>
      <c r="F13" s="39">
        <v>100</v>
      </c>
      <c r="G13" s="40"/>
      <c r="H13" s="149">
        <v>11.399</v>
      </c>
      <c r="I13" s="150">
        <v>2.419</v>
      </c>
      <c r="J13" s="150">
        <v>2.559</v>
      </c>
      <c r="K13" s="41">
        <v>105.78751550227366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3</v>
      </c>
      <c r="D17" s="38">
        <v>2</v>
      </c>
      <c r="E17" s="38">
        <v>2</v>
      </c>
      <c r="F17" s="39">
        <v>100</v>
      </c>
      <c r="G17" s="40"/>
      <c r="H17" s="149">
        <v>0.199</v>
      </c>
      <c r="I17" s="150">
        <v>0.08</v>
      </c>
      <c r="J17" s="150">
        <v>0.08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</v>
      </c>
      <c r="D19" s="30"/>
      <c r="E19" s="30"/>
      <c r="F19" s="31"/>
      <c r="G19" s="31"/>
      <c r="H19" s="148">
        <v>0.05</v>
      </c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>
        <v>5</v>
      </c>
      <c r="D20" s="30"/>
      <c r="E20" s="30"/>
      <c r="F20" s="31"/>
      <c r="G20" s="31"/>
      <c r="H20" s="148">
        <v>0.265</v>
      </c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>
        <v>5</v>
      </c>
      <c r="D21" s="30"/>
      <c r="E21" s="30"/>
      <c r="F21" s="31"/>
      <c r="G21" s="31"/>
      <c r="H21" s="148">
        <v>0.225</v>
      </c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11</v>
      </c>
      <c r="D22" s="38"/>
      <c r="E22" s="38"/>
      <c r="F22" s="39"/>
      <c r="G22" s="40"/>
      <c r="H22" s="149">
        <v>0.54</v>
      </c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8">
        <v>0.166</v>
      </c>
      <c r="I28" s="148">
        <v>0.14</v>
      </c>
      <c r="J28" s="148">
        <v>0.14</v>
      </c>
      <c r="K28" s="32"/>
    </row>
    <row r="29" spans="1:11" s="33" customFormat="1" ht="11.25" customHeight="1">
      <c r="A29" s="35" t="s">
        <v>19</v>
      </c>
      <c r="B29" s="29"/>
      <c r="C29" s="30">
        <v>2</v>
      </c>
      <c r="D29" s="30">
        <v>2</v>
      </c>
      <c r="E29" s="30">
        <v>2</v>
      </c>
      <c r="F29" s="31"/>
      <c r="G29" s="31"/>
      <c r="H29" s="148">
        <v>0.132</v>
      </c>
      <c r="I29" s="148">
        <v>0.191</v>
      </c>
      <c r="J29" s="148">
        <v>0.16</v>
      </c>
      <c r="K29" s="32"/>
    </row>
    <row r="30" spans="1:11" s="33" customFormat="1" ht="11.25" customHeight="1">
      <c r="A30" s="35" t="s">
        <v>20</v>
      </c>
      <c r="B30" s="29"/>
      <c r="C30" s="30"/>
      <c r="D30" s="30">
        <v>7</v>
      </c>
      <c r="E30" s="30"/>
      <c r="F30" s="31"/>
      <c r="G30" s="31"/>
      <c r="H30" s="148"/>
      <c r="I30" s="148">
        <v>0.644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3</v>
      </c>
      <c r="D31" s="38">
        <v>10</v>
      </c>
      <c r="E31" s="38"/>
      <c r="F31" s="39"/>
      <c r="G31" s="40"/>
      <c r="H31" s="149">
        <v>0.29800000000000004</v>
      </c>
      <c r="I31" s="150">
        <v>0.9750000000000001</v>
      </c>
      <c r="J31" s="150">
        <v>0.30000000000000004</v>
      </c>
      <c r="K31" s="41">
        <v>30.76923076923077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33</v>
      </c>
      <c r="D33" s="30">
        <v>30</v>
      </c>
      <c r="E33" s="30">
        <v>40</v>
      </c>
      <c r="F33" s="31"/>
      <c r="G33" s="31"/>
      <c r="H33" s="148">
        <v>1.762</v>
      </c>
      <c r="I33" s="148">
        <v>1.3</v>
      </c>
      <c r="J33" s="148">
        <v>1.4</v>
      </c>
      <c r="K33" s="32"/>
    </row>
    <row r="34" spans="1:11" s="33" customFormat="1" ht="11.25" customHeight="1">
      <c r="A34" s="35" t="s">
        <v>23</v>
      </c>
      <c r="B34" s="29"/>
      <c r="C34" s="30">
        <v>24</v>
      </c>
      <c r="D34" s="30">
        <v>24</v>
      </c>
      <c r="E34" s="30">
        <v>20</v>
      </c>
      <c r="F34" s="31"/>
      <c r="G34" s="31"/>
      <c r="H34" s="148">
        <v>0.846</v>
      </c>
      <c r="I34" s="148">
        <v>0.9</v>
      </c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>
        <v>7</v>
      </c>
      <c r="D36" s="30">
        <v>7</v>
      </c>
      <c r="E36" s="30">
        <v>6</v>
      </c>
      <c r="F36" s="31"/>
      <c r="G36" s="31"/>
      <c r="H36" s="148">
        <v>0.214</v>
      </c>
      <c r="I36" s="148">
        <v>0.215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64</v>
      </c>
      <c r="D37" s="38">
        <v>61</v>
      </c>
      <c r="E37" s="38">
        <v>66</v>
      </c>
      <c r="F37" s="39">
        <v>108.19672131147541</v>
      </c>
      <c r="G37" s="40"/>
      <c r="H37" s="149">
        <v>2.822</v>
      </c>
      <c r="I37" s="150">
        <v>2.415</v>
      </c>
      <c r="J37" s="150">
        <v>1.4</v>
      </c>
      <c r="K37" s="41">
        <v>57.971014492753625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49">
        <v>2.178</v>
      </c>
      <c r="I39" s="150">
        <v>2.1</v>
      </c>
      <c r="J39" s="150">
        <v>1.8</v>
      </c>
      <c r="K39" s="41">
        <v>85.71428571428571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9">
        <v>0.09</v>
      </c>
      <c r="I52" s="150">
        <v>0.09</v>
      </c>
      <c r="J52" s="150">
        <v>0.09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53</v>
      </c>
      <c r="D61" s="30">
        <v>50</v>
      </c>
      <c r="E61" s="30">
        <v>50</v>
      </c>
      <c r="F61" s="31"/>
      <c r="G61" s="31"/>
      <c r="H61" s="148">
        <v>6.625</v>
      </c>
      <c r="I61" s="148">
        <v>6.25</v>
      </c>
      <c r="J61" s="148">
        <v>6.25</v>
      </c>
      <c r="K61" s="32"/>
    </row>
    <row r="62" spans="1:11" s="33" customFormat="1" ht="11.25" customHeight="1">
      <c r="A62" s="35" t="s">
        <v>46</v>
      </c>
      <c r="B62" s="29"/>
      <c r="C62" s="30">
        <v>91</v>
      </c>
      <c r="D62" s="30">
        <v>91</v>
      </c>
      <c r="E62" s="30">
        <v>91</v>
      </c>
      <c r="F62" s="31"/>
      <c r="G62" s="31"/>
      <c r="H62" s="148">
        <v>2.867</v>
      </c>
      <c r="I62" s="148">
        <v>2.867</v>
      </c>
      <c r="J62" s="148">
        <v>2.724</v>
      </c>
      <c r="K62" s="32"/>
    </row>
    <row r="63" spans="1:11" s="33" customFormat="1" ht="11.25" customHeight="1">
      <c r="A63" s="35" t="s">
        <v>47</v>
      </c>
      <c r="B63" s="29"/>
      <c r="C63" s="30">
        <v>19</v>
      </c>
      <c r="D63" s="30">
        <v>19</v>
      </c>
      <c r="E63" s="30"/>
      <c r="F63" s="31"/>
      <c r="G63" s="31"/>
      <c r="H63" s="148">
        <v>1.164</v>
      </c>
      <c r="I63" s="148">
        <v>0.722</v>
      </c>
      <c r="J63" s="148">
        <v>0.815</v>
      </c>
      <c r="K63" s="32"/>
    </row>
    <row r="64" spans="1:11" s="42" customFormat="1" ht="11.25" customHeight="1">
      <c r="A64" s="36" t="s">
        <v>48</v>
      </c>
      <c r="B64" s="37"/>
      <c r="C64" s="38">
        <v>163</v>
      </c>
      <c r="D64" s="38">
        <v>160</v>
      </c>
      <c r="E64" s="38"/>
      <c r="F64" s="39"/>
      <c r="G64" s="40"/>
      <c r="H64" s="149">
        <v>10.656</v>
      </c>
      <c r="I64" s="150">
        <v>9.839</v>
      </c>
      <c r="J64" s="150">
        <v>9.789</v>
      </c>
      <c r="K64" s="41">
        <v>99.49181827421485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935</v>
      </c>
      <c r="D66" s="38">
        <v>915</v>
      </c>
      <c r="E66" s="38">
        <v>915</v>
      </c>
      <c r="F66" s="39">
        <v>100</v>
      </c>
      <c r="G66" s="40"/>
      <c r="H66" s="149">
        <v>110.881</v>
      </c>
      <c r="I66" s="150">
        <v>81.5</v>
      </c>
      <c r="J66" s="150">
        <v>96.075</v>
      </c>
      <c r="K66" s="41">
        <v>117.88343558282209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6593</v>
      </c>
      <c r="D72" s="30">
        <v>6700</v>
      </c>
      <c r="E72" s="30"/>
      <c r="F72" s="31"/>
      <c r="G72" s="31"/>
      <c r="H72" s="148">
        <v>568.569</v>
      </c>
      <c r="I72" s="148">
        <v>485</v>
      </c>
      <c r="J72" s="148">
        <v>481.616</v>
      </c>
      <c r="K72" s="32"/>
    </row>
    <row r="73" spans="1:11" s="33" customFormat="1" ht="11.25" customHeight="1">
      <c r="A73" s="35" t="s">
        <v>54</v>
      </c>
      <c r="B73" s="29"/>
      <c r="C73" s="30">
        <v>344</v>
      </c>
      <c r="D73" s="30">
        <v>344</v>
      </c>
      <c r="E73" s="30">
        <v>344</v>
      </c>
      <c r="F73" s="31"/>
      <c r="G73" s="31"/>
      <c r="H73" s="148">
        <v>11.213</v>
      </c>
      <c r="I73" s="148">
        <v>10.985</v>
      </c>
      <c r="J73" s="148">
        <v>10.985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1395</v>
      </c>
      <c r="D75" s="30">
        <v>1600</v>
      </c>
      <c r="E75" s="30">
        <v>1287</v>
      </c>
      <c r="F75" s="31"/>
      <c r="G75" s="31"/>
      <c r="H75" s="148">
        <v>116.823</v>
      </c>
      <c r="I75" s="148">
        <v>141.148</v>
      </c>
      <c r="J75" s="148">
        <v>134.396</v>
      </c>
      <c r="K75" s="32"/>
    </row>
    <row r="76" spans="1:11" s="33" customFormat="1" ht="11.25" customHeight="1">
      <c r="A76" s="35" t="s">
        <v>57</v>
      </c>
      <c r="B76" s="29"/>
      <c r="C76" s="30">
        <v>10</v>
      </c>
      <c r="D76" s="30">
        <v>5</v>
      </c>
      <c r="E76" s="30">
        <v>5</v>
      </c>
      <c r="F76" s="31"/>
      <c r="G76" s="31"/>
      <c r="H76" s="148">
        <v>0.3</v>
      </c>
      <c r="I76" s="148">
        <v>0.15</v>
      </c>
      <c r="J76" s="148">
        <v>0.15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>
        <v>337</v>
      </c>
      <c r="D78" s="30">
        <v>340</v>
      </c>
      <c r="E78" s="30">
        <v>280</v>
      </c>
      <c r="F78" s="31"/>
      <c r="G78" s="31"/>
      <c r="H78" s="148">
        <v>20.938</v>
      </c>
      <c r="I78" s="148">
        <v>23.8</v>
      </c>
      <c r="J78" s="148">
        <v>22.4</v>
      </c>
      <c r="K78" s="32"/>
    </row>
    <row r="79" spans="1:11" s="33" customFormat="1" ht="11.25" customHeight="1">
      <c r="A79" s="35" t="s">
        <v>60</v>
      </c>
      <c r="B79" s="29"/>
      <c r="C79" s="30">
        <v>30</v>
      </c>
      <c r="D79" s="30">
        <v>30</v>
      </c>
      <c r="E79" s="30">
        <v>90</v>
      </c>
      <c r="F79" s="31"/>
      <c r="G79" s="31"/>
      <c r="H79" s="148">
        <v>4.985</v>
      </c>
      <c r="I79" s="148">
        <v>1.5</v>
      </c>
      <c r="J79" s="148">
        <v>3.6</v>
      </c>
      <c r="K79" s="32"/>
    </row>
    <row r="80" spans="1:11" s="42" customFormat="1" ht="11.25" customHeight="1">
      <c r="A80" s="43" t="s">
        <v>307</v>
      </c>
      <c r="B80" s="37"/>
      <c r="C80" s="38">
        <v>8709</v>
      </c>
      <c r="D80" s="38">
        <v>9019</v>
      </c>
      <c r="E80" s="38"/>
      <c r="F80" s="39"/>
      <c r="G80" s="40"/>
      <c r="H80" s="149">
        <v>722.8279999999999</v>
      </c>
      <c r="I80" s="150">
        <v>662.583</v>
      </c>
      <c r="J80" s="150">
        <v>653.1469999999999</v>
      </c>
      <c r="K80" s="41">
        <v>98.5758765316949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230</v>
      </c>
      <c r="D82" s="30">
        <v>213</v>
      </c>
      <c r="E82" s="30">
        <v>196</v>
      </c>
      <c r="F82" s="31"/>
      <c r="G82" s="31"/>
      <c r="H82" s="148">
        <v>28.805</v>
      </c>
      <c r="I82" s="148">
        <v>28.2</v>
      </c>
      <c r="J82" s="148">
        <v>22.54</v>
      </c>
      <c r="K82" s="32"/>
    </row>
    <row r="83" spans="1:11" s="33" customFormat="1" ht="11.25" customHeight="1">
      <c r="A83" s="35" t="s">
        <v>62</v>
      </c>
      <c r="B83" s="29"/>
      <c r="C83" s="30">
        <v>38</v>
      </c>
      <c r="D83" s="30">
        <v>38</v>
      </c>
      <c r="E83" s="30">
        <v>42</v>
      </c>
      <c r="F83" s="31"/>
      <c r="G83" s="31"/>
      <c r="H83" s="148">
        <v>3.872</v>
      </c>
      <c r="I83" s="148">
        <v>2.309</v>
      </c>
      <c r="J83" s="148">
        <v>3.09</v>
      </c>
      <c r="K83" s="32"/>
    </row>
    <row r="84" spans="1:11" s="42" customFormat="1" ht="11.25" customHeight="1">
      <c r="A84" s="36" t="s">
        <v>63</v>
      </c>
      <c r="B84" s="37"/>
      <c r="C84" s="38">
        <v>268</v>
      </c>
      <c r="D84" s="38">
        <v>251</v>
      </c>
      <c r="E84" s="38">
        <v>238</v>
      </c>
      <c r="F84" s="39">
        <v>94.8207171314741</v>
      </c>
      <c r="G84" s="40"/>
      <c r="H84" s="149">
        <v>32.677</v>
      </c>
      <c r="I84" s="150">
        <v>30.509</v>
      </c>
      <c r="J84" s="150">
        <v>25.63</v>
      </c>
      <c r="K84" s="41">
        <v>84.00799764004064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10386</v>
      </c>
      <c r="D87" s="53">
        <v>10539</v>
      </c>
      <c r="E87" s="53"/>
      <c r="F87" s="54"/>
      <c r="G87" s="40"/>
      <c r="H87" s="153">
        <v>894.5679999999999</v>
      </c>
      <c r="I87" s="154">
        <v>792.51</v>
      </c>
      <c r="J87" s="154">
        <v>790.8699999999999</v>
      </c>
      <c r="K87" s="54">
        <v>99.79306254810663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1</v>
      </c>
      <c r="E17" s="38"/>
      <c r="F17" s="39"/>
      <c r="G17" s="40"/>
      <c r="H17" s="149">
        <v>0.018</v>
      </c>
      <c r="I17" s="150">
        <v>0.045</v>
      </c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1937</v>
      </c>
      <c r="D24" s="38">
        <v>1995</v>
      </c>
      <c r="E24" s="38"/>
      <c r="F24" s="39"/>
      <c r="G24" s="40"/>
      <c r="H24" s="149">
        <v>140.691</v>
      </c>
      <c r="I24" s="150">
        <v>164.716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76</v>
      </c>
      <c r="D26" s="38">
        <v>20</v>
      </c>
      <c r="E26" s="38">
        <v>60</v>
      </c>
      <c r="F26" s="39">
        <v>300</v>
      </c>
      <c r="G26" s="40"/>
      <c r="H26" s="149">
        <v>6.5</v>
      </c>
      <c r="I26" s="150">
        <v>1.65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12</v>
      </c>
      <c r="D28" s="30"/>
      <c r="E28" s="30"/>
      <c r="F28" s="31"/>
      <c r="G28" s="31"/>
      <c r="H28" s="148">
        <v>0.9</v>
      </c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445</v>
      </c>
      <c r="D30" s="30">
        <v>382</v>
      </c>
      <c r="E30" s="30">
        <v>350</v>
      </c>
      <c r="F30" s="31"/>
      <c r="G30" s="31"/>
      <c r="H30" s="148">
        <v>35.6</v>
      </c>
      <c r="I30" s="148">
        <v>20.202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457</v>
      </c>
      <c r="D31" s="38">
        <v>382</v>
      </c>
      <c r="E31" s="38">
        <v>350</v>
      </c>
      <c r="F31" s="39">
        <v>91.62303664921465</v>
      </c>
      <c r="G31" s="40"/>
      <c r="H31" s="149">
        <v>36.5</v>
      </c>
      <c r="I31" s="150">
        <v>20.202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/>
      <c r="E35" s="30"/>
      <c r="F35" s="31"/>
      <c r="G35" s="31"/>
      <c r="H35" s="148">
        <v>4</v>
      </c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>
        <v>60</v>
      </c>
      <c r="D37" s="38"/>
      <c r="E37" s="38"/>
      <c r="F37" s="39"/>
      <c r="G37" s="40"/>
      <c r="H37" s="149">
        <v>4</v>
      </c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86</v>
      </c>
      <c r="D54" s="30">
        <v>102</v>
      </c>
      <c r="E54" s="30">
        <v>100</v>
      </c>
      <c r="F54" s="31"/>
      <c r="G54" s="31"/>
      <c r="H54" s="148">
        <v>6.708</v>
      </c>
      <c r="I54" s="148">
        <v>8.2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98</v>
      </c>
      <c r="D55" s="30">
        <v>98</v>
      </c>
      <c r="E55" s="30">
        <v>98</v>
      </c>
      <c r="F55" s="31"/>
      <c r="G55" s="31"/>
      <c r="H55" s="148">
        <v>8.33</v>
      </c>
      <c r="I55" s="148">
        <v>8.33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465</v>
      </c>
      <c r="D58" s="30">
        <v>432</v>
      </c>
      <c r="E58" s="30">
        <v>430</v>
      </c>
      <c r="F58" s="31"/>
      <c r="G58" s="31"/>
      <c r="H58" s="148">
        <v>42.18</v>
      </c>
      <c r="I58" s="148">
        <v>40.945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649</v>
      </c>
      <c r="D59" s="38">
        <v>632</v>
      </c>
      <c r="E59" s="38">
        <v>628</v>
      </c>
      <c r="F59" s="39">
        <v>99.36708860759494</v>
      </c>
      <c r="G59" s="40"/>
      <c r="H59" s="149">
        <v>57.218</v>
      </c>
      <c r="I59" s="150">
        <v>57.475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35</v>
      </c>
      <c r="D66" s="38">
        <v>18</v>
      </c>
      <c r="E66" s="38">
        <v>85</v>
      </c>
      <c r="F66" s="39">
        <v>472.22222222222223</v>
      </c>
      <c r="G66" s="40"/>
      <c r="H66" s="149">
        <v>1.8</v>
      </c>
      <c r="I66" s="150">
        <v>1.48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20500</v>
      </c>
      <c r="D68" s="30">
        <v>20700</v>
      </c>
      <c r="E68" s="30">
        <v>20600</v>
      </c>
      <c r="F68" s="31"/>
      <c r="G68" s="31"/>
      <c r="H68" s="148">
        <v>1957.7</v>
      </c>
      <c r="I68" s="148">
        <v>1535</v>
      </c>
      <c r="J68" s="148"/>
      <c r="K68" s="32"/>
    </row>
    <row r="69" spans="1:11" s="33" customFormat="1" ht="11.25" customHeight="1">
      <c r="A69" s="35" t="s">
        <v>51</v>
      </c>
      <c r="B69" s="29"/>
      <c r="C69" s="30">
        <v>2750</v>
      </c>
      <c r="D69" s="30">
        <v>2740</v>
      </c>
      <c r="E69" s="30"/>
      <c r="F69" s="31"/>
      <c r="G69" s="31"/>
      <c r="H69" s="148">
        <v>255</v>
      </c>
      <c r="I69" s="148">
        <v>198</v>
      </c>
      <c r="J69" s="148"/>
      <c r="K69" s="32"/>
    </row>
    <row r="70" spans="1:11" s="42" customFormat="1" ht="11.25" customHeight="1">
      <c r="A70" s="36" t="s">
        <v>52</v>
      </c>
      <c r="B70" s="37"/>
      <c r="C70" s="38">
        <v>23250</v>
      </c>
      <c r="D70" s="38">
        <v>23440</v>
      </c>
      <c r="E70" s="38">
        <v>20600</v>
      </c>
      <c r="F70" s="39">
        <v>87.8839590443686</v>
      </c>
      <c r="G70" s="40"/>
      <c r="H70" s="149">
        <v>2212.7</v>
      </c>
      <c r="I70" s="150">
        <v>1733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>
        <v>3</v>
      </c>
      <c r="E72" s="30">
        <v>3</v>
      </c>
      <c r="F72" s="31"/>
      <c r="G72" s="31"/>
      <c r="H72" s="148"/>
      <c r="I72" s="148">
        <v>0.135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1019</v>
      </c>
      <c r="D73" s="30">
        <v>1070</v>
      </c>
      <c r="E73" s="30">
        <v>1019</v>
      </c>
      <c r="F73" s="31"/>
      <c r="G73" s="31"/>
      <c r="H73" s="148">
        <v>20.995</v>
      </c>
      <c r="I73" s="148">
        <v>22.046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70</v>
      </c>
      <c r="D74" s="30">
        <v>56</v>
      </c>
      <c r="E74" s="30">
        <v>60</v>
      </c>
      <c r="F74" s="31"/>
      <c r="G74" s="31"/>
      <c r="H74" s="148">
        <v>6.24</v>
      </c>
      <c r="I74" s="148">
        <v>3.92</v>
      </c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>
        <v>6</v>
      </c>
      <c r="E75" s="30"/>
      <c r="F75" s="31"/>
      <c r="G75" s="31"/>
      <c r="H75" s="148"/>
      <c r="I75" s="148">
        <v>0.52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22</v>
      </c>
      <c r="D77" s="30">
        <v>22</v>
      </c>
      <c r="E77" s="30">
        <v>22</v>
      </c>
      <c r="F77" s="31"/>
      <c r="G77" s="31"/>
      <c r="H77" s="148">
        <v>1.87</v>
      </c>
      <c r="I77" s="148">
        <v>1.87</v>
      </c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>
        <v>6230</v>
      </c>
      <c r="D79" s="30">
        <v>5700</v>
      </c>
      <c r="E79" s="30">
        <v>5700</v>
      </c>
      <c r="F79" s="31"/>
      <c r="G79" s="31"/>
      <c r="H79" s="148">
        <v>716.45</v>
      </c>
      <c r="I79" s="148">
        <v>484.5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7341</v>
      </c>
      <c r="D80" s="38">
        <v>6857</v>
      </c>
      <c r="E80" s="38">
        <v>6804</v>
      </c>
      <c r="F80" s="39">
        <v>99.2270672305673</v>
      </c>
      <c r="G80" s="40"/>
      <c r="H80" s="149">
        <v>745.5550000000001</v>
      </c>
      <c r="I80" s="150">
        <v>512.991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33806</v>
      </c>
      <c r="D87" s="53">
        <v>33345</v>
      </c>
      <c r="E87" s="53">
        <v>28527</v>
      </c>
      <c r="F87" s="54">
        <v>85.5510571300045</v>
      </c>
      <c r="G87" s="40"/>
      <c r="H87" s="153">
        <v>3204.982</v>
      </c>
      <c r="I87" s="154">
        <v>2491.559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11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</v>
      </c>
      <c r="D9" s="30">
        <v>27</v>
      </c>
      <c r="E9" s="30">
        <v>27</v>
      </c>
      <c r="F9" s="31"/>
      <c r="G9" s="31"/>
      <c r="H9" s="148">
        <v>0.7</v>
      </c>
      <c r="I9" s="148">
        <v>0.7</v>
      </c>
      <c r="J9" s="148">
        <v>0.7</v>
      </c>
      <c r="K9" s="32"/>
    </row>
    <row r="10" spans="1:11" s="33" customFormat="1" ht="11.25" customHeight="1">
      <c r="A10" s="35" t="s">
        <v>6</v>
      </c>
      <c r="B10" s="29"/>
      <c r="C10" s="30">
        <v>53</v>
      </c>
      <c r="D10" s="30">
        <v>43</v>
      </c>
      <c r="E10" s="30">
        <v>43</v>
      </c>
      <c r="F10" s="31"/>
      <c r="G10" s="31"/>
      <c r="H10" s="148">
        <v>1.298</v>
      </c>
      <c r="I10" s="148">
        <v>1.032</v>
      </c>
      <c r="J10" s="148">
        <v>1.032</v>
      </c>
      <c r="K10" s="32"/>
    </row>
    <row r="11" spans="1:11" s="33" customFormat="1" ht="11.25" customHeight="1">
      <c r="A11" s="28" t="s">
        <v>7</v>
      </c>
      <c r="B11" s="29"/>
      <c r="C11" s="30">
        <v>11</v>
      </c>
      <c r="D11" s="30">
        <v>11</v>
      </c>
      <c r="E11" s="30">
        <v>11</v>
      </c>
      <c r="F11" s="31"/>
      <c r="G11" s="31"/>
      <c r="H11" s="148">
        <v>0.261</v>
      </c>
      <c r="I11" s="148">
        <v>0.264</v>
      </c>
      <c r="J11" s="148">
        <v>0.261</v>
      </c>
      <c r="K11" s="32"/>
    </row>
    <row r="12" spans="1:11" s="33" customFormat="1" ht="11.25" customHeight="1">
      <c r="A12" s="35" t="s">
        <v>8</v>
      </c>
      <c r="B12" s="29"/>
      <c r="C12" s="30">
        <v>16</v>
      </c>
      <c r="D12" s="30">
        <v>12</v>
      </c>
      <c r="E12" s="30">
        <v>12</v>
      </c>
      <c r="F12" s="31"/>
      <c r="G12" s="31"/>
      <c r="H12" s="148">
        <v>0.475</v>
      </c>
      <c r="I12" s="148">
        <v>0.3</v>
      </c>
      <c r="J12" s="148">
        <v>0.3</v>
      </c>
      <c r="K12" s="32"/>
    </row>
    <row r="13" spans="1:11" s="42" customFormat="1" ht="11.25" customHeight="1">
      <c r="A13" s="36" t="s">
        <v>9</v>
      </c>
      <c r="B13" s="37"/>
      <c r="C13" s="38">
        <v>107</v>
      </c>
      <c r="D13" s="38">
        <v>93</v>
      </c>
      <c r="E13" s="38">
        <v>93</v>
      </c>
      <c r="F13" s="39">
        <v>100</v>
      </c>
      <c r="G13" s="40"/>
      <c r="H13" s="149">
        <v>2.734</v>
      </c>
      <c r="I13" s="150">
        <v>2.296</v>
      </c>
      <c r="J13" s="150">
        <v>2.2929999999999997</v>
      </c>
      <c r="K13" s="41">
        <v>99.86933797909408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11</v>
      </c>
      <c r="D15" s="38">
        <v>9</v>
      </c>
      <c r="E15" s="38">
        <v>9</v>
      </c>
      <c r="F15" s="39">
        <v>100</v>
      </c>
      <c r="G15" s="40"/>
      <c r="H15" s="149">
        <v>0.055</v>
      </c>
      <c r="I15" s="150">
        <v>0.044</v>
      </c>
      <c r="J15" s="150">
        <v>0.044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</v>
      </c>
      <c r="D17" s="38">
        <v>2</v>
      </c>
      <c r="E17" s="38">
        <v>2</v>
      </c>
      <c r="F17" s="39">
        <v>100</v>
      </c>
      <c r="G17" s="40"/>
      <c r="H17" s="149">
        <v>0.028</v>
      </c>
      <c r="I17" s="150">
        <v>0.067</v>
      </c>
      <c r="J17" s="150">
        <v>0.067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>
        <v>0.006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>
        <v>0.006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2</v>
      </c>
      <c r="D24" s="38">
        <v>1</v>
      </c>
      <c r="E24" s="38">
        <v>2</v>
      </c>
      <c r="F24" s="39">
        <v>200</v>
      </c>
      <c r="G24" s="40"/>
      <c r="H24" s="149">
        <v>0.005</v>
      </c>
      <c r="I24" s="150">
        <v>0.002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</v>
      </c>
      <c r="D26" s="38">
        <v>2</v>
      </c>
      <c r="E26" s="38">
        <v>2</v>
      </c>
      <c r="F26" s="39">
        <v>100</v>
      </c>
      <c r="G26" s="40"/>
      <c r="H26" s="149">
        <v>0.004</v>
      </c>
      <c r="I26" s="150">
        <v>0.008</v>
      </c>
      <c r="J26" s="150">
        <v>0.008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10</v>
      </c>
      <c r="D28" s="30">
        <v>9</v>
      </c>
      <c r="E28" s="30">
        <v>9</v>
      </c>
      <c r="F28" s="31"/>
      <c r="G28" s="31"/>
      <c r="H28" s="148">
        <v>0.305</v>
      </c>
      <c r="I28" s="148">
        <v>0.216</v>
      </c>
      <c r="J28" s="148">
        <v>0.27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>
        <v>10</v>
      </c>
      <c r="D31" s="38">
        <v>9</v>
      </c>
      <c r="E31" s="38">
        <v>9</v>
      </c>
      <c r="F31" s="39">
        <v>100</v>
      </c>
      <c r="G31" s="40"/>
      <c r="H31" s="149">
        <v>0.305</v>
      </c>
      <c r="I31" s="150">
        <v>0.216</v>
      </c>
      <c r="J31" s="150">
        <v>0.27</v>
      </c>
      <c r="K31" s="41">
        <v>125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57</v>
      </c>
      <c r="D33" s="30">
        <v>28</v>
      </c>
      <c r="E33" s="30">
        <v>28</v>
      </c>
      <c r="F33" s="31"/>
      <c r="G33" s="31"/>
      <c r="H33" s="148">
        <v>1.9</v>
      </c>
      <c r="I33" s="148">
        <v>0.88</v>
      </c>
      <c r="J33" s="148">
        <v>1.15</v>
      </c>
      <c r="K33" s="32"/>
    </row>
    <row r="34" spans="1:11" s="33" customFormat="1" ht="11.25" customHeight="1">
      <c r="A34" s="35" t="s">
        <v>23</v>
      </c>
      <c r="B34" s="29"/>
      <c r="C34" s="30">
        <v>20</v>
      </c>
      <c r="D34" s="30">
        <v>25</v>
      </c>
      <c r="E34" s="30">
        <v>24</v>
      </c>
      <c r="F34" s="31"/>
      <c r="G34" s="31"/>
      <c r="H34" s="148">
        <v>0.75</v>
      </c>
      <c r="I34" s="148">
        <v>0.81</v>
      </c>
      <c r="J34" s="148">
        <v>0.7</v>
      </c>
      <c r="K34" s="32"/>
    </row>
    <row r="35" spans="1:11" s="33" customFormat="1" ht="11.25" customHeight="1">
      <c r="A35" s="35" t="s">
        <v>24</v>
      </c>
      <c r="B35" s="29"/>
      <c r="C35" s="30">
        <v>2</v>
      </c>
      <c r="D35" s="30">
        <v>2</v>
      </c>
      <c r="E35" s="30">
        <v>2</v>
      </c>
      <c r="F35" s="31"/>
      <c r="G35" s="31"/>
      <c r="H35" s="148">
        <v>0.02</v>
      </c>
      <c r="I35" s="148">
        <v>0.02</v>
      </c>
      <c r="J35" s="148">
        <v>0.02</v>
      </c>
      <c r="K35" s="32"/>
    </row>
    <row r="36" spans="1:11" s="33" customFormat="1" ht="11.25" customHeight="1">
      <c r="A36" s="35" t="s">
        <v>25</v>
      </c>
      <c r="B36" s="29"/>
      <c r="C36" s="30">
        <v>2</v>
      </c>
      <c r="D36" s="30">
        <v>2</v>
      </c>
      <c r="E36" s="30"/>
      <c r="F36" s="31"/>
      <c r="G36" s="31"/>
      <c r="H36" s="148">
        <v>0.028</v>
      </c>
      <c r="I36" s="148">
        <v>0.014</v>
      </c>
      <c r="J36" s="148">
        <v>0.06</v>
      </c>
      <c r="K36" s="32"/>
    </row>
    <row r="37" spans="1:11" s="42" customFormat="1" ht="11.25" customHeight="1">
      <c r="A37" s="36" t="s">
        <v>26</v>
      </c>
      <c r="B37" s="37"/>
      <c r="C37" s="38">
        <v>81</v>
      </c>
      <c r="D37" s="38">
        <v>57</v>
      </c>
      <c r="E37" s="38">
        <v>54</v>
      </c>
      <c r="F37" s="39">
        <v>94.73684210526316</v>
      </c>
      <c r="G37" s="40"/>
      <c r="H37" s="149">
        <v>2.698</v>
      </c>
      <c r="I37" s="150">
        <v>1.724</v>
      </c>
      <c r="J37" s="150">
        <v>1.93</v>
      </c>
      <c r="K37" s="41">
        <v>111.94895591647332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25</v>
      </c>
      <c r="D39" s="38">
        <v>20</v>
      </c>
      <c r="E39" s="38">
        <v>26</v>
      </c>
      <c r="F39" s="39">
        <v>130</v>
      </c>
      <c r="G39" s="40"/>
      <c r="H39" s="149">
        <v>0.32</v>
      </c>
      <c r="I39" s="150">
        <v>0.35</v>
      </c>
      <c r="J39" s="150">
        <v>0.37</v>
      </c>
      <c r="K39" s="41">
        <v>105.71428571428572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39</v>
      </c>
      <c r="D41" s="30">
        <v>47</v>
      </c>
      <c r="E41" s="30">
        <v>47</v>
      </c>
      <c r="F41" s="31"/>
      <c r="G41" s="31"/>
      <c r="H41" s="148">
        <v>0.92</v>
      </c>
      <c r="I41" s="148">
        <v>1.319</v>
      </c>
      <c r="J41" s="148">
        <v>1.316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>
        <v>2</v>
      </c>
      <c r="F43" s="31"/>
      <c r="G43" s="31"/>
      <c r="H43" s="148"/>
      <c r="I43" s="148"/>
      <c r="J43" s="148">
        <v>0.03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6</v>
      </c>
      <c r="D45" s="30">
        <v>6</v>
      </c>
      <c r="E45" s="30">
        <v>6</v>
      </c>
      <c r="F45" s="31"/>
      <c r="G45" s="31"/>
      <c r="H45" s="148">
        <v>0.096</v>
      </c>
      <c r="I45" s="148">
        <v>0.102</v>
      </c>
      <c r="J45" s="148">
        <v>0.108</v>
      </c>
      <c r="K45" s="32"/>
    </row>
    <row r="46" spans="1:11" s="33" customFormat="1" ht="11.25" customHeight="1">
      <c r="A46" s="35" t="s">
        <v>33</v>
      </c>
      <c r="B46" s="29"/>
      <c r="C46" s="30">
        <v>52</v>
      </c>
      <c r="D46" s="30">
        <v>38</v>
      </c>
      <c r="E46" s="30">
        <v>30</v>
      </c>
      <c r="F46" s="31"/>
      <c r="G46" s="31"/>
      <c r="H46" s="148">
        <v>0.832</v>
      </c>
      <c r="I46" s="148">
        <v>0.57</v>
      </c>
      <c r="J46" s="148">
        <v>0.45</v>
      </c>
      <c r="K46" s="32"/>
    </row>
    <row r="47" spans="1:11" s="33" customFormat="1" ht="11.25" customHeight="1">
      <c r="A47" s="35" t="s">
        <v>34</v>
      </c>
      <c r="B47" s="29"/>
      <c r="C47" s="30">
        <v>17</v>
      </c>
      <c r="D47" s="30">
        <v>11</v>
      </c>
      <c r="E47" s="30">
        <v>11</v>
      </c>
      <c r="F47" s="31"/>
      <c r="G47" s="31"/>
      <c r="H47" s="148">
        <v>0.34</v>
      </c>
      <c r="I47" s="148">
        <v>0.22</v>
      </c>
      <c r="J47" s="148">
        <v>0.22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>
        <v>1</v>
      </c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114</v>
      </c>
      <c r="D50" s="38">
        <v>102</v>
      </c>
      <c r="E50" s="38">
        <v>97</v>
      </c>
      <c r="F50" s="39">
        <v>95.09803921568627</v>
      </c>
      <c r="G50" s="40"/>
      <c r="H50" s="149">
        <v>2.1879999999999997</v>
      </c>
      <c r="I50" s="150">
        <v>2.2110000000000003</v>
      </c>
      <c r="J50" s="150">
        <v>2.124</v>
      </c>
      <c r="K50" s="41">
        <v>96.06512890094979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12</v>
      </c>
      <c r="D52" s="38">
        <v>15</v>
      </c>
      <c r="E52" s="38">
        <v>15</v>
      </c>
      <c r="F52" s="39">
        <v>100</v>
      </c>
      <c r="G52" s="40"/>
      <c r="H52" s="149">
        <v>0.18</v>
      </c>
      <c r="I52" s="150">
        <v>0.215</v>
      </c>
      <c r="J52" s="150">
        <v>0.215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>
        <v>2</v>
      </c>
      <c r="E58" s="30"/>
      <c r="F58" s="31"/>
      <c r="G58" s="31"/>
      <c r="H58" s="148"/>
      <c r="I58" s="148">
        <v>0.036</v>
      </c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>
        <v>2</v>
      </c>
      <c r="E59" s="38"/>
      <c r="F59" s="39"/>
      <c r="G59" s="40"/>
      <c r="H59" s="149"/>
      <c r="I59" s="150">
        <v>0.036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3</v>
      </c>
      <c r="D63" s="30">
        <v>3</v>
      </c>
      <c r="E63" s="30">
        <v>4</v>
      </c>
      <c r="F63" s="31"/>
      <c r="G63" s="31"/>
      <c r="H63" s="148">
        <v>0.116</v>
      </c>
      <c r="I63" s="148">
        <v>0.116</v>
      </c>
      <c r="J63" s="148">
        <v>0.087</v>
      </c>
      <c r="K63" s="32"/>
    </row>
    <row r="64" spans="1:11" s="42" customFormat="1" ht="11.25" customHeight="1">
      <c r="A64" s="36" t="s">
        <v>48</v>
      </c>
      <c r="B64" s="37"/>
      <c r="C64" s="38">
        <v>3</v>
      </c>
      <c r="D64" s="38">
        <v>3</v>
      </c>
      <c r="E64" s="38">
        <v>4</v>
      </c>
      <c r="F64" s="39">
        <v>133.33333333333334</v>
      </c>
      <c r="G64" s="40"/>
      <c r="H64" s="149">
        <v>0.116</v>
      </c>
      <c r="I64" s="150">
        <v>0.116</v>
      </c>
      <c r="J64" s="150">
        <v>0.087</v>
      </c>
      <c r="K64" s="41">
        <v>74.99999999999999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>
        <v>0.015</v>
      </c>
      <c r="K68" s="32"/>
    </row>
    <row r="69" spans="1:11" s="33" customFormat="1" ht="11.25" customHeight="1">
      <c r="A69" s="35" t="s">
        <v>51</v>
      </c>
      <c r="B69" s="29"/>
      <c r="C69" s="30">
        <v>5</v>
      </c>
      <c r="D69" s="30">
        <v>4</v>
      </c>
      <c r="E69" s="30">
        <v>4</v>
      </c>
      <c r="F69" s="31"/>
      <c r="G69" s="31"/>
      <c r="H69" s="148">
        <v>0.1</v>
      </c>
      <c r="I69" s="148">
        <v>0.075</v>
      </c>
      <c r="J69" s="148">
        <v>0.07</v>
      </c>
      <c r="K69" s="32"/>
    </row>
    <row r="70" spans="1:11" s="42" customFormat="1" ht="11.25" customHeight="1">
      <c r="A70" s="36" t="s">
        <v>52</v>
      </c>
      <c r="B70" s="37"/>
      <c r="C70" s="38">
        <v>5</v>
      </c>
      <c r="D70" s="38">
        <v>4</v>
      </c>
      <c r="E70" s="38">
        <v>4</v>
      </c>
      <c r="F70" s="39">
        <v>100</v>
      </c>
      <c r="G70" s="40"/>
      <c r="H70" s="149">
        <v>0.1</v>
      </c>
      <c r="I70" s="150">
        <v>0.075</v>
      </c>
      <c r="J70" s="150">
        <v>0.085</v>
      </c>
      <c r="K70" s="41">
        <v>113.33333333333334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>
        <v>2</v>
      </c>
      <c r="E72" s="30">
        <v>1</v>
      </c>
      <c r="F72" s="31"/>
      <c r="G72" s="31"/>
      <c r="H72" s="148"/>
      <c r="I72" s="148">
        <v>0.05</v>
      </c>
      <c r="J72" s="148">
        <v>0.05</v>
      </c>
      <c r="K72" s="32"/>
    </row>
    <row r="73" spans="1:11" s="33" customFormat="1" ht="11.25" customHeight="1">
      <c r="A73" s="35" t="s">
        <v>54</v>
      </c>
      <c r="B73" s="29"/>
      <c r="C73" s="30">
        <v>13</v>
      </c>
      <c r="D73" s="30">
        <v>15</v>
      </c>
      <c r="E73" s="30">
        <v>13</v>
      </c>
      <c r="F73" s="31"/>
      <c r="G73" s="31"/>
      <c r="H73" s="148">
        <v>0.39</v>
      </c>
      <c r="I73" s="148">
        <v>0.39</v>
      </c>
      <c r="J73" s="148">
        <v>0.39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42</v>
      </c>
      <c r="D75" s="30">
        <v>61</v>
      </c>
      <c r="E75" s="30">
        <v>44</v>
      </c>
      <c r="F75" s="31"/>
      <c r="G75" s="31"/>
      <c r="H75" s="148">
        <v>0.29</v>
      </c>
      <c r="I75" s="148">
        <v>0.303</v>
      </c>
      <c r="J75" s="148">
        <v>0.591</v>
      </c>
      <c r="K75" s="32"/>
    </row>
    <row r="76" spans="1:11" s="33" customFormat="1" ht="11.25" customHeight="1">
      <c r="A76" s="35" t="s">
        <v>57</v>
      </c>
      <c r="B76" s="29"/>
      <c r="C76" s="30">
        <v>6774</v>
      </c>
      <c r="D76" s="30">
        <v>6389</v>
      </c>
      <c r="E76" s="30">
        <v>6700</v>
      </c>
      <c r="F76" s="31"/>
      <c r="G76" s="31"/>
      <c r="H76" s="148">
        <v>340.471</v>
      </c>
      <c r="I76" s="148">
        <v>261.185</v>
      </c>
      <c r="J76" s="148">
        <v>301.5</v>
      </c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2</v>
      </c>
      <c r="E77" s="30">
        <v>2</v>
      </c>
      <c r="F77" s="31"/>
      <c r="G77" s="31"/>
      <c r="H77" s="148">
        <v>0.002</v>
      </c>
      <c r="I77" s="148">
        <v>0.004</v>
      </c>
      <c r="J77" s="148">
        <v>0.007</v>
      </c>
      <c r="K77" s="32"/>
    </row>
    <row r="78" spans="1:11" s="33" customFormat="1" ht="11.25" customHeight="1">
      <c r="A78" s="35" t="s">
        <v>59</v>
      </c>
      <c r="B78" s="29"/>
      <c r="C78" s="30">
        <v>7</v>
      </c>
      <c r="D78" s="30">
        <v>5</v>
      </c>
      <c r="E78" s="30">
        <v>7</v>
      </c>
      <c r="F78" s="31"/>
      <c r="G78" s="31"/>
      <c r="H78" s="148">
        <v>0.073</v>
      </c>
      <c r="I78" s="148">
        <v>0.074</v>
      </c>
      <c r="J78" s="148">
        <v>0.055</v>
      </c>
      <c r="K78" s="32"/>
    </row>
    <row r="79" spans="1:11" s="33" customFormat="1" ht="11.25" customHeight="1">
      <c r="A79" s="35" t="s">
        <v>60</v>
      </c>
      <c r="B79" s="29"/>
      <c r="C79" s="30">
        <v>6</v>
      </c>
      <c r="D79" s="30">
        <v>10</v>
      </c>
      <c r="E79" s="30">
        <v>10</v>
      </c>
      <c r="F79" s="31"/>
      <c r="G79" s="31"/>
      <c r="H79" s="148">
        <v>0.33</v>
      </c>
      <c r="I79" s="148">
        <v>0.2</v>
      </c>
      <c r="J79" s="148">
        <v>0.4</v>
      </c>
      <c r="K79" s="32"/>
    </row>
    <row r="80" spans="1:11" s="42" customFormat="1" ht="11.25" customHeight="1">
      <c r="A80" s="43" t="s">
        <v>307</v>
      </c>
      <c r="B80" s="37"/>
      <c r="C80" s="38">
        <v>6843</v>
      </c>
      <c r="D80" s="38">
        <v>6484</v>
      </c>
      <c r="E80" s="38">
        <v>6777</v>
      </c>
      <c r="F80" s="39">
        <v>104.51881554595928</v>
      </c>
      <c r="G80" s="40"/>
      <c r="H80" s="149">
        <v>341.556</v>
      </c>
      <c r="I80" s="150">
        <v>262.206</v>
      </c>
      <c r="J80" s="150">
        <v>302.993</v>
      </c>
      <c r="K80" s="41">
        <v>115.55532672783993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34</v>
      </c>
      <c r="D82" s="30">
        <v>29</v>
      </c>
      <c r="E82" s="30">
        <v>29</v>
      </c>
      <c r="F82" s="31"/>
      <c r="G82" s="31"/>
      <c r="H82" s="148">
        <v>1.41</v>
      </c>
      <c r="I82" s="148">
        <v>1.177</v>
      </c>
      <c r="J82" s="148">
        <v>1.22</v>
      </c>
      <c r="K82" s="32"/>
    </row>
    <row r="83" spans="1:11" s="33" customFormat="1" ht="11.25" customHeight="1">
      <c r="A83" s="35" t="s">
        <v>62</v>
      </c>
      <c r="B83" s="29"/>
      <c r="C83" s="30">
        <v>24</v>
      </c>
      <c r="D83" s="30">
        <v>25</v>
      </c>
      <c r="E83" s="30">
        <v>25</v>
      </c>
      <c r="F83" s="31"/>
      <c r="G83" s="31"/>
      <c r="H83" s="148">
        <v>0.67</v>
      </c>
      <c r="I83" s="148">
        <v>0.75</v>
      </c>
      <c r="J83" s="148">
        <v>1.1</v>
      </c>
      <c r="K83" s="32"/>
    </row>
    <row r="84" spans="1:11" s="42" customFormat="1" ht="11.25" customHeight="1">
      <c r="A84" s="36" t="s">
        <v>63</v>
      </c>
      <c r="B84" s="37"/>
      <c r="C84" s="38">
        <v>58</v>
      </c>
      <c r="D84" s="38">
        <v>54</v>
      </c>
      <c r="E84" s="38">
        <v>54</v>
      </c>
      <c r="F84" s="39">
        <v>100</v>
      </c>
      <c r="G84" s="40"/>
      <c r="H84" s="149">
        <v>2.08</v>
      </c>
      <c r="I84" s="150">
        <v>1.927</v>
      </c>
      <c r="J84" s="150">
        <v>2.3200000000000003</v>
      </c>
      <c r="K84" s="41">
        <v>120.39439543331605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7273</v>
      </c>
      <c r="D87" s="53">
        <v>6857</v>
      </c>
      <c r="E87" s="53">
        <v>7148</v>
      </c>
      <c r="F87" s="54">
        <v>104.24383841330028</v>
      </c>
      <c r="G87" s="40"/>
      <c r="H87" s="153">
        <v>352.36899999999997</v>
      </c>
      <c r="I87" s="154">
        <v>271.49300000000005</v>
      </c>
      <c r="J87" s="154">
        <v>312.812</v>
      </c>
      <c r="K87" s="54">
        <v>115.21917692168857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306</v>
      </c>
      <c r="D7" s="20" t="s">
        <v>306</v>
      </c>
      <c r="E7" s="21">
        <v>1</v>
      </c>
      <c r="F7" s="22" t="str">
        <f>CONCATENATE(D6,"=100")</f>
        <v>2019=100</v>
      </c>
      <c r="G7" s="23"/>
      <c r="H7" s="20" t="s">
        <v>306</v>
      </c>
      <c r="I7" s="20" t="s">
        <v>306</v>
      </c>
      <c r="J7" s="21">
        <v>2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>
        <v>2</v>
      </c>
      <c r="E15" s="38">
        <v>2</v>
      </c>
      <c r="F15" s="39">
        <v>100</v>
      </c>
      <c r="G15" s="40"/>
      <c r="H15" s="149"/>
      <c r="I15" s="150">
        <v>0.021</v>
      </c>
      <c r="J15" s="150">
        <v>0.021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1165</v>
      </c>
      <c r="D24" s="38">
        <v>1381</v>
      </c>
      <c r="E24" s="38">
        <v>1279</v>
      </c>
      <c r="F24" s="39">
        <v>92.61404779145546</v>
      </c>
      <c r="G24" s="40"/>
      <c r="H24" s="149">
        <v>14.872</v>
      </c>
      <c r="I24" s="150">
        <v>16.428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140</v>
      </c>
      <c r="D26" s="38">
        <v>140</v>
      </c>
      <c r="E26" s="38">
        <v>130</v>
      </c>
      <c r="F26" s="39">
        <v>92.85714285714286</v>
      </c>
      <c r="G26" s="40"/>
      <c r="H26" s="149">
        <v>2</v>
      </c>
      <c r="I26" s="150">
        <v>1.75</v>
      </c>
      <c r="J26" s="150">
        <v>1.8</v>
      </c>
      <c r="K26" s="41">
        <v>102.85714285714286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</v>
      </c>
      <c r="D28" s="30">
        <v>1</v>
      </c>
      <c r="E28" s="30">
        <v>1</v>
      </c>
      <c r="F28" s="31"/>
      <c r="G28" s="31"/>
      <c r="H28" s="148">
        <v>0.012</v>
      </c>
      <c r="I28" s="148">
        <v>0.015</v>
      </c>
      <c r="J28" s="148">
        <v>0.012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24</v>
      </c>
      <c r="D30" s="30">
        <v>15</v>
      </c>
      <c r="E30" s="30">
        <v>25</v>
      </c>
      <c r="F30" s="31"/>
      <c r="G30" s="31"/>
      <c r="H30" s="148">
        <v>0.192</v>
      </c>
      <c r="I30" s="148">
        <v>0.12</v>
      </c>
      <c r="J30" s="148">
        <v>0.18</v>
      </c>
      <c r="K30" s="32"/>
    </row>
    <row r="31" spans="1:11" s="42" customFormat="1" ht="11.25" customHeight="1">
      <c r="A31" s="43" t="s">
        <v>21</v>
      </c>
      <c r="B31" s="37"/>
      <c r="C31" s="38">
        <v>25</v>
      </c>
      <c r="D31" s="38">
        <v>16</v>
      </c>
      <c r="E31" s="38">
        <v>26</v>
      </c>
      <c r="F31" s="39">
        <v>162.5</v>
      </c>
      <c r="G31" s="40"/>
      <c r="H31" s="149">
        <v>0.20400000000000001</v>
      </c>
      <c r="I31" s="150">
        <v>0.135</v>
      </c>
      <c r="J31" s="150">
        <v>0.192</v>
      </c>
      <c r="K31" s="41">
        <v>142.2222222222222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300</v>
      </c>
      <c r="D33" s="30">
        <v>325</v>
      </c>
      <c r="E33" s="30">
        <v>400</v>
      </c>
      <c r="F33" s="31"/>
      <c r="G33" s="31"/>
      <c r="H33" s="148">
        <v>3.3</v>
      </c>
      <c r="I33" s="148">
        <v>3.575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15</v>
      </c>
      <c r="D34" s="30">
        <v>15</v>
      </c>
      <c r="E34" s="30">
        <v>20</v>
      </c>
      <c r="F34" s="31"/>
      <c r="G34" s="31"/>
      <c r="H34" s="148">
        <v>0.15</v>
      </c>
      <c r="I34" s="148">
        <v>0.163</v>
      </c>
      <c r="J34" s="148">
        <v>0.21</v>
      </c>
      <c r="K34" s="32"/>
    </row>
    <row r="35" spans="1:11" s="33" customFormat="1" ht="11.25" customHeight="1">
      <c r="A35" s="35" t="s">
        <v>24</v>
      </c>
      <c r="B35" s="29"/>
      <c r="C35" s="30">
        <v>7</v>
      </c>
      <c r="D35" s="30">
        <v>7</v>
      </c>
      <c r="E35" s="30">
        <v>7</v>
      </c>
      <c r="F35" s="31"/>
      <c r="G35" s="31"/>
      <c r="H35" s="148">
        <v>0.09</v>
      </c>
      <c r="I35" s="148">
        <v>0.09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389</v>
      </c>
      <c r="D36" s="30">
        <v>470</v>
      </c>
      <c r="E36" s="30">
        <v>475</v>
      </c>
      <c r="F36" s="31"/>
      <c r="G36" s="31"/>
      <c r="H36" s="148">
        <v>5.811</v>
      </c>
      <c r="I36" s="148">
        <v>7</v>
      </c>
      <c r="J36" s="148">
        <v>6.6</v>
      </c>
      <c r="K36" s="32"/>
    </row>
    <row r="37" spans="1:11" s="42" customFormat="1" ht="11.25" customHeight="1">
      <c r="A37" s="36" t="s">
        <v>26</v>
      </c>
      <c r="B37" s="37"/>
      <c r="C37" s="38">
        <v>711</v>
      </c>
      <c r="D37" s="38">
        <v>817</v>
      </c>
      <c r="E37" s="38">
        <v>902</v>
      </c>
      <c r="F37" s="39">
        <v>110.40391676866585</v>
      </c>
      <c r="G37" s="40"/>
      <c r="H37" s="149">
        <v>9.350999999999999</v>
      </c>
      <c r="I37" s="150">
        <v>10.828</v>
      </c>
      <c r="J37" s="150">
        <v>6.81</v>
      </c>
      <c r="K37" s="41">
        <v>62.892500923531585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65</v>
      </c>
      <c r="D39" s="38">
        <v>60</v>
      </c>
      <c r="E39" s="38">
        <v>60</v>
      </c>
      <c r="F39" s="39">
        <v>100</v>
      </c>
      <c r="G39" s="40"/>
      <c r="H39" s="149">
        <v>0.65</v>
      </c>
      <c r="I39" s="150">
        <v>0.91</v>
      </c>
      <c r="J39" s="150">
        <v>0.84</v>
      </c>
      <c r="K39" s="41">
        <v>92.3076923076923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2</v>
      </c>
      <c r="D43" s="30">
        <v>2</v>
      </c>
      <c r="E43" s="30">
        <v>2</v>
      </c>
      <c r="F43" s="31"/>
      <c r="G43" s="31"/>
      <c r="H43" s="148">
        <v>0.03</v>
      </c>
      <c r="I43" s="148">
        <v>0.03</v>
      </c>
      <c r="J43" s="148">
        <v>0.03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1</v>
      </c>
      <c r="D46" s="30">
        <v>1</v>
      </c>
      <c r="E46" s="30">
        <v>1</v>
      </c>
      <c r="F46" s="31"/>
      <c r="G46" s="31"/>
      <c r="H46" s="148">
        <v>0.01</v>
      </c>
      <c r="I46" s="148">
        <v>0.01</v>
      </c>
      <c r="J46" s="148">
        <v>0.01</v>
      </c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15</v>
      </c>
      <c r="F47" s="31"/>
      <c r="G47" s="31"/>
      <c r="H47" s="148">
        <v>0.041</v>
      </c>
      <c r="I47" s="148">
        <v>0.036</v>
      </c>
      <c r="J47" s="148">
        <v>0.068</v>
      </c>
      <c r="K47" s="32"/>
    </row>
    <row r="48" spans="1:11" s="33" customFormat="1" ht="11.25" customHeight="1">
      <c r="A48" s="35" t="s">
        <v>35</v>
      </c>
      <c r="B48" s="29"/>
      <c r="C48" s="30"/>
      <c r="D48" s="30">
        <v>1</v>
      </c>
      <c r="E48" s="30">
        <v>1</v>
      </c>
      <c r="F48" s="31"/>
      <c r="G48" s="31"/>
      <c r="H48" s="148"/>
      <c r="I48" s="148">
        <v>0.001</v>
      </c>
      <c r="J48" s="148">
        <v>0.001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12</v>
      </c>
      <c r="D50" s="38">
        <v>12</v>
      </c>
      <c r="E50" s="38">
        <v>19</v>
      </c>
      <c r="F50" s="39">
        <v>158.33333333333334</v>
      </c>
      <c r="G50" s="40"/>
      <c r="H50" s="149">
        <v>0.081</v>
      </c>
      <c r="I50" s="150">
        <v>0.077</v>
      </c>
      <c r="J50" s="150">
        <v>0.10900000000000001</v>
      </c>
      <c r="K50" s="41">
        <v>141.5584415584416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9">
        <v>0.377</v>
      </c>
      <c r="I52" s="150">
        <v>0.383</v>
      </c>
      <c r="J52" s="150">
        <v>0.383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75</v>
      </c>
      <c r="D54" s="30">
        <v>175</v>
      </c>
      <c r="E54" s="30">
        <v>160</v>
      </c>
      <c r="F54" s="31"/>
      <c r="G54" s="31"/>
      <c r="H54" s="148">
        <v>0.975</v>
      </c>
      <c r="I54" s="148">
        <v>2.45</v>
      </c>
      <c r="J54" s="148">
        <v>2.16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48">
        <v>0.01</v>
      </c>
      <c r="I55" s="148">
        <v>0.01</v>
      </c>
      <c r="J55" s="148">
        <v>0.01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>
        <v>7</v>
      </c>
      <c r="D57" s="30"/>
      <c r="E57" s="30"/>
      <c r="F57" s="31"/>
      <c r="G57" s="31"/>
      <c r="H57" s="148">
        <v>0.098</v>
      </c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6</v>
      </c>
      <c r="D58" s="30">
        <v>4</v>
      </c>
      <c r="E58" s="30">
        <v>3</v>
      </c>
      <c r="F58" s="31"/>
      <c r="G58" s="31"/>
      <c r="H58" s="148">
        <v>0.072</v>
      </c>
      <c r="I58" s="148">
        <v>0.044</v>
      </c>
      <c r="J58" s="148">
        <v>0.033</v>
      </c>
      <c r="K58" s="32"/>
    </row>
    <row r="59" spans="1:11" s="42" customFormat="1" ht="11.25" customHeight="1">
      <c r="A59" s="36" t="s">
        <v>44</v>
      </c>
      <c r="B59" s="37"/>
      <c r="C59" s="38">
        <v>89</v>
      </c>
      <c r="D59" s="38">
        <v>180</v>
      </c>
      <c r="E59" s="38">
        <v>164</v>
      </c>
      <c r="F59" s="39">
        <v>91.11111111111111</v>
      </c>
      <c r="G59" s="40"/>
      <c r="H59" s="149">
        <v>1.155</v>
      </c>
      <c r="I59" s="150">
        <v>2.504</v>
      </c>
      <c r="J59" s="150">
        <v>2.203</v>
      </c>
      <c r="K59" s="41">
        <v>87.97923322683705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2200</v>
      </c>
      <c r="D61" s="30">
        <v>1850</v>
      </c>
      <c r="E61" s="30">
        <v>2350</v>
      </c>
      <c r="F61" s="31"/>
      <c r="G61" s="31"/>
      <c r="H61" s="148">
        <v>29.9</v>
      </c>
      <c r="I61" s="148">
        <v>27.75</v>
      </c>
      <c r="J61" s="148">
        <v>34.545</v>
      </c>
      <c r="K61" s="32"/>
    </row>
    <row r="62" spans="1:11" s="33" customFormat="1" ht="11.25" customHeight="1">
      <c r="A62" s="35" t="s">
        <v>46</v>
      </c>
      <c r="B62" s="29"/>
      <c r="C62" s="30">
        <v>1075</v>
      </c>
      <c r="D62" s="30">
        <v>1045</v>
      </c>
      <c r="E62" s="30">
        <v>1055</v>
      </c>
      <c r="F62" s="31"/>
      <c r="G62" s="31"/>
      <c r="H62" s="148">
        <v>13.311</v>
      </c>
      <c r="I62" s="148">
        <v>14.991</v>
      </c>
      <c r="J62" s="148">
        <v>12.744</v>
      </c>
      <c r="K62" s="32"/>
    </row>
    <row r="63" spans="1:11" s="33" customFormat="1" ht="11.25" customHeight="1">
      <c r="A63" s="35" t="s">
        <v>47</v>
      </c>
      <c r="B63" s="29"/>
      <c r="C63" s="30">
        <v>1036</v>
      </c>
      <c r="D63" s="30">
        <v>1022</v>
      </c>
      <c r="E63" s="30">
        <v>1022</v>
      </c>
      <c r="F63" s="31"/>
      <c r="G63" s="31"/>
      <c r="H63" s="148">
        <v>15.282</v>
      </c>
      <c r="I63" s="148">
        <v>17.321</v>
      </c>
      <c r="J63" s="148">
        <v>14.616</v>
      </c>
      <c r="K63" s="32"/>
    </row>
    <row r="64" spans="1:11" s="42" customFormat="1" ht="11.25" customHeight="1">
      <c r="A64" s="36" t="s">
        <v>48</v>
      </c>
      <c r="B64" s="37"/>
      <c r="C64" s="38">
        <v>4311</v>
      </c>
      <c r="D64" s="38">
        <v>3917</v>
      </c>
      <c r="E64" s="38">
        <v>4427</v>
      </c>
      <c r="F64" s="39">
        <v>113.02016849629818</v>
      </c>
      <c r="G64" s="40"/>
      <c r="H64" s="149">
        <v>58.492999999999995</v>
      </c>
      <c r="I64" s="150">
        <v>60.062</v>
      </c>
      <c r="J64" s="150">
        <v>61.905</v>
      </c>
      <c r="K64" s="41">
        <v>103.06849588758284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7047</v>
      </c>
      <c r="D66" s="38">
        <v>6518</v>
      </c>
      <c r="E66" s="38">
        <v>6909</v>
      </c>
      <c r="F66" s="39">
        <v>105.998772629641</v>
      </c>
      <c r="G66" s="40"/>
      <c r="H66" s="149">
        <v>85.996</v>
      </c>
      <c r="I66" s="150">
        <v>88.5</v>
      </c>
      <c r="J66" s="150">
        <v>89.821</v>
      </c>
      <c r="K66" s="41">
        <v>101.49265536723165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>
        <v>2</v>
      </c>
      <c r="F68" s="31"/>
      <c r="G68" s="31"/>
      <c r="H68" s="148"/>
      <c r="I68" s="148"/>
      <c r="J68" s="148">
        <v>0.03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>
        <v>2</v>
      </c>
      <c r="F70" s="39"/>
      <c r="G70" s="40"/>
      <c r="H70" s="149"/>
      <c r="I70" s="150"/>
      <c r="J70" s="150">
        <v>0.03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250</v>
      </c>
      <c r="D72" s="30">
        <v>310</v>
      </c>
      <c r="E72" s="30">
        <v>310</v>
      </c>
      <c r="F72" s="31"/>
      <c r="G72" s="31"/>
      <c r="H72" s="148">
        <v>2.75</v>
      </c>
      <c r="I72" s="148">
        <v>3.615</v>
      </c>
      <c r="J72" s="148">
        <v>3.615</v>
      </c>
      <c r="K72" s="32"/>
    </row>
    <row r="73" spans="1:11" s="33" customFormat="1" ht="11.25" customHeight="1">
      <c r="A73" s="35" t="s">
        <v>54</v>
      </c>
      <c r="B73" s="29"/>
      <c r="C73" s="30">
        <v>190</v>
      </c>
      <c r="D73" s="30">
        <v>190</v>
      </c>
      <c r="E73" s="30">
        <v>197</v>
      </c>
      <c r="F73" s="31"/>
      <c r="G73" s="31"/>
      <c r="H73" s="148">
        <v>3.158</v>
      </c>
      <c r="I73" s="148">
        <v>3.158</v>
      </c>
      <c r="J73" s="148">
        <v>3.158</v>
      </c>
      <c r="K73" s="32"/>
    </row>
    <row r="74" spans="1:11" s="33" customFormat="1" ht="11.25" customHeight="1">
      <c r="A74" s="35" t="s">
        <v>55</v>
      </c>
      <c r="B74" s="29"/>
      <c r="C74" s="30">
        <v>22</v>
      </c>
      <c r="D74" s="30">
        <v>21</v>
      </c>
      <c r="E74" s="30">
        <v>21</v>
      </c>
      <c r="F74" s="31"/>
      <c r="G74" s="31"/>
      <c r="H74" s="148">
        <v>0.291</v>
      </c>
      <c r="I74" s="148">
        <v>0.279</v>
      </c>
      <c r="J74" s="148">
        <v>0.279</v>
      </c>
      <c r="K74" s="32"/>
    </row>
    <row r="75" spans="1:11" s="33" customFormat="1" ht="11.25" customHeight="1">
      <c r="A75" s="35" t="s">
        <v>56</v>
      </c>
      <c r="B75" s="29"/>
      <c r="C75" s="30">
        <v>727</v>
      </c>
      <c r="D75" s="30">
        <v>727</v>
      </c>
      <c r="E75" s="30">
        <v>727</v>
      </c>
      <c r="F75" s="31"/>
      <c r="G75" s="31"/>
      <c r="H75" s="148">
        <v>9.385</v>
      </c>
      <c r="I75" s="148">
        <v>9.385</v>
      </c>
      <c r="J75" s="148">
        <v>4.884</v>
      </c>
      <c r="K75" s="32"/>
    </row>
    <row r="76" spans="1:11" s="33" customFormat="1" ht="11.25" customHeight="1">
      <c r="A76" s="35" t="s">
        <v>57</v>
      </c>
      <c r="B76" s="29"/>
      <c r="C76" s="30">
        <v>7</v>
      </c>
      <c r="D76" s="30">
        <v>8</v>
      </c>
      <c r="E76" s="30">
        <v>8</v>
      </c>
      <c r="F76" s="31"/>
      <c r="G76" s="31"/>
      <c r="H76" s="148">
        <v>0.193</v>
      </c>
      <c r="I76" s="148">
        <v>0.22</v>
      </c>
      <c r="J76" s="148">
        <v>0.22</v>
      </c>
      <c r="K76" s="32"/>
    </row>
    <row r="77" spans="1:11" s="33" customFormat="1" ht="11.25" customHeight="1">
      <c r="A77" s="35" t="s">
        <v>58</v>
      </c>
      <c r="B77" s="29"/>
      <c r="C77" s="30">
        <v>39</v>
      </c>
      <c r="D77" s="30">
        <v>30</v>
      </c>
      <c r="E77" s="30">
        <v>30</v>
      </c>
      <c r="F77" s="31"/>
      <c r="G77" s="31"/>
      <c r="H77" s="148">
        <v>0.475</v>
      </c>
      <c r="I77" s="148">
        <v>0.4</v>
      </c>
      <c r="J77" s="148">
        <v>0.335</v>
      </c>
      <c r="K77" s="32"/>
    </row>
    <row r="78" spans="1:11" s="33" customFormat="1" ht="11.25" customHeight="1">
      <c r="A78" s="35" t="s">
        <v>59</v>
      </c>
      <c r="B78" s="29"/>
      <c r="C78" s="30">
        <v>275</v>
      </c>
      <c r="D78" s="30">
        <v>360</v>
      </c>
      <c r="E78" s="30">
        <v>340</v>
      </c>
      <c r="F78" s="31"/>
      <c r="G78" s="31"/>
      <c r="H78" s="148">
        <v>4.565</v>
      </c>
      <c r="I78" s="148">
        <v>6.336</v>
      </c>
      <c r="J78" s="148">
        <v>5.984</v>
      </c>
      <c r="K78" s="32"/>
    </row>
    <row r="79" spans="1:11" s="33" customFormat="1" ht="11.25" customHeight="1">
      <c r="A79" s="35" t="s">
        <v>60</v>
      </c>
      <c r="B79" s="29"/>
      <c r="C79" s="30">
        <v>120</v>
      </c>
      <c r="D79" s="30">
        <v>180</v>
      </c>
      <c r="E79" s="30">
        <v>180</v>
      </c>
      <c r="F79" s="31"/>
      <c r="G79" s="31"/>
      <c r="H79" s="148">
        <v>1.512</v>
      </c>
      <c r="I79" s="148">
        <v>1.44</v>
      </c>
      <c r="J79" s="148">
        <v>2.7</v>
      </c>
      <c r="K79" s="32"/>
    </row>
    <row r="80" spans="1:11" s="42" customFormat="1" ht="11.25" customHeight="1">
      <c r="A80" s="43" t="s">
        <v>307</v>
      </c>
      <c r="B80" s="37"/>
      <c r="C80" s="38">
        <v>1630</v>
      </c>
      <c r="D80" s="38">
        <v>1826</v>
      </c>
      <c r="E80" s="38">
        <v>1813</v>
      </c>
      <c r="F80" s="39">
        <v>99.2880613362541</v>
      </c>
      <c r="G80" s="40"/>
      <c r="H80" s="149">
        <v>22.329</v>
      </c>
      <c r="I80" s="150">
        <v>24.832999999999995</v>
      </c>
      <c r="J80" s="150">
        <v>21.175</v>
      </c>
      <c r="K80" s="41">
        <v>85.26960093424074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2</v>
      </c>
      <c r="D82" s="30">
        <v>2</v>
      </c>
      <c r="E82" s="30">
        <v>2</v>
      </c>
      <c r="F82" s="31"/>
      <c r="G82" s="31"/>
      <c r="H82" s="148">
        <v>0.03</v>
      </c>
      <c r="I82" s="148">
        <v>0.028</v>
      </c>
      <c r="J82" s="148">
        <v>0.018</v>
      </c>
      <c r="K82" s="32"/>
    </row>
    <row r="83" spans="1:11" s="33" customFormat="1" ht="11.25" customHeight="1">
      <c r="A83" s="35" t="s">
        <v>62</v>
      </c>
      <c r="B83" s="29"/>
      <c r="C83" s="30">
        <v>9</v>
      </c>
      <c r="D83" s="30">
        <v>9</v>
      </c>
      <c r="E83" s="30">
        <v>9</v>
      </c>
      <c r="F83" s="31"/>
      <c r="G83" s="31"/>
      <c r="H83" s="148">
        <v>0.023</v>
      </c>
      <c r="I83" s="148">
        <v>0.022</v>
      </c>
      <c r="J83" s="148">
        <v>0.022</v>
      </c>
      <c r="K83" s="32"/>
    </row>
    <row r="84" spans="1:11" s="42" customFormat="1" ht="11.25" customHeight="1">
      <c r="A84" s="36" t="s">
        <v>63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49">
        <v>0.053</v>
      </c>
      <c r="I84" s="150">
        <v>0.05</v>
      </c>
      <c r="J84" s="150">
        <v>0.039999999999999994</v>
      </c>
      <c r="K84" s="41">
        <v>79.99999999999999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15235</v>
      </c>
      <c r="D87" s="53">
        <v>14909</v>
      </c>
      <c r="E87" s="53">
        <v>15773</v>
      </c>
      <c r="F87" s="54">
        <v>105.79515728754444</v>
      </c>
      <c r="G87" s="40"/>
      <c r="H87" s="153">
        <v>195.56099999999998</v>
      </c>
      <c r="I87" s="154">
        <v>206.48100000000002</v>
      </c>
      <c r="J87" s="154">
        <v>185.329</v>
      </c>
      <c r="K87" s="54">
        <v>89.75595817532847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42"/>
  <sheetViews>
    <sheetView showZeros="0" tabSelected="1" view="pageBreakPreview" zoomScaleNormal="85" zoomScaleSheetLayoutView="100" workbookViewId="0" topLeftCell="A1">
      <selection activeCell="U83" sqref="U83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5.851562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107</v>
      </c>
      <c r="B2" s="67"/>
      <c r="C2" s="67"/>
      <c r="D2" s="67"/>
      <c r="E2" s="67"/>
      <c r="F2" s="67"/>
      <c r="G2" s="67"/>
      <c r="H2" s="67"/>
      <c r="J2" s="68" t="s">
        <v>108</v>
      </c>
      <c r="M2" s="68" t="s">
        <v>114</v>
      </c>
      <c r="O2" s="66" t="s">
        <v>107</v>
      </c>
      <c r="P2" s="67"/>
      <c r="Q2" s="67"/>
      <c r="R2" s="67"/>
      <c r="S2" s="67"/>
      <c r="T2" s="67"/>
      <c r="U2" s="67"/>
      <c r="V2" s="67"/>
      <c r="X2" s="68" t="s">
        <v>108</v>
      </c>
      <c r="AA2" s="68" t="s">
        <v>114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75" t="s">
        <v>109</v>
      </c>
      <c r="E4" s="176"/>
      <c r="F4" s="176"/>
      <c r="G4" s="176"/>
      <c r="H4" s="177"/>
      <c r="J4" s="175" t="s">
        <v>110</v>
      </c>
      <c r="K4" s="176"/>
      <c r="L4" s="176"/>
      <c r="M4" s="176"/>
      <c r="N4" s="177"/>
      <c r="O4" s="69"/>
      <c r="P4" s="70"/>
      <c r="Q4" s="71"/>
      <c r="R4" s="175" t="s">
        <v>109</v>
      </c>
      <c r="S4" s="176"/>
      <c r="T4" s="176"/>
      <c r="U4" s="176"/>
      <c r="V4" s="177"/>
      <c r="X4" s="175" t="s">
        <v>110</v>
      </c>
      <c r="Y4" s="176"/>
      <c r="Z4" s="176"/>
      <c r="AA4" s="176"/>
      <c r="AB4" s="177"/>
    </row>
    <row r="5" spans="1:28" s="68" customFormat="1" ht="11.25">
      <c r="A5" s="72" t="s">
        <v>111</v>
      </c>
      <c r="B5" s="73"/>
      <c r="C5" s="71"/>
      <c r="D5" s="69"/>
      <c r="E5" s="74" t="s">
        <v>304</v>
      </c>
      <c r="F5" s="74" t="s">
        <v>112</v>
      </c>
      <c r="G5" s="74" t="s">
        <v>113</v>
      </c>
      <c r="H5" s="75">
        <f>G6</f>
        <v>2021</v>
      </c>
      <c r="J5" s="69"/>
      <c r="K5" s="74" t="s">
        <v>304</v>
      </c>
      <c r="L5" s="74" t="s">
        <v>112</v>
      </c>
      <c r="M5" s="74" t="s">
        <v>113</v>
      </c>
      <c r="N5" s="75">
        <f>M6</f>
        <v>2021</v>
      </c>
      <c r="O5" s="72" t="s">
        <v>111</v>
      </c>
      <c r="P5" s="73"/>
      <c r="Q5" s="71"/>
      <c r="R5" s="69"/>
      <c r="S5" s="74" t="s">
        <v>304</v>
      </c>
      <c r="T5" s="74" t="s">
        <v>112</v>
      </c>
      <c r="U5" s="74" t="s">
        <v>113</v>
      </c>
      <c r="V5" s="75">
        <f>U6</f>
        <v>2021</v>
      </c>
      <c r="X5" s="69"/>
      <c r="Y5" s="74" t="s">
        <v>304</v>
      </c>
      <c r="Z5" s="74" t="s">
        <v>112</v>
      </c>
      <c r="AA5" s="74" t="s">
        <v>113</v>
      </c>
      <c r="AB5" s="75">
        <f>AA6</f>
        <v>2021</v>
      </c>
    </row>
    <row r="6" spans="1:28" s="68" customFormat="1" ht="23.25" customHeight="1" thickBot="1">
      <c r="A6" s="76"/>
      <c r="B6" s="77"/>
      <c r="C6" s="78"/>
      <c r="D6" s="79" t="s">
        <v>305</v>
      </c>
      <c r="E6" s="80">
        <f>G6-2</f>
        <v>2019</v>
      </c>
      <c r="F6" s="80">
        <f>G6-1</f>
        <v>2020</v>
      </c>
      <c r="G6" s="80">
        <v>2021</v>
      </c>
      <c r="H6" s="81" t="str">
        <f>CONCATENATE(F6,"=100")</f>
        <v>2020=100</v>
      </c>
      <c r="I6" s="82"/>
      <c r="J6" s="79" t="s">
        <v>305</v>
      </c>
      <c r="K6" s="80">
        <f>M6-2</f>
        <v>2019</v>
      </c>
      <c r="L6" s="80">
        <f>M6-1</f>
        <v>2020</v>
      </c>
      <c r="M6" s="80">
        <v>2021</v>
      </c>
      <c r="N6" s="81" t="str">
        <f>CONCATENATE(L6,"=100")</f>
        <v>2020=100</v>
      </c>
      <c r="O6" s="76"/>
      <c r="P6" s="77"/>
      <c r="Q6" s="78"/>
      <c r="R6" s="79" t="s">
        <v>305</v>
      </c>
      <c r="S6" s="80">
        <f>U6-2</f>
        <v>2019</v>
      </c>
      <c r="T6" s="80">
        <f>U6-1</f>
        <v>2020</v>
      </c>
      <c r="U6" s="80">
        <v>2021</v>
      </c>
      <c r="V6" s="81" t="str">
        <f>CONCATENATE(T6,"=100")</f>
        <v>2020=100</v>
      </c>
      <c r="W6" s="82"/>
      <c r="X6" s="79" t="s">
        <v>305</v>
      </c>
      <c r="Y6" s="80">
        <f>AA6-2</f>
        <v>2019</v>
      </c>
      <c r="Z6" s="80">
        <f>AA6-1</f>
        <v>2020</v>
      </c>
      <c r="AA6" s="80">
        <v>2021</v>
      </c>
      <c r="AB6" s="81" t="str">
        <f>CONCATENATE(Z6,"=100")</f>
        <v>2020=100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115</v>
      </c>
      <c r="B9" s="83"/>
      <c r="C9" s="83"/>
      <c r="D9" s="104"/>
      <c r="E9" s="85"/>
      <c r="F9" s="85"/>
      <c r="G9" s="85"/>
      <c r="H9" s="85">
        <f>IF(AND(F9&gt;0,G9&gt;0),G9*100/F9,"")</f>
      </c>
      <c r="I9" s="86"/>
      <c r="J9" s="105"/>
      <c r="K9" s="87"/>
      <c r="L9" s="87"/>
      <c r="M9" s="87"/>
      <c r="N9" s="87">
        <f>IF(AND(L9&gt;0,M9&gt;0),M9*100/L9,"")</f>
      </c>
      <c r="O9" s="83" t="s">
        <v>149</v>
      </c>
      <c r="P9" s="83"/>
      <c r="Q9" s="83"/>
      <c r="R9" s="104"/>
      <c r="S9" s="85"/>
      <c r="T9" s="85"/>
      <c r="U9" s="85"/>
      <c r="V9" s="85">
        <f>IF(AND(T9&gt;0,U9&gt;0),U9*100/T9,"")</f>
      </c>
      <c r="W9" s="86"/>
      <c r="X9" s="105"/>
      <c r="Y9" s="87"/>
      <c r="Z9" s="87"/>
      <c r="AA9" s="87"/>
      <c r="AB9" s="88">
        <f>IF(AND(Z9&gt;0,AA9&gt;0),AA9*100/Z9,"")</f>
      </c>
    </row>
    <row r="10" spans="1:28" s="89" customFormat="1" ht="11.25" customHeight="1">
      <c r="A10" s="83" t="s">
        <v>116</v>
      </c>
      <c r="B10" s="85"/>
      <c r="C10" s="85"/>
      <c r="D10" s="104">
        <v>2</v>
      </c>
      <c r="E10" s="92">
        <v>1652.924</v>
      </c>
      <c r="F10" s="92">
        <v>1658.246</v>
      </c>
      <c r="G10" s="92">
        <v>1604.741</v>
      </c>
      <c r="H10" s="92">
        <v>96.77339791562892</v>
      </c>
      <c r="I10" s="87"/>
      <c r="J10" s="105">
        <v>2</v>
      </c>
      <c r="K10" s="88">
        <v>5107.658</v>
      </c>
      <c r="L10" s="88">
        <v>7120.245</v>
      </c>
      <c r="M10" s="88"/>
      <c r="N10" s="87" t="s">
        <v>294</v>
      </c>
      <c r="O10" s="83" t="s">
        <v>260</v>
      </c>
      <c r="P10" s="85"/>
      <c r="Q10" s="85"/>
      <c r="R10" s="104">
        <v>1</v>
      </c>
      <c r="S10" s="92">
        <v>6.497</v>
      </c>
      <c r="T10" s="92">
        <v>6.233</v>
      </c>
      <c r="U10" s="92">
        <v>6.178</v>
      </c>
      <c r="V10" s="92">
        <v>99.1175998716509</v>
      </c>
      <c r="W10" s="87"/>
      <c r="X10" s="105">
        <v>1</v>
      </c>
      <c r="Y10" s="88">
        <v>57.04899999999999</v>
      </c>
      <c r="Z10" s="88">
        <v>54.814</v>
      </c>
      <c r="AA10" s="88">
        <v>47.068000000000005</v>
      </c>
      <c r="AB10" s="88">
        <v>85.86857372204182</v>
      </c>
    </row>
    <row r="11" spans="1:28" s="89" customFormat="1" ht="11.25" customHeight="1">
      <c r="A11" s="83" t="s">
        <v>117</v>
      </c>
      <c r="B11" s="85"/>
      <c r="C11" s="85"/>
      <c r="D11" s="104">
        <v>2</v>
      </c>
      <c r="E11" s="92">
        <v>265.569</v>
      </c>
      <c r="F11" s="92">
        <v>251.27</v>
      </c>
      <c r="G11" s="92">
        <v>248.854</v>
      </c>
      <c r="H11" s="92">
        <v>99.03848449874637</v>
      </c>
      <c r="I11" s="87"/>
      <c r="J11" s="105">
        <v>2</v>
      </c>
      <c r="K11" s="88">
        <v>733.662</v>
      </c>
      <c r="L11" s="88">
        <v>819.298</v>
      </c>
      <c r="M11" s="88"/>
      <c r="N11" s="87" t="s">
        <v>294</v>
      </c>
      <c r="O11" s="83" t="s">
        <v>261</v>
      </c>
      <c r="P11" s="85"/>
      <c r="Q11" s="85"/>
      <c r="R11" s="104">
        <v>8</v>
      </c>
      <c r="S11" s="85">
        <v>28.799999999999997</v>
      </c>
      <c r="T11" s="85">
        <v>38.5</v>
      </c>
      <c r="U11" s="92">
        <v>0</v>
      </c>
      <c r="V11" s="92" t="s">
        <v>294</v>
      </c>
      <c r="W11" s="87"/>
      <c r="X11" s="105">
        <v>12</v>
      </c>
      <c r="Y11" s="88">
        <v>6.987</v>
      </c>
      <c r="Z11" s="88">
        <v>5.569</v>
      </c>
      <c r="AA11" s="88">
        <v>0</v>
      </c>
      <c r="AB11" s="88" t="s">
        <v>294</v>
      </c>
    </row>
    <row r="12" spans="1:28" ht="12">
      <c r="A12" s="83" t="s">
        <v>118</v>
      </c>
      <c r="B12" s="85"/>
      <c r="C12" s="85"/>
      <c r="D12" s="104">
        <v>2</v>
      </c>
      <c r="E12" s="92">
        <v>1918.493</v>
      </c>
      <c r="F12" s="92">
        <v>1909.516</v>
      </c>
      <c r="G12" s="92">
        <v>1853.545</v>
      </c>
      <c r="H12" s="92">
        <v>97.06883838627171</v>
      </c>
      <c r="I12" s="87"/>
      <c r="J12" s="105">
        <v>2</v>
      </c>
      <c r="K12" s="88">
        <v>5841.319999999999</v>
      </c>
      <c r="L12" s="88">
        <v>7939.543000000001</v>
      </c>
      <c r="M12" s="88"/>
      <c r="N12" s="87" t="s">
        <v>294</v>
      </c>
      <c r="O12" s="83" t="s">
        <v>169</v>
      </c>
      <c r="P12" s="85"/>
      <c r="Q12" s="85"/>
      <c r="R12" s="104">
        <v>10</v>
      </c>
      <c r="S12" s="92">
        <v>2.339</v>
      </c>
      <c r="T12" s="92">
        <v>2.306</v>
      </c>
      <c r="U12" s="92">
        <v>2.833</v>
      </c>
      <c r="V12" s="92">
        <v>122.85342584562012</v>
      </c>
      <c r="W12" s="87"/>
      <c r="X12" s="105">
        <v>1</v>
      </c>
      <c r="Y12" s="88">
        <v>64.693</v>
      </c>
      <c r="Z12" s="88">
        <v>64.337</v>
      </c>
      <c r="AA12" s="88">
        <v>79.88400000000001</v>
      </c>
      <c r="AB12" s="88">
        <v>124.16494396692418</v>
      </c>
    </row>
    <row r="13" spans="1:28" s="68" customFormat="1" ht="12">
      <c r="A13" s="83" t="s">
        <v>119</v>
      </c>
      <c r="B13" s="85"/>
      <c r="C13" s="85"/>
      <c r="D13" s="104">
        <v>2</v>
      </c>
      <c r="E13" s="92">
        <v>267.91554</v>
      </c>
      <c r="F13" s="92">
        <v>286.34</v>
      </c>
      <c r="G13" s="92">
        <v>289.66445999999996</v>
      </c>
      <c r="H13" s="92">
        <v>101.1610183697702</v>
      </c>
      <c r="I13" s="87"/>
      <c r="J13" s="105">
        <v>2</v>
      </c>
      <c r="K13" s="88">
        <v>619.494</v>
      </c>
      <c r="L13" s="88">
        <v>996.4430000000001</v>
      </c>
      <c r="M13" s="88"/>
      <c r="N13" s="87" t="s">
        <v>294</v>
      </c>
      <c r="O13" s="83" t="s">
        <v>170</v>
      </c>
      <c r="P13" s="85"/>
      <c r="Q13" s="85"/>
      <c r="R13" s="104">
        <v>2</v>
      </c>
      <c r="S13" s="92">
        <v>5.328</v>
      </c>
      <c r="T13" s="92">
        <v>5.295</v>
      </c>
      <c r="U13" s="92"/>
      <c r="V13" s="92"/>
      <c r="W13" s="87"/>
      <c r="X13" s="105">
        <v>1</v>
      </c>
      <c r="Y13" s="88">
        <v>77.184</v>
      </c>
      <c r="Z13" s="88">
        <v>85.526</v>
      </c>
      <c r="AA13" s="88">
        <v>0</v>
      </c>
      <c r="AB13" s="88" t="s">
        <v>294</v>
      </c>
    </row>
    <row r="14" spans="1:28" s="68" customFormat="1" ht="12" customHeight="1">
      <c r="A14" s="83" t="s">
        <v>120</v>
      </c>
      <c r="B14" s="85"/>
      <c r="C14" s="85"/>
      <c r="D14" s="104">
        <v>2</v>
      </c>
      <c r="E14" s="92">
        <v>2416.3754599999997</v>
      </c>
      <c r="F14" s="92">
        <v>2477.353</v>
      </c>
      <c r="G14" s="92">
        <v>2352.01354</v>
      </c>
      <c r="H14" s="92">
        <v>94.94058941135962</v>
      </c>
      <c r="I14" s="87"/>
      <c r="J14" s="105">
        <v>2</v>
      </c>
      <c r="K14" s="88">
        <v>6777.411</v>
      </c>
      <c r="L14" s="88">
        <v>9964.197000000002</v>
      </c>
      <c r="M14" s="88"/>
      <c r="N14" s="87" t="s">
        <v>294</v>
      </c>
      <c r="O14" s="83" t="s">
        <v>262</v>
      </c>
      <c r="P14" s="85"/>
      <c r="Q14" s="85"/>
      <c r="R14" s="104">
        <v>2</v>
      </c>
      <c r="S14" s="85">
        <v>25.195470000000004</v>
      </c>
      <c r="T14" s="85">
        <v>43.5</v>
      </c>
      <c r="U14" s="85">
        <v>42.4</v>
      </c>
      <c r="V14" s="92">
        <v>97.47126436781609</v>
      </c>
      <c r="W14" s="87"/>
      <c r="X14" s="105">
        <v>12</v>
      </c>
      <c r="Y14" s="88">
        <v>151.82299999999998</v>
      </c>
      <c r="Z14" s="88">
        <v>148.432</v>
      </c>
      <c r="AA14" s="88">
        <v>148.88299999999998</v>
      </c>
      <c r="AB14" s="88">
        <v>100.30384283712407</v>
      </c>
    </row>
    <row r="15" spans="1:28" s="68" customFormat="1" ht="12">
      <c r="A15" s="83" t="s">
        <v>121</v>
      </c>
      <c r="B15" s="85"/>
      <c r="C15" s="85"/>
      <c r="D15" s="104">
        <v>2</v>
      </c>
      <c r="E15" s="92">
        <v>2684.291</v>
      </c>
      <c r="F15" s="92">
        <v>2763.693</v>
      </c>
      <c r="G15" s="92">
        <v>2641.588</v>
      </c>
      <c r="H15" s="92">
        <v>95.58181751735812</v>
      </c>
      <c r="I15" s="87"/>
      <c r="J15" s="105">
        <v>2</v>
      </c>
      <c r="K15" s="88">
        <v>7396.905000000001</v>
      </c>
      <c r="L15" s="88">
        <v>10960.640000000001</v>
      </c>
      <c r="M15" s="88"/>
      <c r="N15" s="87" t="s">
        <v>294</v>
      </c>
      <c r="O15" s="83" t="s">
        <v>263</v>
      </c>
      <c r="P15" s="85"/>
      <c r="Q15" s="85"/>
      <c r="R15" s="104">
        <v>1</v>
      </c>
      <c r="S15" s="85">
        <v>5.010129999999999</v>
      </c>
      <c r="T15" s="85">
        <v>9.3</v>
      </c>
      <c r="U15" s="85">
        <v>9.950000000000001</v>
      </c>
      <c r="V15" s="92">
        <v>106.98924731182797</v>
      </c>
      <c r="W15" s="87"/>
      <c r="X15" s="105">
        <v>2</v>
      </c>
      <c r="Y15" s="88">
        <v>18.341</v>
      </c>
      <c r="Z15" s="88">
        <v>16.927</v>
      </c>
      <c r="AA15" s="88">
        <v>17.193</v>
      </c>
      <c r="AB15" s="88">
        <v>101.57145389023455</v>
      </c>
    </row>
    <row r="16" spans="1:28" s="68" customFormat="1" ht="12">
      <c r="A16" s="83" t="s">
        <v>122</v>
      </c>
      <c r="B16" s="85"/>
      <c r="C16" s="85"/>
      <c r="D16" s="104">
        <v>2</v>
      </c>
      <c r="E16" s="92">
        <v>463.245</v>
      </c>
      <c r="F16" s="92">
        <v>508.558</v>
      </c>
      <c r="G16" s="92">
        <v>496.071</v>
      </c>
      <c r="H16" s="92">
        <v>97.54462617833168</v>
      </c>
      <c r="I16" s="87"/>
      <c r="J16" s="105">
        <v>2</v>
      </c>
      <c r="K16" s="88">
        <v>811.15</v>
      </c>
      <c r="L16" s="88">
        <v>1290.392</v>
      </c>
      <c r="M16" s="88"/>
      <c r="N16" s="87" t="s">
        <v>294</v>
      </c>
      <c r="O16" s="83" t="s">
        <v>171</v>
      </c>
      <c r="P16" s="85"/>
      <c r="Q16" s="85"/>
      <c r="R16" s="104">
        <v>2</v>
      </c>
      <c r="S16" s="92">
        <v>31.333</v>
      </c>
      <c r="T16" s="92"/>
      <c r="U16" s="92">
        <v>0</v>
      </c>
      <c r="V16" s="92" t="s">
        <v>294</v>
      </c>
      <c r="W16" s="87"/>
      <c r="X16" s="105">
        <v>1</v>
      </c>
      <c r="Y16" s="88">
        <v>531.889</v>
      </c>
      <c r="Z16" s="88">
        <v>565.272</v>
      </c>
      <c r="AA16" s="88">
        <v>0</v>
      </c>
      <c r="AB16" s="88" t="s">
        <v>294</v>
      </c>
    </row>
    <row r="17" spans="1:28" s="68" customFormat="1" ht="12" customHeight="1">
      <c r="A17" s="83" t="s">
        <v>123</v>
      </c>
      <c r="B17" s="85"/>
      <c r="C17" s="85"/>
      <c r="D17" s="104">
        <v>2</v>
      </c>
      <c r="E17" s="92">
        <v>135.926</v>
      </c>
      <c r="F17" s="92">
        <v>137.061</v>
      </c>
      <c r="G17" s="92">
        <v>134.479</v>
      </c>
      <c r="H17" s="92">
        <v>98.1161672539964</v>
      </c>
      <c r="I17" s="87"/>
      <c r="J17" s="105">
        <v>2</v>
      </c>
      <c r="K17" s="88">
        <v>246.74800000000005</v>
      </c>
      <c r="L17" s="88">
        <v>388.523</v>
      </c>
      <c r="M17" s="88"/>
      <c r="N17" s="87" t="s">
        <v>294</v>
      </c>
      <c r="O17" s="83" t="s">
        <v>172</v>
      </c>
      <c r="P17" s="85"/>
      <c r="Q17" s="85"/>
      <c r="R17" s="104">
        <v>9</v>
      </c>
      <c r="S17" s="92">
        <v>2.001</v>
      </c>
      <c r="T17" s="92">
        <v>1.864</v>
      </c>
      <c r="U17" s="92">
        <v>1.923</v>
      </c>
      <c r="V17" s="92">
        <v>103.16523605150215</v>
      </c>
      <c r="W17" s="87"/>
      <c r="X17" s="105">
        <v>12</v>
      </c>
      <c r="Y17" s="88">
        <v>114.9</v>
      </c>
      <c r="Z17" s="88">
        <v>108.06899999999999</v>
      </c>
      <c r="AA17" s="88">
        <v>110.70899999999999</v>
      </c>
      <c r="AB17" s="88">
        <v>102.44288371318325</v>
      </c>
    </row>
    <row r="18" spans="1:28" s="89" customFormat="1" ht="9.75" customHeight="1">
      <c r="A18" s="83" t="s">
        <v>124</v>
      </c>
      <c r="B18" s="85"/>
      <c r="C18" s="85"/>
      <c r="D18" s="104">
        <v>2</v>
      </c>
      <c r="E18" s="92">
        <v>246.085</v>
      </c>
      <c r="F18" s="92">
        <v>257.601</v>
      </c>
      <c r="G18" s="92">
        <v>257.793</v>
      </c>
      <c r="H18" s="92">
        <v>100.07453387215112</v>
      </c>
      <c r="I18" s="87"/>
      <c r="J18" s="105">
        <v>2</v>
      </c>
      <c r="K18" s="88">
        <v>571.7660000000001</v>
      </c>
      <c r="L18" s="88">
        <v>763.1750000000001</v>
      </c>
      <c r="M18" s="88"/>
      <c r="N18" s="87" t="s">
        <v>294</v>
      </c>
      <c r="O18" s="83" t="s">
        <v>173</v>
      </c>
      <c r="P18" s="85"/>
      <c r="Q18" s="85"/>
      <c r="R18" s="104">
        <v>12</v>
      </c>
      <c r="S18" s="92">
        <v>7.422</v>
      </c>
      <c r="T18" s="92">
        <v>7.375</v>
      </c>
      <c r="U18" s="92">
        <v>7.937</v>
      </c>
      <c r="V18" s="92">
        <v>107.62033898305086</v>
      </c>
      <c r="W18" s="87"/>
      <c r="X18" s="105">
        <v>6</v>
      </c>
      <c r="Y18" s="88">
        <v>739.165</v>
      </c>
      <c r="Z18" s="88">
        <v>804.1409999999997</v>
      </c>
      <c r="AA18" s="88">
        <v>0</v>
      </c>
      <c r="AB18" s="88" t="s">
        <v>294</v>
      </c>
    </row>
    <row r="19" spans="1:28" s="89" customFormat="1" ht="11.25" customHeight="1">
      <c r="A19" s="83" t="s">
        <v>269</v>
      </c>
      <c r="B19" s="85"/>
      <c r="C19" s="85"/>
      <c r="D19" s="104"/>
      <c r="E19" s="92">
        <v>5448.04</v>
      </c>
      <c r="F19" s="92">
        <v>5576.429</v>
      </c>
      <c r="G19" s="92">
        <v>5383.476</v>
      </c>
      <c r="H19" s="92">
        <v>96.53984655771642</v>
      </c>
      <c r="I19" s="87"/>
      <c r="J19" s="105"/>
      <c r="K19" s="88">
        <v>14867.888999999997</v>
      </c>
      <c r="L19" s="88">
        <v>21342.273</v>
      </c>
      <c r="M19" s="88"/>
      <c r="N19" s="87"/>
      <c r="O19" s="83" t="s">
        <v>264</v>
      </c>
      <c r="P19" s="85"/>
      <c r="Q19" s="85"/>
      <c r="R19" s="104">
        <v>6</v>
      </c>
      <c r="S19" s="85">
        <v>0.3</v>
      </c>
      <c r="T19" s="85">
        <v>0.3</v>
      </c>
      <c r="U19" s="92">
        <v>0</v>
      </c>
      <c r="V19" s="92" t="s">
        <v>294</v>
      </c>
      <c r="W19" s="87"/>
      <c r="X19" s="105">
        <v>11</v>
      </c>
      <c r="Y19" s="88">
        <v>0.041</v>
      </c>
      <c r="Z19" s="88">
        <v>0.035</v>
      </c>
      <c r="AA19" s="88">
        <v>0</v>
      </c>
      <c r="AB19" s="88" t="s">
        <v>294</v>
      </c>
    </row>
    <row r="20" spans="1:28" s="89" customFormat="1" ht="11.25" customHeight="1">
      <c r="A20" s="83" t="s">
        <v>125</v>
      </c>
      <c r="B20" s="85"/>
      <c r="C20" s="85"/>
      <c r="D20" s="104">
        <v>1</v>
      </c>
      <c r="E20" s="92"/>
      <c r="F20" s="92">
        <v>346.617</v>
      </c>
      <c r="G20" s="92">
        <v>0</v>
      </c>
      <c r="H20" s="92" t="s">
        <v>294</v>
      </c>
      <c r="I20" s="87"/>
      <c r="J20" s="105">
        <v>1</v>
      </c>
      <c r="K20" s="88">
        <v>4185.411</v>
      </c>
      <c r="L20" s="88">
        <v>4121.3820000000005</v>
      </c>
      <c r="M20" s="88">
        <v>0</v>
      </c>
      <c r="N20" s="87" t="s">
        <v>294</v>
      </c>
      <c r="O20" s="83" t="s">
        <v>174</v>
      </c>
      <c r="P20" s="85"/>
      <c r="Q20" s="85"/>
      <c r="R20" s="104">
        <v>1</v>
      </c>
      <c r="S20" s="92">
        <v>3.473</v>
      </c>
      <c r="T20" s="92">
        <v>3.948</v>
      </c>
      <c r="U20" s="92">
        <v>3.571</v>
      </c>
      <c r="V20" s="92">
        <v>90.45086119554206</v>
      </c>
      <c r="W20" s="87"/>
      <c r="X20" s="105">
        <v>1</v>
      </c>
      <c r="Y20" s="88">
        <v>231.21400000000003</v>
      </c>
      <c r="Z20" s="88">
        <v>281.45300000000003</v>
      </c>
      <c r="AA20" s="88">
        <v>260.452</v>
      </c>
      <c r="AB20" s="88">
        <v>92.53836342124617</v>
      </c>
    </row>
    <row r="21" spans="1:28" s="89" customFormat="1" ht="11.25" customHeight="1">
      <c r="A21" s="83" t="s">
        <v>126</v>
      </c>
      <c r="B21" s="85"/>
      <c r="C21" s="85"/>
      <c r="D21" s="104">
        <v>12</v>
      </c>
      <c r="E21" s="92">
        <v>6.724</v>
      </c>
      <c r="F21" s="92">
        <v>5.599</v>
      </c>
      <c r="G21" s="92">
        <v>0</v>
      </c>
      <c r="H21" s="92" t="s">
        <v>294</v>
      </c>
      <c r="I21" s="87"/>
      <c r="J21" s="105">
        <v>12</v>
      </c>
      <c r="K21" s="88">
        <v>28.096000000000004</v>
      </c>
      <c r="L21" s="88">
        <v>24.753999999999998</v>
      </c>
      <c r="M21" s="88">
        <v>0</v>
      </c>
      <c r="N21" s="87" t="s">
        <v>294</v>
      </c>
      <c r="O21" s="83" t="s">
        <v>175</v>
      </c>
      <c r="P21" s="85"/>
      <c r="Q21" s="85"/>
      <c r="R21" s="104">
        <v>5</v>
      </c>
      <c r="S21" s="92">
        <v>4.096</v>
      </c>
      <c r="T21" s="92">
        <v>4.333</v>
      </c>
      <c r="U21" s="92">
        <v>0</v>
      </c>
      <c r="V21" s="92" t="s">
        <v>294</v>
      </c>
      <c r="W21" s="87"/>
      <c r="X21" s="105">
        <v>11</v>
      </c>
      <c r="Y21" s="88">
        <v>131.509</v>
      </c>
      <c r="Z21" s="88">
        <v>150.779</v>
      </c>
      <c r="AA21" s="88">
        <v>0</v>
      </c>
      <c r="AB21" s="88" t="s">
        <v>294</v>
      </c>
    </row>
    <row r="22" spans="1:28" s="89" customFormat="1" ht="11.25" customHeight="1">
      <c r="A22" s="83" t="s">
        <v>270</v>
      </c>
      <c r="B22" s="85"/>
      <c r="C22" s="85"/>
      <c r="D22" s="104">
        <v>2</v>
      </c>
      <c r="E22" s="92">
        <v>103.888</v>
      </c>
      <c r="F22" s="92">
        <v>102.024</v>
      </c>
      <c r="G22" s="92">
        <v>100.39</v>
      </c>
      <c r="H22" s="92">
        <v>98.39841605896652</v>
      </c>
      <c r="I22" s="87"/>
      <c r="J22" s="105">
        <v>11</v>
      </c>
      <c r="K22" s="88">
        <v>800.905</v>
      </c>
      <c r="L22" s="88">
        <v>783.326</v>
      </c>
      <c r="M22" s="88">
        <v>0</v>
      </c>
      <c r="N22" s="87" t="s">
        <v>294</v>
      </c>
      <c r="O22" s="83" t="s">
        <v>176</v>
      </c>
      <c r="P22" s="85"/>
      <c r="Q22" s="85"/>
      <c r="R22" s="104">
        <v>2</v>
      </c>
      <c r="S22" s="92">
        <v>10.851</v>
      </c>
      <c r="T22" s="92">
        <v>11.15</v>
      </c>
      <c r="U22" s="92">
        <v>11.024</v>
      </c>
      <c r="V22" s="92">
        <v>98.86995515695065</v>
      </c>
      <c r="W22" s="87"/>
      <c r="X22" s="105">
        <v>2</v>
      </c>
      <c r="Y22" s="88">
        <v>601.9639999999999</v>
      </c>
      <c r="Z22" s="88">
        <v>602.36</v>
      </c>
      <c r="AA22" s="88">
        <v>594.8589999999999</v>
      </c>
      <c r="AB22" s="88">
        <v>98.7547313898665</v>
      </c>
    </row>
    <row r="23" spans="1:28" s="89" customFormat="1" ht="11.25" customHeight="1">
      <c r="A23" s="83"/>
      <c r="B23" s="85"/>
      <c r="C23" s="85"/>
      <c r="D23" s="104"/>
      <c r="E23" s="92"/>
      <c r="F23" s="92"/>
      <c r="G23" s="92"/>
      <c r="H23" s="92"/>
      <c r="I23" s="87"/>
      <c r="J23" s="105"/>
      <c r="K23" s="88"/>
      <c r="L23" s="88"/>
      <c r="M23" s="88"/>
      <c r="N23" s="87"/>
      <c r="O23" s="83" t="s">
        <v>177</v>
      </c>
      <c r="P23" s="85"/>
      <c r="Q23" s="85"/>
      <c r="R23" s="104">
        <v>2</v>
      </c>
      <c r="S23" s="92">
        <v>6.668</v>
      </c>
      <c r="T23" s="92">
        <v>6.973</v>
      </c>
      <c r="U23" s="92">
        <v>6.867</v>
      </c>
      <c r="V23" s="92">
        <v>98.47985085329127</v>
      </c>
      <c r="W23" s="87"/>
      <c r="X23" s="105">
        <v>1</v>
      </c>
      <c r="Y23" s="88">
        <v>386.245</v>
      </c>
      <c r="Z23" s="88"/>
      <c r="AA23" s="88"/>
      <c r="AB23" s="88" t="s">
        <v>294</v>
      </c>
    </row>
    <row r="24" spans="1:28" s="89" customFormat="1" ht="11.25" customHeight="1">
      <c r="A24" s="83" t="s">
        <v>127</v>
      </c>
      <c r="B24" s="85"/>
      <c r="C24" s="85"/>
      <c r="D24" s="104"/>
      <c r="E24" s="92"/>
      <c r="F24" s="92"/>
      <c r="G24" s="92"/>
      <c r="H24" s="92"/>
      <c r="I24" s="87"/>
      <c r="J24" s="105"/>
      <c r="K24" s="88"/>
      <c r="L24" s="88"/>
      <c r="M24" s="88"/>
      <c r="N24" s="87"/>
      <c r="O24" s="83" t="s">
        <v>265</v>
      </c>
      <c r="P24" s="85"/>
      <c r="Q24" s="85"/>
      <c r="R24" s="104">
        <v>9</v>
      </c>
      <c r="S24" s="92">
        <v>5.898</v>
      </c>
      <c r="T24" s="92">
        <v>5.199</v>
      </c>
      <c r="U24" s="92">
        <v>5.118</v>
      </c>
      <c r="V24" s="92">
        <v>98.44200807847663</v>
      </c>
      <c r="W24" s="87"/>
      <c r="X24" s="105">
        <v>12</v>
      </c>
      <c r="Y24" s="88">
        <v>61.38400000000001</v>
      </c>
      <c r="Z24" s="88">
        <v>79.73500000000001</v>
      </c>
      <c r="AA24" s="88">
        <v>79.11</v>
      </c>
      <c r="AB24" s="88">
        <v>99.21615350849687</v>
      </c>
    </row>
    <row r="25" spans="1:28" s="89" customFormat="1" ht="11.25" customHeight="1">
      <c r="A25" s="83" t="s">
        <v>128</v>
      </c>
      <c r="B25" s="85"/>
      <c r="C25" s="85"/>
      <c r="D25" s="104">
        <v>11</v>
      </c>
      <c r="E25" s="92">
        <v>9.346</v>
      </c>
      <c r="F25" s="92">
        <v>9.373</v>
      </c>
      <c r="G25" s="92">
        <v>0</v>
      </c>
      <c r="H25" s="92" t="s">
        <v>294</v>
      </c>
      <c r="I25" s="87"/>
      <c r="J25" s="105">
        <v>11</v>
      </c>
      <c r="K25" s="88">
        <v>15.146</v>
      </c>
      <c r="L25" s="88">
        <v>17.583</v>
      </c>
      <c r="M25" s="88">
        <v>0</v>
      </c>
      <c r="N25" s="87" t="s">
        <v>294</v>
      </c>
      <c r="O25" s="83" t="s">
        <v>266</v>
      </c>
      <c r="P25" s="85"/>
      <c r="Q25" s="85"/>
      <c r="R25" s="104">
        <v>10</v>
      </c>
      <c r="S25" s="85">
        <v>21.2</v>
      </c>
      <c r="T25" s="85">
        <v>21.8</v>
      </c>
      <c r="U25" s="85">
        <v>20.7</v>
      </c>
      <c r="V25" s="92">
        <v>94.95412844036697</v>
      </c>
      <c r="W25" s="87"/>
      <c r="X25" s="105">
        <v>12</v>
      </c>
      <c r="Y25" s="88">
        <v>3.947000000000001</v>
      </c>
      <c r="Z25" s="88">
        <v>4.035</v>
      </c>
      <c r="AA25" s="88">
        <v>3.442</v>
      </c>
      <c r="AB25" s="88">
        <v>85.30359355638167</v>
      </c>
    </row>
    <row r="26" spans="1:28" s="89" customFormat="1" ht="11.25" customHeight="1">
      <c r="A26" s="83" t="s">
        <v>129</v>
      </c>
      <c r="B26" s="85"/>
      <c r="C26" s="85"/>
      <c r="D26" s="104">
        <v>2</v>
      </c>
      <c r="E26" s="92">
        <v>22.43642</v>
      </c>
      <c r="F26" s="92">
        <v>21.399</v>
      </c>
      <c r="G26" s="92">
        <v>19.245</v>
      </c>
      <c r="H26" s="92">
        <v>89.93410907051731</v>
      </c>
      <c r="I26" s="87"/>
      <c r="J26" s="105">
        <v>8</v>
      </c>
      <c r="K26" s="88">
        <v>30.369</v>
      </c>
      <c r="L26" s="88">
        <v>34.53699999999999</v>
      </c>
      <c r="M26" s="88">
        <v>0</v>
      </c>
      <c r="N26" s="87" t="s">
        <v>294</v>
      </c>
      <c r="O26" s="83" t="s">
        <v>178</v>
      </c>
      <c r="P26" s="85"/>
      <c r="Q26" s="85"/>
      <c r="R26" s="104">
        <v>11</v>
      </c>
      <c r="S26" s="92">
        <v>2.857</v>
      </c>
      <c r="T26" s="92">
        <v>2.862</v>
      </c>
      <c r="U26" s="92">
        <v>2.6062</v>
      </c>
      <c r="V26" s="92">
        <v>91.06219426974144</v>
      </c>
      <c r="W26" s="87"/>
      <c r="X26" s="105">
        <v>12</v>
      </c>
      <c r="Y26" s="88">
        <v>80.279</v>
      </c>
      <c r="Z26" s="88">
        <v>86.43900000000001</v>
      </c>
      <c r="AA26" s="88">
        <v>74.342</v>
      </c>
      <c r="AB26" s="88">
        <v>86.00515970800217</v>
      </c>
    </row>
    <row r="27" spans="1:28" s="89" customFormat="1" ht="11.25" customHeight="1">
      <c r="A27" s="83" t="s">
        <v>130</v>
      </c>
      <c r="B27" s="85"/>
      <c r="C27" s="85"/>
      <c r="D27" s="104">
        <v>2</v>
      </c>
      <c r="E27" s="92">
        <v>50.17</v>
      </c>
      <c r="F27" s="92">
        <v>36.618</v>
      </c>
      <c r="G27" s="92">
        <v>38.532</v>
      </c>
      <c r="H27" s="92">
        <v>105.22693757168605</v>
      </c>
      <c r="I27" s="87"/>
      <c r="J27" s="105">
        <v>8</v>
      </c>
      <c r="K27" s="88">
        <v>35.731</v>
      </c>
      <c r="L27" s="88">
        <v>46.427</v>
      </c>
      <c r="M27" s="88">
        <v>0</v>
      </c>
      <c r="N27" s="87" t="s">
        <v>294</v>
      </c>
      <c r="O27" s="83"/>
      <c r="P27" s="85"/>
      <c r="Q27" s="85"/>
      <c r="R27" s="104"/>
      <c r="S27" s="92"/>
      <c r="T27" s="92"/>
      <c r="U27" s="92"/>
      <c r="V27" s="92"/>
      <c r="W27" s="87"/>
      <c r="X27" s="105"/>
      <c r="Y27" s="88"/>
      <c r="Z27" s="88"/>
      <c r="AA27" s="88"/>
      <c r="AB27" s="88"/>
    </row>
    <row r="28" spans="1:28" s="89" customFormat="1" ht="11.25" customHeight="1">
      <c r="A28" s="83" t="s">
        <v>131</v>
      </c>
      <c r="B28" s="85"/>
      <c r="C28" s="85"/>
      <c r="D28" s="104">
        <v>2</v>
      </c>
      <c r="E28" s="92">
        <v>51.66268</v>
      </c>
      <c r="F28" s="92">
        <v>38.236</v>
      </c>
      <c r="G28" s="92">
        <v>41.094</v>
      </c>
      <c r="H28" s="92">
        <v>107.47463123757717</v>
      </c>
      <c r="I28" s="87"/>
      <c r="J28" s="105">
        <v>8</v>
      </c>
      <c r="K28" s="88">
        <v>48.068</v>
      </c>
      <c r="L28" s="88">
        <v>45.126999999999995</v>
      </c>
      <c r="M28" s="88">
        <v>0</v>
      </c>
      <c r="N28" s="87" t="s">
        <v>294</v>
      </c>
      <c r="O28" s="83" t="s">
        <v>179</v>
      </c>
      <c r="P28" s="85"/>
      <c r="Q28" s="85"/>
      <c r="R28" s="104"/>
      <c r="S28" s="92"/>
      <c r="T28" s="92"/>
      <c r="U28" s="92"/>
      <c r="V28" s="92"/>
      <c r="W28" s="87"/>
      <c r="X28" s="105"/>
      <c r="Y28" s="88"/>
      <c r="Z28" s="88"/>
      <c r="AA28" s="88"/>
      <c r="AB28" s="88"/>
    </row>
    <row r="29" spans="1:28" s="89" customFormat="1" ht="12" customHeight="1">
      <c r="A29" s="83" t="s">
        <v>132</v>
      </c>
      <c r="B29" s="85"/>
      <c r="C29" s="85"/>
      <c r="D29" s="104">
        <v>11</v>
      </c>
      <c r="E29" s="92">
        <v>145.05</v>
      </c>
      <c r="F29" s="92">
        <v>119.717</v>
      </c>
      <c r="G29" s="92">
        <v>123.681</v>
      </c>
      <c r="H29" s="92">
        <v>103.3111421101431</v>
      </c>
      <c r="I29" s="87"/>
      <c r="J29" s="105">
        <v>8</v>
      </c>
      <c r="K29" s="88">
        <v>177.299</v>
      </c>
      <c r="L29" s="88">
        <v>227.299</v>
      </c>
      <c r="M29" s="88">
        <v>0</v>
      </c>
      <c r="N29" s="87" t="s">
        <v>294</v>
      </c>
      <c r="O29" s="83" t="s">
        <v>180</v>
      </c>
      <c r="P29" s="85"/>
      <c r="Q29" s="85"/>
      <c r="R29" s="104">
        <v>0</v>
      </c>
      <c r="S29" s="92">
        <v>0</v>
      </c>
      <c r="T29" s="92">
        <v>0</v>
      </c>
      <c r="U29" s="92">
        <v>0</v>
      </c>
      <c r="V29" s="92" t="s">
        <v>294</v>
      </c>
      <c r="W29" s="87"/>
      <c r="X29" s="105">
        <v>2</v>
      </c>
      <c r="Y29" s="88">
        <v>3279.4579999999996</v>
      </c>
      <c r="Z29" s="88">
        <v>3431.2929999999997</v>
      </c>
      <c r="AA29" s="88">
        <v>0</v>
      </c>
      <c r="AB29" s="88" t="s">
        <v>294</v>
      </c>
    </row>
    <row r="30" spans="1:28" s="89" customFormat="1" ht="11.25" customHeight="1">
      <c r="A30" s="83" t="s">
        <v>133</v>
      </c>
      <c r="B30" s="85"/>
      <c r="C30" s="85"/>
      <c r="D30" s="104">
        <v>2</v>
      </c>
      <c r="E30" s="92">
        <v>81.052</v>
      </c>
      <c r="F30" s="92">
        <v>83.085</v>
      </c>
      <c r="G30" s="92">
        <v>85.718</v>
      </c>
      <c r="H30" s="92">
        <v>103.16904375037615</v>
      </c>
      <c r="I30" s="87"/>
      <c r="J30" s="105">
        <v>8</v>
      </c>
      <c r="K30" s="88">
        <v>65.338</v>
      </c>
      <c r="L30" s="88">
        <v>122.92800000000001</v>
      </c>
      <c r="M30" s="88">
        <v>0</v>
      </c>
      <c r="N30" s="87" t="s">
        <v>294</v>
      </c>
      <c r="O30" s="83" t="s">
        <v>181</v>
      </c>
      <c r="P30" s="85"/>
      <c r="Q30" s="85"/>
      <c r="R30" s="104">
        <v>0</v>
      </c>
      <c r="S30" s="92">
        <v>0</v>
      </c>
      <c r="T30" s="92">
        <v>0</v>
      </c>
      <c r="U30" s="92">
        <v>0</v>
      </c>
      <c r="V30" s="92" t="s">
        <v>294</v>
      </c>
      <c r="W30" s="87"/>
      <c r="X30" s="105">
        <v>2</v>
      </c>
      <c r="Y30" s="88">
        <v>931.052</v>
      </c>
      <c r="Z30" s="88">
        <v>1061.195</v>
      </c>
      <c r="AA30" s="88">
        <v>0</v>
      </c>
      <c r="AB30" s="88" t="s">
        <v>294</v>
      </c>
    </row>
    <row r="31" spans="1:28" s="89" customFormat="1" ht="11.25" customHeight="1">
      <c r="A31" s="83" t="s">
        <v>134</v>
      </c>
      <c r="B31" s="85"/>
      <c r="C31" s="85"/>
      <c r="D31" s="104">
        <v>11</v>
      </c>
      <c r="E31" s="92">
        <v>2.222</v>
      </c>
      <c r="F31" s="92">
        <v>2.047</v>
      </c>
      <c r="G31" s="92">
        <v>1.497</v>
      </c>
      <c r="H31" s="92">
        <v>73.1314118221788</v>
      </c>
      <c r="I31" s="87"/>
      <c r="J31" s="105">
        <v>8</v>
      </c>
      <c r="K31" s="88">
        <v>1.578</v>
      </c>
      <c r="L31" s="88">
        <v>1.882</v>
      </c>
      <c r="M31" s="88">
        <v>0</v>
      </c>
      <c r="N31" s="87" t="s">
        <v>294</v>
      </c>
      <c r="O31" s="83" t="s">
        <v>182</v>
      </c>
      <c r="P31" s="85"/>
      <c r="Q31" s="85"/>
      <c r="R31" s="104">
        <v>0</v>
      </c>
      <c r="S31" s="92">
        <v>0</v>
      </c>
      <c r="T31" s="92">
        <v>0</v>
      </c>
      <c r="U31" s="92">
        <v>0</v>
      </c>
      <c r="V31" s="92" t="s">
        <v>294</v>
      </c>
      <c r="W31" s="87"/>
      <c r="X31" s="105">
        <v>2</v>
      </c>
      <c r="Y31" s="88">
        <v>70.602</v>
      </c>
      <c r="Z31" s="88">
        <v>79.44800000000001</v>
      </c>
      <c r="AA31" s="88">
        <v>0</v>
      </c>
      <c r="AB31" s="88" t="s">
        <v>294</v>
      </c>
    </row>
    <row r="32" spans="1:28" s="89" customFormat="1" ht="11.25" customHeight="1">
      <c r="A32" s="83" t="s">
        <v>135</v>
      </c>
      <c r="B32" s="85"/>
      <c r="C32" s="85"/>
      <c r="D32" s="104">
        <v>2</v>
      </c>
      <c r="E32" s="92">
        <v>43.397</v>
      </c>
      <c r="F32" s="92">
        <v>43.157</v>
      </c>
      <c r="G32" s="92">
        <v>48.206</v>
      </c>
      <c r="H32" s="92">
        <v>111.69914498227403</v>
      </c>
      <c r="I32" s="87"/>
      <c r="J32" s="105">
        <v>8</v>
      </c>
      <c r="K32" s="88">
        <v>37.116</v>
      </c>
      <c r="L32" s="88">
        <v>63.7</v>
      </c>
      <c r="M32" s="88">
        <v>0</v>
      </c>
      <c r="N32" s="87" t="s">
        <v>294</v>
      </c>
      <c r="O32" s="83" t="s">
        <v>183</v>
      </c>
      <c r="P32" s="85"/>
      <c r="Q32" s="85"/>
      <c r="R32" s="104">
        <v>0</v>
      </c>
      <c r="S32" s="92">
        <v>0</v>
      </c>
      <c r="T32" s="92">
        <v>0</v>
      </c>
      <c r="U32" s="92">
        <v>0</v>
      </c>
      <c r="V32" s="92" t="s">
        <v>294</v>
      </c>
      <c r="W32" s="87"/>
      <c r="X32" s="105">
        <v>12</v>
      </c>
      <c r="Y32" s="88">
        <v>144.498</v>
      </c>
      <c r="Z32" s="88">
        <v>155.37199999999996</v>
      </c>
      <c r="AA32" s="88">
        <v>0</v>
      </c>
      <c r="AB32" s="88" t="s">
        <v>294</v>
      </c>
    </row>
    <row r="33" spans="1:28" s="89" customFormat="1" ht="11.25" customHeight="1">
      <c r="A33" s="83"/>
      <c r="B33" s="85"/>
      <c r="C33" s="85"/>
      <c r="D33" s="104"/>
      <c r="E33" s="92"/>
      <c r="F33" s="92"/>
      <c r="G33" s="92"/>
      <c r="H33" s="92"/>
      <c r="I33" s="87"/>
      <c r="J33" s="105"/>
      <c r="K33" s="88"/>
      <c r="L33" s="88"/>
      <c r="M33" s="88"/>
      <c r="N33" s="87"/>
      <c r="O33" s="83" t="s">
        <v>184</v>
      </c>
      <c r="P33" s="85"/>
      <c r="Q33" s="85"/>
      <c r="R33" s="104">
        <v>0</v>
      </c>
      <c r="S33" s="92">
        <v>0</v>
      </c>
      <c r="T33" s="92">
        <v>0</v>
      </c>
      <c r="U33" s="92">
        <v>0</v>
      </c>
      <c r="V33" s="92" t="s">
        <v>294</v>
      </c>
      <c r="W33" s="87"/>
      <c r="X33" s="105">
        <v>1</v>
      </c>
      <c r="Y33" s="88">
        <v>949.765</v>
      </c>
      <c r="Z33" s="88">
        <v>1369.872</v>
      </c>
      <c r="AA33" s="88">
        <v>0</v>
      </c>
      <c r="AB33" s="88" t="s">
        <v>294</v>
      </c>
    </row>
    <row r="34" spans="1:28" s="89" customFormat="1" ht="11.25" customHeight="1">
      <c r="A34" s="83" t="s">
        <v>136</v>
      </c>
      <c r="B34" s="85"/>
      <c r="C34" s="85"/>
      <c r="D34" s="104"/>
      <c r="E34" s="92"/>
      <c r="F34" s="92"/>
      <c r="G34" s="92"/>
      <c r="H34" s="92"/>
      <c r="I34" s="87"/>
      <c r="J34" s="105"/>
      <c r="K34" s="88"/>
      <c r="L34" s="88"/>
      <c r="M34" s="88"/>
      <c r="N34" s="87"/>
      <c r="O34" s="83" t="s">
        <v>185</v>
      </c>
      <c r="P34" s="85"/>
      <c r="Q34" s="85"/>
      <c r="R34" s="104">
        <v>0</v>
      </c>
      <c r="S34" s="92">
        <v>0</v>
      </c>
      <c r="T34" s="92">
        <v>0</v>
      </c>
      <c r="U34" s="92">
        <v>0</v>
      </c>
      <c r="V34" s="92" t="s">
        <v>294</v>
      </c>
      <c r="W34" s="87"/>
      <c r="X34" s="105">
        <v>1</v>
      </c>
      <c r="Y34" s="88">
        <v>737.666</v>
      </c>
      <c r="Z34" s="88">
        <v>831.4399999999999</v>
      </c>
      <c r="AA34" s="88">
        <v>0</v>
      </c>
      <c r="AB34" s="88" t="s">
        <v>294</v>
      </c>
    </row>
    <row r="35" spans="1:28" s="89" customFormat="1" ht="11.25" customHeight="1">
      <c r="A35" s="83" t="s">
        <v>137</v>
      </c>
      <c r="B35" s="85"/>
      <c r="C35" s="85"/>
      <c r="D35" s="104">
        <v>2</v>
      </c>
      <c r="E35" s="92">
        <v>3.597</v>
      </c>
      <c r="F35" s="92">
        <v>3.615</v>
      </c>
      <c r="G35" s="92">
        <v>3.434</v>
      </c>
      <c r="H35" s="92">
        <v>94.99308437067774</v>
      </c>
      <c r="I35" s="87"/>
      <c r="J35" s="105">
        <v>2</v>
      </c>
      <c r="K35" s="88">
        <v>84.367</v>
      </c>
      <c r="L35" s="88">
        <v>88.52000000000001</v>
      </c>
      <c r="M35" s="88">
        <v>75.858</v>
      </c>
      <c r="N35" s="87">
        <v>85.69588793492996</v>
      </c>
      <c r="O35" s="83" t="s">
        <v>296</v>
      </c>
      <c r="P35" s="85"/>
      <c r="Q35" s="85"/>
      <c r="R35" s="104"/>
      <c r="S35" s="92"/>
      <c r="T35" s="92"/>
      <c r="U35" s="92"/>
      <c r="V35" s="92"/>
      <c r="W35" s="87"/>
      <c r="X35" s="105"/>
      <c r="Y35" s="88">
        <v>1831.929</v>
      </c>
      <c r="Z35" s="88">
        <v>2356.684</v>
      </c>
      <c r="AA35" s="88"/>
      <c r="AB35" s="88"/>
    </row>
    <row r="36" spans="1:28" s="89" customFormat="1" ht="11.25" customHeight="1">
      <c r="A36" s="83" t="s">
        <v>138</v>
      </c>
      <c r="B36" s="85"/>
      <c r="C36" s="85"/>
      <c r="D36" s="104">
        <v>2</v>
      </c>
      <c r="E36" s="92">
        <v>13.907</v>
      </c>
      <c r="F36" s="92">
        <v>14.038</v>
      </c>
      <c r="G36" s="92">
        <v>14.085</v>
      </c>
      <c r="H36" s="92">
        <v>100.33480552785296</v>
      </c>
      <c r="I36" s="87"/>
      <c r="J36" s="105">
        <v>6</v>
      </c>
      <c r="K36" s="88">
        <v>434.18500000000006</v>
      </c>
      <c r="L36" s="88">
        <v>437.861</v>
      </c>
      <c r="M36" s="88">
        <v>0</v>
      </c>
      <c r="N36" s="87" t="s">
        <v>294</v>
      </c>
      <c r="AA36" s="88"/>
      <c r="AB36" s="88"/>
    </row>
    <row r="37" spans="1:28" s="89" customFormat="1" ht="11.25" customHeight="1">
      <c r="A37" s="83" t="s">
        <v>139</v>
      </c>
      <c r="B37" s="85"/>
      <c r="C37" s="85"/>
      <c r="D37" s="104">
        <v>2</v>
      </c>
      <c r="E37" s="92">
        <v>30.474</v>
      </c>
      <c r="F37" s="92">
        <v>31.657</v>
      </c>
      <c r="G37" s="92">
        <v>31.646</v>
      </c>
      <c r="H37" s="92">
        <v>99.96525255077866</v>
      </c>
      <c r="I37" s="87"/>
      <c r="J37" s="105">
        <v>9</v>
      </c>
      <c r="K37" s="88">
        <v>901.4710000000001</v>
      </c>
      <c r="L37" s="88">
        <v>941.5939999999999</v>
      </c>
      <c r="M37" s="88">
        <v>0</v>
      </c>
      <c r="N37" s="87" t="s">
        <v>294</v>
      </c>
      <c r="O37" s="83" t="s">
        <v>186</v>
      </c>
      <c r="P37" s="85"/>
      <c r="Q37" s="85"/>
      <c r="R37" s="104"/>
      <c r="S37" s="92"/>
      <c r="T37" s="92"/>
      <c r="U37" s="92"/>
      <c r="V37" s="92"/>
      <c r="W37" s="87"/>
      <c r="X37" s="105"/>
      <c r="Y37" s="88"/>
      <c r="Z37" s="88"/>
      <c r="AA37" s="88">
        <v>0</v>
      </c>
      <c r="AB37" s="88" t="s">
        <v>294</v>
      </c>
    </row>
    <row r="38" spans="1:28" s="89" customFormat="1" ht="11.25" customHeight="1">
      <c r="A38" s="83" t="s">
        <v>140</v>
      </c>
      <c r="B38" s="85"/>
      <c r="C38" s="85"/>
      <c r="D38" s="104">
        <v>12</v>
      </c>
      <c r="E38" s="92">
        <v>19.544</v>
      </c>
      <c r="F38" s="92">
        <v>17.792</v>
      </c>
      <c r="G38" s="92">
        <v>0</v>
      </c>
      <c r="H38" s="92" t="s">
        <v>294</v>
      </c>
      <c r="I38" s="87"/>
      <c r="J38" s="105">
        <v>12</v>
      </c>
      <c r="K38" s="88">
        <v>817.1000000000001</v>
      </c>
      <c r="L38" s="88">
        <v>670.8789999999999</v>
      </c>
      <c r="M38" s="88">
        <v>0</v>
      </c>
      <c r="N38" s="87" t="s">
        <v>294</v>
      </c>
      <c r="O38" s="83" t="s">
        <v>187</v>
      </c>
      <c r="P38" s="85"/>
      <c r="Q38" s="85"/>
      <c r="R38" s="104">
        <v>0</v>
      </c>
      <c r="S38" s="92">
        <v>0</v>
      </c>
      <c r="T38" s="92">
        <v>0</v>
      </c>
      <c r="U38" s="92">
        <v>0</v>
      </c>
      <c r="V38" s="92" t="s">
        <v>294</v>
      </c>
      <c r="W38" s="87"/>
      <c r="X38" s="105">
        <v>11</v>
      </c>
      <c r="Y38" s="88">
        <v>93.63199999999998</v>
      </c>
      <c r="Z38" s="88">
        <v>90.48599999999998</v>
      </c>
      <c r="AA38" s="88">
        <v>0</v>
      </c>
      <c r="AB38" s="88" t="s">
        <v>294</v>
      </c>
    </row>
    <row r="39" spans="1:28" s="89" customFormat="1" ht="11.25" customHeight="1">
      <c r="A39" s="83" t="s">
        <v>141</v>
      </c>
      <c r="B39" s="85"/>
      <c r="C39" s="85"/>
      <c r="D39" s="104">
        <v>12</v>
      </c>
      <c r="E39" s="92">
        <v>68.542</v>
      </c>
      <c r="F39" s="92">
        <v>66.897</v>
      </c>
      <c r="G39" s="92">
        <v>0</v>
      </c>
      <c r="H39" s="92" t="s">
        <v>294</v>
      </c>
      <c r="I39" s="87"/>
      <c r="J39" s="105">
        <v>12</v>
      </c>
      <c r="K39" s="88">
        <v>2269.12</v>
      </c>
      <c r="L39" s="88">
        <v>2138.854</v>
      </c>
      <c r="M39" s="88">
        <v>0</v>
      </c>
      <c r="N39" s="87" t="s">
        <v>294</v>
      </c>
      <c r="O39" s="83" t="s">
        <v>188</v>
      </c>
      <c r="P39" s="85"/>
      <c r="Q39" s="85"/>
      <c r="R39" s="104">
        <v>0</v>
      </c>
      <c r="S39" s="92">
        <v>0</v>
      </c>
      <c r="T39" s="92">
        <v>0</v>
      </c>
      <c r="U39" s="92">
        <v>0</v>
      </c>
      <c r="V39" s="92" t="s">
        <v>294</v>
      </c>
      <c r="W39" s="87"/>
      <c r="X39" s="105">
        <v>11</v>
      </c>
      <c r="Y39" s="88">
        <v>570.6350000000001</v>
      </c>
      <c r="Z39" s="88">
        <v>500.78799999999995</v>
      </c>
      <c r="AA39" s="88">
        <v>0</v>
      </c>
      <c r="AB39" s="88" t="s">
        <v>294</v>
      </c>
    </row>
    <row r="40" spans="1:26" s="89" customFormat="1" ht="11.25" customHeight="1">
      <c r="A40" s="83"/>
      <c r="B40" s="85"/>
      <c r="C40" s="85"/>
      <c r="D40" s="104"/>
      <c r="E40" s="92"/>
      <c r="F40" s="92"/>
      <c r="G40" s="92"/>
      <c r="H40" s="92"/>
      <c r="I40" s="87"/>
      <c r="J40" s="105"/>
      <c r="K40" s="88"/>
      <c r="L40" s="88"/>
      <c r="M40" s="88"/>
      <c r="N40" s="87"/>
      <c r="O40" s="89" t="s">
        <v>267</v>
      </c>
      <c r="Y40" s="88">
        <v>664.267</v>
      </c>
      <c r="Z40" s="88">
        <v>591.2739999999999</v>
      </c>
    </row>
    <row r="41" spans="1:28" s="89" customFormat="1" ht="11.25" customHeight="1">
      <c r="A41" s="83" t="s">
        <v>142</v>
      </c>
      <c r="B41" s="85"/>
      <c r="C41" s="85"/>
      <c r="D41" s="104"/>
      <c r="E41" s="92"/>
      <c r="F41" s="92"/>
      <c r="G41" s="92"/>
      <c r="H41" s="92"/>
      <c r="I41" s="87"/>
      <c r="J41" s="105"/>
      <c r="K41" s="88"/>
      <c r="L41" s="88"/>
      <c r="M41" s="88"/>
      <c r="N41" s="87"/>
      <c r="O41" s="83" t="s">
        <v>189</v>
      </c>
      <c r="P41" s="85"/>
      <c r="Q41" s="85"/>
      <c r="R41" s="104">
        <v>0</v>
      </c>
      <c r="S41" s="92">
        <v>0</v>
      </c>
      <c r="T41" s="92">
        <v>0</v>
      </c>
      <c r="U41" s="92">
        <v>0</v>
      </c>
      <c r="V41" s="92" t="s">
        <v>294</v>
      </c>
      <c r="W41" s="87"/>
      <c r="X41" s="105">
        <v>11</v>
      </c>
      <c r="Y41" s="88">
        <v>313.38800000000003</v>
      </c>
      <c r="Z41" s="88">
        <v>316.46599999999995</v>
      </c>
      <c r="AA41" s="88">
        <v>0</v>
      </c>
      <c r="AB41" s="88" t="s">
        <v>294</v>
      </c>
    </row>
    <row r="42" spans="1:28" s="89" customFormat="1" ht="11.25" customHeight="1">
      <c r="A42" s="83" t="s">
        <v>143</v>
      </c>
      <c r="B42" s="85"/>
      <c r="C42" s="85"/>
      <c r="D42" s="104">
        <v>1</v>
      </c>
      <c r="E42" s="92">
        <v>6.527</v>
      </c>
      <c r="F42" s="92">
        <v>6.757</v>
      </c>
      <c r="G42" s="92">
        <v>6.762</v>
      </c>
      <c r="H42" s="92">
        <v>100.0739973360959</v>
      </c>
      <c r="I42" s="87"/>
      <c r="J42" s="105">
        <v>9</v>
      </c>
      <c r="K42" s="88">
        <v>545.441</v>
      </c>
      <c r="L42" s="88">
        <v>599.011</v>
      </c>
      <c r="M42" s="88">
        <v>0</v>
      </c>
      <c r="N42" s="87" t="s">
        <v>294</v>
      </c>
      <c r="O42" s="83" t="s">
        <v>190</v>
      </c>
      <c r="P42" s="85"/>
      <c r="Q42" s="85"/>
      <c r="R42" s="104">
        <v>0</v>
      </c>
      <c r="S42" s="92">
        <v>0</v>
      </c>
      <c r="T42" s="92">
        <v>0</v>
      </c>
      <c r="U42" s="92">
        <v>0</v>
      </c>
      <c r="V42" s="92" t="s">
        <v>294</v>
      </c>
      <c r="W42" s="87"/>
      <c r="X42" s="105">
        <v>11</v>
      </c>
      <c r="Y42" s="88">
        <v>131.742</v>
      </c>
      <c r="Z42" s="88">
        <v>130.909</v>
      </c>
      <c r="AA42" s="88">
        <v>0</v>
      </c>
      <c r="AB42" s="88" t="s">
        <v>294</v>
      </c>
    </row>
    <row r="43" spans="1:28" s="89" customFormat="1" ht="11.25" customHeight="1">
      <c r="A43" s="83" t="s">
        <v>144</v>
      </c>
      <c r="B43" s="85"/>
      <c r="C43" s="85"/>
      <c r="D43" s="104">
        <v>12</v>
      </c>
      <c r="E43" s="92">
        <v>23.891</v>
      </c>
      <c r="F43" s="92">
        <v>19.824</v>
      </c>
      <c r="G43" s="92">
        <v>0</v>
      </c>
      <c r="H43" s="92" t="s">
        <v>294</v>
      </c>
      <c r="I43" s="87"/>
      <c r="J43" s="105">
        <v>12</v>
      </c>
      <c r="K43" s="88">
        <v>2229.3500000000004</v>
      </c>
      <c r="L43" s="88">
        <v>1891.5710000000001</v>
      </c>
      <c r="M43" s="88">
        <v>0</v>
      </c>
      <c r="N43" s="87" t="s">
        <v>294</v>
      </c>
      <c r="O43" s="83" t="s">
        <v>191</v>
      </c>
      <c r="P43" s="85"/>
      <c r="Q43" s="85"/>
      <c r="R43" s="104">
        <v>0</v>
      </c>
      <c r="S43" s="92">
        <v>0</v>
      </c>
      <c r="T43" s="92">
        <v>0</v>
      </c>
      <c r="U43" s="92">
        <v>0</v>
      </c>
      <c r="V43" s="92" t="s">
        <v>294</v>
      </c>
      <c r="W43" s="87"/>
      <c r="X43" s="105">
        <v>11</v>
      </c>
      <c r="Y43" s="88">
        <v>115.40299999999999</v>
      </c>
      <c r="Z43" s="88">
        <v>102.691</v>
      </c>
      <c r="AA43" s="88"/>
      <c r="AB43" s="88"/>
    </row>
    <row r="44" spans="1:28" s="89" customFormat="1" ht="11.25" customHeight="1">
      <c r="A44" s="83" t="s">
        <v>259</v>
      </c>
      <c r="B44" s="85"/>
      <c r="C44" s="85"/>
      <c r="D44" s="104"/>
      <c r="E44" s="92">
        <v>30.418</v>
      </c>
      <c r="F44" s="92">
        <v>26.581000000000003</v>
      </c>
      <c r="G44" s="92"/>
      <c r="H44" s="92"/>
      <c r="I44" s="87">
        <v>0</v>
      </c>
      <c r="J44" s="105">
        <v>21</v>
      </c>
      <c r="K44" s="88">
        <v>2774.791</v>
      </c>
      <c r="L44" s="88">
        <v>2490.5820000000003</v>
      </c>
      <c r="M44" s="88"/>
      <c r="N44" s="87"/>
      <c r="O44" s="83" t="s">
        <v>297</v>
      </c>
      <c r="P44" s="85"/>
      <c r="Q44" s="85"/>
      <c r="R44" s="104">
        <v>0</v>
      </c>
      <c r="S44" s="92">
        <v>0</v>
      </c>
      <c r="T44" s="92">
        <v>0</v>
      </c>
      <c r="U44" s="92">
        <v>0</v>
      </c>
      <c r="V44" s="92" t="s">
        <v>294</v>
      </c>
      <c r="W44" s="87"/>
      <c r="X44" s="105">
        <v>9</v>
      </c>
      <c r="Y44" s="88">
        <v>910.0429999999998</v>
      </c>
      <c r="Z44" s="88">
        <v>792.0439999999999</v>
      </c>
      <c r="AA44" s="88">
        <v>0</v>
      </c>
      <c r="AB44" s="88" t="s">
        <v>294</v>
      </c>
    </row>
    <row r="45" spans="1:28" s="89" customFormat="1" ht="11.25" customHeight="1">
      <c r="A45" s="83" t="s">
        <v>271</v>
      </c>
      <c r="B45" s="85"/>
      <c r="C45" s="85"/>
      <c r="D45" s="104">
        <v>1</v>
      </c>
      <c r="E45" s="92">
        <v>65.954</v>
      </c>
      <c r="F45" s="92">
        <v>61.696</v>
      </c>
      <c r="G45" s="92">
        <v>0</v>
      </c>
      <c r="H45" s="92" t="s">
        <v>294</v>
      </c>
      <c r="I45" s="87"/>
      <c r="J45" s="105">
        <v>1</v>
      </c>
      <c r="K45" s="88">
        <v>209.422</v>
      </c>
      <c r="L45" s="88">
        <v>187.99899999999997</v>
      </c>
      <c r="M45" s="88">
        <v>0</v>
      </c>
      <c r="N45" s="87" t="s">
        <v>294</v>
      </c>
      <c r="O45" s="83" t="s">
        <v>192</v>
      </c>
      <c r="P45" s="85"/>
      <c r="Q45" s="85"/>
      <c r="R45" s="104">
        <v>0</v>
      </c>
      <c r="S45" s="92">
        <v>0</v>
      </c>
      <c r="T45" s="92">
        <v>0</v>
      </c>
      <c r="U45" s="92">
        <v>0</v>
      </c>
      <c r="V45" s="92" t="s">
        <v>294</v>
      </c>
      <c r="W45" s="87"/>
      <c r="X45" s="105">
        <v>11</v>
      </c>
      <c r="Y45" s="88">
        <v>168.531</v>
      </c>
      <c r="Z45" s="88">
        <v>158.76799999999997</v>
      </c>
      <c r="AA45" s="88">
        <v>0</v>
      </c>
      <c r="AB45" s="88" t="s">
        <v>294</v>
      </c>
    </row>
    <row r="46" spans="1:28" s="89" customFormat="1" ht="11.25" customHeight="1">
      <c r="A46" s="83" t="s">
        <v>145</v>
      </c>
      <c r="B46" s="85"/>
      <c r="C46" s="85"/>
      <c r="D46" s="104">
        <v>2</v>
      </c>
      <c r="E46" s="92">
        <v>700.878</v>
      </c>
      <c r="F46" s="92">
        <v>651.244</v>
      </c>
      <c r="G46" s="92">
        <v>616.477</v>
      </c>
      <c r="H46" s="92">
        <v>94.66144793656447</v>
      </c>
      <c r="I46" s="87"/>
      <c r="J46" s="105">
        <v>11</v>
      </c>
      <c r="K46" s="88">
        <v>788.211</v>
      </c>
      <c r="L46" s="88">
        <v>878.191</v>
      </c>
      <c r="M46" s="88">
        <v>0</v>
      </c>
      <c r="N46" s="87" t="s">
        <v>294</v>
      </c>
      <c r="O46" s="83" t="s">
        <v>193</v>
      </c>
      <c r="P46" s="85"/>
      <c r="Q46" s="85"/>
      <c r="R46" s="104">
        <v>0</v>
      </c>
      <c r="S46" s="92">
        <v>0</v>
      </c>
      <c r="T46" s="92">
        <v>0</v>
      </c>
      <c r="U46" s="92">
        <v>0</v>
      </c>
      <c r="V46" s="92" t="s">
        <v>294</v>
      </c>
      <c r="W46" s="87"/>
      <c r="X46" s="105">
        <v>2</v>
      </c>
      <c r="Y46" s="88">
        <v>396.748</v>
      </c>
      <c r="Z46" s="88">
        <v>417.20799999999997</v>
      </c>
      <c r="AA46" s="88">
        <v>423.435</v>
      </c>
      <c r="AB46" s="88">
        <v>101.49254089087458</v>
      </c>
    </row>
    <row r="47" spans="1:28" s="89" customFormat="1" ht="11.25" customHeight="1">
      <c r="A47" s="83" t="s">
        <v>146</v>
      </c>
      <c r="B47" s="85"/>
      <c r="C47" s="85"/>
      <c r="D47" s="104">
        <v>11</v>
      </c>
      <c r="E47" s="92">
        <v>1.527</v>
      </c>
      <c r="F47" s="92">
        <v>1.406</v>
      </c>
      <c r="G47" s="92">
        <v>0</v>
      </c>
      <c r="H47" s="92" t="s">
        <v>294</v>
      </c>
      <c r="I47" s="87"/>
      <c r="J47" s="105">
        <v>11</v>
      </c>
      <c r="K47" s="88">
        <v>4.736999999999999</v>
      </c>
      <c r="L47" s="88">
        <v>4.197</v>
      </c>
      <c r="M47" s="88">
        <v>0</v>
      </c>
      <c r="N47" s="87" t="s">
        <v>294</v>
      </c>
      <c r="O47" s="83" t="s">
        <v>194</v>
      </c>
      <c r="P47" s="85"/>
      <c r="Q47" s="85"/>
      <c r="R47" s="104">
        <v>0</v>
      </c>
      <c r="S47" s="92">
        <v>0</v>
      </c>
      <c r="T47" s="92">
        <v>0</v>
      </c>
      <c r="U47" s="92">
        <v>0</v>
      </c>
      <c r="V47" s="92" t="s">
        <v>294</v>
      </c>
      <c r="W47" s="87"/>
      <c r="X47" s="105">
        <v>10</v>
      </c>
      <c r="Y47" s="88">
        <v>37.724999999999994</v>
      </c>
      <c r="Z47" s="88">
        <v>51.28000000000001</v>
      </c>
      <c r="AA47" s="88">
        <v>0</v>
      </c>
      <c r="AB47" s="88" t="s">
        <v>294</v>
      </c>
    </row>
    <row r="48" spans="1:28" s="89" customFormat="1" ht="11.25" customHeight="1">
      <c r="A48" s="83" t="s">
        <v>147</v>
      </c>
      <c r="B48" s="85"/>
      <c r="C48" s="85"/>
      <c r="D48" s="104">
        <v>2</v>
      </c>
      <c r="E48" s="92">
        <v>69.38</v>
      </c>
      <c r="F48" s="92">
        <v>71.834</v>
      </c>
      <c r="G48" s="92">
        <v>68.28</v>
      </c>
      <c r="H48" s="92">
        <v>95.05248211153493</v>
      </c>
      <c r="I48" s="87"/>
      <c r="J48" s="105">
        <v>7</v>
      </c>
      <c r="K48" s="88">
        <v>144.11</v>
      </c>
      <c r="L48" s="88">
        <v>201.08300000000003</v>
      </c>
      <c r="M48" s="88">
        <v>0</v>
      </c>
      <c r="N48" s="87" t="s">
        <v>294</v>
      </c>
      <c r="O48" s="83" t="s">
        <v>195</v>
      </c>
      <c r="P48" s="85"/>
      <c r="Q48" s="85"/>
      <c r="R48" s="104">
        <v>0</v>
      </c>
      <c r="S48" s="92">
        <v>0</v>
      </c>
      <c r="T48" s="92">
        <v>0</v>
      </c>
      <c r="U48" s="92">
        <v>0</v>
      </c>
      <c r="V48" s="92" t="s">
        <v>294</v>
      </c>
      <c r="W48" s="87"/>
      <c r="X48" s="105">
        <v>12</v>
      </c>
      <c r="Y48" s="88">
        <v>24.999000000000002</v>
      </c>
      <c r="Z48" s="88">
        <v>27.356</v>
      </c>
      <c r="AA48" s="88">
        <v>0</v>
      </c>
      <c r="AB48" s="88" t="s">
        <v>294</v>
      </c>
    </row>
    <row r="49" spans="1:28" s="89" customFormat="1" ht="11.25" customHeight="1">
      <c r="A49" s="83" t="s">
        <v>272</v>
      </c>
      <c r="B49" s="85"/>
      <c r="C49" s="85"/>
      <c r="D49" s="104">
        <v>10</v>
      </c>
      <c r="E49" s="92">
        <v>8.664</v>
      </c>
      <c r="F49" s="92">
        <v>8.142</v>
      </c>
      <c r="G49" s="92">
        <v>0</v>
      </c>
      <c r="H49" s="92" t="s">
        <v>294</v>
      </c>
      <c r="I49" s="87"/>
      <c r="J49" s="105">
        <v>11</v>
      </c>
      <c r="K49" s="88">
        <v>26.561</v>
      </c>
      <c r="L49" s="88">
        <v>26.457</v>
      </c>
      <c r="M49" s="88">
        <v>0</v>
      </c>
      <c r="N49" s="87" t="s">
        <v>294</v>
      </c>
      <c r="O49" s="83" t="s">
        <v>196</v>
      </c>
      <c r="P49" s="85"/>
      <c r="Q49" s="85"/>
      <c r="R49" s="104">
        <v>0</v>
      </c>
      <c r="S49" s="92">
        <v>0</v>
      </c>
      <c r="T49" s="92">
        <v>0</v>
      </c>
      <c r="U49" s="92">
        <v>0</v>
      </c>
      <c r="V49" s="92" t="s">
        <v>294</v>
      </c>
      <c r="W49" s="87"/>
      <c r="X49" s="105">
        <v>1</v>
      </c>
      <c r="Y49" s="88">
        <v>95.49</v>
      </c>
      <c r="Z49" s="88">
        <v>97.169</v>
      </c>
      <c r="AA49" s="88">
        <v>0</v>
      </c>
      <c r="AB49" s="88" t="s">
        <v>294</v>
      </c>
    </row>
    <row r="50" spans="1:28" s="89" customFormat="1" ht="11.25" customHeight="1">
      <c r="A50" s="83"/>
      <c r="B50" s="85"/>
      <c r="C50" s="85"/>
      <c r="D50" s="104"/>
      <c r="E50" s="92"/>
      <c r="F50" s="92"/>
      <c r="G50" s="92"/>
      <c r="H50" s="92"/>
      <c r="I50" s="87"/>
      <c r="J50" s="105"/>
      <c r="K50" s="88"/>
      <c r="L50" s="88"/>
      <c r="M50" s="88"/>
      <c r="N50" s="87"/>
      <c r="O50" s="83" t="s">
        <v>197</v>
      </c>
      <c r="P50" s="85"/>
      <c r="Q50" s="85"/>
      <c r="R50" s="104">
        <v>0</v>
      </c>
      <c r="S50" s="92">
        <v>0</v>
      </c>
      <c r="T50" s="92">
        <v>0</v>
      </c>
      <c r="U50" s="92">
        <v>0</v>
      </c>
      <c r="V50" s="92" t="s">
        <v>294</v>
      </c>
      <c r="W50" s="87"/>
      <c r="X50" s="105">
        <v>10</v>
      </c>
      <c r="Y50" s="88">
        <v>572.4590000000001</v>
      </c>
      <c r="Z50" s="88">
        <v>472.057</v>
      </c>
      <c r="AA50" s="88">
        <v>0</v>
      </c>
      <c r="AB50" s="88" t="s">
        <v>294</v>
      </c>
    </row>
    <row r="51" spans="1:28" s="89" customFormat="1" ht="11.25" customHeight="1">
      <c r="A51" s="83" t="s">
        <v>148</v>
      </c>
      <c r="B51" s="85"/>
      <c r="C51" s="85"/>
      <c r="D51" s="104"/>
      <c r="E51" s="92"/>
      <c r="F51" s="92"/>
      <c r="G51" s="92"/>
      <c r="H51" s="92"/>
      <c r="I51" s="87"/>
      <c r="J51" s="105"/>
      <c r="K51" s="88"/>
      <c r="L51" s="88"/>
      <c r="M51" s="88"/>
      <c r="N51" s="87"/>
      <c r="O51" s="83" t="s">
        <v>298</v>
      </c>
      <c r="P51" s="85"/>
      <c r="Q51" s="85"/>
      <c r="R51" s="104">
        <v>0</v>
      </c>
      <c r="S51" s="92">
        <v>0</v>
      </c>
      <c r="T51" s="92">
        <v>0</v>
      </c>
      <c r="U51" s="92">
        <v>0</v>
      </c>
      <c r="V51" s="92" t="s">
        <v>294</v>
      </c>
      <c r="W51" s="87"/>
      <c r="X51" s="105">
        <v>11</v>
      </c>
      <c r="Y51" s="88">
        <v>15.078</v>
      </c>
      <c r="Z51" s="88">
        <v>14.372</v>
      </c>
      <c r="AA51" s="88">
        <v>0</v>
      </c>
      <c r="AB51" s="88" t="s">
        <v>294</v>
      </c>
    </row>
    <row r="52" spans="1:28" s="89" customFormat="1" ht="11.25" customHeight="1">
      <c r="A52" s="83" t="s">
        <v>273</v>
      </c>
      <c r="B52" s="85"/>
      <c r="C52" s="85"/>
      <c r="D52" s="104">
        <v>11</v>
      </c>
      <c r="E52" s="92">
        <v>109.656</v>
      </c>
      <c r="F52" s="92">
        <v>108.664</v>
      </c>
      <c r="G52" s="92">
        <v>0</v>
      </c>
      <c r="H52" s="92" t="s">
        <v>294</v>
      </c>
      <c r="I52" s="87"/>
      <c r="J52" s="105">
        <v>11</v>
      </c>
      <c r="K52" s="88">
        <v>4819.152000000002</v>
      </c>
      <c r="L52" s="88">
        <v>4011.0419999999995</v>
      </c>
      <c r="M52" s="88">
        <v>0</v>
      </c>
      <c r="N52" s="87" t="s">
        <v>294</v>
      </c>
      <c r="O52" s="83" t="s">
        <v>198</v>
      </c>
      <c r="P52" s="85"/>
      <c r="Q52" s="85"/>
      <c r="R52" s="104">
        <v>0</v>
      </c>
      <c r="S52" s="92">
        <v>0</v>
      </c>
      <c r="T52" s="92">
        <v>0</v>
      </c>
      <c r="U52" s="92">
        <v>0</v>
      </c>
      <c r="V52" s="92" t="s">
        <v>294</v>
      </c>
      <c r="W52" s="87"/>
      <c r="X52" s="105">
        <v>12</v>
      </c>
      <c r="Y52" s="88">
        <v>160.784</v>
      </c>
      <c r="Z52" s="88">
        <v>120.28600000000002</v>
      </c>
      <c r="AA52" s="88">
        <v>0</v>
      </c>
      <c r="AB52" s="88" t="s">
        <v>294</v>
      </c>
    </row>
    <row r="53" spans="1:28" s="89" customFormat="1" ht="11.25" customHeight="1">
      <c r="A53" s="83" t="s">
        <v>274</v>
      </c>
      <c r="B53" s="85"/>
      <c r="C53" s="85"/>
      <c r="D53" s="104">
        <v>11</v>
      </c>
      <c r="E53" s="92">
        <v>257.798</v>
      </c>
      <c r="F53" s="92">
        <v>254.555</v>
      </c>
      <c r="G53" s="92">
        <v>0</v>
      </c>
      <c r="H53" s="92" t="s">
        <v>294</v>
      </c>
      <c r="I53" s="87"/>
      <c r="J53" s="105">
        <v>11</v>
      </c>
      <c r="K53" s="88">
        <v>9431.155999999999</v>
      </c>
      <c r="L53" s="88">
        <v>9779.354000000001</v>
      </c>
      <c r="M53" s="88">
        <v>0</v>
      </c>
      <c r="N53" s="87" t="s">
        <v>294</v>
      </c>
      <c r="O53" s="83" t="s">
        <v>199</v>
      </c>
      <c r="P53" s="85"/>
      <c r="Q53" s="85"/>
      <c r="R53" s="104">
        <v>0</v>
      </c>
      <c r="S53" s="92">
        <v>0</v>
      </c>
      <c r="T53" s="92">
        <v>0</v>
      </c>
      <c r="U53" s="92">
        <v>0</v>
      </c>
      <c r="V53" s="92" t="s">
        <v>294</v>
      </c>
      <c r="W53" s="87"/>
      <c r="X53" s="105">
        <v>2</v>
      </c>
      <c r="Y53" s="88">
        <v>59.99100000000001</v>
      </c>
      <c r="Z53" s="88">
        <v>49.752</v>
      </c>
      <c r="AA53" s="88"/>
      <c r="AB53" s="88"/>
    </row>
    <row r="54" spans="1:28" s="89" customFormat="1" ht="11.25" customHeight="1">
      <c r="A54" s="83" t="s">
        <v>275</v>
      </c>
      <c r="B54" s="85"/>
      <c r="C54" s="85"/>
      <c r="D54" s="104">
        <v>2</v>
      </c>
      <c r="E54" s="92">
        <v>146.797</v>
      </c>
      <c r="F54" s="92">
        <v>150.595</v>
      </c>
      <c r="G54" s="92"/>
      <c r="H54" s="92"/>
      <c r="I54" s="87"/>
      <c r="J54" s="105">
        <v>11</v>
      </c>
      <c r="K54" s="88">
        <v>1428.9109999999998</v>
      </c>
      <c r="L54" s="88">
        <v>2290.46</v>
      </c>
      <c r="M54" s="88">
        <v>0</v>
      </c>
      <c r="N54" s="87" t="s">
        <v>294</v>
      </c>
      <c r="O54" s="83" t="s">
        <v>299</v>
      </c>
      <c r="P54" s="85"/>
      <c r="Q54" s="85"/>
      <c r="R54" s="104">
        <v>0</v>
      </c>
      <c r="S54" s="92">
        <v>0</v>
      </c>
      <c r="T54" s="92">
        <v>0</v>
      </c>
      <c r="U54" s="92">
        <v>0</v>
      </c>
      <c r="V54" s="92" t="s">
        <v>294</v>
      </c>
      <c r="W54" s="87"/>
      <c r="X54" s="105">
        <v>11</v>
      </c>
      <c r="Y54" s="88">
        <v>331.952</v>
      </c>
      <c r="Z54" s="88">
        <v>354.39</v>
      </c>
      <c r="AA54" s="88">
        <v>0</v>
      </c>
      <c r="AB54" s="88" t="s">
        <v>294</v>
      </c>
    </row>
    <row r="55" spans="1:28" s="89" customFormat="1" ht="11.25" customHeight="1">
      <c r="A55" s="83"/>
      <c r="B55" s="85"/>
      <c r="C55" s="85"/>
      <c r="D55" s="104"/>
      <c r="E55" s="92"/>
      <c r="F55" s="92"/>
      <c r="G55" s="92"/>
      <c r="H55" s="92"/>
      <c r="I55" s="87"/>
      <c r="J55" s="105"/>
      <c r="K55" s="88"/>
      <c r="L55" s="88"/>
      <c r="M55" s="88"/>
      <c r="N55" s="87"/>
      <c r="O55" s="83" t="s">
        <v>300</v>
      </c>
      <c r="P55" s="85"/>
      <c r="Q55" s="85"/>
      <c r="R55" s="104">
        <v>0</v>
      </c>
      <c r="S55" s="92">
        <v>0</v>
      </c>
      <c r="T55" s="92">
        <v>0</v>
      </c>
      <c r="U55" s="92">
        <v>0</v>
      </c>
      <c r="V55" s="92" t="s">
        <v>294</v>
      </c>
      <c r="W55" s="87"/>
      <c r="X55" s="105">
        <v>11</v>
      </c>
      <c r="Y55" s="88">
        <v>12.554</v>
      </c>
      <c r="Z55" s="88">
        <v>5.218000000000001</v>
      </c>
      <c r="AA55" s="88">
        <v>0</v>
      </c>
      <c r="AB55" s="88" t="s">
        <v>294</v>
      </c>
    </row>
    <row r="56" spans="1:28" s="89" customFormat="1" ht="11.25" customHeight="1">
      <c r="A56" s="83" t="s">
        <v>149</v>
      </c>
      <c r="B56" s="85"/>
      <c r="C56" s="85"/>
      <c r="D56" s="104"/>
      <c r="E56" s="92"/>
      <c r="F56" s="92"/>
      <c r="G56" s="92"/>
      <c r="H56" s="92"/>
      <c r="I56" s="87"/>
      <c r="J56" s="105"/>
      <c r="K56" s="88"/>
      <c r="L56" s="88"/>
      <c r="M56" s="88"/>
      <c r="N56" s="87"/>
      <c r="O56" s="83"/>
      <c r="P56" s="85"/>
      <c r="Q56" s="85"/>
      <c r="R56" s="104"/>
      <c r="S56" s="92"/>
      <c r="T56" s="92"/>
      <c r="U56" s="92"/>
      <c r="V56" s="92"/>
      <c r="W56" s="87"/>
      <c r="X56" s="105"/>
      <c r="Y56" s="88"/>
      <c r="Z56" s="88"/>
      <c r="AA56" s="88"/>
      <c r="AB56" s="88"/>
    </row>
    <row r="57" spans="1:28" s="89" customFormat="1" ht="11.25" customHeight="1">
      <c r="A57" s="83" t="s">
        <v>150</v>
      </c>
      <c r="B57" s="85"/>
      <c r="C57" s="85"/>
      <c r="D57" s="104">
        <v>11</v>
      </c>
      <c r="E57" s="92">
        <v>5.171</v>
      </c>
      <c r="F57" s="92">
        <v>5.919</v>
      </c>
      <c r="G57" s="92">
        <v>0</v>
      </c>
      <c r="H57" s="92" t="s">
        <v>294</v>
      </c>
      <c r="I57" s="87"/>
      <c r="J57" s="105">
        <v>11</v>
      </c>
      <c r="K57" s="88">
        <v>178.212</v>
      </c>
      <c r="L57" s="88">
        <v>202.83299999999997</v>
      </c>
      <c r="M57" s="88">
        <v>0</v>
      </c>
      <c r="N57" s="87" t="s">
        <v>294</v>
      </c>
      <c r="O57" s="83" t="s">
        <v>200</v>
      </c>
      <c r="P57" s="85"/>
      <c r="Q57" s="85"/>
      <c r="R57" s="104"/>
      <c r="S57" s="92"/>
      <c r="T57" s="92"/>
      <c r="U57" s="92"/>
      <c r="V57" s="92"/>
      <c r="W57" s="87"/>
      <c r="X57" s="105"/>
      <c r="Y57" s="88"/>
      <c r="Z57" s="88"/>
      <c r="AA57" s="88"/>
      <c r="AB57" s="88"/>
    </row>
    <row r="58" spans="1:28" s="89" customFormat="1" ht="11.25" customHeight="1">
      <c r="A58" s="83" t="s">
        <v>151</v>
      </c>
      <c r="B58" s="85"/>
      <c r="C58" s="85"/>
      <c r="D58" s="104">
        <v>7</v>
      </c>
      <c r="E58" s="92">
        <v>14.497</v>
      </c>
      <c r="F58" s="92">
        <v>14.527</v>
      </c>
      <c r="G58" s="92">
        <v>0</v>
      </c>
      <c r="H58" s="92" t="s">
        <v>294</v>
      </c>
      <c r="I58" s="87"/>
      <c r="J58" s="105">
        <v>7</v>
      </c>
      <c r="K58" s="88">
        <v>67.723</v>
      </c>
      <c r="L58" s="88">
        <v>68.28099999999999</v>
      </c>
      <c r="M58" s="88">
        <v>0</v>
      </c>
      <c r="N58" s="87" t="s">
        <v>294</v>
      </c>
      <c r="O58" s="83" t="s">
        <v>201</v>
      </c>
      <c r="P58" s="85"/>
      <c r="Q58" s="85"/>
      <c r="R58" s="104">
        <v>0</v>
      </c>
      <c r="S58" s="92">
        <v>0</v>
      </c>
      <c r="T58" s="92">
        <v>0</v>
      </c>
      <c r="U58" s="92">
        <v>0</v>
      </c>
      <c r="V58" s="92" t="s">
        <v>294</v>
      </c>
      <c r="W58" s="87"/>
      <c r="X58" s="105">
        <v>11</v>
      </c>
      <c r="Y58" s="88">
        <v>331.45799999999997</v>
      </c>
      <c r="Z58" s="88">
        <v>297.76300000000003</v>
      </c>
      <c r="AA58" s="88">
        <v>0</v>
      </c>
      <c r="AB58" s="88" t="s">
        <v>294</v>
      </c>
    </row>
    <row r="59" spans="1:28" s="89" customFormat="1" ht="11.25" customHeight="1">
      <c r="A59" s="83" t="s">
        <v>152</v>
      </c>
      <c r="B59" s="85"/>
      <c r="C59" s="85"/>
      <c r="D59" s="104">
        <v>2</v>
      </c>
      <c r="E59" s="92">
        <v>35.361</v>
      </c>
      <c r="F59" s="92">
        <v>34.474</v>
      </c>
      <c r="G59" s="92">
        <v>33.8</v>
      </c>
      <c r="H59" s="92">
        <v>98</v>
      </c>
      <c r="I59" s="87"/>
      <c r="J59" s="105">
        <v>1</v>
      </c>
      <c r="K59" s="88">
        <v>1008.4780000000002</v>
      </c>
      <c r="L59" s="88">
        <v>997.475</v>
      </c>
      <c r="M59" s="88">
        <v>0</v>
      </c>
      <c r="N59" s="87" t="s">
        <v>294</v>
      </c>
      <c r="O59" s="83" t="s">
        <v>301</v>
      </c>
      <c r="P59" s="85"/>
      <c r="Q59" s="85"/>
      <c r="R59" s="104">
        <v>0</v>
      </c>
      <c r="S59" s="92">
        <v>0</v>
      </c>
      <c r="T59" s="92">
        <v>0</v>
      </c>
      <c r="U59" s="92">
        <v>0</v>
      </c>
      <c r="V59" s="92" t="s">
        <v>294</v>
      </c>
      <c r="W59" s="87"/>
      <c r="X59" s="105">
        <v>11</v>
      </c>
      <c r="Y59" s="88">
        <v>5092.245</v>
      </c>
      <c r="Z59" s="88">
        <v>6649.310426000001</v>
      </c>
      <c r="AA59" s="88">
        <v>0</v>
      </c>
      <c r="AB59" s="88" t="s">
        <v>294</v>
      </c>
    </row>
    <row r="60" spans="1:28" s="89" customFormat="1" ht="11.25" customHeight="1">
      <c r="A60" s="83" t="s">
        <v>153</v>
      </c>
      <c r="B60" s="85"/>
      <c r="C60" s="85"/>
      <c r="D60" s="104">
        <v>11</v>
      </c>
      <c r="E60" s="92">
        <v>21.488</v>
      </c>
      <c r="F60" s="92">
        <v>21.882</v>
      </c>
      <c r="G60" s="92">
        <v>0</v>
      </c>
      <c r="H60" s="92" t="s">
        <v>294</v>
      </c>
      <c r="I60" s="87"/>
      <c r="J60" s="105">
        <v>11</v>
      </c>
      <c r="K60" s="88">
        <v>1210.686</v>
      </c>
      <c r="L60" s="88">
        <v>1244.1689999999999</v>
      </c>
      <c r="M60" s="88">
        <v>0</v>
      </c>
      <c r="N60" s="87" t="s">
        <v>294</v>
      </c>
      <c r="O60" s="83" t="s">
        <v>302</v>
      </c>
      <c r="P60" s="85"/>
      <c r="Q60" s="85"/>
      <c r="R60" s="104">
        <v>0</v>
      </c>
      <c r="S60" s="92">
        <v>0</v>
      </c>
      <c r="T60" s="92">
        <v>0</v>
      </c>
      <c r="U60" s="92">
        <v>0</v>
      </c>
      <c r="V60" s="92" t="s">
        <v>294</v>
      </c>
      <c r="W60" s="87"/>
      <c r="X60" s="105">
        <v>11</v>
      </c>
      <c r="Y60" s="88">
        <v>37728.265999999996</v>
      </c>
      <c r="Z60" s="88">
        <v>46557.029</v>
      </c>
      <c r="AA60" s="88">
        <v>0</v>
      </c>
      <c r="AB60" s="88" t="s">
        <v>294</v>
      </c>
    </row>
    <row r="61" spans="1:28" s="89" customFormat="1" ht="11.25" customHeight="1">
      <c r="A61" s="83" t="s">
        <v>154</v>
      </c>
      <c r="B61" s="85"/>
      <c r="C61" s="85"/>
      <c r="D61" s="104">
        <v>11</v>
      </c>
      <c r="E61" s="92">
        <v>19.399</v>
      </c>
      <c r="F61" s="92">
        <v>18.515</v>
      </c>
      <c r="G61" s="92">
        <v>0</v>
      </c>
      <c r="H61" s="92" t="s">
        <v>294</v>
      </c>
      <c r="I61" s="87"/>
      <c r="J61" s="105">
        <v>11</v>
      </c>
      <c r="K61" s="88">
        <v>641.466</v>
      </c>
      <c r="L61" s="88">
        <v>613.468</v>
      </c>
      <c r="M61" s="88">
        <v>0</v>
      </c>
      <c r="N61" s="87" t="s">
        <v>294</v>
      </c>
      <c r="O61" s="83" t="s">
        <v>303</v>
      </c>
      <c r="P61" s="85"/>
      <c r="Q61" s="85"/>
      <c r="R61" s="104">
        <v>0</v>
      </c>
      <c r="S61" s="92">
        <v>0</v>
      </c>
      <c r="T61" s="92">
        <v>0</v>
      </c>
      <c r="U61" s="92">
        <v>0</v>
      </c>
      <c r="V61" s="92" t="s">
        <v>294</v>
      </c>
      <c r="W61" s="87"/>
      <c r="X61" s="105">
        <v>11</v>
      </c>
      <c r="Y61" s="88">
        <v>0.833</v>
      </c>
      <c r="Z61" s="88">
        <v>1</v>
      </c>
      <c r="AA61" s="88">
        <v>0</v>
      </c>
      <c r="AB61" s="88" t="s">
        <v>294</v>
      </c>
    </row>
    <row r="62" spans="1:28" s="89" customFormat="1" ht="11.25" customHeight="1">
      <c r="A62" s="83" t="s">
        <v>155</v>
      </c>
      <c r="B62" s="85"/>
      <c r="C62" s="85"/>
      <c r="D62" s="104">
        <v>2</v>
      </c>
      <c r="E62" s="92">
        <v>10.386</v>
      </c>
      <c r="F62" s="92">
        <v>10.539</v>
      </c>
      <c r="G62" s="92">
        <v>3.649</v>
      </c>
      <c r="H62" s="92">
        <v>34.62377834709175</v>
      </c>
      <c r="I62" s="87"/>
      <c r="J62" s="105">
        <v>2</v>
      </c>
      <c r="K62" s="88">
        <v>894.5679999999999</v>
      </c>
      <c r="L62" s="88">
        <v>792.51</v>
      </c>
      <c r="M62" s="88">
        <v>790.8699999999999</v>
      </c>
      <c r="N62" s="87">
        <v>99.79306254810663</v>
      </c>
      <c r="O62" s="83"/>
      <c r="P62" s="85"/>
      <c r="Q62" s="85"/>
      <c r="R62" s="104"/>
      <c r="S62" s="92"/>
      <c r="T62" s="92"/>
      <c r="U62" s="92"/>
      <c r="V62" s="92"/>
      <c r="W62" s="87"/>
      <c r="X62" s="105"/>
      <c r="Y62" s="88"/>
      <c r="Z62" s="88"/>
      <c r="AA62" s="88"/>
      <c r="AB62" s="88"/>
    </row>
    <row r="63" spans="1:28" s="89" customFormat="1" ht="11.25" customHeight="1">
      <c r="A63" s="83" t="s">
        <v>156</v>
      </c>
      <c r="B63" s="85"/>
      <c r="C63" s="85"/>
      <c r="D63" s="104">
        <v>9</v>
      </c>
      <c r="E63" s="92">
        <v>42.209</v>
      </c>
      <c r="F63" s="92">
        <v>41.966</v>
      </c>
      <c r="G63" s="92">
        <v>0</v>
      </c>
      <c r="H63" s="92" t="s">
        <v>294</v>
      </c>
      <c r="I63" s="87"/>
      <c r="J63" s="105">
        <v>9</v>
      </c>
      <c r="K63" s="88">
        <v>3814.009</v>
      </c>
      <c r="L63" s="88">
        <v>3081.996</v>
      </c>
      <c r="M63" s="88">
        <v>0</v>
      </c>
      <c r="N63" s="87" t="s">
        <v>294</v>
      </c>
      <c r="O63" s="83" t="s">
        <v>202</v>
      </c>
      <c r="P63" s="85"/>
      <c r="Q63" s="85"/>
      <c r="R63" s="104"/>
      <c r="S63" s="92"/>
      <c r="T63" s="92"/>
      <c r="U63" s="92"/>
      <c r="V63" s="92"/>
      <c r="W63" s="87"/>
      <c r="X63" s="105"/>
      <c r="Y63" s="88"/>
      <c r="Z63" s="88"/>
      <c r="AA63" s="88"/>
      <c r="AB63" s="88"/>
    </row>
    <row r="64" spans="1:28" s="89" customFormat="1" ht="11.25" customHeight="1">
      <c r="A64" s="83" t="s">
        <v>157</v>
      </c>
      <c r="B64" s="85"/>
      <c r="C64" s="85"/>
      <c r="D64" s="104">
        <v>12</v>
      </c>
      <c r="E64" s="92">
        <v>4.283</v>
      </c>
      <c r="F64" s="92">
        <v>4.166</v>
      </c>
      <c r="G64" s="92">
        <v>0</v>
      </c>
      <c r="H64" s="92" t="s">
        <v>294</v>
      </c>
      <c r="I64" s="87"/>
      <c r="J64" s="105">
        <v>12</v>
      </c>
      <c r="K64" s="88">
        <v>423.36299999999994</v>
      </c>
      <c r="L64" s="88">
        <v>367.851</v>
      </c>
      <c r="M64" s="88">
        <v>0</v>
      </c>
      <c r="N64" s="87" t="s">
        <v>294</v>
      </c>
      <c r="O64" s="83" t="s">
        <v>203</v>
      </c>
      <c r="P64" s="85"/>
      <c r="Q64" s="85"/>
      <c r="R64" s="104">
        <v>0</v>
      </c>
      <c r="S64" s="92">
        <v>0</v>
      </c>
      <c r="T64" s="92">
        <v>0</v>
      </c>
      <c r="U64" s="92">
        <v>0</v>
      </c>
      <c r="V64" s="92" t="s">
        <v>294</v>
      </c>
      <c r="W64" s="87"/>
      <c r="X64" s="105">
        <v>11</v>
      </c>
      <c r="Y64" s="88">
        <v>470.438</v>
      </c>
      <c r="Z64" s="88">
        <v>628.607</v>
      </c>
      <c r="AA64" s="88">
        <v>0</v>
      </c>
      <c r="AB64" s="88" t="s">
        <v>294</v>
      </c>
    </row>
    <row r="65" spans="1:28" s="89" customFormat="1" ht="11.25" customHeight="1">
      <c r="A65" s="83" t="s">
        <v>158</v>
      </c>
      <c r="B65" s="85"/>
      <c r="C65" s="85"/>
      <c r="D65" s="104">
        <v>12</v>
      </c>
      <c r="E65" s="92">
        <v>57.353</v>
      </c>
      <c r="F65" s="92">
        <v>56.671</v>
      </c>
      <c r="G65" s="92">
        <v>0</v>
      </c>
      <c r="H65" s="92" t="s">
        <v>294</v>
      </c>
      <c r="I65" s="87"/>
      <c r="J65" s="105">
        <v>12</v>
      </c>
      <c r="K65" s="88">
        <v>5212.975</v>
      </c>
      <c r="L65" s="88">
        <v>4242.357</v>
      </c>
      <c r="M65" s="88">
        <v>0</v>
      </c>
      <c r="N65" s="87" t="s">
        <v>294</v>
      </c>
      <c r="O65" s="83" t="s">
        <v>204</v>
      </c>
      <c r="P65" s="85"/>
      <c r="Q65" s="85"/>
      <c r="R65" s="104">
        <v>0</v>
      </c>
      <c r="S65" s="92">
        <v>0</v>
      </c>
      <c r="T65" s="92">
        <v>0</v>
      </c>
      <c r="U65" s="92">
        <v>0</v>
      </c>
      <c r="V65" s="92" t="s">
        <v>294</v>
      </c>
      <c r="W65" s="87"/>
      <c r="X65" s="105">
        <v>2</v>
      </c>
      <c r="Y65" s="88">
        <v>5433.479</v>
      </c>
      <c r="Z65" s="88">
        <v>7514.263000000001</v>
      </c>
      <c r="AA65" s="88">
        <v>0</v>
      </c>
      <c r="AB65" s="88" t="s">
        <v>294</v>
      </c>
    </row>
    <row r="66" spans="1:28" s="89" customFormat="1" ht="11.25" customHeight="1">
      <c r="A66" s="83" t="s">
        <v>276</v>
      </c>
      <c r="B66" s="85"/>
      <c r="C66" s="85"/>
      <c r="D66" s="104">
        <v>2</v>
      </c>
      <c r="E66" s="92">
        <v>33.806</v>
      </c>
      <c r="F66" s="92">
        <v>33.345</v>
      </c>
      <c r="G66" s="92">
        <v>28.527</v>
      </c>
      <c r="H66" s="92">
        <v>85.55105713000451</v>
      </c>
      <c r="I66" s="87"/>
      <c r="J66" s="105">
        <v>11</v>
      </c>
      <c r="K66" s="88">
        <v>3204.982</v>
      </c>
      <c r="L66" s="88">
        <v>2491.559</v>
      </c>
      <c r="M66" s="88">
        <v>0</v>
      </c>
      <c r="N66" s="87" t="s">
        <v>294</v>
      </c>
      <c r="O66" s="83" t="s">
        <v>205</v>
      </c>
      <c r="P66" s="85"/>
      <c r="Q66" s="85"/>
      <c r="R66" s="104">
        <v>0</v>
      </c>
      <c r="S66" s="92">
        <v>0</v>
      </c>
      <c r="T66" s="92">
        <v>0</v>
      </c>
      <c r="U66" s="92">
        <v>0</v>
      </c>
      <c r="V66" s="92" t="s">
        <v>294</v>
      </c>
      <c r="W66" s="87"/>
      <c r="X66" s="105">
        <v>2</v>
      </c>
      <c r="Y66" s="88">
        <v>1118.9060000000002</v>
      </c>
      <c r="Z66" s="88">
        <v>1352.135</v>
      </c>
      <c r="AA66" s="88">
        <v>0</v>
      </c>
      <c r="AB66" s="88" t="s">
        <v>294</v>
      </c>
    </row>
    <row r="67" spans="1:28" s="89" customFormat="1" ht="11.25" customHeight="1">
      <c r="A67" s="83" t="s">
        <v>277</v>
      </c>
      <c r="B67" s="85"/>
      <c r="C67" s="85"/>
      <c r="D67" s="104">
        <v>11</v>
      </c>
      <c r="E67" s="92">
        <v>21.585</v>
      </c>
      <c r="F67" s="92">
        <v>23.524</v>
      </c>
      <c r="G67" s="92">
        <v>0</v>
      </c>
      <c r="H67" s="92" t="s">
        <v>294</v>
      </c>
      <c r="I67" s="87"/>
      <c r="J67" s="105">
        <v>11</v>
      </c>
      <c r="K67" s="88">
        <v>1441.3529999999998</v>
      </c>
      <c r="L67" s="88">
        <v>1558.3020000000001</v>
      </c>
      <c r="M67" s="88">
        <v>0</v>
      </c>
      <c r="N67" s="87" t="s">
        <v>294</v>
      </c>
      <c r="P67" s="85"/>
      <c r="Q67" s="85"/>
      <c r="R67" s="102"/>
      <c r="S67" s="92"/>
      <c r="T67" s="92"/>
      <c r="U67" s="92"/>
      <c r="V67" s="92">
        <f>IF(AND(T67&gt;0,U67&gt;0),U67*100/T67,"")</f>
      </c>
      <c r="W67" s="87"/>
      <c r="X67" s="103"/>
      <c r="Y67" s="88"/>
      <c r="Z67" s="88"/>
      <c r="AA67" s="88"/>
      <c r="AB67" s="88"/>
    </row>
    <row r="68" spans="1:16" s="89" customFormat="1" ht="11.25" customHeight="1">
      <c r="A68" s="83" t="s">
        <v>159</v>
      </c>
      <c r="B68" s="85"/>
      <c r="C68" s="85"/>
      <c r="D68" s="104">
        <v>7</v>
      </c>
      <c r="E68" s="92">
        <v>2.496</v>
      </c>
      <c r="F68" s="92">
        <v>2.277</v>
      </c>
      <c r="G68" s="92">
        <v>0</v>
      </c>
      <c r="H68" s="92" t="s">
        <v>294</v>
      </c>
      <c r="I68" s="87"/>
      <c r="J68" s="105">
        <v>11</v>
      </c>
      <c r="K68" s="88">
        <v>129.368</v>
      </c>
      <c r="L68" s="88">
        <v>77.083</v>
      </c>
      <c r="M68" s="88">
        <v>0</v>
      </c>
      <c r="N68" s="87" t="s">
        <v>294</v>
      </c>
      <c r="P68" s="94"/>
    </row>
    <row r="69" spans="1:28" s="89" customFormat="1" ht="11.25" customHeight="1">
      <c r="A69" s="83" t="s">
        <v>160</v>
      </c>
      <c r="B69" s="85"/>
      <c r="C69" s="85"/>
      <c r="D69" s="104">
        <v>11</v>
      </c>
      <c r="E69" s="92">
        <v>7.273</v>
      </c>
      <c r="F69" s="92">
        <v>6.857</v>
      </c>
      <c r="G69" s="92">
        <v>7.148</v>
      </c>
      <c r="H69" s="92">
        <v>104.24383841330027</v>
      </c>
      <c r="I69" s="87"/>
      <c r="J69" s="105">
        <v>2</v>
      </c>
      <c r="K69" s="88">
        <v>352.36899999999997</v>
      </c>
      <c r="L69" s="88">
        <v>271.49300000000005</v>
      </c>
      <c r="M69" s="88">
        <v>312.812</v>
      </c>
      <c r="N69" s="87">
        <v>115.21917692168857</v>
      </c>
      <c r="O69" s="64"/>
      <c r="P69" s="64"/>
      <c r="Q69" s="64"/>
      <c r="R69" s="64"/>
      <c r="S69" s="64"/>
      <c r="T69" s="64"/>
      <c r="U69" s="64"/>
      <c r="V69" s="64"/>
      <c r="W69" s="65"/>
      <c r="X69" s="65"/>
      <c r="Y69" s="65"/>
      <c r="Z69" s="65"/>
      <c r="AA69" s="65"/>
      <c r="AB69" s="65"/>
    </row>
    <row r="70" spans="1:28" s="89" customFormat="1" ht="11.25" customHeight="1">
      <c r="A70" s="83" t="s">
        <v>161</v>
      </c>
      <c r="B70" s="85"/>
      <c r="C70" s="85"/>
      <c r="D70" s="104">
        <v>1</v>
      </c>
      <c r="E70" s="92">
        <v>14.909</v>
      </c>
      <c r="F70" s="92">
        <v>15.773</v>
      </c>
      <c r="G70" s="92">
        <v>0</v>
      </c>
      <c r="H70" s="92" t="s">
        <v>294</v>
      </c>
      <c r="I70" s="87"/>
      <c r="J70" s="105">
        <v>2</v>
      </c>
      <c r="K70" s="88">
        <v>206.48100000000002</v>
      </c>
      <c r="L70" s="88">
        <v>185.329</v>
      </c>
      <c r="M70" s="88">
        <v>0</v>
      </c>
      <c r="N70" s="87" t="s">
        <v>294</v>
      </c>
      <c r="O70" s="66" t="s">
        <v>107</v>
      </c>
      <c r="P70" s="67"/>
      <c r="Q70" s="67"/>
      <c r="R70" s="67"/>
      <c r="S70" s="67"/>
      <c r="T70" s="67"/>
      <c r="U70" s="67"/>
      <c r="V70" s="67"/>
      <c r="W70" s="68"/>
      <c r="X70" s="68" t="s">
        <v>108</v>
      </c>
      <c r="Y70" s="68"/>
      <c r="Z70" s="68"/>
      <c r="AA70" s="68" t="s">
        <v>114</v>
      </c>
      <c r="AB70" s="68"/>
    </row>
    <row r="71" spans="1:28" s="89" customFormat="1" ht="11.25" customHeight="1" thickBot="1">
      <c r="A71" s="83" t="s">
        <v>162</v>
      </c>
      <c r="B71" s="85"/>
      <c r="C71" s="85"/>
      <c r="D71" s="104">
        <v>1</v>
      </c>
      <c r="E71" s="92">
        <v>8.532</v>
      </c>
      <c r="F71" s="92">
        <v>8.86</v>
      </c>
      <c r="G71" s="92">
        <v>0</v>
      </c>
      <c r="H71" s="92" t="s">
        <v>294</v>
      </c>
      <c r="I71" s="87"/>
      <c r="J71" s="105">
        <v>1</v>
      </c>
      <c r="K71" s="88">
        <v>208.65600000000003</v>
      </c>
      <c r="L71" s="88">
        <v>214.206</v>
      </c>
      <c r="M71" s="88">
        <v>0</v>
      </c>
      <c r="N71" s="87" t="s">
        <v>294</v>
      </c>
      <c r="O71" s="67"/>
      <c r="P71" s="67"/>
      <c r="Q71" s="67"/>
      <c r="R71" s="67"/>
      <c r="S71" s="67"/>
      <c r="T71" s="67"/>
      <c r="U71" s="67"/>
      <c r="V71" s="67"/>
      <c r="W71" s="68"/>
      <c r="X71" s="68"/>
      <c r="Y71" s="68"/>
      <c r="Z71" s="68"/>
      <c r="AA71" s="68"/>
      <c r="AB71" s="68"/>
    </row>
    <row r="72" spans="1:28" s="89" customFormat="1" ht="11.25" customHeight="1" thickBot="1">
      <c r="A72" s="83" t="s">
        <v>163</v>
      </c>
      <c r="B72" s="85"/>
      <c r="C72" s="85"/>
      <c r="D72" s="104">
        <v>1</v>
      </c>
      <c r="E72" s="92">
        <v>27.594</v>
      </c>
      <c r="F72" s="92">
        <v>27.563</v>
      </c>
      <c r="G72" s="92">
        <v>27.122</v>
      </c>
      <c r="H72" s="92">
        <v>98.40002902441678</v>
      </c>
      <c r="I72" s="87"/>
      <c r="J72" s="105">
        <v>8</v>
      </c>
      <c r="K72" s="88">
        <v>274.616</v>
      </c>
      <c r="L72" s="88">
        <v>272.76300000000003</v>
      </c>
      <c r="M72" s="88">
        <v>0</v>
      </c>
      <c r="N72" s="87" t="s">
        <v>294</v>
      </c>
      <c r="O72" s="69"/>
      <c r="P72" s="70"/>
      <c r="Q72" s="71"/>
      <c r="R72" s="175" t="s">
        <v>109</v>
      </c>
      <c r="S72" s="176"/>
      <c r="T72" s="176"/>
      <c r="U72" s="176"/>
      <c r="V72" s="177"/>
      <c r="W72" s="68"/>
      <c r="X72" s="175" t="s">
        <v>110</v>
      </c>
      <c r="Y72" s="176"/>
      <c r="Z72" s="176"/>
      <c r="AA72" s="176"/>
      <c r="AB72" s="177"/>
    </row>
    <row r="73" spans="1:28" s="89" customFormat="1" ht="11.25" customHeight="1">
      <c r="A73" s="83" t="s">
        <v>164</v>
      </c>
      <c r="B73" s="85"/>
      <c r="C73" s="85"/>
      <c r="D73" s="104">
        <v>2</v>
      </c>
      <c r="E73" s="92">
        <v>3.964</v>
      </c>
      <c r="F73" s="92">
        <v>4.562</v>
      </c>
      <c r="G73" s="92">
        <v>5.104</v>
      </c>
      <c r="H73" s="92">
        <v>111.88075405523892</v>
      </c>
      <c r="I73" s="87"/>
      <c r="J73" s="105">
        <v>8</v>
      </c>
      <c r="K73" s="88">
        <v>177.933</v>
      </c>
      <c r="L73" s="88">
        <v>180.48399999999998</v>
      </c>
      <c r="M73" s="88">
        <v>0</v>
      </c>
      <c r="N73" s="87" t="s">
        <v>294</v>
      </c>
      <c r="O73" s="72" t="s">
        <v>111</v>
      </c>
      <c r="P73" s="73"/>
      <c r="Q73" s="71"/>
      <c r="R73" s="69"/>
      <c r="S73" s="74" t="s">
        <v>304</v>
      </c>
      <c r="T73" s="74" t="s">
        <v>304</v>
      </c>
      <c r="U73" s="74" t="s">
        <v>113</v>
      </c>
      <c r="V73" s="75">
        <f>U74</f>
        <v>2020</v>
      </c>
      <c r="W73" s="68"/>
      <c r="X73" s="69"/>
      <c r="Y73" s="74" t="s">
        <v>304</v>
      </c>
      <c r="Z73" s="74" t="s">
        <v>304</v>
      </c>
      <c r="AA73" s="74" t="s">
        <v>113</v>
      </c>
      <c r="AB73" s="75">
        <f>AA74</f>
        <v>2020</v>
      </c>
    </row>
    <row r="74" spans="1:28" s="89" customFormat="1" ht="11.25" customHeight="1" thickBot="1">
      <c r="A74" s="83" t="s">
        <v>165</v>
      </c>
      <c r="B74" s="85"/>
      <c r="C74" s="85"/>
      <c r="D74" s="104">
        <v>2</v>
      </c>
      <c r="E74" s="92">
        <v>13.304</v>
      </c>
      <c r="F74" s="92">
        <v>12.484</v>
      </c>
      <c r="G74" s="92"/>
      <c r="H74" s="92"/>
      <c r="I74" s="87"/>
      <c r="J74" s="105">
        <v>10</v>
      </c>
      <c r="K74" s="88">
        <v>847.4399999999999</v>
      </c>
      <c r="L74" s="88">
        <v>740.882</v>
      </c>
      <c r="M74" s="88">
        <v>0</v>
      </c>
      <c r="N74" s="87" t="s">
        <v>294</v>
      </c>
      <c r="O74" s="95"/>
      <c r="P74" s="96"/>
      <c r="Q74" s="71"/>
      <c r="R74" s="79" t="s">
        <v>305</v>
      </c>
      <c r="S74" s="97">
        <f>U74-2</f>
        <v>2018</v>
      </c>
      <c r="T74" s="97">
        <f>U74-1</f>
        <v>2019</v>
      </c>
      <c r="U74" s="97">
        <v>2020</v>
      </c>
      <c r="V74" s="81" t="str">
        <f>CONCATENATE(T74,"=100")</f>
        <v>2019=100</v>
      </c>
      <c r="W74" s="68"/>
      <c r="X74" s="79" t="s">
        <v>305</v>
      </c>
      <c r="Y74" s="97">
        <f>AA74-2</f>
        <v>2018</v>
      </c>
      <c r="Z74" s="97">
        <f>AA74-1</f>
        <v>2019</v>
      </c>
      <c r="AA74" s="97">
        <v>2020</v>
      </c>
      <c r="AB74" s="81" t="str">
        <f>CONCATENATE(Z74,"=100")</f>
        <v>2019=100</v>
      </c>
    </row>
    <row r="75" spans="1:28" s="89" customFormat="1" ht="11.25" customHeight="1">
      <c r="A75" s="83" t="s">
        <v>166</v>
      </c>
      <c r="B75" s="85"/>
      <c r="C75" s="85"/>
      <c r="D75" s="104">
        <v>11</v>
      </c>
      <c r="E75" s="92">
        <v>7.559</v>
      </c>
      <c r="F75" s="92">
        <v>7.369</v>
      </c>
      <c r="G75" s="92">
        <v>0</v>
      </c>
      <c r="H75" s="92" t="s">
        <v>294</v>
      </c>
      <c r="I75" s="87"/>
      <c r="J75" s="105">
        <v>11</v>
      </c>
      <c r="K75" s="88">
        <v>344.254</v>
      </c>
      <c r="L75" s="88">
        <v>340.021</v>
      </c>
      <c r="M75" s="88">
        <v>0</v>
      </c>
      <c r="N75" s="87" t="s">
        <v>294</v>
      </c>
      <c r="O75" s="83"/>
      <c r="P75" s="83"/>
      <c r="Q75" s="83"/>
      <c r="R75" s="84"/>
      <c r="S75" s="85"/>
      <c r="T75" s="85"/>
      <c r="U75" s="85"/>
      <c r="V75" s="85">
        <f>IF(AND(T75&gt;0,U75&gt;0),U75*100/T75,"")</f>
      </c>
      <c r="W75" s="86"/>
      <c r="X75" s="86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167</v>
      </c>
      <c r="B76" s="85"/>
      <c r="C76" s="85"/>
      <c r="D76" s="104">
        <v>11</v>
      </c>
      <c r="E76" s="92">
        <v>24.827</v>
      </c>
      <c r="F76" s="92">
        <v>24.415</v>
      </c>
      <c r="G76" s="92">
        <v>0</v>
      </c>
      <c r="H76" s="92" t="s">
        <v>294</v>
      </c>
      <c r="I76" s="87"/>
      <c r="J76" s="105">
        <v>11</v>
      </c>
      <c r="K76" s="88">
        <v>1369.627</v>
      </c>
      <c r="L76" s="88">
        <v>1261.3869999999997</v>
      </c>
      <c r="M76" s="88">
        <v>0</v>
      </c>
      <c r="N76" s="87" t="s">
        <v>294</v>
      </c>
      <c r="O76" s="83"/>
      <c r="P76" s="83"/>
      <c r="Q76" s="83"/>
      <c r="R76" s="84"/>
      <c r="S76" s="85"/>
      <c r="T76" s="85"/>
      <c r="U76" s="85"/>
      <c r="V76" s="85"/>
      <c r="W76" s="86"/>
      <c r="X76" s="86"/>
      <c r="Y76" s="87"/>
      <c r="Z76" s="87"/>
      <c r="AA76" s="87"/>
      <c r="AB76" s="88"/>
    </row>
    <row r="77" spans="1:28" s="89" customFormat="1" ht="11.25" customHeight="1">
      <c r="A77" s="83" t="s">
        <v>168</v>
      </c>
      <c r="B77" s="85"/>
      <c r="C77" s="85"/>
      <c r="D77" s="104">
        <v>11</v>
      </c>
      <c r="E77" s="92">
        <v>7.309</v>
      </c>
      <c r="F77" s="92">
        <v>8.239</v>
      </c>
      <c r="G77" s="92">
        <v>0</v>
      </c>
      <c r="H77" s="92" t="s">
        <v>294</v>
      </c>
      <c r="I77" s="87"/>
      <c r="J77" s="105">
        <v>11</v>
      </c>
      <c r="K77" s="88">
        <v>141.27399999999997</v>
      </c>
      <c r="L77" s="88">
        <v>161.208</v>
      </c>
      <c r="M77" s="88">
        <v>0</v>
      </c>
      <c r="N77" s="87" t="s">
        <v>294</v>
      </c>
      <c r="O77" s="83" t="s">
        <v>149</v>
      </c>
      <c r="P77" s="83"/>
      <c r="Q77" s="83"/>
      <c r="R77" s="104"/>
      <c r="S77" s="85"/>
      <c r="T77" s="85"/>
      <c r="U77" s="85"/>
      <c r="V77" s="85">
        <f>IF(AND(T77&gt;0,U77&gt;0),U77*100/T77,"")</f>
      </c>
      <c r="W77" s="86"/>
      <c r="X77" s="105"/>
      <c r="Y77" s="87"/>
      <c r="Z77" s="87"/>
      <c r="AA77" s="87"/>
      <c r="AB77" s="88">
        <f>IF(AND(Z77&gt;0,AA77&gt;0),AA77*100/Z77,"")</f>
      </c>
    </row>
    <row r="78" spans="1:28" s="89" customFormat="1" ht="11.25" customHeight="1">
      <c r="A78" s="83" t="s">
        <v>278</v>
      </c>
      <c r="B78" s="85"/>
      <c r="C78" s="85"/>
      <c r="D78" s="104">
        <v>1</v>
      </c>
      <c r="E78" s="92">
        <v>16.686</v>
      </c>
      <c r="F78" s="92">
        <v>16.01</v>
      </c>
      <c r="G78" s="92">
        <v>15.446</v>
      </c>
      <c r="H78" s="92">
        <v>96.47720174890692</v>
      </c>
      <c r="I78" s="87"/>
      <c r="J78" s="105">
        <v>6</v>
      </c>
      <c r="K78" s="88">
        <v>126.984</v>
      </c>
      <c r="L78" s="88">
        <v>118.094</v>
      </c>
      <c r="M78" s="88">
        <v>0</v>
      </c>
      <c r="N78" s="87" t="s">
        <v>294</v>
      </c>
      <c r="O78" s="83" t="s">
        <v>161</v>
      </c>
      <c r="P78" s="85"/>
      <c r="Q78" s="85"/>
      <c r="R78" s="104">
        <v>1</v>
      </c>
      <c r="S78" s="92">
        <v>15.235</v>
      </c>
      <c r="T78" s="92">
        <v>14.909</v>
      </c>
      <c r="U78" s="92">
        <v>15.773</v>
      </c>
      <c r="V78" s="92">
        <v>105.79515728754443</v>
      </c>
      <c r="W78" s="87"/>
      <c r="X78" s="105">
        <v>2</v>
      </c>
      <c r="Y78" s="88">
        <v>195.56099999999998</v>
      </c>
      <c r="Z78" s="88">
        <v>206.48100000000002</v>
      </c>
      <c r="AA78" s="88">
        <v>185.329</v>
      </c>
      <c r="AB78" s="88">
        <v>89.75595817532847</v>
      </c>
    </row>
    <row r="79" spans="1:28" s="89" customFormat="1" ht="11.25" customHeight="1">
      <c r="A79" s="83"/>
      <c r="B79" s="85"/>
      <c r="C79" s="85"/>
      <c r="D79" s="104"/>
      <c r="E79" s="92"/>
      <c r="F79" s="92"/>
      <c r="G79" s="92"/>
      <c r="H79" s="92"/>
      <c r="I79" s="87"/>
      <c r="J79" s="105"/>
      <c r="K79" s="88"/>
      <c r="L79" s="88"/>
      <c r="M79" s="88"/>
      <c r="N79" s="87"/>
      <c r="O79" s="83" t="s">
        <v>171</v>
      </c>
      <c r="P79" s="85"/>
      <c r="Q79" s="85"/>
      <c r="R79" s="104">
        <v>2</v>
      </c>
      <c r="S79" s="92">
        <v>33.528</v>
      </c>
      <c r="T79" s="92">
        <v>31.333</v>
      </c>
      <c r="U79" s="92"/>
      <c r="V79" s="92"/>
      <c r="W79" s="87"/>
      <c r="X79" s="105">
        <v>1</v>
      </c>
      <c r="Y79" s="88">
        <v>543.0889999999999</v>
      </c>
      <c r="Z79" s="88">
        <v>531.889</v>
      </c>
      <c r="AA79" s="88">
        <v>565.272</v>
      </c>
      <c r="AB79" s="88">
        <v>106.27630953074797</v>
      </c>
    </row>
    <row r="80" spans="1:28" s="89" customFormat="1" ht="11.25" customHeight="1">
      <c r="A80" s="93"/>
      <c r="B80" s="85"/>
      <c r="C80" s="85"/>
      <c r="D80" s="102"/>
      <c r="E80" s="92"/>
      <c r="F80" s="92">
        <f>IF(AND(D80&gt;0,E80&gt;0),E80*100/D80,"")</f>
      </c>
      <c r="G80" s="92"/>
      <c r="H80" s="92"/>
      <c r="I80" s="87"/>
      <c r="J80" s="103"/>
      <c r="K80" s="88"/>
      <c r="L80" s="88"/>
      <c r="M80" s="88"/>
      <c r="N80" s="88"/>
      <c r="O80" s="83"/>
      <c r="P80" s="85"/>
      <c r="Q80" s="85"/>
      <c r="R80" s="104"/>
      <c r="S80" s="92"/>
      <c r="T80" s="92"/>
      <c r="U80" s="92"/>
      <c r="V80" s="92"/>
      <c r="W80" s="87"/>
      <c r="X80" s="105"/>
      <c r="Y80" s="88"/>
      <c r="Z80" s="88"/>
      <c r="AA80" s="88"/>
      <c r="AB80" s="88"/>
    </row>
    <row r="81" spans="1:28" s="89" customFormat="1" ht="11.25" customHeight="1">
      <c r="A81" s="147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 t="s">
        <v>179</v>
      </c>
      <c r="P81" s="85"/>
      <c r="Q81" s="85"/>
      <c r="R81" s="104"/>
      <c r="S81" s="92"/>
      <c r="T81" s="92"/>
      <c r="U81" s="92"/>
      <c r="V81" s="92"/>
      <c r="W81" s="87"/>
      <c r="X81" s="105"/>
      <c r="Y81" s="88"/>
      <c r="Z81" s="88"/>
      <c r="AA81" s="88"/>
      <c r="AB81" s="88"/>
    </row>
    <row r="82" spans="1:28" s="89" customFormat="1" ht="11.25" customHeight="1">
      <c r="A82" s="147" t="s">
        <v>268</v>
      </c>
      <c r="D82" s="91"/>
      <c r="E82" s="88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180</v>
      </c>
      <c r="P82" s="85"/>
      <c r="Q82" s="85"/>
      <c r="R82" s="104">
        <v>0</v>
      </c>
      <c r="S82" s="92">
        <v>0</v>
      </c>
      <c r="T82" s="92">
        <v>0</v>
      </c>
      <c r="U82" s="92">
        <v>0</v>
      </c>
      <c r="V82" s="92" t="s">
        <v>294</v>
      </c>
      <c r="W82" s="87"/>
      <c r="X82" s="105">
        <v>2</v>
      </c>
      <c r="Y82" s="88">
        <v>3930.369</v>
      </c>
      <c r="Z82" s="88">
        <v>3279.4579999999996</v>
      </c>
      <c r="AA82" s="88">
        <v>3431.2929999999997</v>
      </c>
      <c r="AB82" s="88">
        <v>104.62988091324848</v>
      </c>
    </row>
    <row r="83" spans="1:28" s="89" customFormat="1" ht="11.25" customHeight="1">
      <c r="A83" s="147" t="s">
        <v>279</v>
      </c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181</v>
      </c>
      <c r="P83" s="85"/>
      <c r="Q83" s="85"/>
      <c r="R83" s="104">
        <v>0</v>
      </c>
      <c r="S83" s="92">
        <v>0</v>
      </c>
      <c r="T83" s="92">
        <v>0</v>
      </c>
      <c r="U83" s="92">
        <v>0</v>
      </c>
      <c r="V83" s="92" t="s">
        <v>294</v>
      </c>
      <c r="W83" s="87"/>
      <c r="X83" s="105">
        <v>2</v>
      </c>
      <c r="Y83" s="88">
        <v>1148.618</v>
      </c>
      <c r="Z83" s="88">
        <v>931.052</v>
      </c>
      <c r="AA83" s="88">
        <v>1061.195</v>
      </c>
      <c r="AB83" s="88">
        <v>113.97805922762637</v>
      </c>
    </row>
    <row r="84" spans="1:28" s="89" customFormat="1" ht="11.25" customHeight="1">
      <c r="A84" s="147" t="s">
        <v>280</v>
      </c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182</v>
      </c>
      <c r="P84" s="85"/>
      <c r="Q84" s="85"/>
      <c r="R84" s="104">
        <v>0</v>
      </c>
      <c r="S84" s="92">
        <v>0</v>
      </c>
      <c r="T84" s="92">
        <v>0</v>
      </c>
      <c r="U84" s="92">
        <v>0</v>
      </c>
      <c r="V84" s="92" t="s">
        <v>294</v>
      </c>
      <c r="W84" s="87"/>
      <c r="X84" s="105">
        <v>2</v>
      </c>
      <c r="Y84" s="88">
        <v>80.646</v>
      </c>
      <c r="Z84" s="88">
        <v>70.602</v>
      </c>
      <c r="AA84" s="88">
        <v>79.44800000000001</v>
      </c>
      <c r="AB84" s="88">
        <v>112.5293901022634</v>
      </c>
    </row>
    <row r="85" spans="1:28" s="89" customFormat="1" ht="11.25" customHeight="1">
      <c r="A85" s="147" t="s">
        <v>281</v>
      </c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 s="83"/>
      <c r="P85" s="85"/>
      <c r="Q85" s="85"/>
      <c r="R85" s="104"/>
      <c r="S85" s="92"/>
      <c r="T85" s="92"/>
      <c r="U85" s="92"/>
      <c r="V85" s="92"/>
      <c r="W85" s="87"/>
      <c r="X85" s="105"/>
      <c r="Y85" s="88"/>
      <c r="Z85" s="88"/>
      <c r="AA85" s="88"/>
      <c r="AB85" s="88"/>
    </row>
    <row r="86" spans="1:28" s="89" customFormat="1" ht="11.25" customHeight="1">
      <c r="A86" s="147" t="s">
        <v>282</v>
      </c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O86" s="83" t="s">
        <v>202</v>
      </c>
      <c r="P86" s="85"/>
      <c r="Q86" s="85"/>
      <c r="R86" s="104"/>
      <c r="S86" s="92"/>
      <c r="T86" s="92"/>
      <c r="U86" s="92"/>
      <c r="V86" s="92"/>
      <c r="W86" s="87"/>
      <c r="X86" s="105"/>
      <c r="Y86" s="88"/>
      <c r="Z86" s="88"/>
      <c r="AA86" s="88"/>
      <c r="AB86" s="88"/>
    </row>
    <row r="87" spans="1:28" s="89" customFormat="1" ht="11.25" customHeight="1">
      <c r="A87" s="147" t="s">
        <v>283</v>
      </c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204</v>
      </c>
      <c r="P87" s="85"/>
      <c r="Q87" s="85"/>
      <c r="R87" s="104">
        <v>0</v>
      </c>
      <c r="S87" s="92">
        <v>0</v>
      </c>
      <c r="T87" s="92">
        <v>0</v>
      </c>
      <c r="U87" s="92">
        <v>0</v>
      </c>
      <c r="V87" s="92" t="s">
        <v>294</v>
      </c>
      <c r="W87" s="87"/>
      <c r="X87" s="105">
        <v>2</v>
      </c>
      <c r="Y87" s="88">
        <v>9114.868999999999</v>
      </c>
      <c r="Z87" s="88">
        <v>5433.479</v>
      </c>
      <c r="AA87" s="88">
        <v>7514.263000000001</v>
      </c>
      <c r="AB87" s="88">
        <v>138.2956113385181</v>
      </c>
    </row>
    <row r="88" spans="1:28" s="89" customFormat="1" ht="11.25" customHeight="1">
      <c r="A88" s="147" t="s">
        <v>284</v>
      </c>
      <c r="D88" s="91"/>
      <c r="E88" s="88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  <c r="O88" s="83" t="s">
        <v>205</v>
      </c>
      <c r="P88" s="85"/>
      <c r="Q88" s="85"/>
      <c r="R88" s="104">
        <v>0</v>
      </c>
      <c r="S88" s="92">
        <v>0</v>
      </c>
      <c r="T88" s="92">
        <v>0</v>
      </c>
      <c r="U88" s="92">
        <v>0</v>
      </c>
      <c r="V88" s="92" t="s">
        <v>294</v>
      </c>
      <c r="W88" s="87"/>
      <c r="X88" s="105">
        <v>2</v>
      </c>
      <c r="Y88" s="88">
        <v>1804.938</v>
      </c>
      <c r="Z88" s="88">
        <v>1118.9060000000002</v>
      </c>
      <c r="AA88" s="88">
        <v>1352.135</v>
      </c>
      <c r="AB88" s="88">
        <v>120.84437834813646</v>
      </c>
    </row>
    <row r="89" spans="1:28" s="89" customFormat="1" ht="11.25" customHeight="1">
      <c r="A89" s="147" t="s">
        <v>285</v>
      </c>
      <c r="D89" s="91"/>
      <c r="E89" s="88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  <c r="O89" s="83"/>
      <c r="P89" s="85"/>
      <c r="Q89" s="85"/>
      <c r="R89" s="104"/>
      <c r="S89" s="92"/>
      <c r="T89" s="92"/>
      <c r="U89" s="92"/>
      <c r="V89" s="92"/>
      <c r="W89" s="87"/>
      <c r="X89" s="105"/>
      <c r="Y89" s="88"/>
      <c r="Z89" s="88"/>
      <c r="AA89" s="88"/>
      <c r="AB89" s="88"/>
    </row>
    <row r="90" spans="1:14" s="89" customFormat="1" ht="11.25" customHeight="1">
      <c r="A90" s="147" t="s">
        <v>286</v>
      </c>
      <c r="D90" s="91"/>
      <c r="E90" s="88"/>
      <c r="F90" s="88"/>
      <c r="G90" s="88"/>
      <c r="H90" s="88">
        <f>IF(AND(F90&gt;0,G90&gt;0),G90*100/F90,"")</f>
      </c>
      <c r="I90" s="86"/>
      <c r="J90" s="91"/>
      <c r="K90" s="88"/>
      <c r="L90" s="88"/>
      <c r="M90" s="88"/>
      <c r="N90" s="88">
        <f>IF(AND(L90&gt;0,M90&gt;0),M90*100/L90,"")</f>
      </c>
    </row>
    <row r="91" spans="1:15" s="89" customFormat="1" ht="11.25" customHeight="1">
      <c r="A91" s="147" t="s">
        <v>287</v>
      </c>
      <c r="D91" s="91"/>
      <c r="E91" s="88"/>
      <c r="F91" s="88"/>
      <c r="G91" s="88"/>
      <c r="H91" s="88">
        <f>IF(AND(F91&gt;0,G91&gt;0),G91*100/F91,"")</f>
      </c>
      <c r="I91" s="86"/>
      <c r="J91" s="91"/>
      <c r="K91" s="88"/>
      <c r="L91" s="88"/>
      <c r="M91" s="88"/>
      <c r="N91" s="88">
        <f>IF(AND(L91&gt;0,M91&gt;0),M91*100/L91,"")</f>
      </c>
      <c r="O91" s="147" t="s">
        <v>291</v>
      </c>
    </row>
    <row r="92" spans="1:28" ht="11.25" customHeight="1">
      <c r="A92" s="147" t="s">
        <v>288</v>
      </c>
      <c r="B92" s="89"/>
      <c r="C92" s="89"/>
      <c r="D92" s="91"/>
      <c r="E92" s="88"/>
      <c r="F92" s="88"/>
      <c r="G92" s="88"/>
      <c r="H92" s="88">
        <f aca="true" t="shared" si="0" ref="H92:H125">IF(AND(F92&gt;0,G92&gt;0),G92*100/F92,"")</f>
      </c>
      <c r="I92" s="86"/>
      <c r="J92" s="91"/>
      <c r="K92" s="88"/>
      <c r="L92" s="88"/>
      <c r="M92" s="88"/>
      <c r="N92" s="88">
        <f aca="true" t="shared" si="1" ref="N92:N125">IF(AND(L92&gt;0,M92&gt;0),M92*100/L92,"")</f>
      </c>
      <c r="O92" s="179" t="s">
        <v>292</v>
      </c>
      <c r="P92" s="179"/>
      <c r="Q92" s="179"/>
      <c r="R92" s="179"/>
      <c r="S92" s="179"/>
      <c r="T92" s="179"/>
      <c r="U92" s="179"/>
      <c r="V92" s="179" t="s">
        <v>294</v>
      </c>
      <c r="W92" s="179"/>
      <c r="X92" s="179"/>
      <c r="Y92" s="179"/>
      <c r="Z92" s="179"/>
      <c r="AA92" s="179"/>
      <c r="AB92" s="179" t="s">
        <v>294</v>
      </c>
    </row>
    <row r="93" spans="1:28" ht="11.25" customHeight="1">
      <c r="A93" s="147" t="s">
        <v>289</v>
      </c>
      <c r="B93" s="89"/>
      <c r="C93" s="89"/>
      <c r="D93" s="91"/>
      <c r="E93" s="88"/>
      <c r="F93" s="88"/>
      <c r="G93" s="88"/>
      <c r="H93" s="88">
        <f t="shared" si="0"/>
      </c>
      <c r="I93" s="86"/>
      <c r="J93" s="91"/>
      <c r="K93" s="88"/>
      <c r="L93" s="88"/>
      <c r="M93" s="88"/>
      <c r="N93" s="88">
        <f t="shared" si="1"/>
      </c>
      <c r="O93" s="179" t="s">
        <v>293</v>
      </c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</row>
    <row r="94" spans="1:28" ht="11.25" customHeight="1">
      <c r="A94" s="180" t="s">
        <v>290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79" t="s">
        <v>295</v>
      </c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</row>
    <row r="95" spans="2:14" ht="11.25" customHeight="1">
      <c r="B95" s="89"/>
      <c r="C95" s="89"/>
      <c r="D95" s="91"/>
      <c r="E95" s="88"/>
      <c r="F95" s="88"/>
      <c r="G95" s="88"/>
      <c r="H95" s="88">
        <f t="shared" si="0"/>
      </c>
      <c r="I95" s="86"/>
      <c r="J95" s="91"/>
      <c r="K95" s="88"/>
      <c r="L95" s="88"/>
      <c r="M95" s="88"/>
      <c r="N95" s="88">
        <f t="shared" si="1"/>
      </c>
    </row>
    <row r="96" spans="1:28" ht="11.25" customHeight="1">
      <c r="A96" s="147"/>
      <c r="B96" s="89"/>
      <c r="C96" s="89"/>
      <c r="D96" s="91"/>
      <c r="E96" s="88"/>
      <c r="F96" s="88"/>
      <c r="G96" s="88"/>
      <c r="H96" s="88"/>
      <c r="I96" s="86"/>
      <c r="J96" s="91"/>
      <c r="K96" s="88"/>
      <c r="L96" s="88"/>
      <c r="M96" s="88"/>
      <c r="N96" s="88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ht="11.25" customHeight="1">
      <c r="A97" s="147"/>
      <c r="B97" s="89"/>
      <c r="C97" s="89"/>
      <c r="D97" s="91"/>
      <c r="E97" s="88"/>
      <c r="F97" s="88"/>
      <c r="G97" s="88"/>
      <c r="H97" s="88"/>
      <c r="I97" s="86"/>
      <c r="J97" s="91"/>
      <c r="K97" s="88"/>
      <c r="L97" s="88"/>
      <c r="M97" s="88"/>
      <c r="N97" s="88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ht="11.25" customHeight="1">
      <c r="A98" s="147"/>
      <c r="B98" s="89"/>
      <c r="C98" s="89"/>
      <c r="D98" s="91"/>
      <c r="E98" s="88"/>
      <c r="F98" s="88"/>
      <c r="G98" s="88"/>
      <c r="H98" s="88"/>
      <c r="I98" s="86"/>
      <c r="J98" s="91"/>
      <c r="K98" s="88"/>
      <c r="L98" s="88"/>
      <c r="M98" s="88"/>
      <c r="N98" s="88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ht="12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ht="11.25" customHeight="1">
      <c r="A100" s="89"/>
      <c r="B100" s="89"/>
      <c r="C100" s="89"/>
      <c r="D100" s="91"/>
      <c r="E100" s="88"/>
      <c r="F100" s="88"/>
      <c r="G100" s="88"/>
      <c r="H100" s="88">
        <f t="shared" si="0"/>
      </c>
      <c r="I100" s="86"/>
      <c r="J100" s="91"/>
      <c r="K100" s="88"/>
      <c r="L100" s="88"/>
      <c r="M100" s="88"/>
      <c r="N100" s="88">
        <f t="shared" si="1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0"/>
      </c>
      <c r="I101" s="86"/>
      <c r="J101" s="91"/>
      <c r="K101" s="88"/>
      <c r="L101" s="88"/>
      <c r="M101" s="88"/>
      <c r="N101" s="88">
        <f t="shared" si="1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0"/>
      </c>
      <c r="I102" s="86"/>
      <c r="J102" s="91"/>
      <c r="K102" s="88"/>
      <c r="L102" s="88"/>
      <c r="M102" s="88"/>
      <c r="N102" s="88">
        <f t="shared" si="1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0"/>
      </c>
      <c r="I103" s="86"/>
      <c r="J103" s="91"/>
      <c r="K103" s="88"/>
      <c r="L103" s="88"/>
      <c r="M103" s="88"/>
      <c r="N103" s="88">
        <f t="shared" si="1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0"/>
      </c>
      <c r="I104" s="86"/>
      <c r="J104" s="91"/>
      <c r="K104" s="88"/>
      <c r="L104" s="88"/>
      <c r="M104" s="88"/>
      <c r="N104" s="88">
        <f t="shared" si="1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0"/>
      </c>
      <c r="I105" s="86"/>
      <c r="J105" s="91"/>
      <c r="K105" s="88"/>
      <c r="L105" s="88"/>
      <c r="M105" s="88"/>
      <c r="N105" s="88">
        <f t="shared" si="1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0"/>
      </c>
      <c r="I106" s="86"/>
      <c r="J106" s="91"/>
      <c r="K106" s="88"/>
      <c r="L106" s="88"/>
      <c r="M106" s="88"/>
      <c r="N106" s="88">
        <f t="shared" si="1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0"/>
      </c>
      <c r="I107" s="86"/>
      <c r="J107" s="91"/>
      <c r="K107" s="88"/>
      <c r="L107" s="88"/>
      <c r="M107" s="88"/>
      <c r="N107" s="88">
        <f t="shared" si="1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0"/>
      </c>
      <c r="I108" s="86"/>
      <c r="J108" s="91"/>
      <c r="K108" s="88"/>
      <c r="L108" s="88"/>
      <c r="M108" s="88"/>
      <c r="N108" s="88">
        <f t="shared" si="1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0"/>
      </c>
      <c r="I109" s="86"/>
      <c r="J109" s="91"/>
      <c r="K109" s="88"/>
      <c r="L109" s="88"/>
      <c r="M109" s="88"/>
      <c r="N109" s="88">
        <f t="shared" si="1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0"/>
      </c>
      <c r="I110" s="86"/>
      <c r="J110" s="91"/>
      <c r="K110" s="88"/>
      <c r="L110" s="88"/>
      <c r="M110" s="88"/>
      <c r="N110" s="88">
        <f t="shared" si="1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0"/>
      </c>
      <c r="I111" s="86"/>
      <c r="J111" s="91"/>
      <c r="K111" s="88"/>
      <c r="L111" s="88"/>
      <c r="M111" s="88"/>
      <c r="N111" s="88">
        <f t="shared" si="1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0"/>
      </c>
      <c r="I112" s="86"/>
      <c r="J112" s="91"/>
      <c r="K112" s="88"/>
      <c r="L112" s="88"/>
      <c r="M112" s="88"/>
      <c r="N112" s="88">
        <f t="shared" si="1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0"/>
      </c>
      <c r="I113" s="86"/>
      <c r="J113" s="91"/>
      <c r="K113" s="88"/>
      <c r="L113" s="88"/>
      <c r="M113" s="88"/>
      <c r="N113" s="88">
        <f t="shared" si="1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0"/>
      </c>
      <c r="I114" s="86"/>
      <c r="J114" s="91"/>
      <c r="K114" s="88"/>
      <c r="L114" s="88"/>
      <c r="M114" s="88"/>
      <c r="N114" s="88">
        <f t="shared" si="1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0"/>
      </c>
      <c r="I115" s="86"/>
      <c r="J115" s="91"/>
      <c r="K115" s="88"/>
      <c r="L115" s="88"/>
      <c r="M115" s="88"/>
      <c r="N115" s="88">
        <f t="shared" si="1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0"/>
      </c>
      <c r="I116" s="86"/>
      <c r="J116" s="91"/>
      <c r="K116" s="88"/>
      <c r="L116" s="88"/>
      <c r="M116" s="88"/>
      <c r="N116" s="88">
        <f t="shared" si="1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0"/>
      </c>
      <c r="I117" s="86"/>
      <c r="J117" s="91"/>
      <c r="K117" s="88"/>
      <c r="L117" s="88"/>
      <c r="M117" s="88"/>
      <c r="N117" s="88">
        <f t="shared" si="1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0"/>
      </c>
      <c r="I118" s="86"/>
      <c r="J118" s="91"/>
      <c r="K118" s="88"/>
      <c r="L118" s="88"/>
      <c r="M118" s="88"/>
      <c r="N118" s="88">
        <f t="shared" si="1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0"/>
      </c>
      <c r="I119" s="86"/>
      <c r="J119" s="91"/>
      <c r="K119" s="88"/>
      <c r="L119" s="88"/>
      <c r="M119" s="88"/>
      <c r="N119" s="88">
        <f t="shared" si="1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0"/>
      </c>
      <c r="I120" s="86"/>
      <c r="J120" s="91"/>
      <c r="K120" s="88"/>
      <c r="L120" s="88"/>
      <c r="M120" s="88"/>
      <c r="N120" s="88">
        <f t="shared" si="1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2">
      <c r="A121" s="89"/>
      <c r="B121" s="89"/>
      <c r="C121" s="89"/>
      <c r="D121" s="91"/>
      <c r="E121" s="88"/>
      <c r="F121" s="88"/>
      <c r="G121" s="88"/>
      <c r="H121" s="88">
        <f t="shared" si="0"/>
      </c>
      <c r="I121" s="86"/>
      <c r="J121" s="91"/>
      <c r="K121" s="88"/>
      <c r="L121" s="88"/>
      <c r="M121" s="88"/>
      <c r="N121" s="88">
        <f t="shared" si="1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2">
      <c r="A122" s="89"/>
      <c r="B122" s="89"/>
      <c r="C122" s="89"/>
      <c r="D122" s="91"/>
      <c r="E122" s="88"/>
      <c r="F122" s="88"/>
      <c r="G122" s="88"/>
      <c r="H122" s="88">
        <f t="shared" si="0"/>
      </c>
      <c r="I122" s="86"/>
      <c r="J122" s="91"/>
      <c r="K122" s="88"/>
      <c r="L122" s="88"/>
      <c r="M122" s="88"/>
      <c r="N122" s="88">
        <f t="shared" si="1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2">
      <c r="A123" s="89"/>
      <c r="B123" s="89"/>
      <c r="C123" s="89"/>
      <c r="D123" s="91"/>
      <c r="E123" s="88"/>
      <c r="F123" s="88"/>
      <c r="G123" s="88"/>
      <c r="H123" s="88">
        <f t="shared" si="0"/>
      </c>
      <c r="I123" s="86"/>
      <c r="J123" s="91"/>
      <c r="K123" s="88"/>
      <c r="L123" s="88"/>
      <c r="M123" s="88"/>
      <c r="N123" s="88">
        <f t="shared" si="1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2">
      <c r="A124" s="89"/>
      <c r="B124" s="89"/>
      <c r="C124" s="89"/>
      <c r="D124" s="91"/>
      <c r="E124" s="88"/>
      <c r="F124" s="88"/>
      <c r="G124" s="88"/>
      <c r="H124" s="88">
        <f t="shared" si="0"/>
      </c>
      <c r="I124" s="86"/>
      <c r="J124" s="91"/>
      <c r="K124" s="88"/>
      <c r="L124" s="88"/>
      <c r="M124" s="88"/>
      <c r="N124" s="88">
        <f t="shared" si="1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2">
      <c r="A125" s="89"/>
      <c r="B125" s="89"/>
      <c r="C125" s="89"/>
      <c r="D125" s="91"/>
      <c r="E125" s="88"/>
      <c r="F125" s="88"/>
      <c r="G125" s="88"/>
      <c r="H125" s="88">
        <f t="shared" si="0"/>
      </c>
      <c r="I125" s="86"/>
      <c r="J125" s="91"/>
      <c r="K125" s="88"/>
      <c r="L125" s="88"/>
      <c r="M125" s="88"/>
      <c r="N125" s="88">
        <f t="shared" si="1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2">
      <c r="A126" s="89"/>
      <c r="B126" s="98"/>
      <c r="C126" s="89"/>
      <c r="D126" s="86"/>
      <c r="E126" s="88"/>
      <c r="F126" s="88"/>
      <c r="G126" s="88"/>
      <c r="H126" s="87"/>
      <c r="I126" s="86"/>
      <c r="J126" s="86"/>
      <c r="K126" s="99"/>
      <c r="L126" s="99"/>
      <c r="M126" s="99"/>
      <c r="N126" s="86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2">
      <c r="A127" s="89"/>
      <c r="B127" s="89"/>
      <c r="C127" s="89"/>
      <c r="D127" s="86"/>
      <c r="E127" s="87"/>
      <c r="F127" s="87"/>
      <c r="G127" s="87"/>
      <c r="H127" s="87"/>
      <c r="I127" s="86"/>
      <c r="J127" s="86"/>
      <c r="K127" s="86"/>
      <c r="L127" s="86"/>
      <c r="M127" s="86"/>
      <c r="N127" s="86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2">
      <c r="A128" s="93"/>
      <c r="B128" s="89"/>
      <c r="C128" s="89"/>
      <c r="D128" s="86"/>
      <c r="E128" s="87"/>
      <c r="F128" s="87"/>
      <c r="G128" s="87"/>
      <c r="H128" s="87"/>
      <c r="I128" s="86"/>
      <c r="J128" s="86"/>
      <c r="K128" s="86"/>
      <c r="L128" s="86"/>
      <c r="M128" s="86"/>
      <c r="N128" s="86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2">
      <c r="A129" s="93"/>
      <c r="B129" s="89"/>
      <c r="C129" s="89"/>
      <c r="D129" s="86"/>
      <c r="E129" s="87"/>
      <c r="F129" s="87"/>
      <c r="G129" s="87"/>
      <c r="H129" s="87"/>
      <c r="I129" s="86"/>
      <c r="J129" s="86"/>
      <c r="K129" s="86"/>
      <c r="L129" s="86"/>
      <c r="M129" s="86"/>
      <c r="N129" s="86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2">
      <c r="A130" s="93"/>
      <c r="B130" s="89"/>
      <c r="C130" s="89"/>
      <c r="D130" s="86"/>
      <c r="E130" s="87"/>
      <c r="F130" s="87"/>
      <c r="G130" s="87"/>
      <c r="H130" s="87"/>
      <c r="I130" s="86"/>
      <c r="J130" s="86"/>
      <c r="K130" s="86"/>
      <c r="L130" s="86"/>
      <c r="M130" s="86"/>
      <c r="N130" s="86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2">
      <c r="A131" s="93"/>
      <c r="B131" s="89"/>
      <c r="C131" s="89"/>
      <c r="D131" s="86"/>
      <c r="E131" s="87"/>
      <c r="F131" s="87"/>
      <c r="G131" s="87"/>
      <c r="H131" s="87"/>
      <c r="I131" s="86"/>
      <c r="J131" s="86"/>
      <c r="K131" s="86"/>
      <c r="L131" s="86"/>
      <c r="M131" s="86"/>
      <c r="N131" s="86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4:28" ht="12">
      <c r="N132" s="86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4:28" ht="12.75">
      <c r="N133" s="68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4:28" ht="12.75">
      <c r="N134" s="94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4:28" ht="12.75">
      <c r="N135" s="94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4:28" ht="12.75">
      <c r="N136" s="94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4:28" ht="12.75">
      <c r="N137" s="94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4:28" ht="12.75">
      <c r="N138" s="94"/>
      <c r="O138" s="100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</row>
    <row r="139" spans="14:28" ht="12.75">
      <c r="N139" s="94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</row>
    <row r="140" spans="14:28" ht="12.75">
      <c r="N140" s="94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</row>
    <row r="141" ht="12.75">
      <c r="N141" s="94"/>
    </row>
    <row r="142" ht="12.75">
      <c r="N142" s="94"/>
    </row>
  </sheetData>
  <sheetProtection/>
  <mergeCells count="11">
    <mergeCell ref="D4:H4"/>
    <mergeCell ref="J4:N4"/>
    <mergeCell ref="R4:V4"/>
    <mergeCell ref="X4:AB4"/>
    <mergeCell ref="R72:V72"/>
    <mergeCell ref="X72:AB72"/>
    <mergeCell ref="A99:N99"/>
    <mergeCell ref="O93:AB93"/>
    <mergeCell ref="O92:AB92"/>
    <mergeCell ref="A94:N94"/>
    <mergeCell ref="O94:AB9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40</v>
      </c>
      <c r="D26" s="38">
        <v>35</v>
      </c>
      <c r="E26" s="38">
        <v>35</v>
      </c>
      <c r="F26" s="39">
        <v>100</v>
      </c>
      <c r="G26" s="40"/>
      <c r="H26" s="149">
        <v>1.45</v>
      </c>
      <c r="I26" s="150">
        <v>1.2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12</v>
      </c>
      <c r="D30" s="30">
        <v>11</v>
      </c>
      <c r="E30" s="30">
        <v>12</v>
      </c>
      <c r="F30" s="31"/>
      <c r="G30" s="31"/>
      <c r="H30" s="148">
        <v>0.661</v>
      </c>
      <c r="I30" s="148">
        <v>0.605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12</v>
      </c>
      <c r="D31" s="38">
        <v>11</v>
      </c>
      <c r="E31" s="38">
        <v>12</v>
      </c>
      <c r="F31" s="39">
        <v>109.0909090909091</v>
      </c>
      <c r="G31" s="40"/>
      <c r="H31" s="149">
        <v>0.661</v>
      </c>
      <c r="I31" s="150">
        <v>0.605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120</v>
      </c>
      <c r="E33" s="30">
        <v>120</v>
      </c>
      <c r="F33" s="31"/>
      <c r="G33" s="31"/>
      <c r="H33" s="148">
        <v>2.835</v>
      </c>
      <c r="I33" s="148">
        <v>2.4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14</v>
      </c>
      <c r="D34" s="30">
        <v>15</v>
      </c>
      <c r="E34" s="30">
        <v>15</v>
      </c>
      <c r="F34" s="31"/>
      <c r="G34" s="31"/>
      <c r="H34" s="148">
        <v>0.5</v>
      </c>
      <c r="I34" s="148">
        <v>0.535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20</v>
      </c>
      <c r="E35" s="30"/>
      <c r="F35" s="31"/>
      <c r="G35" s="31"/>
      <c r="H35" s="148">
        <v>0.8</v>
      </c>
      <c r="I35" s="148">
        <v>0.8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140</v>
      </c>
      <c r="D36" s="30">
        <v>207</v>
      </c>
      <c r="E36" s="30"/>
      <c r="F36" s="31"/>
      <c r="G36" s="31"/>
      <c r="H36" s="148">
        <v>4.098</v>
      </c>
      <c r="I36" s="148">
        <v>5.9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264</v>
      </c>
      <c r="D37" s="38">
        <v>362</v>
      </c>
      <c r="E37" s="38">
        <v>135</v>
      </c>
      <c r="F37" s="39">
        <v>37.29281767955801</v>
      </c>
      <c r="G37" s="40"/>
      <c r="H37" s="149">
        <v>8.233</v>
      </c>
      <c r="I37" s="150">
        <v>9.635000000000002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15</v>
      </c>
      <c r="E39" s="38">
        <v>12</v>
      </c>
      <c r="F39" s="39">
        <v>80</v>
      </c>
      <c r="G39" s="40"/>
      <c r="H39" s="149">
        <v>0.47</v>
      </c>
      <c r="I39" s="150">
        <v>0.51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6</v>
      </c>
      <c r="D43" s="30">
        <v>3</v>
      </c>
      <c r="E43" s="30">
        <v>4</v>
      </c>
      <c r="F43" s="31"/>
      <c r="G43" s="31"/>
      <c r="H43" s="148">
        <v>0.108</v>
      </c>
      <c r="I43" s="148">
        <v>0.051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1</v>
      </c>
      <c r="D45" s="30">
        <v>1</v>
      </c>
      <c r="E45" s="30">
        <v>1</v>
      </c>
      <c r="F45" s="31"/>
      <c r="G45" s="31"/>
      <c r="H45" s="148">
        <v>0.026</v>
      </c>
      <c r="I45" s="148">
        <v>0.026</v>
      </c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>
        <v>460</v>
      </c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7</v>
      </c>
      <c r="D50" s="38">
        <v>4</v>
      </c>
      <c r="E50" s="38">
        <v>465</v>
      </c>
      <c r="F50" s="39"/>
      <c r="G50" s="40"/>
      <c r="H50" s="149">
        <v>0.134</v>
      </c>
      <c r="I50" s="150">
        <v>0.077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100</v>
      </c>
      <c r="D54" s="30">
        <v>120</v>
      </c>
      <c r="E54" s="30">
        <v>150</v>
      </c>
      <c r="F54" s="31"/>
      <c r="G54" s="31"/>
      <c r="H54" s="148">
        <v>5</v>
      </c>
      <c r="I54" s="148">
        <v>6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316</v>
      </c>
      <c r="D55" s="30">
        <v>170</v>
      </c>
      <c r="E55" s="30">
        <v>170</v>
      </c>
      <c r="F55" s="31"/>
      <c r="G55" s="31"/>
      <c r="H55" s="148">
        <v>15.8</v>
      </c>
      <c r="I55" s="148">
        <v>8.5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40</v>
      </c>
      <c r="D58" s="30">
        <v>34</v>
      </c>
      <c r="E58" s="30">
        <v>21</v>
      </c>
      <c r="F58" s="31"/>
      <c r="G58" s="31"/>
      <c r="H58" s="148">
        <v>1.52</v>
      </c>
      <c r="I58" s="148">
        <v>1.445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456</v>
      </c>
      <c r="D59" s="38">
        <v>324</v>
      </c>
      <c r="E59" s="38">
        <v>341</v>
      </c>
      <c r="F59" s="39">
        <v>105.24691358024691</v>
      </c>
      <c r="G59" s="40"/>
      <c r="H59" s="149">
        <v>22.32</v>
      </c>
      <c r="I59" s="150">
        <v>15.945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150</v>
      </c>
      <c r="D61" s="30">
        <v>150</v>
      </c>
      <c r="E61" s="30">
        <v>150</v>
      </c>
      <c r="F61" s="31"/>
      <c r="G61" s="31"/>
      <c r="H61" s="148">
        <v>5.25</v>
      </c>
      <c r="I61" s="148">
        <v>4.725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174</v>
      </c>
      <c r="D62" s="30">
        <v>174</v>
      </c>
      <c r="E62" s="30">
        <v>150</v>
      </c>
      <c r="F62" s="31"/>
      <c r="G62" s="31"/>
      <c r="H62" s="148">
        <v>3.681</v>
      </c>
      <c r="I62" s="148">
        <v>3.681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1139</v>
      </c>
      <c r="D63" s="30">
        <v>1171</v>
      </c>
      <c r="E63" s="30">
        <v>1120</v>
      </c>
      <c r="F63" s="31"/>
      <c r="G63" s="31"/>
      <c r="H63" s="148">
        <v>58.284</v>
      </c>
      <c r="I63" s="148">
        <v>42.24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1463</v>
      </c>
      <c r="D64" s="38">
        <v>1495</v>
      </c>
      <c r="E64" s="38">
        <v>1420</v>
      </c>
      <c r="F64" s="39">
        <v>94.98327759197325</v>
      </c>
      <c r="G64" s="40"/>
      <c r="H64" s="149">
        <v>67.215</v>
      </c>
      <c r="I64" s="150">
        <v>50.646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580</v>
      </c>
      <c r="D66" s="38">
        <v>560</v>
      </c>
      <c r="E66" s="38">
        <v>613</v>
      </c>
      <c r="F66" s="39">
        <v>109.46428571428571</v>
      </c>
      <c r="G66" s="40"/>
      <c r="H66" s="149">
        <v>25.23</v>
      </c>
      <c r="I66" s="150">
        <v>22.344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15</v>
      </c>
      <c r="D72" s="30">
        <v>13</v>
      </c>
      <c r="E72" s="30">
        <v>13</v>
      </c>
      <c r="F72" s="31"/>
      <c r="G72" s="31"/>
      <c r="H72" s="148">
        <v>0.27</v>
      </c>
      <c r="I72" s="148">
        <v>0.23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75</v>
      </c>
      <c r="D73" s="30">
        <v>80</v>
      </c>
      <c r="E73" s="30">
        <v>80</v>
      </c>
      <c r="F73" s="31"/>
      <c r="G73" s="31"/>
      <c r="H73" s="148">
        <v>2.298</v>
      </c>
      <c r="I73" s="148">
        <v>2.071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410</v>
      </c>
      <c r="D74" s="30">
        <v>410</v>
      </c>
      <c r="E74" s="30">
        <v>370</v>
      </c>
      <c r="F74" s="31"/>
      <c r="G74" s="31"/>
      <c r="H74" s="148">
        <v>20.3</v>
      </c>
      <c r="I74" s="148">
        <v>14.35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65</v>
      </c>
      <c r="D75" s="30">
        <v>70</v>
      </c>
      <c r="E75" s="30">
        <v>37</v>
      </c>
      <c r="F75" s="31"/>
      <c r="G75" s="31"/>
      <c r="H75" s="148">
        <v>2.326</v>
      </c>
      <c r="I75" s="148">
        <v>2.844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55</v>
      </c>
      <c r="D76" s="30">
        <v>55</v>
      </c>
      <c r="E76" s="30"/>
      <c r="F76" s="31"/>
      <c r="G76" s="31"/>
      <c r="H76" s="148">
        <v>1.65</v>
      </c>
      <c r="I76" s="148">
        <v>1.6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84</v>
      </c>
      <c r="D77" s="30">
        <v>138</v>
      </c>
      <c r="E77" s="30">
        <v>171</v>
      </c>
      <c r="F77" s="31"/>
      <c r="G77" s="31"/>
      <c r="H77" s="148">
        <v>3.276</v>
      </c>
      <c r="I77" s="148">
        <v>5.397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190</v>
      </c>
      <c r="D78" s="30">
        <v>190</v>
      </c>
      <c r="E78" s="30">
        <v>200</v>
      </c>
      <c r="F78" s="31"/>
      <c r="G78" s="31"/>
      <c r="H78" s="148">
        <v>10.45</v>
      </c>
      <c r="I78" s="148">
        <v>9.03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233</v>
      </c>
      <c r="D79" s="30">
        <v>800</v>
      </c>
      <c r="E79" s="30">
        <v>1200</v>
      </c>
      <c r="F79" s="31"/>
      <c r="G79" s="31"/>
      <c r="H79" s="148">
        <v>11.65</v>
      </c>
      <c r="I79" s="148">
        <v>44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1127</v>
      </c>
      <c r="D80" s="38">
        <v>1756</v>
      </c>
      <c r="E80" s="38">
        <v>2071</v>
      </c>
      <c r="F80" s="39">
        <v>117.9384965831435</v>
      </c>
      <c r="G80" s="40"/>
      <c r="H80" s="149">
        <v>52.22</v>
      </c>
      <c r="I80" s="150">
        <v>79.522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3964</v>
      </c>
      <c r="D87" s="53">
        <v>4562</v>
      </c>
      <c r="E87" s="53">
        <v>5104</v>
      </c>
      <c r="F87" s="54">
        <v>111.88075405523892</v>
      </c>
      <c r="G87" s="40"/>
      <c r="H87" s="153">
        <v>177.933</v>
      </c>
      <c r="I87" s="154">
        <v>180.48399999999998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>
        <v>20</v>
      </c>
      <c r="D20" s="30">
        <v>20</v>
      </c>
      <c r="E20" s="30"/>
      <c r="F20" s="31"/>
      <c r="G20" s="31"/>
      <c r="H20" s="148">
        <v>0.38</v>
      </c>
      <c r="I20" s="148">
        <v>0.36</v>
      </c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20</v>
      </c>
      <c r="D22" s="38">
        <v>20</v>
      </c>
      <c r="E22" s="38"/>
      <c r="F22" s="39"/>
      <c r="G22" s="40"/>
      <c r="H22" s="149">
        <v>0.38</v>
      </c>
      <c r="I22" s="150">
        <v>0.36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329</v>
      </c>
      <c r="D24" s="38">
        <v>364</v>
      </c>
      <c r="E24" s="38"/>
      <c r="F24" s="39"/>
      <c r="G24" s="40"/>
      <c r="H24" s="149">
        <v>23.81</v>
      </c>
      <c r="I24" s="150">
        <v>25.062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49">
        <v>1.35</v>
      </c>
      <c r="I26" s="150">
        <v>1.2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870</v>
      </c>
      <c r="D30" s="30">
        <v>1155</v>
      </c>
      <c r="E30" s="30">
        <v>975</v>
      </c>
      <c r="F30" s="31"/>
      <c r="G30" s="31"/>
      <c r="H30" s="148">
        <v>40.906</v>
      </c>
      <c r="I30" s="148">
        <v>52.87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870</v>
      </c>
      <c r="D31" s="38">
        <v>1155</v>
      </c>
      <c r="E31" s="38">
        <v>975</v>
      </c>
      <c r="F31" s="39">
        <v>84.41558441558442</v>
      </c>
      <c r="G31" s="40"/>
      <c r="H31" s="149">
        <v>40.906</v>
      </c>
      <c r="I31" s="150">
        <v>52.87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30</v>
      </c>
      <c r="D33" s="30">
        <v>30</v>
      </c>
      <c r="E33" s="30">
        <v>30</v>
      </c>
      <c r="F33" s="31"/>
      <c r="G33" s="31"/>
      <c r="H33" s="148">
        <v>0.9</v>
      </c>
      <c r="I33" s="148">
        <v>0.7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110</v>
      </c>
      <c r="D34" s="30">
        <v>112</v>
      </c>
      <c r="E34" s="30"/>
      <c r="F34" s="31"/>
      <c r="G34" s="31"/>
      <c r="H34" s="148">
        <v>2.5</v>
      </c>
      <c r="I34" s="148">
        <v>4.116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60</v>
      </c>
      <c r="D35" s="30">
        <v>60</v>
      </c>
      <c r="E35" s="30">
        <v>60</v>
      </c>
      <c r="F35" s="31"/>
      <c r="G35" s="31"/>
      <c r="H35" s="148">
        <v>2.5</v>
      </c>
      <c r="I35" s="148">
        <v>2.5</v>
      </c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>
        <v>200</v>
      </c>
      <c r="D37" s="38">
        <v>202</v>
      </c>
      <c r="E37" s="38"/>
      <c r="F37" s="39"/>
      <c r="G37" s="40"/>
      <c r="H37" s="149">
        <v>5.9</v>
      </c>
      <c r="I37" s="150">
        <v>7.316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70</v>
      </c>
      <c r="D39" s="38">
        <v>75</v>
      </c>
      <c r="E39" s="38">
        <v>60</v>
      </c>
      <c r="F39" s="39">
        <v>80</v>
      </c>
      <c r="G39" s="40"/>
      <c r="H39" s="149">
        <v>2.3</v>
      </c>
      <c r="I39" s="150">
        <v>2.6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145</v>
      </c>
      <c r="D41" s="30">
        <v>130</v>
      </c>
      <c r="E41" s="30"/>
      <c r="F41" s="31"/>
      <c r="G41" s="31"/>
      <c r="H41" s="148">
        <v>8.001</v>
      </c>
      <c r="I41" s="148">
        <v>9.75</v>
      </c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45</v>
      </c>
      <c r="D43" s="30">
        <v>24</v>
      </c>
      <c r="E43" s="30"/>
      <c r="F43" s="31"/>
      <c r="G43" s="31"/>
      <c r="H43" s="148">
        <v>2.07</v>
      </c>
      <c r="I43" s="148">
        <v>1.008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30</v>
      </c>
      <c r="D45" s="30">
        <v>25</v>
      </c>
      <c r="E45" s="30"/>
      <c r="F45" s="31"/>
      <c r="G45" s="31"/>
      <c r="H45" s="148">
        <v>0.81</v>
      </c>
      <c r="I45" s="148">
        <v>0.675</v>
      </c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>
        <v>517</v>
      </c>
      <c r="D48" s="30">
        <v>455</v>
      </c>
      <c r="E48" s="30"/>
      <c r="F48" s="31"/>
      <c r="G48" s="31"/>
      <c r="H48" s="148">
        <v>25.85</v>
      </c>
      <c r="I48" s="148">
        <v>22.75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131</v>
      </c>
      <c r="D49" s="30">
        <v>124</v>
      </c>
      <c r="E49" s="30"/>
      <c r="F49" s="31"/>
      <c r="G49" s="31"/>
      <c r="H49" s="148">
        <v>8.515</v>
      </c>
      <c r="I49" s="148">
        <v>6.82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868</v>
      </c>
      <c r="D50" s="38">
        <v>758</v>
      </c>
      <c r="E50" s="38"/>
      <c r="F50" s="39"/>
      <c r="G50" s="40"/>
      <c r="H50" s="149">
        <v>45.246</v>
      </c>
      <c r="I50" s="150">
        <v>41.003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397</v>
      </c>
      <c r="D52" s="38">
        <v>1074</v>
      </c>
      <c r="E52" s="38">
        <v>1074</v>
      </c>
      <c r="F52" s="39">
        <v>100</v>
      </c>
      <c r="G52" s="40"/>
      <c r="H52" s="149">
        <v>16.142</v>
      </c>
      <c r="I52" s="150">
        <v>43.765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4600</v>
      </c>
      <c r="D54" s="30">
        <v>4000</v>
      </c>
      <c r="E54" s="30">
        <v>4200</v>
      </c>
      <c r="F54" s="31"/>
      <c r="G54" s="31"/>
      <c r="H54" s="148">
        <v>349.6</v>
      </c>
      <c r="I54" s="148">
        <v>294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1898</v>
      </c>
      <c r="D55" s="30">
        <v>1780</v>
      </c>
      <c r="E55" s="30">
        <v>1780</v>
      </c>
      <c r="F55" s="31"/>
      <c r="G55" s="31"/>
      <c r="H55" s="148">
        <v>138.36</v>
      </c>
      <c r="I55" s="148">
        <v>106.8</v>
      </c>
      <c r="J55" s="148"/>
      <c r="K55" s="32"/>
    </row>
    <row r="56" spans="1:11" s="33" customFormat="1" ht="11.25" customHeight="1">
      <c r="A56" s="35" t="s">
        <v>41</v>
      </c>
      <c r="B56" s="29"/>
      <c r="C56" s="30">
        <v>1069</v>
      </c>
      <c r="D56" s="30">
        <v>1058</v>
      </c>
      <c r="E56" s="30">
        <v>1100</v>
      </c>
      <c r="F56" s="31"/>
      <c r="G56" s="31"/>
      <c r="H56" s="148">
        <v>66.38</v>
      </c>
      <c r="I56" s="148">
        <v>68.87</v>
      </c>
      <c r="J56" s="148"/>
      <c r="K56" s="32"/>
    </row>
    <row r="57" spans="1:11" s="33" customFormat="1" ht="11.25" customHeight="1">
      <c r="A57" s="35" t="s">
        <v>42</v>
      </c>
      <c r="B57" s="29"/>
      <c r="C57" s="30">
        <v>73</v>
      </c>
      <c r="D57" s="30">
        <v>32</v>
      </c>
      <c r="E57" s="30">
        <v>32</v>
      </c>
      <c r="F57" s="31"/>
      <c r="G57" s="31"/>
      <c r="H57" s="148">
        <v>0.5</v>
      </c>
      <c r="I57" s="148">
        <v>1.56</v>
      </c>
      <c r="J57" s="148"/>
      <c r="K57" s="32"/>
    </row>
    <row r="58" spans="1:11" s="33" customFormat="1" ht="11.25" customHeight="1">
      <c r="A58" s="35" t="s">
        <v>43</v>
      </c>
      <c r="B58" s="29"/>
      <c r="C58" s="30">
        <v>704</v>
      </c>
      <c r="D58" s="30">
        <v>528</v>
      </c>
      <c r="E58" s="30">
        <v>600</v>
      </c>
      <c r="F58" s="31"/>
      <c r="G58" s="31"/>
      <c r="H58" s="148">
        <v>50.026</v>
      </c>
      <c r="I58" s="148">
        <v>37.52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8344</v>
      </c>
      <c r="D59" s="38">
        <v>7398</v>
      </c>
      <c r="E59" s="38">
        <v>7712</v>
      </c>
      <c r="F59" s="39">
        <v>104.24439037577724</v>
      </c>
      <c r="G59" s="40"/>
      <c r="H59" s="149">
        <v>604.866</v>
      </c>
      <c r="I59" s="150">
        <v>508.75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60</v>
      </c>
      <c r="D61" s="30">
        <v>60</v>
      </c>
      <c r="E61" s="30">
        <v>80</v>
      </c>
      <c r="F61" s="31"/>
      <c r="G61" s="31"/>
      <c r="H61" s="148">
        <v>2.1</v>
      </c>
      <c r="I61" s="148">
        <v>2.1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88</v>
      </c>
      <c r="D62" s="30">
        <v>79</v>
      </c>
      <c r="E62" s="30">
        <v>79</v>
      </c>
      <c r="F62" s="31"/>
      <c r="G62" s="31"/>
      <c r="H62" s="148">
        <v>2.061</v>
      </c>
      <c r="I62" s="148">
        <v>1.847</v>
      </c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148</v>
      </c>
      <c r="D64" s="38">
        <v>139</v>
      </c>
      <c r="E64" s="38">
        <v>159</v>
      </c>
      <c r="F64" s="39">
        <v>114.38848920863309</v>
      </c>
      <c r="G64" s="40"/>
      <c r="H64" s="149">
        <v>4.161</v>
      </c>
      <c r="I64" s="150">
        <v>3.947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175</v>
      </c>
      <c r="D66" s="38">
        <v>110</v>
      </c>
      <c r="E66" s="38">
        <v>246</v>
      </c>
      <c r="F66" s="39">
        <v>223.63636363636363</v>
      </c>
      <c r="G66" s="40"/>
      <c r="H66" s="149">
        <v>9.1</v>
      </c>
      <c r="I66" s="150">
        <v>4.862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19</v>
      </c>
      <c r="D72" s="30">
        <v>18</v>
      </c>
      <c r="E72" s="30">
        <v>18</v>
      </c>
      <c r="F72" s="31"/>
      <c r="G72" s="31"/>
      <c r="H72" s="148">
        <v>0.34</v>
      </c>
      <c r="I72" s="148">
        <v>0.325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86</v>
      </c>
      <c r="D73" s="30">
        <v>89</v>
      </c>
      <c r="E73" s="30">
        <v>84</v>
      </c>
      <c r="F73" s="31"/>
      <c r="G73" s="31"/>
      <c r="H73" s="148">
        <v>2.43</v>
      </c>
      <c r="I73" s="148">
        <v>2.515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273</v>
      </c>
      <c r="D74" s="30">
        <v>290</v>
      </c>
      <c r="E74" s="30">
        <v>250</v>
      </c>
      <c r="F74" s="31"/>
      <c r="G74" s="31"/>
      <c r="H74" s="148">
        <v>11.382</v>
      </c>
      <c r="I74" s="148">
        <v>11.5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109</v>
      </c>
      <c r="D75" s="30">
        <v>100</v>
      </c>
      <c r="E75" s="30">
        <v>73</v>
      </c>
      <c r="F75" s="31"/>
      <c r="G75" s="31"/>
      <c r="H75" s="148">
        <v>5.007</v>
      </c>
      <c r="I75" s="148">
        <v>4.573</v>
      </c>
      <c r="J75" s="148"/>
      <c r="K75" s="32"/>
    </row>
    <row r="76" spans="1:11" s="33" customFormat="1" ht="11.25" customHeight="1">
      <c r="A76" s="35" t="s">
        <v>57</v>
      </c>
      <c r="B76" s="29"/>
      <c r="C76" s="30">
        <v>52</v>
      </c>
      <c r="D76" s="30">
        <v>20</v>
      </c>
      <c r="E76" s="30"/>
      <c r="F76" s="31"/>
      <c r="G76" s="31"/>
      <c r="H76" s="148">
        <v>1.46</v>
      </c>
      <c r="I76" s="148">
        <v>0.56</v>
      </c>
      <c r="J76" s="148"/>
      <c r="K76" s="32"/>
    </row>
    <row r="77" spans="1:11" s="33" customFormat="1" ht="11.25" customHeight="1">
      <c r="A77" s="35" t="s">
        <v>58</v>
      </c>
      <c r="B77" s="29"/>
      <c r="C77" s="30">
        <v>5</v>
      </c>
      <c r="D77" s="30">
        <v>7</v>
      </c>
      <c r="E77" s="30">
        <v>9</v>
      </c>
      <c r="F77" s="31"/>
      <c r="G77" s="31"/>
      <c r="H77" s="148">
        <v>0.195</v>
      </c>
      <c r="I77" s="148">
        <v>0.274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445</v>
      </c>
      <c r="D78" s="30">
        <v>445</v>
      </c>
      <c r="E78" s="30">
        <v>450</v>
      </c>
      <c r="F78" s="31"/>
      <c r="G78" s="31"/>
      <c r="H78" s="148">
        <v>20.025</v>
      </c>
      <c r="I78" s="148">
        <v>21.8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874</v>
      </c>
      <c r="D79" s="30">
        <v>200</v>
      </c>
      <c r="E79" s="30">
        <v>200</v>
      </c>
      <c r="F79" s="31"/>
      <c r="G79" s="31"/>
      <c r="H79" s="148">
        <v>52.44</v>
      </c>
      <c r="I79" s="148">
        <v>7.6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1863</v>
      </c>
      <c r="D80" s="38">
        <v>1169</v>
      </c>
      <c r="E80" s="38">
        <v>1084</v>
      </c>
      <c r="F80" s="39">
        <v>92.72882805816937</v>
      </c>
      <c r="G80" s="40"/>
      <c r="H80" s="149">
        <v>93.279</v>
      </c>
      <c r="I80" s="150">
        <v>49.147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13304</v>
      </c>
      <c r="D87" s="53">
        <v>12484</v>
      </c>
      <c r="E87" s="53"/>
      <c r="F87" s="54"/>
      <c r="G87" s="40"/>
      <c r="H87" s="153">
        <v>847.4399999999999</v>
      </c>
      <c r="I87" s="154">
        <v>740.882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</v>
      </c>
      <c r="D9" s="30">
        <v>1</v>
      </c>
      <c r="E9" s="30">
        <v>1</v>
      </c>
      <c r="F9" s="31"/>
      <c r="G9" s="31"/>
      <c r="H9" s="148">
        <v>0.038</v>
      </c>
      <c r="I9" s="148">
        <v>0.011</v>
      </c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>
        <v>2</v>
      </c>
      <c r="D12" s="30">
        <v>1</v>
      </c>
      <c r="E12" s="30">
        <v>1</v>
      </c>
      <c r="F12" s="31"/>
      <c r="G12" s="31"/>
      <c r="H12" s="148">
        <v>0.04</v>
      </c>
      <c r="I12" s="148">
        <v>0.011</v>
      </c>
      <c r="J12" s="148"/>
      <c r="K12" s="32"/>
    </row>
    <row r="13" spans="1:11" s="42" customFormat="1" ht="11.25" customHeight="1">
      <c r="A13" s="36" t="s">
        <v>9</v>
      </c>
      <c r="B13" s="37"/>
      <c r="C13" s="38">
        <v>3</v>
      </c>
      <c r="D13" s="38">
        <v>2</v>
      </c>
      <c r="E13" s="38">
        <v>2</v>
      </c>
      <c r="F13" s="39">
        <v>100</v>
      </c>
      <c r="G13" s="40"/>
      <c r="H13" s="149">
        <v>0.078</v>
      </c>
      <c r="I13" s="150">
        <v>0.022</v>
      </c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9">
        <v>0.012</v>
      </c>
      <c r="I15" s="150">
        <v>0.012</v>
      </c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/>
      <c r="E19" s="30"/>
      <c r="F19" s="31"/>
      <c r="G19" s="31"/>
      <c r="H19" s="148">
        <v>0.026</v>
      </c>
      <c r="I19" s="148">
        <v>0.027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2</v>
      </c>
      <c r="D20" s="30"/>
      <c r="E20" s="30"/>
      <c r="F20" s="31"/>
      <c r="G20" s="31"/>
      <c r="H20" s="148">
        <v>0.029</v>
      </c>
      <c r="I20" s="148">
        <v>0.032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3</v>
      </c>
      <c r="D21" s="30">
        <v>3</v>
      </c>
      <c r="E21" s="30"/>
      <c r="F21" s="31"/>
      <c r="G21" s="31"/>
      <c r="H21" s="148">
        <v>0.032</v>
      </c>
      <c r="I21" s="148">
        <v>0.064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8</v>
      </c>
      <c r="D22" s="38">
        <v>3</v>
      </c>
      <c r="E22" s="38"/>
      <c r="F22" s="39"/>
      <c r="G22" s="40"/>
      <c r="H22" s="149">
        <v>0.087</v>
      </c>
      <c r="I22" s="150">
        <v>0.123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687</v>
      </c>
      <c r="D24" s="38">
        <v>809</v>
      </c>
      <c r="E24" s="38"/>
      <c r="F24" s="39"/>
      <c r="G24" s="40"/>
      <c r="H24" s="149">
        <v>12.736</v>
      </c>
      <c r="I24" s="150">
        <v>15.342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6</v>
      </c>
      <c r="D26" s="38">
        <v>5</v>
      </c>
      <c r="E26" s="38">
        <v>5</v>
      </c>
      <c r="F26" s="39">
        <v>100</v>
      </c>
      <c r="G26" s="40"/>
      <c r="H26" s="149">
        <v>0.14</v>
      </c>
      <c r="I26" s="150">
        <v>0.1</v>
      </c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82</v>
      </c>
      <c r="D28" s="30">
        <v>32</v>
      </c>
      <c r="E28" s="30">
        <v>35</v>
      </c>
      <c r="F28" s="31"/>
      <c r="G28" s="31"/>
      <c r="H28" s="148">
        <v>1.927</v>
      </c>
      <c r="I28" s="148">
        <v>1</v>
      </c>
      <c r="J28" s="148"/>
      <c r="K28" s="32"/>
    </row>
    <row r="29" spans="1:11" s="33" customFormat="1" ht="11.25" customHeight="1">
      <c r="A29" s="35" t="s">
        <v>19</v>
      </c>
      <c r="B29" s="29"/>
      <c r="C29" s="30">
        <v>1</v>
      </c>
      <c r="D29" s="30"/>
      <c r="E29" s="30"/>
      <c r="F29" s="31"/>
      <c r="G29" s="31"/>
      <c r="H29" s="148">
        <v>0.01</v>
      </c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80</v>
      </c>
      <c r="D30" s="30">
        <v>9</v>
      </c>
      <c r="E30" s="30">
        <v>80</v>
      </c>
      <c r="F30" s="31"/>
      <c r="G30" s="31"/>
      <c r="H30" s="148">
        <v>1.846</v>
      </c>
      <c r="I30" s="148">
        <v>0.484</v>
      </c>
      <c r="J30" s="148"/>
      <c r="K30" s="32"/>
    </row>
    <row r="31" spans="1:11" s="42" customFormat="1" ht="11.25" customHeight="1">
      <c r="A31" s="43" t="s">
        <v>21</v>
      </c>
      <c r="B31" s="37"/>
      <c r="C31" s="38">
        <v>163</v>
      </c>
      <c r="D31" s="38">
        <v>41</v>
      </c>
      <c r="E31" s="38">
        <v>115</v>
      </c>
      <c r="F31" s="39">
        <v>280.4878048780488</v>
      </c>
      <c r="G31" s="40"/>
      <c r="H31" s="149">
        <v>3.7830000000000004</v>
      </c>
      <c r="I31" s="150">
        <v>1.484</v>
      </c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90</v>
      </c>
      <c r="D33" s="30">
        <v>80</v>
      </c>
      <c r="E33" s="30">
        <v>80</v>
      </c>
      <c r="F33" s="31"/>
      <c r="G33" s="31"/>
      <c r="H33" s="148">
        <v>0.68</v>
      </c>
      <c r="I33" s="148">
        <v>0.7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10</v>
      </c>
      <c r="D34" s="30">
        <v>10</v>
      </c>
      <c r="E34" s="30">
        <v>6</v>
      </c>
      <c r="F34" s="31"/>
      <c r="G34" s="31"/>
      <c r="H34" s="148">
        <v>0.15</v>
      </c>
      <c r="I34" s="148">
        <v>0.13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20</v>
      </c>
      <c r="D35" s="30">
        <v>152</v>
      </c>
      <c r="E35" s="30"/>
      <c r="F35" s="31"/>
      <c r="G35" s="31"/>
      <c r="H35" s="148">
        <v>0.28</v>
      </c>
      <c r="I35" s="148">
        <v>0.28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42</v>
      </c>
      <c r="D36" s="30">
        <v>160</v>
      </c>
      <c r="E36" s="30">
        <v>150</v>
      </c>
      <c r="F36" s="31"/>
      <c r="G36" s="31"/>
      <c r="H36" s="148">
        <v>0.525</v>
      </c>
      <c r="I36" s="148">
        <v>1.9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162</v>
      </c>
      <c r="D37" s="38">
        <v>402</v>
      </c>
      <c r="E37" s="38">
        <v>236</v>
      </c>
      <c r="F37" s="39">
        <v>58.70646766169154</v>
      </c>
      <c r="G37" s="40"/>
      <c r="H37" s="149">
        <v>1.6350000000000002</v>
      </c>
      <c r="I37" s="150">
        <v>3.01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15</v>
      </c>
      <c r="D39" s="38">
        <v>18</v>
      </c>
      <c r="E39" s="38">
        <v>18</v>
      </c>
      <c r="F39" s="39">
        <v>100</v>
      </c>
      <c r="G39" s="40"/>
      <c r="H39" s="149">
        <v>0.3</v>
      </c>
      <c r="I39" s="150">
        <v>0.25</v>
      </c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>
        <v>126</v>
      </c>
      <c r="E41" s="30"/>
      <c r="F41" s="31"/>
      <c r="G41" s="31"/>
      <c r="H41" s="148"/>
      <c r="I41" s="148">
        <v>1.812</v>
      </c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>
        <v>19</v>
      </c>
      <c r="E45" s="30"/>
      <c r="F45" s="31"/>
      <c r="G45" s="31"/>
      <c r="H45" s="148"/>
      <c r="I45" s="148">
        <v>0.418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4</v>
      </c>
      <c r="D46" s="30">
        <v>32</v>
      </c>
      <c r="E46" s="30"/>
      <c r="F46" s="31"/>
      <c r="G46" s="31"/>
      <c r="H46" s="148">
        <v>0.06</v>
      </c>
      <c r="I46" s="148">
        <v>0.448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37</v>
      </c>
      <c r="D47" s="30">
        <v>62</v>
      </c>
      <c r="E47" s="30"/>
      <c r="F47" s="31"/>
      <c r="G47" s="31"/>
      <c r="H47" s="148">
        <v>0.296</v>
      </c>
      <c r="I47" s="148">
        <v>1.24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309</v>
      </c>
      <c r="D48" s="30">
        <v>183</v>
      </c>
      <c r="E48" s="30"/>
      <c r="F48" s="31"/>
      <c r="G48" s="31"/>
      <c r="H48" s="148">
        <v>6.798</v>
      </c>
      <c r="I48" s="148">
        <v>4.026</v>
      </c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350</v>
      </c>
      <c r="D50" s="38">
        <v>422</v>
      </c>
      <c r="E50" s="38"/>
      <c r="F50" s="39"/>
      <c r="G50" s="40"/>
      <c r="H50" s="149">
        <v>7.154</v>
      </c>
      <c r="I50" s="150">
        <v>7.944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9">
        <v>0.038</v>
      </c>
      <c r="I52" s="150">
        <v>0.038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200</v>
      </c>
      <c r="D54" s="30">
        <v>225</v>
      </c>
      <c r="E54" s="30">
        <v>225</v>
      </c>
      <c r="F54" s="31"/>
      <c r="G54" s="31"/>
      <c r="H54" s="148">
        <v>5</v>
      </c>
      <c r="I54" s="148">
        <v>5.063</v>
      </c>
      <c r="J54" s="148"/>
      <c r="K54" s="32"/>
    </row>
    <row r="55" spans="1:11" s="33" customFormat="1" ht="11.25" customHeight="1">
      <c r="A55" s="35" t="s">
        <v>40</v>
      </c>
      <c r="B55" s="29"/>
      <c r="C55" s="30">
        <v>5</v>
      </c>
      <c r="D55" s="30">
        <v>2</v>
      </c>
      <c r="E55" s="30">
        <v>2</v>
      </c>
      <c r="F55" s="31"/>
      <c r="G55" s="31"/>
      <c r="H55" s="148">
        <v>0.08</v>
      </c>
      <c r="I55" s="148">
        <v>0.032</v>
      </c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>
        <v>21</v>
      </c>
      <c r="E56" s="30">
        <v>8</v>
      </c>
      <c r="F56" s="31"/>
      <c r="G56" s="31"/>
      <c r="H56" s="148"/>
      <c r="I56" s="148">
        <v>0.37</v>
      </c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2</v>
      </c>
      <c r="D58" s="30">
        <v>2</v>
      </c>
      <c r="E58" s="30">
        <v>2</v>
      </c>
      <c r="F58" s="31"/>
      <c r="G58" s="31"/>
      <c r="H58" s="148">
        <v>0.037</v>
      </c>
      <c r="I58" s="148">
        <v>0.017</v>
      </c>
      <c r="J58" s="148"/>
      <c r="K58" s="32"/>
    </row>
    <row r="59" spans="1:11" s="42" customFormat="1" ht="11.25" customHeight="1">
      <c r="A59" s="36" t="s">
        <v>44</v>
      </c>
      <c r="B59" s="37"/>
      <c r="C59" s="38">
        <v>207</v>
      </c>
      <c r="D59" s="38">
        <v>250</v>
      </c>
      <c r="E59" s="38">
        <v>237</v>
      </c>
      <c r="F59" s="39">
        <v>94.8</v>
      </c>
      <c r="G59" s="40"/>
      <c r="H59" s="149">
        <v>5.117</v>
      </c>
      <c r="I59" s="150">
        <v>5.482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240</v>
      </c>
      <c r="D61" s="30">
        <v>240</v>
      </c>
      <c r="E61" s="30">
        <v>250</v>
      </c>
      <c r="F61" s="31"/>
      <c r="G61" s="31"/>
      <c r="H61" s="148">
        <v>6.625</v>
      </c>
      <c r="I61" s="148">
        <v>5.17</v>
      </c>
      <c r="J61" s="148"/>
      <c r="K61" s="32"/>
    </row>
    <row r="62" spans="1:11" s="33" customFormat="1" ht="11.25" customHeight="1">
      <c r="A62" s="35" t="s">
        <v>46</v>
      </c>
      <c r="B62" s="29"/>
      <c r="C62" s="30">
        <v>13</v>
      </c>
      <c r="D62" s="30">
        <v>11</v>
      </c>
      <c r="E62" s="30">
        <v>11</v>
      </c>
      <c r="F62" s="31"/>
      <c r="G62" s="31"/>
      <c r="H62" s="148">
        <v>0.263</v>
      </c>
      <c r="I62" s="148">
        <v>0.235</v>
      </c>
      <c r="J62" s="148"/>
      <c r="K62" s="32"/>
    </row>
    <row r="63" spans="1:11" s="33" customFormat="1" ht="11.25" customHeight="1">
      <c r="A63" s="35" t="s">
        <v>47</v>
      </c>
      <c r="B63" s="29"/>
      <c r="C63" s="30">
        <v>193</v>
      </c>
      <c r="D63" s="30">
        <v>192</v>
      </c>
      <c r="E63" s="30"/>
      <c r="F63" s="31"/>
      <c r="G63" s="31"/>
      <c r="H63" s="148">
        <v>3.449</v>
      </c>
      <c r="I63" s="148">
        <v>3.276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446</v>
      </c>
      <c r="D64" s="38">
        <v>443</v>
      </c>
      <c r="E64" s="38">
        <v>261</v>
      </c>
      <c r="F64" s="39">
        <v>58.91647855530474</v>
      </c>
      <c r="G64" s="40"/>
      <c r="H64" s="149">
        <v>10.337</v>
      </c>
      <c r="I64" s="150">
        <v>8.681000000000001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2300</v>
      </c>
      <c r="D66" s="38">
        <v>1300</v>
      </c>
      <c r="E66" s="38">
        <v>1300</v>
      </c>
      <c r="F66" s="39">
        <v>100</v>
      </c>
      <c r="G66" s="40"/>
      <c r="H66" s="149">
        <v>21.85</v>
      </c>
      <c r="I66" s="150">
        <v>27.3</v>
      </c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210</v>
      </c>
      <c r="D68" s="30">
        <v>210</v>
      </c>
      <c r="E68" s="30">
        <v>36</v>
      </c>
      <c r="F68" s="31"/>
      <c r="G68" s="31"/>
      <c r="H68" s="148">
        <v>3.5</v>
      </c>
      <c r="I68" s="148">
        <v>0.77</v>
      </c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>
        <v>210</v>
      </c>
      <c r="D70" s="38">
        <v>210</v>
      </c>
      <c r="E70" s="38">
        <v>36</v>
      </c>
      <c r="F70" s="39">
        <v>17.142857142857142</v>
      </c>
      <c r="G70" s="40"/>
      <c r="H70" s="149">
        <v>3.5</v>
      </c>
      <c r="I70" s="150">
        <v>0.77</v>
      </c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300</v>
      </c>
      <c r="D72" s="30">
        <v>871</v>
      </c>
      <c r="E72" s="30">
        <v>871</v>
      </c>
      <c r="F72" s="31"/>
      <c r="G72" s="31"/>
      <c r="H72" s="148">
        <v>3.45</v>
      </c>
      <c r="I72" s="148">
        <v>8.741</v>
      </c>
      <c r="J72" s="148"/>
      <c r="K72" s="32"/>
    </row>
    <row r="73" spans="1:11" s="33" customFormat="1" ht="11.25" customHeight="1">
      <c r="A73" s="35" t="s">
        <v>54</v>
      </c>
      <c r="B73" s="29"/>
      <c r="C73" s="30">
        <v>43</v>
      </c>
      <c r="D73" s="30">
        <v>45</v>
      </c>
      <c r="E73" s="30">
        <v>43</v>
      </c>
      <c r="F73" s="31"/>
      <c r="G73" s="31"/>
      <c r="H73" s="148">
        <v>0.77</v>
      </c>
      <c r="I73" s="148">
        <v>0.77</v>
      </c>
      <c r="J73" s="148"/>
      <c r="K73" s="32"/>
    </row>
    <row r="74" spans="1:11" s="33" customFormat="1" ht="11.25" customHeight="1">
      <c r="A74" s="35" t="s">
        <v>55</v>
      </c>
      <c r="B74" s="29"/>
      <c r="C74" s="30">
        <v>15</v>
      </c>
      <c r="D74" s="30">
        <v>90</v>
      </c>
      <c r="E74" s="30">
        <v>100</v>
      </c>
      <c r="F74" s="31"/>
      <c r="G74" s="31"/>
      <c r="H74" s="148">
        <v>0.3</v>
      </c>
      <c r="I74" s="148">
        <v>0.36</v>
      </c>
      <c r="J74" s="148"/>
      <c r="K74" s="32"/>
    </row>
    <row r="75" spans="1:11" s="33" customFormat="1" ht="11.25" customHeight="1">
      <c r="A75" s="35" t="s">
        <v>56</v>
      </c>
      <c r="B75" s="29"/>
      <c r="C75" s="30">
        <v>174</v>
      </c>
      <c r="D75" s="30">
        <v>174</v>
      </c>
      <c r="E75" s="30">
        <v>64</v>
      </c>
      <c r="F75" s="31"/>
      <c r="G75" s="31"/>
      <c r="H75" s="148">
        <v>1.836</v>
      </c>
      <c r="I75" s="148">
        <v>0.808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10</v>
      </c>
      <c r="D77" s="30">
        <v>14</v>
      </c>
      <c r="E77" s="30">
        <v>15</v>
      </c>
      <c r="F77" s="31"/>
      <c r="G77" s="31"/>
      <c r="H77" s="148">
        <v>0.168</v>
      </c>
      <c r="I77" s="148">
        <v>0.168</v>
      </c>
      <c r="J77" s="148"/>
      <c r="K77" s="32"/>
    </row>
    <row r="78" spans="1:11" s="33" customFormat="1" ht="11.25" customHeight="1">
      <c r="A78" s="35" t="s">
        <v>59</v>
      </c>
      <c r="B78" s="29"/>
      <c r="C78" s="30">
        <v>18</v>
      </c>
      <c r="D78" s="30">
        <v>15</v>
      </c>
      <c r="E78" s="30">
        <v>15</v>
      </c>
      <c r="F78" s="31"/>
      <c r="G78" s="31"/>
      <c r="H78" s="148">
        <v>0.36</v>
      </c>
      <c r="I78" s="148">
        <v>0.293</v>
      </c>
      <c r="J78" s="148"/>
      <c r="K78" s="32"/>
    </row>
    <row r="79" spans="1:11" s="33" customFormat="1" ht="11.25" customHeight="1">
      <c r="A79" s="35" t="s">
        <v>60</v>
      </c>
      <c r="B79" s="29"/>
      <c r="C79" s="30">
        <v>150</v>
      </c>
      <c r="D79" s="30">
        <v>120</v>
      </c>
      <c r="E79" s="30">
        <v>180</v>
      </c>
      <c r="F79" s="31"/>
      <c r="G79" s="31"/>
      <c r="H79" s="148">
        <v>2.4</v>
      </c>
      <c r="I79" s="148">
        <v>2.7</v>
      </c>
      <c r="J79" s="148"/>
      <c r="K79" s="32"/>
    </row>
    <row r="80" spans="1:11" s="42" customFormat="1" ht="11.25" customHeight="1">
      <c r="A80" s="43" t="s">
        <v>307</v>
      </c>
      <c r="B80" s="37"/>
      <c r="C80" s="38">
        <v>710</v>
      </c>
      <c r="D80" s="38">
        <v>1329</v>
      </c>
      <c r="E80" s="38">
        <v>1288</v>
      </c>
      <c r="F80" s="39">
        <v>96.91497366440933</v>
      </c>
      <c r="G80" s="40"/>
      <c r="H80" s="149">
        <v>9.284</v>
      </c>
      <c r="I80" s="150">
        <v>13.839999999999996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23</v>
      </c>
      <c r="D82" s="30">
        <v>23</v>
      </c>
      <c r="E82" s="30">
        <v>24</v>
      </c>
      <c r="F82" s="31"/>
      <c r="G82" s="31"/>
      <c r="H82" s="148">
        <v>0.443</v>
      </c>
      <c r="I82" s="148">
        <v>0.438</v>
      </c>
      <c r="J82" s="148"/>
      <c r="K82" s="32"/>
    </row>
    <row r="83" spans="1:11" s="33" customFormat="1" ht="11.25" customHeight="1">
      <c r="A83" s="35" t="s">
        <v>62</v>
      </c>
      <c r="B83" s="29"/>
      <c r="C83" s="30">
        <v>35</v>
      </c>
      <c r="D83" s="30">
        <v>35</v>
      </c>
      <c r="E83" s="30">
        <v>35</v>
      </c>
      <c r="F83" s="31"/>
      <c r="G83" s="31"/>
      <c r="H83" s="148">
        <v>0.69</v>
      </c>
      <c r="I83" s="148">
        <v>0.69</v>
      </c>
      <c r="J83" s="148"/>
      <c r="K83" s="32"/>
    </row>
    <row r="84" spans="1:11" s="42" customFormat="1" ht="11.25" customHeight="1">
      <c r="A84" s="36" t="s">
        <v>63</v>
      </c>
      <c r="B84" s="37"/>
      <c r="C84" s="38">
        <v>58</v>
      </c>
      <c r="D84" s="38">
        <v>58</v>
      </c>
      <c r="E84" s="38">
        <v>59</v>
      </c>
      <c r="F84" s="39">
        <v>101.72413793103448</v>
      </c>
      <c r="G84" s="40"/>
      <c r="H84" s="149">
        <v>1.133</v>
      </c>
      <c r="I84" s="150">
        <v>1.128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5328</v>
      </c>
      <c r="D87" s="53">
        <v>5295</v>
      </c>
      <c r="E87" s="53"/>
      <c r="F87" s="54"/>
      <c r="G87" s="40"/>
      <c r="H87" s="153">
        <v>77.184</v>
      </c>
      <c r="I87" s="154">
        <v>85.526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12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5.61</v>
      </c>
      <c r="D24" s="38">
        <v>6</v>
      </c>
      <c r="E24" s="38"/>
      <c r="F24" s="39"/>
      <c r="G24" s="40"/>
      <c r="H24" s="149">
        <v>1.008</v>
      </c>
      <c r="I24" s="150">
        <v>1.008</v>
      </c>
      <c r="J24" s="150">
        <v>1.005</v>
      </c>
      <c r="K24" s="41">
        <v>99.70238095238093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234</v>
      </c>
      <c r="D26" s="38">
        <v>215</v>
      </c>
      <c r="E26" s="38">
        <v>215</v>
      </c>
      <c r="F26" s="39">
        <v>100</v>
      </c>
      <c r="G26" s="40"/>
      <c r="H26" s="149">
        <v>70.317</v>
      </c>
      <c r="I26" s="150">
        <v>70</v>
      </c>
      <c r="J26" s="150">
        <v>70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10.33</v>
      </c>
      <c r="D39" s="38">
        <v>10</v>
      </c>
      <c r="E39" s="38">
        <v>6</v>
      </c>
      <c r="F39" s="39">
        <v>60</v>
      </c>
      <c r="G39" s="40"/>
      <c r="H39" s="149">
        <v>1.55</v>
      </c>
      <c r="I39" s="150">
        <v>1.5</v>
      </c>
      <c r="J39" s="150">
        <v>1.35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66</v>
      </c>
      <c r="D54" s="30">
        <v>68</v>
      </c>
      <c r="E54" s="30">
        <v>69</v>
      </c>
      <c r="F54" s="31"/>
      <c r="G54" s="31"/>
      <c r="H54" s="148">
        <v>26.4</v>
      </c>
      <c r="I54" s="148">
        <v>26.52</v>
      </c>
      <c r="J54" s="148">
        <v>27.6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>
        <v>130</v>
      </c>
      <c r="D56" s="30">
        <v>130</v>
      </c>
      <c r="E56" s="30">
        <v>130</v>
      </c>
      <c r="F56" s="31"/>
      <c r="G56" s="31"/>
      <c r="H56" s="148">
        <v>52</v>
      </c>
      <c r="I56" s="148">
        <v>48.912</v>
      </c>
      <c r="J56" s="148">
        <v>48.7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>
        <v>1.96</v>
      </c>
      <c r="D59" s="38">
        <v>198</v>
      </c>
      <c r="E59" s="38">
        <v>199</v>
      </c>
      <c r="F59" s="39">
        <v>100.5050505050505</v>
      </c>
      <c r="G59" s="40"/>
      <c r="H59" s="149">
        <v>78.4</v>
      </c>
      <c r="I59" s="150">
        <v>75.432</v>
      </c>
      <c r="J59" s="150">
        <v>76.30000000000001</v>
      </c>
      <c r="K59" s="41">
        <v>101.15070527097254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>
        <v>3</v>
      </c>
      <c r="D63" s="30">
        <v>4</v>
      </c>
      <c r="E63" s="30">
        <v>3</v>
      </c>
      <c r="F63" s="31"/>
      <c r="G63" s="31"/>
      <c r="H63" s="148">
        <v>0.225</v>
      </c>
      <c r="I63" s="148">
        <v>0.225</v>
      </c>
      <c r="J63" s="148">
        <v>0.225</v>
      </c>
      <c r="K63" s="32"/>
    </row>
    <row r="64" spans="1:11" s="42" customFormat="1" ht="11.25" customHeight="1">
      <c r="A64" s="36" t="s">
        <v>48</v>
      </c>
      <c r="B64" s="37"/>
      <c r="C64" s="38">
        <v>0.03</v>
      </c>
      <c r="D64" s="38">
        <v>4</v>
      </c>
      <c r="E64" s="38">
        <v>3</v>
      </c>
      <c r="F64" s="39">
        <v>75</v>
      </c>
      <c r="G64" s="40"/>
      <c r="H64" s="149">
        <v>0.225</v>
      </c>
      <c r="I64" s="150">
        <v>0.225</v>
      </c>
      <c r="J64" s="150">
        <v>0.225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/>
      <c r="I75" s="148"/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1.67</v>
      </c>
      <c r="D77" s="30">
        <v>2</v>
      </c>
      <c r="E77" s="30">
        <v>1</v>
      </c>
      <c r="F77" s="31"/>
      <c r="G77" s="31"/>
      <c r="H77" s="148">
        <v>0.267</v>
      </c>
      <c r="I77" s="148">
        <v>0.267</v>
      </c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307</v>
      </c>
      <c r="B80" s="37"/>
      <c r="C80" s="38">
        <v>0.0167</v>
      </c>
      <c r="D80" s="38">
        <v>2</v>
      </c>
      <c r="E80" s="38">
        <v>1</v>
      </c>
      <c r="F80" s="39">
        <v>50</v>
      </c>
      <c r="G80" s="40"/>
      <c r="H80" s="149">
        <v>0.267</v>
      </c>
      <c r="I80" s="150">
        <v>0.267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>
        <v>0.8</v>
      </c>
      <c r="D83" s="30"/>
      <c r="E83" s="30"/>
      <c r="F83" s="31"/>
      <c r="G83" s="31"/>
      <c r="H83" s="148">
        <v>0.056</v>
      </c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>
        <v>0.008</v>
      </c>
      <c r="D84" s="38"/>
      <c r="E84" s="38"/>
      <c r="F84" s="39"/>
      <c r="G84" s="40"/>
      <c r="H84" s="149">
        <v>0.056</v>
      </c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251.95470000000003</v>
      </c>
      <c r="D87" s="53">
        <v>435</v>
      </c>
      <c r="E87" s="53">
        <v>424</v>
      </c>
      <c r="F87" s="54">
        <v>97.47126436781609</v>
      </c>
      <c r="G87" s="40"/>
      <c r="H87" s="153">
        <v>151.82299999999998</v>
      </c>
      <c r="I87" s="154">
        <v>148.432</v>
      </c>
      <c r="J87" s="154">
        <v>148.88299999999998</v>
      </c>
      <c r="K87" s="54">
        <v>100.30384283712407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1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>
        <v>2</v>
      </c>
      <c r="F17" s="39"/>
      <c r="G17" s="40"/>
      <c r="H17" s="149"/>
      <c r="I17" s="150"/>
      <c r="J17" s="150">
        <v>0.001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0.76</v>
      </c>
      <c r="D24" s="38">
        <v>1</v>
      </c>
      <c r="E24" s="38">
        <v>1</v>
      </c>
      <c r="F24" s="39">
        <v>100</v>
      </c>
      <c r="G24" s="40"/>
      <c r="H24" s="149">
        <v>0.066</v>
      </c>
      <c r="I24" s="150">
        <v>0.066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48</v>
      </c>
      <c r="D26" s="38">
        <v>47</v>
      </c>
      <c r="E26" s="38">
        <v>47</v>
      </c>
      <c r="F26" s="39">
        <v>100</v>
      </c>
      <c r="G26" s="40"/>
      <c r="H26" s="149">
        <v>7.104</v>
      </c>
      <c r="I26" s="150">
        <v>6.8</v>
      </c>
      <c r="J26" s="150">
        <v>6.6</v>
      </c>
      <c r="K26" s="41">
        <v>97.05882352941177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0.11</v>
      </c>
      <c r="D30" s="30"/>
      <c r="E30" s="30"/>
      <c r="F30" s="31"/>
      <c r="G30" s="31"/>
      <c r="H30" s="148">
        <v>0.019</v>
      </c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>
        <v>0.0011</v>
      </c>
      <c r="D31" s="38"/>
      <c r="E31" s="38"/>
      <c r="F31" s="39"/>
      <c r="G31" s="40"/>
      <c r="H31" s="149">
        <v>0.019</v>
      </c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0.86</v>
      </c>
      <c r="D39" s="38">
        <v>1</v>
      </c>
      <c r="E39" s="38">
        <v>1</v>
      </c>
      <c r="F39" s="39">
        <v>100</v>
      </c>
      <c r="G39" s="40"/>
      <c r="H39" s="149">
        <v>0.114</v>
      </c>
      <c r="I39" s="150">
        <v>0.07</v>
      </c>
      <c r="J39" s="150">
        <v>0.1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1</v>
      </c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>
        <v>3.3</v>
      </c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>
        <v>0.72</v>
      </c>
      <c r="D47" s="30"/>
      <c r="E47" s="30"/>
      <c r="F47" s="31"/>
      <c r="G47" s="31"/>
      <c r="H47" s="148">
        <v>0.198</v>
      </c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0.050199999999999995</v>
      </c>
      <c r="D50" s="38"/>
      <c r="E50" s="38"/>
      <c r="F50" s="39"/>
      <c r="G50" s="40"/>
      <c r="H50" s="149">
        <v>0.198</v>
      </c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12</v>
      </c>
      <c r="D54" s="30">
        <v>12</v>
      </c>
      <c r="E54" s="30">
        <v>13</v>
      </c>
      <c r="F54" s="31"/>
      <c r="G54" s="31"/>
      <c r="H54" s="148">
        <v>3.6</v>
      </c>
      <c r="I54" s="148">
        <v>3.42</v>
      </c>
      <c r="J54" s="148">
        <v>3.77</v>
      </c>
      <c r="K54" s="32"/>
    </row>
    <row r="55" spans="1:11" s="33" customFormat="1" ht="11.25" customHeight="1">
      <c r="A55" s="35" t="s">
        <v>40</v>
      </c>
      <c r="B55" s="29"/>
      <c r="C55" s="30">
        <v>1</v>
      </c>
      <c r="D55" s="30">
        <v>1</v>
      </c>
      <c r="E55" s="30">
        <v>1</v>
      </c>
      <c r="F55" s="31"/>
      <c r="G55" s="31"/>
      <c r="H55" s="148">
        <v>0.26</v>
      </c>
      <c r="I55" s="148">
        <v>0.26</v>
      </c>
      <c r="J55" s="148">
        <v>0.26</v>
      </c>
      <c r="K55" s="32"/>
    </row>
    <row r="56" spans="1:11" s="33" customFormat="1" ht="11.25" customHeight="1">
      <c r="A56" s="35" t="s">
        <v>41</v>
      </c>
      <c r="B56" s="29"/>
      <c r="C56" s="30">
        <v>26</v>
      </c>
      <c r="D56" s="30">
        <v>26</v>
      </c>
      <c r="E56" s="30">
        <v>27.5</v>
      </c>
      <c r="F56" s="31"/>
      <c r="G56" s="31"/>
      <c r="H56" s="148">
        <v>6.5</v>
      </c>
      <c r="I56" s="148">
        <v>5.83</v>
      </c>
      <c r="J56" s="148">
        <v>6.3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>
        <v>0.39</v>
      </c>
      <c r="D59" s="38">
        <v>39</v>
      </c>
      <c r="E59" s="38">
        <v>41.5</v>
      </c>
      <c r="F59" s="39">
        <v>106.41025641025641</v>
      </c>
      <c r="G59" s="40"/>
      <c r="H59" s="149">
        <v>10.36</v>
      </c>
      <c r="I59" s="150">
        <v>9.51</v>
      </c>
      <c r="J59" s="150">
        <v>10.33</v>
      </c>
      <c r="K59" s="41">
        <v>108.62250262881177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>
        <v>1</v>
      </c>
      <c r="E66" s="38">
        <v>1</v>
      </c>
      <c r="F66" s="39">
        <v>100</v>
      </c>
      <c r="G66" s="40"/>
      <c r="H66" s="149"/>
      <c r="I66" s="150">
        <v>0.001</v>
      </c>
      <c r="J66" s="150">
        <v>0.001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2</v>
      </c>
      <c r="D72" s="30">
        <v>2</v>
      </c>
      <c r="E72" s="30"/>
      <c r="F72" s="31"/>
      <c r="G72" s="31"/>
      <c r="H72" s="148">
        <v>0.16</v>
      </c>
      <c r="I72" s="148">
        <v>0.16</v>
      </c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1</v>
      </c>
      <c r="E75" s="30">
        <v>5</v>
      </c>
      <c r="F75" s="31"/>
      <c r="G75" s="31"/>
      <c r="H75" s="148">
        <v>0.16</v>
      </c>
      <c r="I75" s="148">
        <v>0.16</v>
      </c>
      <c r="J75" s="148">
        <v>0.001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1</v>
      </c>
      <c r="D77" s="30">
        <v>1</v>
      </c>
      <c r="E77" s="30">
        <v>1</v>
      </c>
      <c r="F77" s="31"/>
      <c r="G77" s="31"/>
      <c r="H77" s="148">
        <v>0.16</v>
      </c>
      <c r="I77" s="148">
        <v>0.16</v>
      </c>
      <c r="J77" s="148">
        <v>0.16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307</v>
      </c>
      <c r="B80" s="37"/>
      <c r="C80" s="38">
        <v>0.04</v>
      </c>
      <c r="D80" s="38">
        <v>4</v>
      </c>
      <c r="E80" s="38"/>
      <c r="F80" s="39"/>
      <c r="G80" s="40"/>
      <c r="H80" s="149">
        <v>0.48</v>
      </c>
      <c r="I80" s="150">
        <v>0.48</v>
      </c>
      <c r="J80" s="150">
        <v>0.161</v>
      </c>
      <c r="K80" s="41">
        <v>33.54166666666667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50.101299999999995</v>
      </c>
      <c r="D87" s="53">
        <v>93</v>
      </c>
      <c r="E87" s="53"/>
      <c r="F87" s="54"/>
      <c r="G87" s="40"/>
      <c r="H87" s="153">
        <v>18.341</v>
      </c>
      <c r="I87" s="154">
        <v>16.927</v>
      </c>
      <c r="J87" s="154">
        <v>17.193</v>
      </c>
      <c r="K87" s="54">
        <v>101.57145389023455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306</v>
      </c>
      <c r="D7" s="20" t="s">
        <v>306</v>
      </c>
      <c r="E7" s="21">
        <v>2</v>
      </c>
      <c r="F7" s="22" t="str">
        <f>CONCATENATE(D6,"=100")</f>
        <v>2019=100</v>
      </c>
      <c r="G7" s="23"/>
      <c r="H7" s="20" t="s">
        <v>306</v>
      </c>
      <c r="I7" s="20" t="s">
        <v>306</v>
      </c>
      <c r="J7" s="21">
        <v>1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>
        <v>4</v>
      </c>
      <c r="E9" s="30">
        <v>4</v>
      </c>
      <c r="F9" s="31"/>
      <c r="G9" s="31"/>
      <c r="H9" s="148"/>
      <c r="I9" s="148">
        <v>0.096</v>
      </c>
      <c r="J9" s="148">
        <v>0.096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>
        <v>5</v>
      </c>
      <c r="E11" s="30">
        <v>5</v>
      </c>
      <c r="F11" s="31"/>
      <c r="G11" s="31"/>
      <c r="H11" s="148"/>
      <c r="I11" s="148">
        <v>0.13</v>
      </c>
      <c r="J11" s="148">
        <v>0.13</v>
      </c>
      <c r="K11" s="32"/>
    </row>
    <row r="12" spans="1:11" s="33" customFormat="1" ht="11.25" customHeight="1">
      <c r="A12" s="35" t="s">
        <v>8</v>
      </c>
      <c r="B12" s="29"/>
      <c r="C12" s="30"/>
      <c r="D12" s="30">
        <v>20</v>
      </c>
      <c r="E12" s="30">
        <v>20</v>
      </c>
      <c r="F12" s="31"/>
      <c r="G12" s="31"/>
      <c r="H12" s="148"/>
      <c r="I12" s="148">
        <v>0.48</v>
      </c>
      <c r="J12" s="148">
        <v>0.48</v>
      </c>
      <c r="K12" s="32"/>
    </row>
    <row r="13" spans="1:11" s="42" customFormat="1" ht="11.25" customHeight="1">
      <c r="A13" s="36" t="s">
        <v>9</v>
      </c>
      <c r="B13" s="37"/>
      <c r="C13" s="38"/>
      <c r="D13" s="38">
        <v>29</v>
      </c>
      <c r="E13" s="38">
        <v>29</v>
      </c>
      <c r="F13" s="39">
        <v>100</v>
      </c>
      <c r="G13" s="40"/>
      <c r="H13" s="149"/>
      <c r="I13" s="150">
        <v>0.706</v>
      </c>
      <c r="J13" s="150">
        <v>0.706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9">
        <v>0.014</v>
      </c>
      <c r="I15" s="150">
        <v>0.014</v>
      </c>
      <c r="J15" s="150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49</v>
      </c>
      <c r="D19" s="30">
        <v>23</v>
      </c>
      <c r="E19" s="30">
        <v>17</v>
      </c>
      <c r="F19" s="31"/>
      <c r="G19" s="31"/>
      <c r="H19" s="148">
        <v>0.368</v>
      </c>
      <c r="I19" s="148">
        <v>0.207</v>
      </c>
      <c r="J19" s="148">
        <v>0.207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49</v>
      </c>
      <c r="D22" s="38">
        <v>23</v>
      </c>
      <c r="E22" s="38">
        <v>17</v>
      </c>
      <c r="F22" s="39">
        <v>73.91304347826087</v>
      </c>
      <c r="G22" s="40"/>
      <c r="H22" s="149">
        <v>0.368</v>
      </c>
      <c r="I22" s="150">
        <v>0.207</v>
      </c>
      <c r="J22" s="150">
        <v>0.207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5958</v>
      </c>
      <c r="D24" s="38">
        <v>5307</v>
      </c>
      <c r="E24" s="38"/>
      <c r="F24" s="39"/>
      <c r="G24" s="40"/>
      <c r="H24" s="149">
        <v>75.965</v>
      </c>
      <c r="I24" s="150">
        <v>72.474</v>
      </c>
      <c r="J24" s="150">
        <v>71.794</v>
      </c>
      <c r="K24" s="41">
        <v>99.06173248337333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207</v>
      </c>
      <c r="D26" s="38">
        <v>210</v>
      </c>
      <c r="E26" s="38">
        <v>200</v>
      </c>
      <c r="F26" s="39">
        <v>95.23809523809524</v>
      </c>
      <c r="G26" s="40"/>
      <c r="H26" s="149">
        <v>2.7</v>
      </c>
      <c r="I26" s="150">
        <v>2.9</v>
      </c>
      <c r="J26" s="150">
        <v>3</v>
      </c>
      <c r="K26" s="41">
        <v>103.44827586206897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114</v>
      </c>
      <c r="D28" s="30">
        <v>4</v>
      </c>
      <c r="E28" s="30">
        <v>15</v>
      </c>
      <c r="F28" s="31"/>
      <c r="G28" s="31"/>
      <c r="H28" s="148">
        <v>0.1</v>
      </c>
      <c r="I28" s="148">
        <v>0.125</v>
      </c>
      <c r="J28" s="148">
        <v>0.28</v>
      </c>
      <c r="K28" s="32"/>
    </row>
    <row r="29" spans="1:11" s="33" customFormat="1" ht="11.25" customHeight="1">
      <c r="A29" s="35" t="s">
        <v>19</v>
      </c>
      <c r="B29" s="29"/>
      <c r="C29" s="30">
        <v>3</v>
      </c>
      <c r="D29" s="30">
        <v>3</v>
      </c>
      <c r="E29" s="30"/>
      <c r="F29" s="31"/>
      <c r="G29" s="31"/>
      <c r="H29" s="148">
        <v>0.039</v>
      </c>
      <c r="I29" s="148">
        <v>0.075</v>
      </c>
      <c r="J29" s="148"/>
      <c r="K29" s="32"/>
    </row>
    <row r="30" spans="1:11" s="33" customFormat="1" ht="11.25" customHeight="1">
      <c r="A30" s="35" t="s">
        <v>20</v>
      </c>
      <c r="B30" s="29"/>
      <c r="C30" s="30">
        <v>1878</v>
      </c>
      <c r="D30" s="30">
        <v>1650</v>
      </c>
      <c r="E30" s="30">
        <v>1650</v>
      </c>
      <c r="F30" s="31"/>
      <c r="G30" s="31"/>
      <c r="H30" s="148">
        <v>39.345</v>
      </c>
      <c r="I30" s="148">
        <v>25.808</v>
      </c>
      <c r="J30" s="148">
        <v>26.02</v>
      </c>
      <c r="K30" s="32"/>
    </row>
    <row r="31" spans="1:11" s="42" customFormat="1" ht="11.25" customHeight="1">
      <c r="A31" s="43" t="s">
        <v>21</v>
      </c>
      <c r="B31" s="37"/>
      <c r="C31" s="38">
        <v>1995</v>
      </c>
      <c r="D31" s="38">
        <v>1657</v>
      </c>
      <c r="E31" s="38">
        <v>1665</v>
      </c>
      <c r="F31" s="39">
        <v>100.48280024140013</v>
      </c>
      <c r="G31" s="40"/>
      <c r="H31" s="149">
        <v>39.484</v>
      </c>
      <c r="I31" s="150">
        <v>26.008</v>
      </c>
      <c r="J31" s="150">
        <v>26.3</v>
      </c>
      <c r="K31" s="41">
        <v>101.12273146724085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62</v>
      </c>
      <c r="D33" s="30">
        <v>60</v>
      </c>
      <c r="E33" s="30">
        <v>45</v>
      </c>
      <c r="F33" s="31"/>
      <c r="G33" s="31"/>
      <c r="H33" s="148">
        <v>1.1</v>
      </c>
      <c r="I33" s="148">
        <v>0.94</v>
      </c>
      <c r="J33" s="148">
        <v>0.7</v>
      </c>
      <c r="K33" s="32"/>
    </row>
    <row r="34" spans="1:11" s="33" customFormat="1" ht="11.25" customHeight="1">
      <c r="A34" s="35" t="s">
        <v>23</v>
      </c>
      <c r="B34" s="29"/>
      <c r="C34" s="30">
        <v>28</v>
      </c>
      <c r="D34" s="30">
        <v>10</v>
      </c>
      <c r="E34" s="30">
        <v>22</v>
      </c>
      <c r="F34" s="31"/>
      <c r="G34" s="31"/>
      <c r="H34" s="148">
        <v>0.64</v>
      </c>
      <c r="I34" s="148">
        <v>0.25</v>
      </c>
      <c r="J34" s="148">
        <v>0.3</v>
      </c>
      <c r="K34" s="32"/>
    </row>
    <row r="35" spans="1:11" s="33" customFormat="1" ht="11.25" customHeight="1">
      <c r="A35" s="35" t="s">
        <v>24</v>
      </c>
      <c r="B35" s="29"/>
      <c r="C35" s="30">
        <v>9</v>
      </c>
      <c r="D35" s="30">
        <v>5</v>
      </c>
      <c r="E35" s="30">
        <v>8</v>
      </c>
      <c r="F35" s="31"/>
      <c r="G35" s="31"/>
      <c r="H35" s="148">
        <v>0.045</v>
      </c>
      <c r="I35" s="148">
        <v>0.12</v>
      </c>
      <c r="J35" s="148">
        <v>0.14</v>
      </c>
      <c r="K35" s="32"/>
    </row>
    <row r="36" spans="1:11" s="33" customFormat="1" ht="11.25" customHeight="1">
      <c r="A36" s="35" t="s">
        <v>25</v>
      </c>
      <c r="B36" s="29"/>
      <c r="C36" s="30">
        <v>35</v>
      </c>
      <c r="D36" s="30">
        <v>19</v>
      </c>
      <c r="E36" s="30">
        <v>40</v>
      </c>
      <c r="F36" s="31"/>
      <c r="G36" s="31"/>
      <c r="H36" s="148">
        <v>0.7</v>
      </c>
      <c r="I36" s="148">
        <v>0.38</v>
      </c>
      <c r="J36" s="148">
        <v>0.38</v>
      </c>
      <c r="K36" s="32"/>
    </row>
    <row r="37" spans="1:11" s="42" customFormat="1" ht="11.25" customHeight="1">
      <c r="A37" s="36" t="s">
        <v>26</v>
      </c>
      <c r="B37" s="37"/>
      <c r="C37" s="38">
        <v>134</v>
      </c>
      <c r="D37" s="38">
        <v>94</v>
      </c>
      <c r="E37" s="38">
        <v>115</v>
      </c>
      <c r="F37" s="39">
        <v>122.34042553191489</v>
      </c>
      <c r="G37" s="40"/>
      <c r="H37" s="149">
        <v>2.4850000000000003</v>
      </c>
      <c r="I37" s="150">
        <v>1.69</v>
      </c>
      <c r="J37" s="150">
        <v>1.52</v>
      </c>
      <c r="K37" s="41">
        <v>89.94082840236686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27</v>
      </c>
      <c r="D39" s="38">
        <v>22</v>
      </c>
      <c r="E39" s="38">
        <v>14</v>
      </c>
      <c r="F39" s="39">
        <v>63.63636363636363</v>
      </c>
      <c r="G39" s="40"/>
      <c r="H39" s="149">
        <v>0.51</v>
      </c>
      <c r="I39" s="150">
        <v>0.48</v>
      </c>
      <c r="J39" s="150">
        <v>0.34</v>
      </c>
      <c r="K39" s="41">
        <v>70.83333333333334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>
        <v>10</v>
      </c>
      <c r="D42" s="30">
        <v>15</v>
      </c>
      <c r="E42" s="30">
        <v>20</v>
      </c>
      <c r="F42" s="31"/>
      <c r="G42" s="31"/>
      <c r="H42" s="148">
        <v>0.17</v>
      </c>
      <c r="I42" s="148">
        <v>0.255</v>
      </c>
      <c r="J42" s="148">
        <v>0.36</v>
      </c>
      <c r="K42" s="32"/>
    </row>
    <row r="43" spans="1:11" s="33" customFormat="1" ht="11.25" customHeight="1">
      <c r="A43" s="35" t="s">
        <v>30</v>
      </c>
      <c r="B43" s="29"/>
      <c r="C43" s="30">
        <v>38</v>
      </c>
      <c r="D43" s="30">
        <v>26</v>
      </c>
      <c r="E43" s="30">
        <v>25</v>
      </c>
      <c r="F43" s="31"/>
      <c r="G43" s="31"/>
      <c r="H43" s="148">
        <v>0.38</v>
      </c>
      <c r="I43" s="148">
        <v>0.364</v>
      </c>
      <c r="J43" s="148">
        <v>0.3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2</v>
      </c>
      <c r="D46" s="30">
        <v>1</v>
      </c>
      <c r="E46" s="30">
        <v>1</v>
      </c>
      <c r="F46" s="31"/>
      <c r="G46" s="31"/>
      <c r="H46" s="148">
        <v>0.036</v>
      </c>
      <c r="I46" s="148">
        <v>0.018</v>
      </c>
      <c r="J46" s="148">
        <v>0.016</v>
      </c>
      <c r="K46" s="32"/>
    </row>
    <row r="47" spans="1:11" s="33" customFormat="1" ht="11.25" customHeight="1">
      <c r="A47" s="35" t="s">
        <v>34</v>
      </c>
      <c r="B47" s="29"/>
      <c r="C47" s="30">
        <v>22</v>
      </c>
      <c r="D47" s="30">
        <v>46</v>
      </c>
      <c r="E47" s="30">
        <v>11</v>
      </c>
      <c r="F47" s="31"/>
      <c r="G47" s="31"/>
      <c r="H47" s="148">
        <v>0.264</v>
      </c>
      <c r="I47" s="148">
        <v>0.276</v>
      </c>
      <c r="J47" s="148">
        <v>0.132</v>
      </c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72</v>
      </c>
      <c r="D50" s="38">
        <v>88</v>
      </c>
      <c r="E50" s="38">
        <v>57</v>
      </c>
      <c r="F50" s="39">
        <v>64.77272727272727</v>
      </c>
      <c r="G50" s="40"/>
      <c r="H50" s="149">
        <v>0.8500000000000001</v>
      </c>
      <c r="I50" s="150">
        <v>0.913</v>
      </c>
      <c r="J50" s="150">
        <v>0.8079999999999999</v>
      </c>
      <c r="K50" s="41">
        <v>88.49945235487404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10</v>
      </c>
      <c r="D52" s="38">
        <v>10</v>
      </c>
      <c r="E52" s="38">
        <v>10</v>
      </c>
      <c r="F52" s="39">
        <v>100</v>
      </c>
      <c r="G52" s="40"/>
      <c r="H52" s="149">
        <v>0.15</v>
      </c>
      <c r="I52" s="150">
        <v>0.15</v>
      </c>
      <c r="J52" s="150">
        <v>0.15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2041</v>
      </c>
      <c r="D54" s="30">
        <v>1460</v>
      </c>
      <c r="E54" s="30">
        <v>1500</v>
      </c>
      <c r="F54" s="31"/>
      <c r="G54" s="31"/>
      <c r="H54" s="148">
        <v>24.878</v>
      </c>
      <c r="I54" s="148">
        <v>21.9</v>
      </c>
      <c r="J54" s="148">
        <v>22.5</v>
      </c>
      <c r="K54" s="32"/>
    </row>
    <row r="55" spans="1:11" s="33" customFormat="1" ht="11.25" customHeight="1">
      <c r="A55" s="35" t="s">
        <v>40</v>
      </c>
      <c r="B55" s="29"/>
      <c r="C55" s="30">
        <v>80</v>
      </c>
      <c r="D55" s="30">
        <v>70</v>
      </c>
      <c r="E55" s="30">
        <v>97</v>
      </c>
      <c r="F55" s="31"/>
      <c r="G55" s="31"/>
      <c r="H55" s="148">
        <v>0.886</v>
      </c>
      <c r="I55" s="148">
        <v>0.84</v>
      </c>
      <c r="J55" s="148">
        <v>1.164</v>
      </c>
      <c r="K55" s="32"/>
    </row>
    <row r="56" spans="1:11" s="33" customFormat="1" ht="11.25" customHeight="1">
      <c r="A56" s="35" t="s">
        <v>41</v>
      </c>
      <c r="B56" s="29"/>
      <c r="C56" s="30">
        <v>85</v>
      </c>
      <c r="D56" s="30">
        <v>17</v>
      </c>
      <c r="E56" s="30"/>
      <c r="F56" s="31"/>
      <c r="G56" s="31"/>
      <c r="H56" s="148">
        <v>0.25</v>
      </c>
      <c r="I56" s="148">
        <v>0.245</v>
      </c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23</v>
      </c>
      <c r="D58" s="30">
        <v>14</v>
      </c>
      <c r="E58" s="30">
        <v>4</v>
      </c>
      <c r="F58" s="31"/>
      <c r="G58" s="31"/>
      <c r="H58" s="148">
        <v>0.276</v>
      </c>
      <c r="I58" s="148">
        <v>0.168</v>
      </c>
      <c r="J58" s="148">
        <v>0.06</v>
      </c>
      <c r="K58" s="32"/>
    </row>
    <row r="59" spans="1:11" s="42" customFormat="1" ht="11.25" customHeight="1">
      <c r="A59" s="36" t="s">
        <v>44</v>
      </c>
      <c r="B59" s="37"/>
      <c r="C59" s="38">
        <v>2229</v>
      </c>
      <c r="D59" s="38">
        <v>1561</v>
      </c>
      <c r="E59" s="38">
        <v>1601</v>
      </c>
      <c r="F59" s="39">
        <v>102.5624599615631</v>
      </c>
      <c r="G59" s="40"/>
      <c r="H59" s="149">
        <v>26.29</v>
      </c>
      <c r="I59" s="150">
        <v>23.153</v>
      </c>
      <c r="J59" s="150">
        <v>23.724</v>
      </c>
      <c r="K59" s="41">
        <v>102.46620308383363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2380</v>
      </c>
      <c r="D61" s="30">
        <v>2200</v>
      </c>
      <c r="E61" s="30">
        <v>2900</v>
      </c>
      <c r="F61" s="31"/>
      <c r="G61" s="31"/>
      <c r="H61" s="148">
        <v>58.75</v>
      </c>
      <c r="I61" s="148">
        <v>60.625</v>
      </c>
      <c r="J61" s="148">
        <v>66.7</v>
      </c>
      <c r="K61" s="32"/>
    </row>
    <row r="62" spans="1:11" s="33" customFormat="1" ht="11.25" customHeight="1">
      <c r="A62" s="35" t="s">
        <v>46</v>
      </c>
      <c r="B62" s="29"/>
      <c r="C62" s="30">
        <v>68</v>
      </c>
      <c r="D62" s="30">
        <v>68</v>
      </c>
      <c r="E62" s="30">
        <v>91</v>
      </c>
      <c r="F62" s="31"/>
      <c r="G62" s="31"/>
      <c r="H62" s="148">
        <v>1.357</v>
      </c>
      <c r="I62" s="148">
        <v>1.357</v>
      </c>
      <c r="J62" s="148">
        <v>1.815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>
        <v>2448</v>
      </c>
      <c r="D64" s="38">
        <v>2268</v>
      </c>
      <c r="E64" s="38">
        <v>2991</v>
      </c>
      <c r="F64" s="39">
        <v>131.8783068783069</v>
      </c>
      <c r="G64" s="40"/>
      <c r="H64" s="149">
        <v>60.107</v>
      </c>
      <c r="I64" s="150">
        <v>61.982</v>
      </c>
      <c r="J64" s="150">
        <v>68.515</v>
      </c>
      <c r="K64" s="41">
        <v>110.54015681972186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12088</v>
      </c>
      <c r="D66" s="38">
        <v>13021</v>
      </c>
      <c r="E66" s="38">
        <v>13343</v>
      </c>
      <c r="F66" s="39">
        <v>102.47292834651716</v>
      </c>
      <c r="G66" s="40"/>
      <c r="H66" s="149">
        <v>202.233</v>
      </c>
      <c r="I66" s="150">
        <v>223.554</v>
      </c>
      <c r="J66" s="150">
        <v>236.386</v>
      </c>
      <c r="K66" s="41">
        <v>105.74000017892767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5630</v>
      </c>
      <c r="D68" s="30">
        <v>4500</v>
      </c>
      <c r="E68" s="30">
        <v>5220</v>
      </c>
      <c r="F68" s="31"/>
      <c r="G68" s="31"/>
      <c r="H68" s="148">
        <v>67.7</v>
      </c>
      <c r="I68" s="148">
        <v>58</v>
      </c>
      <c r="J68" s="148">
        <v>68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20</v>
      </c>
      <c r="F69" s="31"/>
      <c r="G69" s="31"/>
      <c r="H69" s="148">
        <v>0.13</v>
      </c>
      <c r="I69" s="148">
        <v>0.25</v>
      </c>
      <c r="J69" s="148">
        <v>0.26</v>
      </c>
      <c r="K69" s="32"/>
    </row>
    <row r="70" spans="1:11" s="42" customFormat="1" ht="11.25" customHeight="1">
      <c r="A70" s="36" t="s">
        <v>52</v>
      </c>
      <c r="B70" s="37"/>
      <c r="C70" s="38">
        <v>5650</v>
      </c>
      <c r="D70" s="38">
        <v>4520</v>
      </c>
      <c r="E70" s="38">
        <v>5240</v>
      </c>
      <c r="F70" s="39">
        <v>115.929203539823</v>
      </c>
      <c r="G70" s="40"/>
      <c r="H70" s="149">
        <v>67.83</v>
      </c>
      <c r="I70" s="150">
        <v>58.25</v>
      </c>
      <c r="J70" s="150">
        <v>68.26</v>
      </c>
      <c r="K70" s="41">
        <v>117.18454935622319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561</v>
      </c>
      <c r="D72" s="30">
        <v>585</v>
      </c>
      <c r="E72" s="30">
        <v>592</v>
      </c>
      <c r="F72" s="31"/>
      <c r="G72" s="31"/>
      <c r="H72" s="148">
        <v>12.175</v>
      </c>
      <c r="I72" s="148">
        <v>13.304</v>
      </c>
      <c r="J72" s="148">
        <v>13.303</v>
      </c>
      <c r="K72" s="32"/>
    </row>
    <row r="73" spans="1:11" s="33" customFormat="1" ht="11.25" customHeight="1">
      <c r="A73" s="35" t="s">
        <v>54</v>
      </c>
      <c r="B73" s="29"/>
      <c r="C73" s="30">
        <v>360</v>
      </c>
      <c r="D73" s="30">
        <v>360</v>
      </c>
      <c r="E73" s="30">
        <v>360</v>
      </c>
      <c r="F73" s="31"/>
      <c r="G73" s="31"/>
      <c r="H73" s="148">
        <v>16.923</v>
      </c>
      <c r="I73" s="148">
        <v>17.08</v>
      </c>
      <c r="J73" s="148">
        <v>17.628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0.025</v>
      </c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>
        <v>1504</v>
      </c>
      <c r="D75" s="30">
        <v>1350</v>
      </c>
      <c r="E75" s="30">
        <v>1573</v>
      </c>
      <c r="F75" s="31"/>
      <c r="G75" s="31"/>
      <c r="H75" s="148">
        <v>29.497</v>
      </c>
      <c r="I75" s="148">
        <v>25.881</v>
      </c>
      <c r="J75" s="148">
        <v>29.469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>
        <v>34</v>
      </c>
      <c r="D77" s="30">
        <v>36</v>
      </c>
      <c r="E77" s="30">
        <v>15</v>
      </c>
      <c r="F77" s="31"/>
      <c r="G77" s="31"/>
      <c r="H77" s="148">
        <v>0.398</v>
      </c>
      <c r="I77" s="148">
        <v>0.418</v>
      </c>
      <c r="J77" s="148">
        <v>0.418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>
        <v>10</v>
      </c>
      <c r="F78" s="31"/>
      <c r="G78" s="31"/>
      <c r="H78" s="148"/>
      <c r="I78" s="148"/>
      <c r="J78" s="148">
        <v>0.21</v>
      </c>
      <c r="K78" s="32"/>
    </row>
    <row r="79" spans="1:11" s="33" customFormat="1" ht="11.25" customHeight="1">
      <c r="A79" s="35" t="s">
        <v>60</v>
      </c>
      <c r="B79" s="29"/>
      <c r="C79" s="30">
        <v>201</v>
      </c>
      <c r="D79" s="30">
        <v>180</v>
      </c>
      <c r="E79" s="30">
        <v>140</v>
      </c>
      <c r="F79" s="31"/>
      <c r="G79" s="31"/>
      <c r="H79" s="148">
        <v>5.085</v>
      </c>
      <c r="I79" s="148">
        <v>2.52</v>
      </c>
      <c r="J79" s="148">
        <v>2.52</v>
      </c>
      <c r="K79" s="32"/>
    </row>
    <row r="80" spans="1:11" s="42" customFormat="1" ht="11.25" customHeight="1">
      <c r="A80" s="43" t="s">
        <v>307</v>
      </c>
      <c r="B80" s="37"/>
      <c r="C80" s="38">
        <v>2660</v>
      </c>
      <c r="D80" s="38">
        <v>2511</v>
      </c>
      <c r="E80" s="38">
        <v>2690</v>
      </c>
      <c r="F80" s="39">
        <v>107.12863401035445</v>
      </c>
      <c r="G80" s="40"/>
      <c r="H80" s="149">
        <v>64.103</v>
      </c>
      <c r="I80" s="150">
        <v>59.203</v>
      </c>
      <c r="J80" s="150">
        <v>63.54800000000001</v>
      </c>
      <c r="K80" s="41">
        <v>107.33915511038293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>
        <v>11</v>
      </c>
      <c r="E82" s="30">
        <v>11</v>
      </c>
      <c r="F82" s="31"/>
      <c r="G82" s="31"/>
      <c r="H82" s="148"/>
      <c r="I82" s="148">
        <v>0.205</v>
      </c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>
        <v>11</v>
      </c>
      <c r="E84" s="38"/>
      <c r="F84" s="39"/>
      <c r="G84" s="40"/>
      <c r="H84" s="149"/>
      <c r="I84" s="150">
        <v>0.205</v>
      </c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33528</v>
      </c>
      <c r="D87" s="53">
        <v>31333</v>
      </c>
      <c r="E87" s="53"/>
      <c r="F87" s="54"/>
      <c r="G87" s="40"/>
      <c r="H87" s="153">
        <v>543.0889999999999</v>
      </c>
      <c r="I87" s="154">
        <v>531.889</v>
      </c>
      <c r="J87" s="154">
        <v>565.272</v>
      </c>
      <c r="K87" s="54">
        <v>106.27630953074797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26</v>
      </c>
      <c r="D9" s="30">
        <v>27</v>
      </c>
      <c r="E9" s="30">
        <v>27</v>
      </c>
      <c r="F9" s="31"/>
      <c r="G9" s="31"/>
      <c r="H9" s="148">
        <v>1.836</v>
      </c>
      <c r="I9" s="148">
        <v>1.836</v>
      </c>
      <c r="J9" s="148">
        <v>1.836</v>
      </c>
      <c r="K9" s="32"/>
    </row>
    <row r="10" spans="1:11" s="33" customFormat="1" ht="11.25" customHeight="1">
      <c r="A10" s="35" t="s">
        <v>6</v>
      </c>
      <c r="B10" s="29"/>
      <c r="C10" s="30">
        <v>13</v>
      </c>
      <c r="D10" s="30">
        <v>21</v>
      </c>
      <c r="E10" s="30">
        <v>21</v>
      </c>
      <c r="F10" s="31"/>
      <c r="G10" s="31"/>
      <c r="H10" s="148">
        <v>1.44</v>
      </c>
      <c r="I10" s="148">
        <v>1.44</v>
      </c>
      <c r="J10" s="148">
        <v>1.44</v>
      </c>
      <c r="K10" s="32"/>
    </row>
    <row r="11" spans="1:11" s="33" customFormat="1" ht="11.25" customHeight="1">
      <c r="A11" s="28" t="s">
        <v>7</v>
      </c>
      <c r="B11" s="29"/>
      <c r="C11" s="30">
        <v>22</v>
      </c>
      <c r="D11" s="30">
        <v>21</v>
      </c>
      <c r="E11" s="30">
        <v>21</v>
      </c>
      <c r="F11" s="31"/>
      <c r="G11" s="31"/>
      <c r="H11" s="148">
        <v>1.3</v>
      </c>
      <c r="I11" s="148">
        <v>1.3</v>
      </c>
      <c r="J11" s="148">
        <v>1.3</v>
      </c>
      <c r="K11" s="32"/>
    </row>
    <row r="12" spans="1:11" s="33" customFormat="1" ht="11.25" customHeight="1">
      <c r="A12" s="35" t="s">
        <v>8</v>
      </c>
      <c r="B12" s="29"/>
      <c r="C12" s="30">
        <v>23</v>
      </c>
      <c r="D12" s="30">
        <v>24</v>
      </c>
      <c r="E12" s="30">
        <v>24</v>
      </c>
      <c r="F12" s="31"/>
      <c r="G12" s="31"/>
      <c r="H12" s="148">
        <v>1.566</v>
      </c>
      <c r="I12" s="148">
        <v>1.566</v>
      </c>
      <c r="J12" s="148">
        <v>1.566</v>
      </c>
      <c r="K12" s="32"/>
    </row>
    <row r="13" spans="1:11" s="42" customFormat="1" ht="11.25" customHeight="1">
      <c r="A13" s="36" t="s">
        <v>9</v>
      </c>
      <c r="B13" s="37"/>
      <c r="C13" s="38">
        <v>84</v>
      </c>
      <c r="D13" s="38">
        <v>93</v>
      </c>
      <c r="E13" s="38">
        <v>93</v>
      </c>
      <c r="F13" s="39">
        <v>100</v>
      </c>
      <c r="G13" s="40"/>
      <c r="H13" s="149">
        <v>6.1419999999999995</v>
      </c>
      <c r="I13" s="150">
        <v>6.1419999999999995</v>
      </c>
      <c r="J13" s="150">
        <v>6.1419999999999995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71</v>
      </c>
      <c r="D15" s="38">
        <v>71</v>
      </c>
      <c r="E15" s="38">
        <v>71</v>
      </c>
      <c r="F15" s="39">
        <v>100</v>
      </c>
      <c r="G15" s="40"/>
      <c r="H15" s="149">
        <v>1.76</v>
      </c>
      <c r="I15" s="150">
        <v>1.645</v>
      </c>
      <c r="J15" s="150">
        <v>1.645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2</v>
      </c>
      <c r="D17" s="38"/>
      <c r="E17" s="38"/>
      <c r="F17" s="39"/>
      <c r="G17" s="40"/>
      <c r="H17" s="149">
        <v>0.094</v>
      </c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3</v>
      </c>
      <c r="D19" s="30">
        <v>3</v>
      </c>
      <c r="E19" s="30">
        <v>3</v>
      </c>
      <c r="F19" s="31"/>
      <c r="G19" s="31"/>
      <c r="H19" s="148">
        <v>0.094</v>
      </c>
      <c r="I19" s="148">
        <v>0.105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7</v>
      </c>
      <c r="D20" s="30">
        <v>6</v>
      </c>
      <c r="E20" s="30">
        <v>6</v>
      </c>
      <c r="F20" s="31"/>
      <c r="G20" s="31"/>
      <c r="H20" s="148">
        <v>0.09</v>
      </c>
      <c r="I20" s="148">
        <v>0.116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34</v>
      </c>
      <c r="D21" s="30">
        <v>34</v>
      </c>
      <c r="E21" s="30">
        <v>34</v>
      </c>
      <c r="F21" s="31"/>
      <c r="G21" s="31"/>
      <c r="H21" s="148">
        <v>0.744</v>
      </c>
      <c r="I21" s="148">
        <v>0.646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44</v>
      </c>
      <c r="D22" s="38">
        <v>43</v>
      </c>
      <c r="E22" s="38">
        <v>43</v>
      </c>
      <c r="F22" s="39">
        <v>100</v>
      </c>
      <c r="G22" s="40"/>
      <c r="H22" s="149">
        <v>0.9279999999999999</v>
      </c>
      <c r="I22" s="150">
        <v>0.867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135</v>
      </c>
      <c r="D24" s="38">
        <v>145</v>
      </c>
      <c r="E24" s="38"/>
      <c r="F24" s="39"/>
      <c r="G24" s="40"/>
      <c r="H24" s="149">
        <v>8.19</v>
      </c>
      <c r="I24" s="150">
        <v>10.25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38</v>
      </c>
      <c r="D26" s="38">
        <v>40</v>
      </c>
      <c r="E26" s="38">
        <v>40</v>
      </c>
      <c r="F26" s="39">
        <v>100</v>
      </c>
      <c r="G26" s="40"/>
      <c r="H26" s="149">
        <v>1.4</v>
      </c>
      <c r="I26" s="150">
        <v>1.6</v>
      </c>
      <c r="J26" s="150">
        <v>1.6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</v>
      </c>
      <c r="D28" s="30">
        <v>1</v>
      </c>
      <c r="E28" s="30">
        <v>1</v>
      </c>
      <c r="F28" s="31"/>
      <c r="G28" s="31"/>
      <c r="H28" s="148">
        <v>0.112</v>
      </c>
      <c r="I28" s="148">
        <v>0.035</v>
      </c>
      <c r="J28" s="148">
        <v>0.035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>
        <v>71</v>
      </c>
      <c r="D30" s="30">
        <v>41</v>
      </c>
      <c r="E30" s="30">
        <v>45</v>
      </c>
      <c r="F30" s="31"/>
      <c r="G30" s="31"/>
      <c r="H30" s="148">
        <v>3.514</v>
      </c>
      <c r="I30" s="148">
        <v>2.195</v>
      </c>
      <c r="J30" s="148">
        <v>3</v>
      </c>
      <c r="K30" s="32"/>
    </row>
    <row r="31" spans="1:11" s="42" customFormat="1" ht="11.25" customHeight="1">
      <c r="A31" s="43" t="s">
        <v>21</v>
      </c>
      <c r="B31" s="37"/>
      <c r="C31" s="38">
        <v>73</v>
      </c>
      <c r="D31" s="38">
        <v>42</v>
      </c>
      <c r="E31" s="38">
        <v>46</v>
      </c>
      <c r="F31" s="39">
        <v>109.52380952380952</v>
      </c>
      <c r="G31" s="40"/>
      <c r="H31" s="149">
        <v>3.626</v>
      </c>
      <c r="I31" s="150">
        <v>2.23</v>
      </c>
      <c r="J31" s="150">
        <v>3.035</v>
      </c>
      <c r="K31" s="41">
        <v>136.09865470852017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108</v>
      </c>
      <c r="D33" s="30">
        <v>80</v>
      </c>
      <c r="E33" s="30">
        <v>90</v>
      </c>
      <c r="F33" s="31"/>
      <c r="G33" s="31"/>
      <c r="H33" s="148">
        <v>2.68</v>
      </c>
      <c r="I33" s="148">
        <v>3.21</v>
      </c>
      <c r="J33" s="148">
        <v>4.2</v>
      </c>
      <c r="K33" s="32"/>
    </row>
    <row r="34" spans="1:11" s="33" customFormat="1" ht="11.25" customHeight="1">
      <c r="A34" s="35" t="s">
        <v>23</v>
      </c>
      <c r="B34" s="29"/>
      <c r="C34" s="30">
        <v>32</v>
      </c>
      <c r="D34" s="30">
        <v>30</v>
      </c>
      <c r="E34" s="30">
        <v>35</v>
      </c>
      <c r="F34" s="31"/>
      <c r="G34" s="31"/>
      <c r="H34" s="148">
        <v>0.93</v>
      </c>
      <c r="I34" s="148">
        <v>0.891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31</v>
      </c>
      <c r="D35" s="30">
        <v>20</v>
      </c>
      <c r="E35" s="30">
        <v>15</v>
      </c>
      <c r="F35" s="31"/>
      <c r="G35" s="31"/>
      <c r="H35" s="148">
        <v>0.5</v>
      </c>
      <c r="I35" s="148">
        <v>0.38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100</v>
      </c>
      <c r="D36" s="30">
        <v>100</v>
      </c>
      <c r="E36" s="30">
        <v>120</v>
      </c>
      <c r="F36" s="31"/>
      <c r="G36" s="31"/>
      <c r="H36" s="148">
        <v>2.802</v>
      </c>
      <c r="I36" s="148">
        <v>2.4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271</v>
      </c>
      <c r="D37" s="38">
        <v>230</v>
      </c>
      <c r="E37" s="38">
        <v>260</v>
      </c>
      <c r="F37" s="39">
        <v>113.04347826086956</v>
      </c>
      <c r="G37" s="40"/>
      <c r="H37" s="149">
        <v>6.912000000000001</v>
      </c>
      <c r="I37" s="150">
        <v>6.881</v>
      </c>
      <c r="J37" s="150">
        <v>4.2</v>
      </c>
      <c r="K37" s="41">
        <v>61.03763987792472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232</v>
      </c>
      <c r="D39" s="38">
        <v>230</v>
      </c>
      <c r="E39" s="38">
        <v>160</v>
      </c>
      <c r="F39" s="39">
        <v>69.56521739130434</v>
      </c>
      <c r="G39" s="40"/>
      <c r="H39" s="149">
        <v>4.2</v>
      </c>
      <c r="I39" s="150">
        <v>5.7</v>
      </c>
      <c r="J39" s="150">
        <v>4.07</v>
      </c>
      <c r="K39" s="41">
        <v>71.40350877192982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>
        <v>4</v>
      </c>
      <c r="D43" s="30">
        <v>4</v>
      </c>
      <c r="E43" s="30">
        <v>4</v>
      </c>
      <c r="F43" s="31"/>
      <c r="G43" s="31"/>
      <c r="H43" s="148">
        <v>0.16</v>
      </c>
      <c r="I43" s="148">
        <v>0.168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>
        <v>6</v>
      </c>
      <c r="D46" s="30">
        <v>3</v>
      </c>
      <c r="E46" s="30">
        <v>2</v>
      </c>
      <c r="F46" s="31"/>
      <c r="G46" s="31"/>
      <c r="H46" s="148">
        <v>0.15</v>
      </c>
      <c r="I46" s="148">
        <v>0.048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9</v>
      </c>
      <c r="D47" s="30">
        <v>8</v>
      </c>
      <c r="E47" s="30">
        <v>8</v>
      </c>
      <c r="F47" s="31"/>
      <c r="G47" s="31"/>
      <c r="H47" s="148">
        <v>0.36</v>
      </c>
      <c r="I47" s="148">
        <v>0.32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1</v>
      </c>
      <c r="D48" s="30">
        <v>1</v>
      </c>
      <c r="E48" s="30">
        <v>1</v>
      </c>
      <c r="F48" s="31"/>
      <c r="G48" s="31"/>
      <c r="H48" s="148">
        <v>0.023</v>
      </c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>
        <v>20</v>
      </c>
      <c r="D50" s="38">
        <v>16</v>
      </c>
      <c r="E50" s="38">
        <v>15</v>
      </c>
      <c r="F50" s="39">
        <v>93.75</v>
      </c>
      <c r="G50" s="40"/>
      <c r="H50" s="149">
        <v>0.693</v>
      </c>
      <c r="I50" s="150">
        <v>0.536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13</v>
      </c>
      <c r="D52" s="38">
        <v>13</v>
      </c>
      <c r="E52" s="38">
        <v>13</v>
      </c>
      <c r="F52" s="39">
        <v>100</v>
      </c>
      <c r="G52" s="40"/>
      <c r="H52" s="149">
        <v>0.558</v>
      </c>
      <c r="I52" s="150">
        <v>0.398</v>
      </c>
      <c r="J52" s="150">
        <v>0.398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92</v>
      </c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>
        <v>17</v>
      </c>
      <c r="D55" s="30">
        <v>26</v>
      </c>
      <c r="E55" s="30">
        <v>26</v>
      </c>
      <c r="F55" s="31"/>
      <c r="G55" s="31"/>
      <c r="H55" s="148">
        <v>0.485</v>
      </c>
      <c r="I55" s="148">
        <v>0.741</v>
      </c>
      <c r="J55" s="148">
        <v>0.745</v>
      </c>
      <c r="K55" s="32"/>
    </row>
    <row r="56" spans="1:11" s="33" customFormat="1" ht="11.25" customHeight="1">
      <c r="A56" s="35" t="s">
        <v>41</v>
      </c>
      <c r="B56" s="29"/>
      <c r="C56" s="30">
        <v>9</v>
      </c>
      <c r="D56" s="30">
        <v>6</v>
      </c>
      <c r="E56" s="30">
        <v>15</v>
      </c>
      <c r="F56" s="31"/>
      <c r="G56" s="31"/>
      <c r="H56" s="148">
        <v>0.168</v>
      </c>
      <c r="I56" s="148">
        <v>0.23</v>
      </c>
      <c r="J56" s="148">
        <v>0.16</v>
      </c>
      <c r="K56" s="32"/>
    </row>
    <row r="57" spans="1:11" s="33" customFormat="1" ht="11.25" customHeight="1">
      <c r="A57" s="35" t="s">
        <v>42</v>
      </c>
      <c r="B57" s="29"/>
      <c r="C57" s="30">
        <v>2</v>
      </c>
      <c r="D57" s="30">
        <v>4</v>
      </c>
      <c r="E57" s="30">
        <v>4</v>
      </c>
      <c r="F57" s="31"/>
      <c r="G57" s="31"/>
      <c r="H57" s="148">
        <v>0.021</v>
      </c>
      <c r="I57" s="148">
        <v>0.028</v>
      </c>
      <c r="J57" s="148">
        <v>0.028</v>
      </c>
      <c r="K57" s="32"/>
    </row>
    <row r="58" spans="1:11" s="33" customFormat="1" ht="11.25" customHeight="1">
      <c r="A58" s="35" t="s">
        <v>43</v>
      </c>
      <c r="B58" s="29"/>
      <c r="C58" s="30">
        <v>12</v>
      </c>
      <c r="D58" s="30">
        <v>10</v>
      </c>
      <c r="E58" s="30">
        <v>11</v>
      </c>
      <c r="F58" s="31"/>
      <c r="G58" s="31"/>
      <c r="H58" s="148">
        <v>0.33</v>
      </c>
      <c r="I58" s="148">
        <v>0.303</v>
      </c>
      <c r="J58" s="148">
        <v>0.303</v>
      </c>
      <c r="K58" s="32"/>
    </row>
    <row r="59" spans="1:11" s="42" customFormat="1" ht="11.25" customHeight="1">
      <c r="A59" s="36" t="s">
        <v>44</v>
      </c>
      <c r="B59" s="37"/>
      <c r="C59" s="38">
        <v>132</v>
      </c>
      <c r="D59" s="38">
        <v>46</v>
      </c>
      <c r="E59" s="38">
        <v>56</v>
      </c>
      <c r="F59" s="39">
        <v>121.73913043478261</v>
      </c>
      <c r="G59" s="40"/>
      <c r="H59" s="149">
        <v>1.004</v>
      </c>
      <c r="I59" s="150">
        <v>1.302</v>
      </c>
      <c r="J59" s="150">
        <v>1.236</v>
      </c>
      <c r="K59" s="41">
        <v>94.93087557603685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77</v>
      </c>
      <c r="D61" s="30">
        <v>75</v>
      </c>
      <c r="E61" s="30">
        <v>75</v>
      </c>
      <c r="F61" s="31"/>
      <c r="G61" s="31"/>
      <c r="H61" s="148">
        <v>4.225</v>
      </c>
      <c r="I61" s="148">
        <v>4.225</v>
      </c>
      <c r="J61" s="148">
        <v>4.05</v>
      </c>
      <c r="K61" s="32"/>
    </row>
    <row r="62" spans="1:11" s="33" customFormat="1" ht="11.25" customHeight="1">
      <c r="A62" s="35" t="s">
        <v>46</v>
      </c>
      <c r="B62" s="29"/>
      <c r="C62" s="30">
        <v>66</v>
      </c>
      <c r="D62" s="30">
        <v>66</v>
      </c>
      <c r="E62" s="30">
        <v>70</v>
      </c>
      <c r="F62" s="31"/>
      <c r="G62" s="31"/>
      <c r="H62" s="148">
        <v>2.035</v>
      </c>
      <c r="I62" s="148">
        <v>2.164</v>
      </c>
      <c r="J62" s="148">
        <v>2.164</v>
      </c>
      <c r="K62" s="32"/>
    </row>
    <row r="63" spans="1:11" s="33" customFormat="1" ht="11.25" customHeight="1">
      <c r="A63" s="35" t="s">
        <v>47</v>
      </c>
      <c r="B63" s="29"/>
      <c r="C63" s="30">
        <v>202</v>
      </c>
      <c r="D63" s="30">
        <v>277</v>
      </c>
      <c r="E63" s="30">
        <v>249</v>
      </c>
      <c r="F63" s="31"/>
      <c r="G63" s="31"/>
      <c r="H63" s="148">
        <v>9.09</v>
      </c>
      <c r="I63" s="148">
        <v>12.465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345</v>
      </c>
      <c r="D64" s="38">
        <v>418</v>
      </c>
      <c r="E64" s="38">
        <v>394</v>
      </c>
      <c r="F64" s="39">
        <v>94.25837320574162</v>
      </c>
      <c r="G64" s="40"/>
      <c r="H64" s="149">
        <v>15.35</v>
      </c>
      <c r="I64" s="150">
        <v>18.854</v>
      </c>
      <c r="J64" s="150">
        <v>6.214</v>
      </c>
      <c r="K64" s="41">
        <v>32.958523390262016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352</v>
      </c>
      <c r="D66" s="38">
        <v>252</v>
      </c>
      <c r="E66" s="38">
        <v>378</v>
      </c>
      <c r="F66" s="39">
        <v>150</v>
      </c>
      <c r="G66" s="40"/>
      <c r="H66" s="149">
        <v>14.079</v>
      </c>
      <c r="I66" s="150">
        <v>17.857</v>
      </c>
      <c r="J66" s="150">
        <v>17.8</v>
      </c>
      <c r="K66" s="41">
        <v>99.68079744637957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154</v>
      </c>
      <c r="D68" s="30">
        <v>150</v>
      </c>
      <c r="E68" s="30">
        <v>140</v>
      </c>
      <c r="F68" s="31"/>
      <c r="G68" s="31"/>
      <c r="H68" s="148">
        <v>7</v>
      </c>
      <c r="I68" s="148">
        <v>6.8</v>
      </c>
      <c r="J68" s="148">
        <v>6.9</v>
      </c>
      <c r="K68" s="32"/>
    </row>
    <row r="69" spans="1:11" s="33" customFormat="1" ht="11.25" customHeight="1">
      <c r="A69" s="35" t="s">
        <v>51</v>
      </c>
      <c r="B69" s="29"/>
      <c r="C69" s="30">
        <v>20</v>
      </c>
      <c r="D69" s="30">
        <v>20</v>
      </c>
      <c r="E69" s="30">
        <v>8</v>
      </c>
      <c r="F69" s="31"/>
      <c r="G69" s="31"/>
      <c r="H69" s="148">
        <v>0.75</v>
      </c>
      <c r="I69" s="148">
        <v>0.3</v>
      </c>
      <c r="J69" s="148">
        <v>0.3</v>
      </c>
      <c r="K69" s="32"/>
    </row>
    <row r="70" spans="1:11" s="42" customFormat="1" ht="11.25" customHeight="1">
      <c r="A70" s="36" t="s">
        <v>52</v>
      </c>
      <c r="B70" s="37"/>
      <c r="C70" s="38">
        <v>174</v>
      </c>
      <c r="D70" s="38">
        <v>170</v>
      </c>
      <c r="E70" s="38">
        <v>148</v>
      </c>
      <c r="F70" s="39">
        <v>87.05882352941177</v>
      </c>
      <c r="G70" s="40"/>
      <c r="H70" s="149">
        <v>7.75</v>
      </c>
      <c r="I70" s="150">
        <v>7.1</v>
      </c>
      <c r="J70" s="150">
        <v>7.2</v>
      </c>
      <c r="K70" s="41">
        <v>101.40845070422536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7439</v>
      </c>
      <c r="D72" s="30">
        <v>7851</v>
      </c>
      <c r="E72" s="30">
        <v>7850</v>
      </c>
      <c r="F72" s="31"/>
      <c r="G72" s="31"/>
      <c r="H72" s="148">
        <v>459.286</v>
      </c>
      <c r="I72" s="148">
        <v>453.329</v>
      </c>
      <c r="J72" s="148">
        <v>478.85</v>
      </c>
      <c r="K72" s="32"/>
    </row>
    <row r="73" spans="1:11" s="33" customFormat="1" ht="11.25" customHeight="1">
      <c r="A73" s="35" t="s">
        <v>54</v>
      </c>
      <c r="B73" s="29"/>
      <c r="C73" s="30">
        <v>215</v>
      </c>
      <c r="D73" s="30">
        <v>225</v>
      </c>
      <c r="E73" s="30">
        <v>215</v>
      </c>
      <c r="F73" s="31"/>
      <c r="G73" s="31"/>
      <c r="H73" s="148">
        <v>8.843</v>
      </c>
      <c r="I73" s="148">
        <v>9.25</v>
      </c>
      <c r="J73" s="148">
        <v>8.843</v>
      </c>
      <c r="K73" s="32"/>
    </row>
    <row r="74" spans="1:11" s="33" customFormat="1" ht="11.25" customHeight="1">
      <c r="A74" s="35" t="s">
        <v>55</v>
      </c>
      <c r="B74" s="29"/>
      <c r="C74" s="30">
        <v>68</v>
      </c>
      <c r="D74" s="30">
        <v>107</v>
      </c>
      <c r="E74" s="30">
        <v>107</v>
      </c>
      <c r="F74" s="31"/>
      <c r="G74" s="31"/>
      <c r="H74" s="148">
        <v>2.364</v>
      </c>
      <c r="I74" s="148">
        <v>4.25</v>
      </c>
      <c r="J74" s="148">
        <v>4.28</v>
      </c>
      <c r="K74" s="32"/>
    </row>
    <row r="75" spans="1:11" s="33" customFormat="1" ht="11.25" customHeight="1">
      <c r="A75" s="35" t="s">
        <v>56</v>
      </c>
      <c r="B75" s="29"/>
      <c r="C75" s="30">
        <v>402</v>
      </c>
      <c r="D75" s="30">
        <v>402</v>
      </c>
      <c r="E75" s="30">
        <v>351</v>
      </c>
      <c r="F75" s="31"/>
      <c r="G75" s="31"/>
      <c r="H75" s="148">
        <v>17.407</v>
      </c>
      <c r="I75" s="148">
        <v>17.613</v>
      </c>
      <c r="J75" s="148">
        <v>15.636</v>
      </c>
      <c r="K75" s="32"/>
    </row>
    <row r="76" spans="1:11" s="33" customFormat="1" ht="11.25" customHeight="1">
      <c r="A76" s="35" t="s">
        <v>57</v>
      </c>
      <c r="B76" s="29"/>
      <c r="C76" s="30">
        <v>22</v>
      </c>
      <c r="D76" s="30">
        <v>24</v>
      </c>
      <c r="E76" s="30">
        <v>18</v>
      </c>
      <c r="F76" s="31"/>
      <c r="G76" s="31"/>
      <c r="H76" s="148">
        <v>0.54</v>
      </c>
      <c r="I76" s="148">
        <v>0.486</v>
      </c>
      <c r="J76" s="148">
        <v>0.36</v>
      </c>
      <c r="K76" s="32"/>
    </row>
    <row r="77" spans="1:11" s="33" customFormat="1" ht="11.25" customHeight="1">
      <c r="A77" s="35" t="s">
        <v>58</v>
      </c>
      <c r="B77" s="29"/>
      <c r="C77" s="30">
        <v>29</v>
      </c>
      <c r="D77" s="30">
        <v>29</v>
      </c>
      <c r="E77" s="30">
        <v>40</v>
      </c>
      <c r="F77" s="31"/>
      <c r="G77" s="31"/>
      <c r="H77" s="148">
        <v>0.96</v>
      </c>
      <c r="I77" s="148">
        <v>0.87</v>
      </c>
      <c r="J77" s="148">
        <v>1.2</v>
      </c>
      <c r="K77" s="32"/>
    </row>
    <row r="78" spans="1:11" s="33" customFormat="1" ht="11.25" customHeight="1">
      <c r="A78" s="35" t="s">
        <v>59</v>
      </c>
      <c r="B78" s="29"/>
      <c r="C78" s="30">
        <v>180</v>
      </c>
      <c r="D78" s="30">
        <v>180</v>
      </c>
      <c r="E78" s="30">
        <v>210</v>
      </c>
      <c r="F78" s="31"/>
      <c r="G78" s="31"/>
      <c r="H78" s="148">
        <v>9</v>
      </c>
      <c r="I78" s="148">
        <v>9</v>
      </c>
      <c r="J78" s="148">
        <v>7.35</v>
      </c>
      <c r="K78" s="32"/>
    </row>
    <row r="79" spans="1:11" s="33" customFormat="1" ht="11.25" customHeight="1">
      <c r="A79" s="35" t="s">
        <v>60</v>
      </c>
      <c r="B79" s="29"/>
      <c r="C79" s="30">
        <v>36</v>
      </c>
      <c r="D79" s="30">
        <v>50</v>
      </c>
      <c r="E79" s="30">
        <v>50</v>
      </c>
      <c r="F79" s="31"/>
      <c r="G79" s="31"/>
      <c r="H79" s="148">
        <v>1.53</v>
      </c>
      <c r="I79" s="148">
        <v>1.75</v>
      </c>
      <c r="J79" s="148">
        <v>1.75</v>
      </c>
      <c r="K79" s="32"/>
    </row>
    <row r="80" spans="1:11" s="42" customFormat="1" ht="11.25" customHeight="1">
      <c r="A80" s="43" t="s">
        <v>307</v>
      </c>
      <c r="B80" s="37"/>
      <c r="C80" s="38">
        <v>8391</v>
      </c>
      <c r="D80" s="38">
        <v>8868</v>
      </c>
      <c r="E80" s="38">
        <v>8841</v>
      </c>
      <c r="F80" s="39">
        <v>99.69553450608932</v>
      </c>
      <c r="G80" s="40"/>
      <c r="H80" s="149">
        <v>499.92999999999995</v>
      </c>
      <c r="I80" s="150">
        <v>496.548</v>
      </c>
      <c r="J80" s="150">
        <v>518.269</v>
      </c>
      <c r="K80" s="41">
        <v>104.37440086356203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203</v>
      </c>
      <c r="D82" s="30">
        <v>203</v>
      </c>
      <c r="E82" s="30">
        <v>190</v>
      </c>
      <c r="F82" s="31"/>
      <c r="G82" s="31"/>
      <c r="H82" s="148">
        <v>11.148</v>
      </c>
      <c r="I82" s="148">
        <v>9.15</v>
      </c>
      <c r="J82" s="148">
        <v>8.85</v>
      </c>
      <c r="K82" s="32"/>
    </row>
    <row r="83" spans="1:11" s="33" customFormat="1" ht="11.25" customHeight="1">
      <c r="A83" s="35" t="s">
        <v>62</v>
      </c>
      <c r="B83" s="29"/>
      <c r="C83" s="30">
        <v>271</v>
      </c>
      <c r="D83" s="30">
        <v>270</v>
      </c>
      <c r="E83" s="30">
        <v>276</v>
      </c>
      <c r="F83" s="31"/>
      <c r="G83" s="31"/>
      <c r="H83" s="148">
        <v>18.2</v>
      </c>
      <c r="I83" s="148">
        <v>15.3</v>
      </c>
      <c r="J83" s="148">
        <v>14.2</v>
      </c>
      <c r="K83" s="32"/>
    </row>
    <row r="84" spans="1:11" s="42" customFormat="1" ht="11.25" customHeight="1">
      <c r="A84" s="36" t="s">
        <v>63</v>
      </c>
      <c r="B84" s="37"/>
      <c r="C84" s="38">
        <v>474</v>
      </c>
      <c r="D84" s="38">
        <v>473</v>
      </c>
      <c r="E84" s="38">
        <v>466</v>
      </c>
      <c r="F84" s="39">
        <v>98.5200845665962</v>
      </c>
      <c r="G84" s="40"/>
      <c r="H84" s="149">
        <v>29.348</v>
      </c>
      <c r="I84" s="150">
        <v>24.450000000000003</v>
      </c>
      <c r="J84" s="150">
        <v>23.049999999999997</v>
      </c>
      <c r="K84" s="41">
        <v>94.27402862985682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10851</v>
      </c>
      <c r="D87" s="53">
        <v>11150</v>
      </c>
      <c r="E87" s="53">
        <v>11024</v>
      </c>
      <c r="F87" s="54">
        <v>98.86995515695067</v>
      </c>
      <c r="G87" s="40"/>
      <c r="H87" s="153">
        <v>601.9639999999999</v>
      </c>
      <c r="I87" s="154">
        <v>602.36</v>
      </c>
      <c r="J87" s="154">
        <v>594.8589999999999</v>
      </c>
      <c r="K87" s="54">
        <v>98.7547313898665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1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27</v>
      </c>
      <c r="D9" s="30">
        <v>29</v>
      </c>
      <c r="E9" s="30">
        <v>29</v>
      </c>
      <c r="F9" s="31"/>
      <c r="G9" s="31"/>
      <c r="H9" s="148">
        <v>0.655</v>
      </c>
      <c r="I9" s="148">
        <v>0.655</v>
      </c>
      <c r="J9" s="148">
        <v>0.655</v>
      </c>
      <c r="K9" s="32"/>
    </row>
    <row r="10" spans="1:11" s="33" customFormat="1" ht="11.25" customHeight="1">
      <c r="A10" s="35" t="s">
        <v>6</v>
      </c>
      <c r="B10" s="29"/>
      <c r="C10" s="30">
        <v>21</v>
      </c>
      <c r="D10" s="30">
        <v>21</v>
      </c>
      <c r="E10" s="30">
        <v>21</v>
      </c>
      <c r="F10" s="31"/>
      <c r="G10" s="31"/>
      <c r="H10" s="148">
        <v>0.496</v>
      </c>
      <c r="I10" s="148">
        <v>0.496</v>
      </c>
      <c r="J10" s="148">
        <v>0.496</v>
      </c>
      <c r="K10" s="32"/>
    </row>
    <row r="11" spans="1:11" s="33" customFormat="1" ht="11.25" customHeight="1">
      <c r="A11" s="28" t="s">
        <v>7</v>
      </c>
      <c r="B11" s="29"/>
      <c r="C11" s="30">
        <v>21</v>
      </c>
      <c r="D11" s="30">
        <v>21</v>
      </c>
      <c r="E11" s="30">
        <v>21</v>
      </c>
      <c r="F11" s="31"/>
      <c r="G11" s="31"/>
      <c r="H11" s="148">
        <v>0.463</v>
      </c>
      <c r="I11" s="148">
        <v>0.463</v>
      </c>
      <c r="J11" s="148">
        <v>0.463</v>
      </c>
      <c r="K11" s="32"/>
    </row>
    <row r="12" spans="1:11" s="33" customFormat="1" ht="11.25" customHeight="1">
      <c r="A12" s="35" t="s">
        <v>8</v>
      </c>
      <c r="B12" s="29"/>
      <c r="C12" s="30">
        <v>49</v>
      </c>
      <c r="D12" s="30">
        <v>50</v>
      </c>
      <c r="E12" s="30">
        <v>50</v>
      </c>
      <c r="F12" s="31"/>
      <c r="G12" s="31"/>
      <c r="H12" s="148">
        <v>1.194</v>
      </c>
      <c r="I12" s="148">
        <v>1.194</v>
      </c>
      <c r="J12" s="148">
        <v>1.194</v>
      </c>
      <c r="K12" s="32"/>
    </row>
    <row r="13" spans="1:11" s="42" customFormat="1" ht="11.25" customHeight="1">
      <c r="A13" s="36" t="s">
        <v>9</v>
      </c>
      <c r="B13" s="37"/>
      <c r="C13" s="38">
        <v>118</v>
      </c>
      <c r="D13" s="38">
        <v>121</v>
      </c>
      <c r="E13" s="38">
        <v>121</v>
      </c>
      <c r="F13" s="39">
        <v>100</v>
      </c>
      <c r="G13" s="40"/>
      <c r="H13" s="149">
        <v>2.808</v>
      </c>
      <c r="I13" s="150">
        <v>2.808</v>
      </c>
      <c r="J13" s="150">
        <v>2.808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9">
        <v>0.012</v>
      </c>
      <c r="I15" s="150">
        <v>0.012</v>
      </c>
      <c r="J15" s="150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16</v>
      </c>
      <c r="D19" s="30">
        <v>16</v>
      </c>
      <c r="E19" s="30">
        <v>16</v>
      </c>
      <c r="F19" s="31"/>
      <c r="G19" s="31"/>
      <c r="H19" s="148">
        <v>0.88</v>
      </c>
      <c r="I19" s="148">
        <v>0.97</v>
      </c>
      <c r="J19" s="148"/>
      <c r="K19" s="32"/>
    </row>
    <row r="20" spans="1:11" s="33" customFormat="1" ht="11.25" customHeight="1">
      <c r="A20" s="35" t="s">
        <v>13</v>
      </c>
      <c r="B20" s="29"/>
      <c r="C20" s="30">
        <v>14</v>
      </c>
      <c r="D20" s="30">
        <v>14</v>
      </c>
      <c r="E20" s="30">
        <v>14</v>
      </c>
      <c r="F20" s="31"/>
      <c r="G20" s="31"/>
      <c r="H20" s="148">
        <v>0.285</v>
      </c>
      <c r="I20" s="148">
        <v>0.294</v>
      </c>
      <c r="J20" s="148"/>
      <c r="K20" s="32"/>
    </row>
    <row r="21" spans="1:11" s="33" customFormat="1" ht="11.25" customHeight="1">
      <c r="A21" s="35" t="s">
        <v>14</v>
      </c>
      <c r="B21" s="29"/>
      <c r="C21" s="30">
        <v>10</v>
      </c>
      <c r="D21" s="30">
        <v>10</v>
      </c>
      <c r="E21" s="30">
        <v>10</v>
      </c>
      <c r="F21" s="31"/>
      <c r="G21" s="31"/>
      <c r="H21" s="148">
        <v>0.156</v>
      </c>
      <c r="I21" s="148">
        <v>0.18</v>
      </c>
      <c r="J21" s="148"/>
      <c r="K21" s="32"/>
    </row>
    <row r="22" spans="1:11" s="42" customFormat="1" ht="11.25" customHeight="1">
      <c r="A22" s="36" t="s">
        <v>15</v>
      </c>
      <c r="B22" s="37"/>
      <c r="C22" s="38">
        <v>40</v>
      </c>
      <c r="D22" s="38">
        <v>40</v>
      </c>
      <c r="E22" s="38">
        <v>40</v>
      </c>
      <c r="F22" s="39">
        <v>100</v>
      </c>
      <c r="G22" s="40"/>
      <c r="H22" s="149">
        <v>1.321</v>
      </c>
      <c r="I22" s="150">
        <v>1.444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19</v>
      </c>
      <c r="D24" s="38">
        <v>19</v>
      </c>
      <c r="E24" s="38"/>
      <c r="F24" s="39"/>
      <c r="G24" s="40"/>
      <c r="H24" s="149">
        <v>1.6</v>
      </c>
      <c r="I24" s="150">
        <v>1.114</v>
      </c>
      <c r="J24" s="150">
        <v>1.114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81</v>
      </c>
      <c r="D26" s="38">
        <v>90</v>
      </c>
      <c r="E26" s="38">
        <v>100</v>
      </c>
      <c r="F26" s="39">
        <v>111.11111111111111</v>
      </c>
      <c r="G26" s="40"/>
      <c r="H26" s="149">
        <v>7.5</v>
      </c>
      <c r="I26" s="150">
        <v>8</v>
      </c>
      <c r="J26" s="150">
        <v>8.5</v>
      </c>
      <c r="K26" s="41">
        <v>106.25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>
        <v>6</v>
      </c>
      <c r="E28" s="30">
        <v>1</v>
      </c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>
        <v>1</v>
      </c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>
        <v>6</v>
      </c>
      <c r="E31" s="38">
        <v>2</v>
      </c>
      <c r="F31" s="39">
        <v>33.333333333333336</v>
      </c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67</v>
      </c>
      <c r="D33" s="30">
        <v>50</v>
      </c>
      <c r="E33" s="30">
        <v>50</v>
      </c>
      <c r="F33" s="31"/>
      <c r="G33" s="31"/>
      <c r="H33" s="148">
        <v>1.2</v>
      </c>
      <c r="I33" s="148">
        <v>0.725</v>
      </c>
      <c r="J33" s="148">
        <v>0.725</v>
      </c>
      <c r="K33" s="32"/>
    </row>
    <row r="34" spans="1:11" s="33" customFormat="1" ht="11.25" customHeight="1">
      <c r="A34" s="35" t="s">
        <v>23</v>
      </c>
      <c r="B34" s="29"/>
      <c r="C34" s="30">
        <v>27</v>
      </c>
      <c r="D34" s="30">
        <v>27</v>
      </c>
      <c r="E34" s="30">
        <v>25</v>
      </c>
      <c r="F34" s="31"/>
      <c r="G34" s="31"/>
      <c r="H34" s="148">
        <v>0.69</v>
      </c>
      <c r="I34" s="148">
        <v>0.61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21</v>
      </c>
      <c r="D35" s="30">
        <v>20</v>
      </c>
      <c r="E35" s="30">
        <v>15</v>
      </c>
      <c r="F35" s="31"/>
      <c r="G35" s="31"/>
      <c r="H35" s="148">
        <v>0.06</v>
      </c>
      <c r="I35" s="148">
        <v>0.3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18</v>
      </c>
      <c r="D36" s="30">
        <v>20</v>
      </c>
      <c r="E36" s="30">
        <v>21</v>
      </c>
      <c r="F36" s="31"/>
      <c r="G36" s="31"/>
      <c r="H36" s="148">
        <v>0.162</v>
      </c>
      <c r="I36" s="148">
        <v>0.325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133</v>
      </c>
      <c r="D37" s="38">
        <v>117</v>
      </c>
      <c r="E37" s="38">
        <v>111</v>
      </c>
      <c r="F37" s="39">
        <v>94.87179487179488</v>
      </c>
      <c r="G37" s="40"/>
      <c r="H37" s="149">
        <v>2.112</v>
      </c>
      <c r="I37" s="150">
        <v>1.96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38</v>
      </c>
      <c r="D39" s="38">
        <v>35</v>
      </c>
      <c r="E39" s="38">
        <v>15</v>
      </c>
      <c r="F39" s="39">
        <v>42.857142857142854</v>
      </c>
      <c r="G39" s="40"/>
      <c r="H39" s="149">
        <v>0.65</v>
      </c>
      <c r="I39" s="150">
        <v>0.58</v>
      </c>
      <c r="J39" s="150">
        <v>0.4</v>
      </c>
      <c r="K39" s="41">
        <v>68.96551724137932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110</v>
      </c>
      <c r="D41" s="30">
        <v>178</v>
      </c>
      <c r="E41" s="30">
        <v>178</v>
      </c>
      <c r="F41" s="31"/>
      <c r="G41" s="31"/>
      <c r="H41" s="148">
        <v>8.847</v>
      </c>
      <c r="I41" s="148">
        <v>13.848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8</v>
      </c>
      <c r="D42" s="30">
        <v>15</v>
      </c>
      <c r="E42" s="30">
        <v>11</v>
      </c>
      <c r="F42" s="31"/>
      <c r="G42" s="31"/>
      <c r="H42" s="148">
        <v>0.6</v>
      </c>
      <c r="I42" s="148">
        <v>1.125</v>
      </c>
      <c r="J42" s="148"/>
      <c r="K42" s="32"/>
    </row>
    <row r="43" spans="1:11" s="33" customFormat="1" ht="11.25" customHeight="1">
      <c r="A43" s="35" t="s">
        <v>30</v>
      </c>
      <c r="B43" s="29"/>
      <c r="C43" s="30">
        <v>10</v>
      </c>
      <c r="D43" s="30">
        <v>18</v>
      </c>
      <c r="E43" s="30">
        <v>18</v>
      </c>
      <c r="F43" s="31"/>
      <c r="G43" s="31"/>
      <c r="H43" s="148">
        <v>0.65</v>
      </c>
      <c r="I43" s="148">
        <v>1.17</v>
      </c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>
        <v>2</v>
      </c>
      <c r="D45" s="30">
        <v>33</v>
      </c>
      <c r="E45" s="30">
        <v>25</v>
      </c>
      <c r="F45" s="31"/>
      <c r="G45" s="31"/>
      <c r="H45" s="148">
        <v>0.11</v>
      </c>
      <c r="I45" s="148">
        <v>1.98</v>
      </c>
      <c r="J45" s="148"/>
      <c r="K45" s="32"/>
    </row>
    <row r="46" spans="1:11" s="33" customFormat="1" ht="11.25" customHeight="1">
      <c r="A46" s="35" t="s">
        <v>33</v>
      </c>
      <c r="B46" s="29"/>
      <c r="C46" s="30">
        <v>1051</v>
      </c>
      <c r="D46" s="30">
        <v>1077</v>
      </c>
      <c r="E46" s="30">
        <v>1060</v>
      </c>
      <c r="F46" s="31"/>
      <c r="G46" s="31"/>
      <c r="H46" s="148">
        <v>66.213</v>
      </c>
      <c r="I46" s="148">
        <v>62.408</v>
      </c>
      <c r="J46" s="148"/>
      <c r="K46" s="32"/>
    </row>
    <row r="47" spans="1:11" s="33" customFormat="1" ht="11.25" customHeight="1">
      <c r="A47" s="35" t="s">
        <v>34</v>
      </c>
      <c r="B47" s="29"/>
      <c r="C47" s="30">
        <v>45</v>
      </c>
      <c r="D47" s="30">
        <v>52</v>
      </c>
      <c r="E47" s="30">
        <v>50</v>
      </c>
      <c r="F47" s="31"/>
      <c r="G47" s="31"/>
      <c r="H47" s="148">
        <v>3.15</v>
      </c>
      <c r="I47" s="148">
        <v>3.64</v>
      </c>
      <c r="J47" s="148"/>
      <c r="K47" s="32"/>
    </row>
    <row r="48" spans="1:11" s="33" customFormat="1" ht="11.25" customHeight="1">
      <c r="A48" s="35" t="s">
        <v>35</v>
      </c>
      <c r="B48" s="29"/>
      <c r="C48" s="30">
        <v>1259</v>
      </c>
      <c r="D48" s="30">
        <v>1239</v>
      </c>
      <c r="E48" s="30">
        <v>1200</v>
      </c>
      <c r="F48" s="31"/>
      <c r="G48" s="31"/>
      <c r="H48" s="148">
        <v>94.5</v>
      </c>
      <c r="I48" s="148">
        <v>92.925</v>
      </c>
      <c r="J48" s="148"/>
      <c r="K48" s="32"/>
    </row>
    <row r="49" spans="1:11" s="33" customFormat="1" ht="11.25" customHeight="1">
      <c r="A49" s="35" t="s">
        <v>36</v>
      </c>
      <c r="B49" s="29"/>
      <c r="C49" s="30">
        <v>177</v>
      </c>
      <c r="D49" s="30">
        <v>171</v>
      </c>
      <c r="E49" s="30">
        <v>170</v>
      </c>
      <c r="F49" s="31"/>
      <c r="G49" s="31"/>
      <c r="H49" s="148">
        <v>11.505</v>
      </c>
      <c r="I49" s="148">
        <v>12.825</v>
      </c>
      <c r="J49" s="148"/>
      <c r="K49" s="32"/>
    </row>
    <row r="50" spans="1:11" s="42" customFormat="1" ht="11.25" customHeight="1">
      <c r="A50" s="43" t="s">
        <v>37</v>
      </c>
      <c r="B50" s="37"/>
      <c r="C50" s="38">
        <v>2662</v>
      </c>
      <c r="D50" s="38">
        <v>2783</v>
      </c>
      <c r="E50" s="38">
        <v>2712</v>
      </c>
      <c r="F50" s="39">
        <v>97.44879626302551</v>
      </c>
      <c r="G50" s="40"/>
      <c r="H50" s="149">
        <v>185.575</v>
      </c>
      <c r="I50" s="150">
        <v>189.921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62</v>
      </c>
      <c r="D52" s="38">
        <v>62</v>
      </c>
      <c r="E52" s="38">
        <v>62</v>
      </c>
      <c r="F52" s="39">
        <v>100</v>
      </c>
      <c r="G52" s="40"/>
      <c r="H52" s="149">
        <v>1.408</v>
      </c>
      <c r="I52" s="150">
        <v>1.934</v>
      </c>
      <c r="J52" s="150">
        <v>1.934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217</v>
      </c>
      <c r="D54" s="30">
        <v>279</v>
      </c>
      <c r="E54" s="30">
        <v>280</v>
      </c>
      <c r="F54" s="31"/>
      <c r="G54" s="31"/>
      <c r="H54" s="148">
        <v>11.935</v>
      </c>
      <c r="I54" s="148">
        <v>16.182</v>
      </c>
      <c r="J54" s="148">
        <v>15.96</v>
      </c>
      <c r="K54" s="32"/>
    </row>
    <row r="55" spans="1:11" s="33" customFormat="1" ht="11.25" customHeight="1">
      <c r="A55" s="35" t="s">
        <v>40</v>
      </c>
      <c r="B55" s="29"/>
      <c r="C55" s="30">
        <v>2</v>
      </c>
      <c r="D55" s="30">
        <v>1</v>
      </c>
      <c r="E55" s="30">
        <v>1</v>
      </c>
      <c r="F55" s="31"/>
      <c r="G55" s="31"/>
      <c r="H55" s="148">
        <v>0.08</v>
      </c>
      <c r="I55" s="148">
        <v>0.04</v>
      </c>
      <c r="J55" s="148">
        <v>0.04</v>
      </c>
      <c r="K55" s="32"/>
    </row>
    <row r="56" spans="1:11" s="33" customFormat="1" ht="11.25" customHeight="1">
      <c r="A56" s="35" t="s">
        <v>41</v>
      </c>
      <c r="B56" s="29"/>
      <c r="C56" s="30">
        <v>1</v>
      </c>
      <c r="D56" s="30">
        <v>1</v>
      </c>
      <c r="E56" s="30"/>
      <c r="F56" s="31"/>
      <c r="G56" s="31"/>
      <c r="H56" s="148">
        <v>0.006</v>
      </c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>
        <v>82</v>
      </c>
      <c r="D58" s="30">
        <v>85</v>
      </c>
      <c r="E58" s="30">
        <v>8</v>
      </c>
      <c r="F58" s="31"/>
      <c r="G58" s="31"/>
      <c r="H58" s="148">
        <v>5.33</v>
      </c>
      <c r="I58" s="148">
        <v>4.93</v>
      </c>
      <c r="J58" s="148">
        <v>0.52</v>
      </c>
      <c r="K58" s="32"/>
    </row>
    <row r="59" spans="1:11" s="42" customFormat="1" ht="11.25" customHeight="1">
      <c r="A59" s="36" t="s">
        <v>44</v>
      </c>
      <c r="B59" s="37"/>
      <c r="C59" s="38">
        <v>302</v>
      </c>
      <c r="D59" s="38">
        <v>366</v>
      </c>
      <c r="E59" s="38">
        <v>289</v>
      </c>
      <c r="F59" s="39">
        <v>78.96174863387978</v>
      </c>
      <c r="G59" s="40"/>
      <c r="H59" s="149">
        <v>17.351</v>
      </c>
      <c r="I59" s="150">
        <v>21.151999999999997</v>
      </c>
      <c r="J59" s="150">
        <v>16.52</v>
      </c>
      <c r="K59" s="41">
        <v>78.10136157337368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48">
        <v>8.7</v>
      </c>
      <c r="I61" s="148">
        <v>8.4</v>
      </c>
      <c r="J61" s="148">
        <v>9.1</v>
      </c>
      <c r="K61" s="32"/>
    </row>
    <row r="62" spans="1:11" s="33" customFormat="1" ht="11.25" customHeight="1">
      <c r="A62" s="35" t="s">
        <v>46</v>
      </c>
      <c r="B62" s="29"/>
      <c r="C62" s="30">
        <v>6</v>
      </c>
      <c r="D62" s="30">
        <v>6</v>
      </c>
      <c r="E62" s="30">
        <v>6</v>
      </c>
      <c r="F62" s="31"/>
      <c r="G62" s="31"/>
      <c r="H62" s="148">
        <v>0.15</v>
      </c>
      <c r="I62" s="148">
        <v>0.15</v>
      </c>
      <c r="J62" s="148">
        <v>0.15</v>
      </c>
      <c r="K62" s="32"/>
    </row>
    <row r="63" spans="1:11" s="33" customFormat="1" ht="11.25" customHeight="1">
      <c r="A63" s="35" t="s">
        <v>47</v>
      </c>
      <c r="B63" s="29"/>
      <c r="C63" s="30">
        <v>5</v>
      </c>
      <c r="D63" s="30">
        <v>5</v>
      </c>
      <c r="E63" s="30">
        <v>3</v>
      </c>
      <c r="F63" s="31"/>
      <c r="G63" s="31"/>
      <c r="H63" s="148">
        <v>0.25</v>
      </c>
      <c r="I63" s="148">
        <v>0.25</v>
      </c>
      <c r="J63" s="148">
        <v>0.15</v>
      </c>
      <c r="K63" s="32"/>
    </row>
    <row r="64" spans="1:11" s="42" customFormat="1" ht="11.25" customHeight="1">
      <c r="A64" s="36" t="s">
        <v>48</v>
      </c>
      <c r="B64" s="37"/>
      <c r="C64" s="38">
        <v>151</v>
      </c>
      <c r="D64" s="38">
        <v>151</v>
      </c>
      <c r="E64" s="38">
        <v>149</v>
      </c>
      <c r="F64" s="39">
        <v>98.67549668874172</v>
      </c>
      <c r="G64" s="40"/>
      <c r="H64" s="149">
        <v>9.1</v>
      </c>
      <c r="I64" s="150">
        <v>8.8</v>
      </c>
      <c r="J64" s="150">
        <v>9.4</v>
      </c>
      <c r="K64" s="41">
        <v>106.81818181818181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</v>
      </c>
      <c r="D66" s="38">
        <v>16</v>
      </c>
      <c r="E66" s="38">
        <v>25</v>
      </c>
      <c r="F66" s="39">
        <v>156.25</v>
      </c>
      <c r="G66" s="40"/>
      <c r="H66" s="149">
        <v>0.592</v>
      </c>
      <c r="I66" s="150">
        <v>0.482</v>
      </c>
      <c r="J66" s="150">
        <v>1.1</v>
      </c>
      <c r="K66" s="41">
        <v>228.2157676348548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2031</v>
      </c>
      <c r="D73" s="30">
        <v>2031</v>
      </c>
      <c r="E73" s="30">
        <v>2071</v>
      </c>
      <c r="F73" s="31"/>
      <c r="G73" s="31"/>
      <c r="H73" s="148">
        <v>114.26</v>
      </c>
      <c r="I73" s="148">
        <v>114.26</v>
      </c>
      <c r="J73" s="148">
        <v>114.26</v>
      </c>
      <c r="K73" s="32"/>
    </row>
    <row r="74" spans="1:11" s="33" customFormat="1" ht="11.25" customHeight="1">
      <c r="A74" s="35" t="s">
        <v>55</v>
      </c>
      <c r="B74" s="29"/>
      <c r="C74" s="30">
        <v>56</v>
      </c>
      <c r="D74" s="30">
        <v>20</v>
      </c>
      <c r="E74" s="30">
        <v>20</v>
      </c>
      <c r="F74" s="31"/>
      <c r="G74" s="31"/>
      <c r="H74" s="148">
        <v>1.904</v>
      </c>
      <c r="I74" s="148">
        <v>0.7</v>
      </c>
      <c r="J74" s="148">
        <v>0.7</v>
      </c>
      <c r="K74" s="32"/>
    </row>
    <row r="75" spans="1:11" s="33" customFormat="1" ht="11.25" customHeight="1">
      <c r="A75" s="35" t="s">
        <v>56</v>
      </c>
      <c r="B75" s="29"/>
      <c r="C75" s="30">
        <v>1</v>
      </c>
      <c r="D75" s="30">
        <v>3</v>
      </c>
      <c r="E75" s="30">
        <v>1</v>
      </c>
      <c r="F75" s="31"/>
      <c r="G75" s="31"/>
      <c r="H75" s="148">
        <v>0.102</v>
      </c>
      <c r="I75" s="148">
        <v>0.183</v>
      </c>
      <c r="J75" s="148">
        <v>0.183</v>
      </c>
      <c r="K75" s="32"/>
    </row>
    <row r="76" spans="1:11" s="33" customFormat="1" ht="11.25" customHeight="1">
      <c r="A76" s="35" t="s">
        <v>57</v>
      </c>
      <c r="B76" s="29"/>
      <c r="C76" s="30">
        <v>42</v>
      </c>
      <c r="D76" s="30">
        <v>30</v>
      </c>
      <c r="E76" s="30">
        <v>40</v>
      </c>
      <c r="F76" s="31"/>
      <c r="G76" s="31"/>
      <c r="H76" s="148">
        <v>2.053</v>
      </c>
      <c r="I76" s="148">
        <v>2.08</v>
      </c>
      <c r="J76" s="148">
        <v>2.475</v>
      </c>
      <c r="K76" s="32"/>
    </row>
    <row r="77" spans="1:11" s="33" customFormat="1" ht="11.25" customHeight="1">
      <c r="A77" s="35" t="s">
        <v>58</v>
      </c>
      <c r="B77" s="29"/>
      <c r="C77" s="30">
        <v>3</v>
      </c>
      <c r="D77" s="30">
        <v>3</v>
      </c>
      <c r="E77" s="30">
        <v>4</v>
      </c>
      <c r="F77" s="31"/>
      <c r="G77" s="31"/>
      <c r="H77" s="148">
        <v>0.025</v>
      </c>
      <c r="I77" s="148">
        <v>0.075</v>
      </c>
      <c r="J77" s="148">
        <v>0.075</v>
      </c>
      <c r="K77" s="32"/>
    </row>
    <row r="78" spans="1:11" s="33" customFormat="1" ht="11.25" customHeight="1">
      <c r="A78" s="35" t="s">
        <v>59</v>
      </c>
      <c r="B78" s="29"/>
      <c r="C78" s="30">
        <v>68</v>
      </c>
      <c r="D78" s="30">
        <v>70</v>
      </c>
      <c r="E78" s="30">
        <v>70</v>
      </c>
      <c r="F78" s="31"/>
      <c r="G78" s="31"/>
      <c r="H78" s="148">
        <v>2.17</v>
      </c>
      <c r="I78" s="148">
        <v>2.03</v>
      </c>
      <c r="J78" s="148">
        <v>2.38</v>
      </c>
      <c r="K78" s="32"/>
    </row>
    <row r="79" spans="1:11" s="33" customFormat="1" ht="11.25" customHeight="1">
      <c r="A79" s="35" t="s">
        <v>60</v>
      </c>
      <c r="B79" s="29"/>
      <c r="C79" s="30">
        <v>600</v>
      </c>
      <c r="D79" s="30">
        <v>780</v>
      </c>
      <c r="E79" s="30">
        <v>780</v>
      </c>
      <c r="F79" s="31"/>
      <c r="G79" s="31"/>
      <c r="H79" s="148">
        <v>28.125</v>
      </c>
      <c r="I79" s="148">
        <v>42.9</v>
      </c>
      <c r="J79" s="148">
        <v>31.2</v>
      </c>
      <c r="K79" s="32"/>
    </row>
    <row r="80" spans="1:11" s="42" customFormat="1" ht="11.25" customHeight="1">
      <c r="A80" s="43" t="s">
        <v>307</v>
      </c>
      <c r="B80" s="37"/>
      <c r="C80" s="38">
        <v>2801</v>
      </c>
      <c r="D80" s="38">
        <v>2937</v>
      </c>
      <c r="E80" s="38">
        <v>2986</v>
      </c>
      <c r="F80" s="39">
        <v>101.66836908409942</v>
      </c>
      <c r="G80" s="40"/>
      <c r="H80" s="149">
        <v>148.639</v>
      </c>
      <c r="I80" s="150">
        <v>162.228</v>
      </c>
      <c r="J80" s="150">
        <v>151.273</v>
      </c>
      <c r="K80" s="41">
        <v>93.24715832038858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109</v>
      </c>
      <c r="D82" s="30">
        <v>109</v>
      </c>
      <c r="E82" s="30">
        <v>129</v>
      </c>
      <c r="F82" s="31"/>
      <c r="G82" s="31"/>
      <c r="H82" s="148">
        <v>3.577</v>
      </c>
      <c r="I82" s="148">
        <v>3.458</v>
      </c>
      <c r="J82" s="148">
        <v>3.458</v>
      </c>
      <c r="K82" s="32"/>
    </row>
    <row r="83" spans="1:11" s="33" customFormat="1" ht="11.25" customHeight="1">
      <c r="A83" s="35" t="s">
        <v>62</v>
      </c>
      <c r="B83" s="29"/>
      <c r="C83" s="30">
        <v>128</v>
      </c>
      <c r="D83" s="30">
        <v>120</v>
      </c>
      <c r="E83" s="30">
        <v>125</v>
      </c>
      <c r="F83" s="31"/>
      <c r="G83" s="31"/>
      <c r="H83" s="148">
        <v>4</v>
      </c>
      <c r="I83" s="148">
        <v>3.8</v>
      </c>
      <c r="J83" s="148">
        <v>3.8</v>
      </c>
      <c r="K83" s="32"/>
    </row>
    <row r="84" spans="1:11" s="42" customFormat="1" ht="11.25" customHeight="1">
      <c r="A84" s="36" t="s">
        <v>63</v>
      </c>
      <c r="B84" s="37"/>
      <c r="C84" s="38">
        <v>237</v>
      </c>
      <c r="D84" s="38">
        <v>229</v>
      </c>
      <c r="E84" s="38">
        <v>254</v>
      </c>
      <c r="F84" s="39">
        <v>110.91703056768559</v>
      </c>
      <c r="G84" s="40"/>
      <c r="H84" s="149">
        <v>7.577</v>
      </c>
      <c r="I84" s="150">
        <v>7.258</v>
      </c>
      <c r="J84" s="150">
        <v>7.258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6668</v>
      </c>
      <c r="D87" s="53">
        <v>6973</v>
      </c>
      <c r="E87" s="53">
        <v>6867</v>
      </c>
      <c r="F87" s="54">
        <v>98.47985085329127</v>
      </c>
      <c r="G87" s="40"/>
      <c r="H87" s="153">
        <v>386.245</v>
      </c>
      <c r="I87" s="154">
        <v>407.693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306</v>
      </c>
      <c r="I7" s="20" t="s">
        <v>306</v>
      </c>
      <c r="J7" s="21">
        <v>2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0.98</v>
      </c>
      <c r="I9" s="148">
        <v>1.1</v>
      </c>
      <c r="J9" s="148">
        <v>1.1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0.027</v>
      </c>
      <c r="I10" s="148">
        <v>0.03</v>
      </c>
      <c r="J10" s="148">
        <v>0.03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0.03</v>
      </c>
      <c r="I11" s="148">
        <v>0.03</v>
      </c>
      <c r="J11" s="148">
        <v>0.03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0.395</v>
      </c>
      <c r="I12" s="148">
        <v>0.395</v>
      </c>
      <c r="J12" s="148">
        <v>0.395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1.432</v>
      </c>
      <c r="I13" s="150">
        <v>1.5550000000000002</v>
      </c>
      <c r="J13" s="150">
        <v>1.5550000000000002</v>
      </c>
      <c r="K13" s="41">
        <v>100.00000000000001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0.071</v>
      </c>
      <c r="I33" s="148">
        <v>0.07</v>
      </c>
      <c r="J33" s="148">
        <v>0.07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28.591</v>
      </c>
      <c r="I36" s="148">
        <v>25.429</v>
      </c>
      <c r="J36" s="148">
        <v>41.53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28.662000000000003</v>
      </c>
      <c r="I37" s="150">
        <v>25.499</v>
      </c>
      <c r="J37" s="150">
        <v>41.6</v>
      </c>
      <c r="K37" s="41">
        <v>163.14365269226244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9.2</v>
      </c>
      <c r="I39" s="150">
        <v>8.9</v>
      </c>
      <c r="J39" s="150">
        <v>6.14</v>
      </c>
      <c r="K39" s="41">
        <v>68.98876404494382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289.001</v>
      </c>
      <c r="I61" s="148">
        <v>230.3</v>
      </c>
      <c r="J61" s="148">
        <v>216.764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141</v>
      </c>
      <c r="I62" s="148">
        <v>113.342</v>
      </c>
      <c r="J62" s="148">
        <v>118.369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1500.741</v>
      </c>
      <c r="I63" s="148">
        <v>1183.3</v>
      </c>
      <c r="J63" s="148">
        <v>1244.302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1930.742</v>
      </c>
      <c r="I64" s="150">
        <v>1526.942</v>
      </c>
      <c r="J64" s="150">
        <v>1579.435</v>
      </c>
      <c r="K64" s="41">
        <v>103.43778611106382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150.415</v>
      </c>
      <c r="I66" s="150">
        <v>123.74</v>
      </c>
      <c r="J66" s="150">
        <v>120.801</v>
      </c>
      <c r="K66" s="41">
        <v>97.62485857443026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0.8</v>
      </c>
      <c r="I68" s="148">
        <v>0.9</v>
      </c>
      <c r="J68" s="148">
        <v>0.9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0.05</v>
      </c>
      <c r="I69" s="148">
        <v>0.07</v>
      </c>
      <c r="J69" s="148">
        <v>0.07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0.8500000000000001</v>
      </c>
      <c r="I70" s="150">
        <v>0.97</v>
      </c>
      <c r="J70" s="150">
        <v>0.97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123.113</v>
      </c>
      <c r="I72" s="148">
        <v>102.781</v>
      </c>
      <c r="J72" s="148">
        <v>104.216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57.911</v>
      </c>
      <c r="I73" s="148">
        <v>37.173</v>
      </c>
      <c r="J73" s="148">
        <v>46.51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367.09</v>
      </c>
      <c r="I74" s="148">
        <v>332.823</v>
      </c>
      <c r="J74" s="148">
        <v>350.69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13.75</v>
      </c>
      <c r="I75" s="148">
        <v>10.772</v>
      </c>
      <c r="J75" s="148">
        <v>15.901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292.416</v>
      </c>
      <c r="I76" s="148">
        <v>231.259</v>
      </c>
      <c r="J76" s="148">
        <v>266.51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0.009</v>
      </c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87.87</v>
      </c>
      <c r="I78" s="148">
        <v>82.3</v>
      </c>
      <c r="J78" s="148">
        <v>52.545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854.237</v>
      </c>
      <c r="I79" s="148">
        <v>781.276</v>
      </c>
      <c r="J79" s="148">
        <v>832</v>
      </c>
      <c r="K79" s="32"/>
    </row>
    <row r="80" spans="1:11" s="42" customFormat="1" ht="11.25" customHeight="1">
      <c r="A80" s="43" t="s">
        <v>307</v>
      </c>
      <c r="B80" s="37"/>
      <c r="C80" s="38"/>
      <c r="D80" s="38"/>
      <c r="E80" s="38"/>
      <c r="F80" s="39"/>
      <c r="G80" s="40"/>
      <c r="H80" s="149">
        <v>1796.396</v>
      </c>
      <c r="I80" s="150">
        <v>1578.384</v>
      </c>
      <c r="J80" s="150">
        <v>1668.3719999999998</v>
      </c>
      <c r="K80" s="41">
        <v>105.70127421463977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>
        <v>9.072</v>
      </c>
      <c r="I82" s="148">
        <v>10.168</v>
      </c>
      <c r="J82" s="148">
        <v>9.2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>
        <v>3.6</v>
      </c>
      <c r="I83" s="148">
        <v>3.3</v>
      </c>
      <c r="J83" s="148">
        <v>3.22</v>
      </c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>
        <v>12.671999999999999</v>
      </c>
      <c r="I84" s="150">
        <v>13.468</v>
      </c>
      <c r="J84" s="150">
        <v>12.42</v>
      </c>
      <c r="K84" s="41">
        <v>92.21859221859222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/>
      <c r="D87" s="53"/>
      <c r="E87" s="53"/>
      <c r="F87" s="54"/>
      <c r="G87" s="40"/>
      <c r="H87" s="153">
        <v>3930.369</v>
      </c>
      <c r="I87" s="154">
        <v>3279.4579999999996</v>
      </c>
      <c r="J87" s="154">
        <v>3431.2929999999997</v>
      </c>
      <c r="K87" s="54">
        <v>104.62988091324848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306</v>
      </c>
      <c r="I7" s="20" t="s">
        <v>306</v>
      </c>
      <c r="J7" s="21">
        <v>2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>
        <v>5</v>
      </c>
      <c r="I9" s="148">
        <v>5.5</v>
      </c>
      <c r="J9" s="148">
        <v>5.5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0.119</v>
      </c>
      <c r="I10" s="148">
        <v>0.125</v>
      </c>
      <c r="J10" s="148">
        <v>0.125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0.3</v>
      </c>
      <c r="I11" s="148">
        <v>0.3</v>
      </c>
      <c r="J11" s="148">
        <v>0.3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1.659</v>
      </c>
      <c r="I12" s="148">
        <v>1.659</v>
      </c>
      <c r="J12" s="148">
        <v>1.659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7.077999999999999</v>
      </c>
      <c r="I13" s="150">
        <v>7.584</v>
      </c>
      <c r="J13" s="150">
        <v>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>
        <v>0.021</v>
      </c>
      <c r="I17" s="150">
        <v>0.021</v>
      </c>
      <c r="J17" s="150">
        <v>0.068</v>
      </c>
      <c r="K17" s="41">
        <v>323.8095238095238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>
        <v>0.002</v>
      </c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0.002</v>
      </c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0.03</v>
      </c>
      <c r="I33" s="148">
        <v>0.03</v>
      </c>
      <c r="J33" s="148">
        <v>0.055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0.109</v>
      </c>
      <c r="I36" s="148">
        <v>0.099</v>
      </c>
      <c r="J36" s="148">
        <v>0.095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0.139</v>
      </c>
      <c r="I37" s="150">
        <v>0.129</v>
      </c>
      <c r="J37" s="150">
        <v>0.15</v>
      </c>
      <c r="K37" s="41">
        <v>116.27906976744185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2.1</v>
      </c>
      <c r="I39" s="150">
        <v>1.9</v>
      </c>
      <c r="J39" s="150">
        <v>1.7</v>
      </c>
      <c r="K39" s="41">
        <v>89.47368421052632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326.007</v>
      </c>
      <c r="I61" s="148">
        <v>257</v>
      </c>
      <c r="J61" s="148">
        <v>294.335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1.22</v>
      </c>
      <c r="I62" s="148">
        <v>0.33</v>
      </c>
      <c r="J62" s="148">
        <v>0.321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1.793</v>
      </c>
      <c r="I63" s="148">
        <v>1.56</v>
      </c>
      <c r="J63" s="148">
        <v>1.433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329.02000000000004</v>
      </c>
      <c r="I64" s="150">
        <v>258.89</v>
      </c>
      <c r="J64" s="150">
        <v>296.089</v>
      </c>
      <c r="K64" s="41">
        <v>114.36865077832284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672.757</v>
      </c>
      <c r="I66" s="150">
        <v>547.908</v>
      </c>
      <c r="J66" s="150">
        <v>640.588</v>
      </c>
      <c r="K66" s="41">
        <v>116.91524854537622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56.283</v>
      </c>
      <c r="I72" s="148">
        <v>26.66</v>
      </c>
      <c r="J72" s="148">
        <v>27.805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0.543</v>
      </c>
      <c r="I73" s="148">
        <v>0.293</v>
      </c>
      <c r="J73" s="148">
        <v>0.283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0.408</v>
      </c>
      <c r="I74" s="148">
        <v>0.082</v>
      </c>
      <c r="J74" s="148">
        <v>0.129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0.979</v>
      </c>
      <c r="I75" s="148">
        <v>0.852</v>
      </c>
      <c r="J75" s="148">
        <v>1.369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0.542</v>
      </c>
      <c r="I76" s="148">
        <v>0.274</v>
      </c>
      <c r="J76" s="148">
        <v>3.334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74.616</v>
      </c>
      <c r="I78" s="148">
        <v>80.116</v>
      </c>
      <c r="J78" s="148">
        <v>74.346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0.93</v>
      </c>
      <c r="I79" s="148">
        <v>2.396</v>
      </c>
      <c r="J79" s="148">
        <v>3.92</v>
      </c>
      <c r="K79" s="32"/>
    </row>
    <row r="80" spans="1:11" s="42" customFormat="1" ht="11.25" customHeight="1">
      <c r="A80" s="43" t="s">
        <v>307</v>
      </c>
      <c r="B80" s="37"/>
      <c r="C80" s="38"/>
      <c r="D80" s="38"/>
      <c r="E80" s="38"/>
      <c r="F80" s="39"/>
      <c r="G80" s="40"/>
      <c r="H80" s="149">
        <v>134.30100000000002</v>
      </c>
      <c r="I80" s="150">
        <v>110.673</v>
      </c>
      <c r="J80" s="150">
        <v>111.186</v>
      </c>
      <c r="K80" s="41">
        <v>100.46352768968042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>
        <v>2.42</v>
      </c>
      <c r="I82" s="148">
        <v>2.977</v>
      </c>
      <c r="J82" s="148">
        <v>2.77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>
        <v>0.78</v>
      </c>
      <c r="I83" s="148">
        <v>0.97</v>
      </c>
      <c r="J83" s="148">
        <v>1.06</v>
      </c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>
        <v>3.2</v>
      </c>
      <c r="I84" s="150">
        <v>3.947</v>
      </c>
      <c r="J84" s="150">
        <v>3.83</v>
      </c>
      <c r="K84" s="41">
        <v>97.03572333417786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/>
      <c r="D87" s="53"/>
      <c r="E87" s="53"/>
      <c r="F87" s="54"/>
      <c r="G87" s="40"/>
      <c r="H87" s="153">
        <v>1148.618</v>
      </c>
      <c r="I87" s="154">
        <v>931.052</v>
      </c>
      <c r="J87" s="154">
        <v>1061.195</v>
      </c>
      <c r="K87" s="54">
        <v>113.97805922762637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3" width="9.28125" style="62" bestFit="1" customWidth="1"/>
    <col min="4" max="5" width="12.421875" style="62" customWidth="1"/>
    <col min="6" max="6" width="7.8515625" style="62" bestFit="1" customWidth="1"/>
    <col min="7" max="7" width="0.71875" style="62" customWidth="1"/>
    <col min="8" max="8" width="9.28125" style="62" bestFit="1" customWidth="1"/>
    <col min="9" max="9" width="12.421875" style="62" customWidth="1"/>
    <col min="10" max="10" width="8.8515625" style="62" customWidth="1"/>
    <col min="11" max="11" width="9.57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65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1700</v>
      </c>
      <c r="D9" s="30">
        <v>1700</v>
      </c>
      <c r="E9" s="30">
        <v>1700</v>
      </c>
      <c r="F9" s="31"/>
      <c r="G9" s="31"/>
      <c r="H9" s="148">
        <v>8.5</v>
      </c>
      <c r="I9" s="148">
        <v>6.375</v>
      </c>
      <c r="J9" s="148">
        <v>6.375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8">
        <v>4.268</v>
      </c>
      <c r="I10" s="148">
        <v>3.414</v>
      </c>
      <c r="J10" s="148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8">
        <v>24.921</v>
      </c>
      <c r="I11" s="148">
        <v>17.445</v>
      </c>
      <c r="J11" s="148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8">
        <v>0.431</v>
      </c>
      <c r="I12" s="148">
        <v>0.345</v>
      </c>
      <c r="J12" s="148">
        <v>0.345</v>
      </c>
      <c r="K12" s="32"/>
    </row>
    <row r="13" spans="1:11" s="42" customFormat="1" ht="11.25" customHeight="1">
      <c r="A13" s="36" t="s">
        <v>9</v>
      </c>
      <c r="B13" s="37"/>
      <c r="C13" s="38">
        <v>12942</v>
      </c>
      <c r="D13" s="38">
        <v>12942</v>
      </c>
      <c r="E13" s="38">
        <v>12942</v>
      </c>
      <c r="F13" s="39">
        <v>100</v>
      </c>
      <c r="G13" s="40"/>
      <c r="H13" s="149">
        <v>38.12</v>
      </c>
      <c r="I13" s="150">
        <v>27.579</v>
      </c>
      <c r="J13" s="150">
        <v>27.579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9">
        <v>0.12</v>
      </c>
      <c r="I15" s="150">
        <v>0.105</v>
      </c>
      <c r="J15" s="150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770</v>
      </c>
      <c r="F17" s="39">
        <v>145.83333333333334</v>
      </c>
      <c r="G17" s="40"/>
      <c r="H17" s="149">
        <v>2.233</v>
      </c>
      <c r="I17" s="150">
        <v>1.193</v>
      </c>
      <c r="J17" s="150">
        <v>1.74</v>
      </c>
      <c r="K17" s="41">
        <v>145.85079631181893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20336</v>
      </c>
      <c r="F19" s="31"/>
      <c r="G19" s="31"/>
      <c r="H19" s="148">
        <v>162.122</v>
      </c>
      <c r="I19" s="148">
        <v>148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20336</v>
      </c>
      <c r="F22" s="39">
        <v>99.93120393120392</v>
      </c>
      <c r="G22" s="40"/>
      <c r="H22" s="149">
        <v>162.122</v>
      </c>
      <c r="I22" s="150">
        <v>148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79114</v>
      </c>
      <c r="D24" s="38">
        <v>76826</v>
      </c>
      <c r="E24" s="38"/>
      <c r="F24" s="39"/>
      <c r="G24" s="40"/>
      <c r="H24" s="149">
        <v>405.646</v>
      </c>
      <c r="I24" s="150">
        <v>418.023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31000</v>
      </c>
      <c r="D26" s="38">
        <v>26000</v>
      </c>
      <c r="E26" s="38">
        <v>31000</v>
      </c>
      <c r="F26" s="39">
        <v>119.23076923076923</v>
      </c>
      <c r="G26" s="40"/>
      <c r="H26" s="149">
        <v>141</v>
      </c>
      <c r="I26" s="150">
        <v>141</v>
      </c>
      <c r="J26" s="150">
        <v>146</v>
      </c>
      <c r="K26" s="41">
        <v>103.54609929078015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66721</v>
      </c>
      <c r="D28" s="30">
        <v>66283</v>
      </c>
      <c r="E28" s="30">
        <v>66500</v>
      </c>
      <c r="F28" s="31"/>
      <c r="G28" s="31"/>
      <c r="H28" s="148">
        <v>240.952</v>
      </c>
      <c r="I28" s="148">
        <v>342.65</v>
      </c>
      <c r="J28" s="148">
        <v>306.247</v>
      </c>
      <c r="K28" s="32"/>
    </row>
    <row r="29" spans="1:11" s="33" customFormat="1" ht="11.25" customHeight="1">
      <c r="A29" s="35" t="s">
        <v>19</v>
      </c>
      <c r="B29" s="29"/>
      <c r="C29" s="30">
        <v>30892</v>
      </c>
      <c r="D29" s="30">
        <v>34118</v>
      </c>
      <c r="E29" s="30">
        <v>34239</v>
      </c>
      <c r="F29" s="31"/>
      <c r="G29" s="31"/>
      <c r="H29" s="148">
        <v>58.362</v>
      </c>
      <c r="I29" s="148">
        <v>91.414</v>
      </c>
      <c r="J29" s="148">
        <v>76.121</v>
      </c>
      <c r="K29" s="32"/>
    </row>
    <row r="30" spans="1:11" s="33" customFormat="1" ht="11.25" customHeight="1">
      <c r="A30" s="35" t="s">
        <v>20</v>
      </c>
      <c r="B30" s="29"/>
      <c r="C30" s="30">
        <v>51864</v>
      </c>
      <c r="D30" s="30">
        <v>55275</v>
      </c>
      <c r="E30" s="30">
        <v>55500</v>
      </c>
      <c r="F30" s="31"/>
      <c r="G30" s="31"/>
      <c r="H30" s="148">
        <v>167.178</v>
      </c>
      <c r="I30" s="148">
        <v>225.973</v>
      </c>
      <c r="J30" s="148">
        <v>182.956</v>
      </c>
      <c r="K30" s="32"/>
    </row>
    <row r="31" spans="1:11" s="42" customFormat="1" ht="11.25" customHeight="1">
      <c r="A31" s="43" t="s">
        <v>21</v>
      </c>
      <c r="B31" s="37"/>
      <c r="C31" s="38">
        <v>149477</v>
      </c>
      <c r="D31" s="38">
        <v>155676</v>
      </c>
      <c r="E31" s="38">
        <v>156239</v>
      </c>
      <c r="F31" s="39">
        <v>100.36164855212107</v>
      </c>
      <c r="G31" s="40"/>
      <c r="H31" s="149">
        <v>466.492</v>
      </c>
      <c r="I31" s="150">
        <v>660.037</v>
      </c>
      <c r="J31" s="150">
        <v>565.324</v>
      </c>
      <c r="K31" s="41">
        <v>85.65034990462655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19200</v>
      </c>
      <c r="D33" s="30">
        <v>23740</v>
      </c>
      <c r="E33" s="30">
        <v>23700</v>
      </c>
      <c r="F33" s="31"/>
      <c r="G33" s="31"/>
      <c r="H33" s="148">
        <v>84.26</v>
      </c>
      <c r="I33" s="148">
        <v>108.63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10500</v>
      </c>
      <c r="E34" s="30">
        <v>10300</v>
      </c>
      <c r="F34" s="31"/>
      <c r="G34" s="31"/>
      <c r="H34" s="148">
        <v>40</v>
      </c>
      <c r="I34" s="148">
        <v>36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44000</v>
      </c>
      <c r="D35" s="30">
        <v>50000</v>
      </c>
      <c r="E35" s="30">
        <v>45000</v>
      </c>
      <c r="F35" s="31"/>
      <c r="G35" s="31"/>
      <c r="H35" s="148">
        <v>135</v>
      </c>
      <c r="I35" s="148">
        <v>222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6074</v>
      </c>
      <c r="D36" s="30">
        <v>6825</v>
      </c>
      <c r="E36" s="30">
        <v>6200</v>
      </c>
      <c r="F36" s="31"/>
      <c r="G36" s="31"/>
      <c r="H36" s="148">
        <v>6.074</v>
      </c>
      <c r="I36" s="148">
        <v>33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79974</v>
      </c>
      <c r="D37" s="38">
        <v>91065</v>
      </c>
      <c r="E37" s="38">
        <v>85200</v>
      </c>
      <c r="F37" s="39">
        <v>93.55954537967386</v>
      </c>
      <c r="G37" s="40"/>
      <c r="H37" s="149">
        <v>265.334</v>
      </c>
      <c r="I37" s="150">
        <v>399.63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6000</v>
      </c>
      <c r="F39" s="39">
        <v>105.26315789473684</v>
      </c>
      <c r="G39" s="40"/>
      <c r="H39" s="149">
        <v>9</v>
      </c>
      <c r="I39" s="150">
        <v>8.8</v>
      </c>
      <c r="J39" s="150">
        <v>8.7</v>
      </c>
      <c r="K39" s="41">
        <v>98.86363636363635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33499</v>
      </c>
      <c r="E41" s="30">
        <v>33500</v>
      </c>
      <c r="F41" s="31"/>
      <c r="G41" s="31"/>
      <c r="H41" s="148">
        <v>51.844</v>
      </c>
      <c r="I41" s="148">
        <v>146.119</v>
      </c>
      <c r="J41" s="148">
        <v>115.05</v>
      </c>
      <c r="K41" s="32"/>
    </row>
    <row r="42" spans="1:11" s="33" customFormat="1" ht="11.25" customHeight="1">
      <c r="A42" s="35" t="s">
        <v>29</v>
      </c>
      <c r="B42" s="29"/>
      <c r="C42" s="30">
        <v>210479</v>
      </c>
      <c r="D42" s="30">
        <v>184239</v>
      </c>
      <c r="E42" s="30">
        <v>205829</v>
      </c>
      <c r="F42" s="31"/>
      <c r="G42" s="31"/>
      <c r="H42" s="148">
        <v>795.962</v>
      </c>
      <c r="I42" s="148">
        <v>965.757</v>
      </c>
      <c r="J42" s="148">
        <v>934.76</v>
      </c>
      <c r="K42" s="32"/>
    </row>
    <row r="43" spans="1:11" s="33" customFormat="1" ht="11.25" customHeight="1">
      <c r="A43" s="35" t="s">
        <v>30</v>
      </c>
      <c r="B43" s="29"/>
      <c r="C43" s="30">
        <v>51362</v>
      </c>
      <c r="D43" s="30">
        <v>53480</v>
      </c>
      <c r="E43" s="30">
        <v>54000</v>
      </c>
      <c r="F43" s="31"/>
      <c r="G43" s="31"/>
      <c r="H43" s="148">
        <v>182.497</v>
      </c>
      <c r="I43" s="148">
        <v>243.98</v>
      </c>
      <c r="J43" s="148">
        <v>228</v>
      </c>
      <c r="K43" s="32"/>
    </row>
    <row r="44" spans="1:11" s="33" customFormat="1" ht="11.25" customHeight="1">
      <c r="A44" s="35" t="s">
        <v>31</v>
      </c>
      <c r="B44" s="29"/>
      <c r="C44" s="30">
        <v>114068</v>
      </c>
      <c r="D44" s="30">
        <v>118077</v>
      </c>
      <c r="E44" s="30">
        <v>112200</v>
      </c>
      <c r="F44" s="31"/>
      <c r="G44" s="31"/>
      <c r="H44" s="148">
        <v>364.168</v>
      </c>
      <c r="I44" s="148">
        <v>586.552</v>
      </c>
      <c r="J44" s="148">
        <v>434</v>
      </c>
      <c r="K44" s="32"/>
    </row>
    <row r="45" spans="1:11" s="33" customFormat="1" ht="11.25" customHeight="1">
      <c r="A45" s="35" t="s">
        <v>32</v>
      </c>
      <c r="B45" s="29"/>
      <c r="C45" s="30">
        <v>57751</v>
      </c>
      <c r="D45" s="30">
        <v>69188</v>
      </c>
      <c r="E45" s="30">
        <v>70000</v>
      </c>
      <c r="F45" s="31"/>
      <c r="G45" s="31"/>
      <c r="H45" s="148">
        <v>111.565</v>
      </c>
      <c r="I45" s="148">
        <v>288.269</v>
      </c>
      <c r="J45" s="148">
        <v>256.9</v>
      </c>
      <c r="K45" s="32"/>
    </row>
    <row r="46" spans="1:11" s="33" customFormat="1" ht="11.25" customHeight="1">
      <c r="A46" s="35" t="s">
        <v>33</v>
      </c>
      <c r="B46" s="29"/>
      <c r="C46" s="30">
        <v>71630</v>
      </c>
      <c r="D46" s="30">
        <v>66690</v>
      </c>
      <c r="E46" s="30">
        <v>67000</v>
      </c>
      <c r="F46" s="31"/>
      <c r="G46" s="31"/>
      <c r="H46" s="148">
        <v>156.583</v>
      </c>
      <c r="I46" s="148">
        <v>270.709</v>
      </c>
      <c r="J46" s="148">
        <v>211.318</v>
      </c>
      <c r="K46" s="32"/>
    </row>
    <row r="47" spans="1:11" s="33" customFormat="1" ht="11.25" customHeight="1">
      <c r="A47" s="35" t="s">
        <v>34</v>
      </c>
      <c r="B47" s="29"/>
      <c r="C47" s="30">
        <v>98649</v>
      </c>
      <c r="D47" s="30">
        <v>87767</v>
      </c>
      <c r="E47" s="30">
        <v>99000</v>
      </c>
      <c r="F47" s="31"/>
      <c r="G47" s="31"/>
      <c r="H47" s="148">
        <v>305.162</v>
      </c>
      <c r="I47" s="148">
        <v>381.575</v>
      </c>
      <c r="J47" s="148">
        <v>314.5</v>
      </c>
      <c r="K47" s="32"/>
    </row>
    <row r="48" spans="1:11" s="33" customFormat="1" ht="11.25" customHeight="1">
      <c r="A48" s="35" t="s">
        <v>35</v>
      </c>
      <c r="B48" s="29"/>
      <c r="C48" s="30">
        <v>99137</v>
      </c>
      <c r="D48" s="30">
        <v>104313</v>
      </c>
      <c r="E48" s="30">
        <v>104000</v>
      </c>
      <c r="F48" s="31"/>
      <c r="G48" s="31"/>
      <c r="H48" s="148">
        <v>234.098</v>
      </c>
      <c r="I48" s="148">
        <v>512.668</v>
      </c>
      <c r="J48" s="148">
        <v>509.6</v>
      </c>
      <c r="K48" s="32"/>
    </row>
    <row r="49" spans="1:11" s="33" customFormat="1" ht="11.25" customHeight="1">
      <c r="A49" s="35" t="s">
        <v>36</v>
      </c>
      <c r="B49" s="29"/>
      <c r="C49" s="30">
        <v>62640</v>
      </c>
      <c r="D49" s="30">
        <v>69474</v>
      </c>
      <c r="E49" s="30">
        <v>68000</v>
      </c>
      <c r="F49" s="31"/>
      <c r="G49" s="31"/>
      <c r="H49" s="148">
        <v>158.467</v>
      </c>
      <c r="I49" s="148">
        <v>300.312</v>
      </c>
      <c r="J49" s="148">
        <v>258</v>
      </c>
      <c r="K49" s="32"/>
    </row>
    <row r="50" spans="1:11" s="42" customFormat="1" ht="11.25" customHeight="1">
      <c r="A50" s="43" t="s">
        <v>37</v>
      </c>
      <c r="B50" s="37"/>
      <c r="C50" s="38">
        <v>798973</v>
      </c>
      <c r="D50" s="38">
        <v>786727</v>
      </c>
      <c r="E50" s="38">
        <v>813529</v>
      </c>
      <c r="F50" s="39">
        <v>103.406772616168</v>
      </c>
      <c r="G50" s="40"/>
      <c r="H50" s="149">
        <v>2360.3460000000005</v>
      </c>
      <c r="I50" s="150">
        <v>3695.9409999999993</v>
      </c>
      <c r="J50" s="150">
        <v>3262.128</v>
      </c>
      <c r="K50" s="41">
        <v>88.26244791245315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17213</v>
      </c>
      <c r="D52" s="38">
        <v>15826</v>
      </c>
      <c r="E52" s="38">
        <v>15826</v>
      </c>
      <c r="F52" s="39">
        <v>100</v>
      </c>
      <c r="G52" s="40"/>
      <c r="H52" s="149">
        <v>59.217</v>
      </c>
      <c r="I52" s="150">
        <v>31.973</v>
      </c>
      <c r="J52" s="150">
        <v>31.973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65547</v>
      </c>
      <c r="D54" s="30">
        <v>66679</v>
      </c>
      <c r="E54" s="30">
        <v>66000</v>
      </c>
      <c r="F54" s="31"/>
      <c r="G54" s="31"/>
      <c r="H54" s="148">
        <v>238.273</v>
      </c>
      <c r="I54" s="148">
        <v>251.682</v>
      </c>
      <c r="J54" s="148">
        <v>219.85</v>
      </c>
      <c r="K54" s="32"/>
    </row>
    <row r="55" spans="1:11" s="33" customFormat="1" ht="11.25" customHeight="1">
      <c r="A55" s="35" t="s">
        <v>40</v>
      </c>
      <c r="B55" s="29"/>
      <c r="C55" s="30">
        <v>41556</v>
      </c>
      <c r="D55" s="30">
        <v>42000</v>
      </c>
      <c r="E55" s="30">
        <v>42000</v>
      </c>
      <c r="F55" s="31"/>
      <c r="G55" s="31"/>
      <c r="H55" s="148">
        <v>78.99</v>
      </c>
      <c r="I55" s="148">
        <v>147</v>
      </c>
      <c r="J55" s="148">
        <v>147</v>
      </c>
      <c r="K55" s="32"/>
    </row>
    <row r="56" spans="1:11" s="33" customFormat="1" ht="11.25" customHeight="1">
      <c r="A56" s="35" t="s">
        <v>41</v>
      </c>
      <c r="B56" s="29"/>
      <c r="C56" s="30">
        <v>32764</v>
      </c>
      <c r="D56" s="30">
        <v>34627</v>
      </c>
      <c r="E56" s="30">
        <v>36500</v>
      </c>
      <c r="F56" s="31"/>
      <c r="G56" s="31"/>
      <c r="H56" s="148">
        <v>80.63</v>
      </c>
      <c r="I56" s="148">
        <v>110.95</v>
      </c>
      <c r="J56" s="148">
        <v>96.62</v>
      </c>
      <c r="K56" s="32"/>
    </row>
    <row r="57" spans="1:11" s="33" customFormat="1" ht="11.25" customHeight="1">
      <c r="A57" s="35" t="s">
        <v>42</v>
      </c>
      <c r="B57" s="29"/>
      <c r="C57" s="30">
        <v>57068</v>
      </c>
      <c r="D57" s="30">
        <v>57105</v>
      </c>
      <c r="E57" s="30">
        <v>57105</v>
      </c>
      <c r="F57" s="31"/>
      <c r="G57" s="31"/>
      <c r="H57" s="148">
        <v>163.462</v>
      </c>
      <c r="I57" s="148">
        <v>232.126</v>
      </c>
      <c r="J57" s="148">
        <v>202.646</v>
      </c>
      <c r="K57" s="32"/>
    </row>
    <row r="58" spans="1:11" s="33" customFormat="1" ht="11.25" customHeight="1">
      <c r="A58" s="35" t="s">
        <v>43</v>
      </c>
      <c r="B58" s="29"/>
      <c r="C58" s="30">
        <v>47361</v>
      </c>
      <c r="D58" s="30">
        <v>48220</v>
      </c>
      <c r="E58" s="30">
        <v>46491</v>
      </c>
      <c r="F58" s="31"/>
      <c r="G58" s="31"/>
      <c r="H58" s="148">
        <v>77.786</v>
      </c>
      <c r="I58" s="148">
        <v>166.459</v>
      </c>
      <c r="J58" s="148">
        <v>95.601</v>
      </c>
      <c r="K58" s="32"/>
    </row>
    <row r="59" spans="1:11" s="42" customFormat="1" ht="11.25" customHeight="1">
      <c r="A59" s="36" t="s">
        <v>44</v>
      </c>
      <c r="B59" s="37"/>
      <c r="C59" s="38">
        <v>244296</v>
      </c>
      <c r="D59" s="38">
        <v>248631</v>
      </c>
      <c r="E59" s="38">
        <v>248096</v>
      </c>
      <c r="F59" s="39">
        <v>99.78482168353906</v>
      </c>
      <c r="G59" s="40"/>
      <c r="H59" s="149">
        <v>639.1410000000001</v>
      </c>
      <c r="I59" s="150">
        <v>908.2170000000001</v>
      </c>
      <c r="J59" s="150">
        <v>761.717</v>
      </c>
      <c r="K59" s="41">
        <v>83.86949374433642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1290</v>
      </c>
      <c r="D61" s="30">
        <v>1350</v>
      </c>
      <c r="E61" s="30">
        <v>1300</v>
      </c>
      <c r="F61" s="31"/>
      <c r="G61" s="31"/>
      <c r="H61" s="148">
        <v>2.746</v>
      </c>
      <c r="I61" s="148">
        <v>4.625</v>
      </c>
      <c r="J61" s="148">
        <v>3.5</v>
      </c>
      <c r="K61" s="32"/>
    </row>
    <row r="62" spans="1:11" s="33" customFormat="1" ht="11.25" customHeight="1">
      <c r="A62" s="35" t="s">
        <v>46</v>
      </c>
      <c r="B62" s="29"/>
      <c r="C62" s="30">
        <v>728</v>
      </c>
      <c r="D62" s="30">
        <v>724</v>
      </c>
      <c r="E62" s="30">
        <v>765</v>
      </c>
      <c r="F62" s="31"/>
      <c r="G62" s="31"/>
      <c r="H62" s="148">
        <v>1.223</v>
      </c>
      <c r="I62" s="148">
        <v>1.742</v>
      </c>
      <c r="J62" s="148">
        <v>1.834</v>
      </c>
      <c r="K62" s="32"/>
    </row>
    <row r="63" spans="1:11" s="33" customFormat="1" ht="11.25" customHeight="1">
      <c r="A63" s="35" t="s">
        <v>47</v>
      </c>
      <c r="B63" s="29"/>
      <c r="C63" s="30">
        <v>2458</v>
      </c>
      <c r="D63" s="30">
        <v>2437</v>
      </c>
      <c r="E63" s="30">
        <v>2326</v>
      </c>
      <c r="F63" s="31"/>
      <c r="G63" s="31"/>
      <c r="H63" s="148">
        <v>4.12</v>
      </c>
      <c r="I63" s="148">
        <v>7.379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4476</v>
      </c>
      <c r="D64" s="38">
        <v>4511</v>
      </c>
      <c r="E64" s="38">
        <v>4391</v>
      </c>
      <c r="F64" s="39">
        <v>97.33983595655066</v>
      </c>
      <c r="G64" s="40"/>
      <c r="H64" s="149">
        <v>8.089</v>
      </c>
      <c r="I64" s="150">
        <v>13.745999999999999</v>
      </c>
      <c r="J64" s="150">
        <v>5.334</v>
      </c>
      <c r="K64" s="41">
        <v>38.80401571366216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9151</v>
      </c>
      <c r="D66" s="38">
        <v>12242</v>
      </c>
      <c r="E66" s="38">
        <v>11630</v>
      </c>
      <c r="F66" s="39">
        <v>95.0008168599902</v>
      </c>
      <c r="G66" s="40"/>
      <c r="H66" s="149">
        <v>8.055</v>
      </c>
      <c r="I66" s="150">
        <v>25.708</v>
      </c>
      <c r="J66" s="150">
        <v>21.422</v>
      </c>
      <c r="K66" s="41">
        <v>83.32814688034854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61500</v>
      </c>
      <c r="D68" s="30">
        <v>62400</v>
      </c>
      <c r="E68" s="30">
        <v>62400</v>
      </c>
      <c r="F68" s="31"/>
      <c r="G68" s="31"/>
      <c r="H68" s="148">
        <v>134.5</v>
      </c>
      <c r="I68" s="148">
        <v>180</v>
      </c>
      <c r="J68" s="148">
        <v>170</v>
      </c>
      <c r="K68" s="32"/>
    </row>
    <row r="69" spans="1:11" s="33" customFormat="1" ht="11.25" customHeight="1">
      <c r="A69" s="35" t="s">
        <v>51</v>
      </c>
      <c r="B69" s="29"/>
      <c r="C69" s="30">
        <v>4200</v>
      </c>
      <c r="D69" s="30">
        <v>4500</v>
      </c>
      <c r="E69" s="30">
        <v>4500</v>
      </c>
      <c r="F69" s="31"/>
      <c r="G69" s="31"/>
      <c r="H69" s="148">
        <v>7</v>
      </c>
      <c r="I69" s="148">
        <v>9.8</v>
      </c>
      <c r="J69" s="148">
        <v>9.4</v>
      </c>
      <c r="K69" s="32"/>
    </row>
    <row r="70" spans="1:11" s="42" customFormat="1" ht="11.25" customHeight="1">
      <c r="A70" s="36" t="s">
        <v>52</v>
      </c>
      <c r="B70" s="37"/>
      <c r="C70" s="38">
        <v>65700</v>
      </c>
      <c r="D70" s="38">
        <v>66900</v>
      </c>
      <c r="E70" s="38">
        <v>66900</v>
      </c>
      <c r="F70" s="39">
        <v>100</v>
      </c>
      <c r="G70" s="40"/>
      <c r="H70" s="149">
        <v>141.5</v>
      </c>
      <c r="I70" s="150">
        <v>189.8</v>
      </c>
      <c r="J70" s="150">
        <v>179.4</v>
      </c>
      <c r="K70" s="41">
        <v>94.52054794520548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3394</v>
      </c>
      <c r="D72" s="30">
        <v>3095</v>
      </c>
      <c r="E72" s="30">
        <v>2956</v>
      </c>
      <c r="F72" s="31"/>
      <c r="G72" s="31"/>
      <c r="H72" s="148">
        <v>4.767</v>
      </c>
      <c r="I72" s="148">
        <v>7.116</v>
      </c>
      <c r="J72" s="148">
        <v>4.144</v>
      </c>
      <c r="K72" s="32"/>
    </row>
    <row r="73" spans="1:11" s="33" customFormat="1" ht="11.25" customHeight="1">
      <c r="A73" s="35" t="s">
        <v>54</v>
      </c>
      <c r="B73" s="29"/>
      <c r="C73" s="30">
        <v>14230</v>
      </c>
      <c r="D73" s="30">
        <v>16505</v>
      </c>
      <c r="E73" s="30">
        <v>15730</v>
      </c>
      <c r="F73" s="31"/>
      <c r="G73" s="31"/>
      <c r="H73" s="148">
        <v>45.906</v>
      </c>
      <c r="I73" s="148">
        <v>53.245</v>
      </c>
      <c r="J73" s="148">
        <v>45.906</v>
      </c>
      <c r="K73" s="32"/>
    </row>
    <row r="74" spans="1:11" s="33" customFormat="1" ht="11.25" customHeight="1">
      <c r="A74" s="35" t="s">
        <v>55</v>
      </c>
      <c r="B74" s="29"/>
      <c r="C74" s="30">
        <v>23345</v>
      </c>
      <c r="D74" s="30">
        <v>22090</v>
      </c>
      <c r="E74" s="30">
        <v>20000</v>
      </c>
      <c r="F74" s="31"/>
      <c r="G74" s="31"/>
      <c r="H74" s="148">
        <v>59.702</v>
      </c>
      <c r="I74" s="148">
        <v>81.3</v>
      </c>
      <c r="J74" s="148">
        <v>60</v>
      </c>
      <c r="K74" s="32"/>
    </row>
    <row r="75" spans="1:11" s="33" customFormat="1" ht="11.25" customHeight="1">
      <c r="A75" s="35" t="s">
        <v>56</v>
      </c>
      <c r="B75" s="29"/>
      <c r="C75" s="30">
        <v>12374</v>
      </c>
      <c r="D75" s="30">
        <v>12227</v>
      </c>
      <c r="E75" s="30">
        <v>12310</v>
      </c>
      <c r="F75" s="31"/>
      <c r="G75" s="31"/>
      <c r="H75" s="148">
        <v>23.313</v>
      </c>
      <c r="I75" s="148">
        <v>13.414</v>
      </c>
      <c r="J75" s="148">
        <v>29.054</v>
      </c>
      <c r="K75" s="32"/>
    </row>
    <row r="76" spans="1:11" s="33" customFormat="1" ht="11.25" customHeight="1">
      <c r="A76" s="35" t="s">
        <v>57</v>
      </c>
      <c r="B76" s="29"/>
      <c r="C76" s="30">
        <v>4820</v>
      </c>
      <c r="D76" s="30">
        <v>5196</v>
      </c>
      <c r="E76" s="30">
        <v>5275</v>
      </c>
      <c r="F76" s="31"/>
      <c r="G76" s="31"/>
      <c r="H76" s="148">
        <v>17.23</v>
      </c>
      <c r="I76" s="148">
        <v>18.03</v>
      </c>
      <c r="J76" s="148">
        <v>18.109</v>
      </c>
      <c r="K76" s="32"/>
    </row>
    <row r="77" spans="1:11" s="33" customFormat="1" ht="11.25" customHeight="1">
      <c r="A77" s="35" t="s">
        <v>58</v>
      </c>
      <c r="B77" s="29"/>
      <c r="C77" s="30">
        <v>2168</v>
      </c>
      <c r="D77" s="30">
        <v>2382</v>
      </c>
      <c r="E77" s="30">
        <v>2384</v>
      </c>
      <c r="F77" s="31"/>
      <c r="G77" s="31"/>
      <c r="H77" s="148">
        <v>6.2</v>
      </c>
      <c r="I77" s="148">
        <v>8.546</v>
      </c>
      <c r="J77" s="148">
        <v>8.525</v>
      </c>
      <c r="K77" s="32"/>
    </row>
    <row r="78" spans="1:11" s="33" customFormat="1" ht="11.25" customHeight="1">
      <c r="A78" s="35" t="s">
        <v>59</v>
      </c>
      <c r="B78" s="29"/>
      <c r="C78" s="30">
        <v>6240</v>
      </c>
      <c r="D78" s="30">
        <v>7100</v>
      </c>
      <c r="E78" s="30">
        <v>7500</v>
      </c>
      <c r="F78" s="31"/>
      <c r="G78" s="31"/>
      <c r="H78" s="148">
        <v>16.555</v>
      </c>
      <c r="I78" s="148">
        <v>20.022</v>
      </c>
      <c r="J78" s="148">
        <v>23.25</v>
      </c>
      <c r="K78" s="32"/>
    </row>
    <row r="79" spans="1:11" s="33" customFormat="1" ht="11.25" customHeight="1">
      <c r="A79" s="35" t="s">
        <v>60</v>
      </c>
      <c r="B79" s="29"/>
      <c r="C79" s="30">
        <v>63116</v>
      </c>
      <c r="D79" s="30">
        <v>65400</v>
      </c>
      <c r="E79" s="30">
        <v>65400</v>
      </c>
      <c r="F79" s="31"/>
      <c r="G79" s="31"/>
      <c r="H79" s="148">
        <v>227.218</v>
      </c>
      <c r="I79" s="148">
        <v>248.52</v>
      </c>
      <c r="J79" s="148">
        <v>248.52</v>
      </c>
      <c r="K79" s="32"/>
    </row>
    <row r="80" spans="1:11" s="42" customFormat="1" ht="11.25" customHeight="1">
      <c r="A80" s="43" t="s">
        <v>307</v>
      </c>
      <c r="B80" s="37"/>
      <c r="C80" s="38">
        <v>129687</v>
      </c>
      <c r="D80" s="38">
        <v>133995</v>
      </c>
      <c r="E80" s="38">
        <v>131555</v>
      </c>
      <c r="F80" s="39">
        <v>98.17903653121385</v>
      </c>
      <c r="G80" s="40"/>
      <c r="H80" s="149">
        <v>400.89099999999996</v>
      </c>
      <c r="I80" s="150">
        <v>450.193</v>
      </c>
      <c r="J80" s="150">
        <v>437.50800000000004</v>
      </c>
      <c r="K80" s="41">
        <v>97.18231958293444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8">
        <v>0.192</v>
      </c>
      <c r="I82" s="148">
        <v>0.149</v>
      </c>
      <c r="J82" s="148">
        <v>0.149</v>
      </c>
      <c r="K82" s="32"/>
    </row>
    <row r="83" spans="1:11" s="33" customFormat="1" ht="11.25" customHeight="1">
      <c r="A83" s="35" t="s">
        <v>62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48">
        <v>0.16</v>
      </c>
      <c r="I83" s="148">
        <v>0.151</v>
      </c>
      <c r="J83" s="148">
        <v>0.151</v>
      </c>
      <c r="K83" s="32"/>
    </row>
    <row r="84" spans="1:11" s="42" customFormat="1" ht="11.25" customHeight="1">
      <c r="A84" s="36" t="s">
        <v>63</v>
      </c>
      <c r="B84" s="37"/>
      <c r="C84" s="38">
        <v>289</v>
      </c>
      <c r="D84" s="38">
        <v>272</v>
      </c>
      <c r="E84" s="38">
        <v>272</v>
      </c>
      <c r="F84" s="39">
        <v>100</v>
      </c>
      <c r="G84" s="40"/>
      <c r="H84" s="149">
        <v>0.352</v>
      </c>
      <c r="I84" s="150">
        <v>0.3</v>
      </c>
      <c r="J84" s="150">
        <v>0.3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1652924</v>
      </c>
      <c r="D87" s="53">
        <v>1658246</v>
      </c>
      <c r="E87" s="53">
        <v>1604741</v>
      </c>
      <c r="F87" s="54">
        <v>96.77339791562892</v>
      </c>
      <c r="G87" s="40"/>
      <c r="H87" s="153">
        <v>5107.658</v>
      </c>
      <c r="I87" s="154">
        <v>7120.245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306</v>
      </c>
      <c r="I7" s="21" t="s">
        <v>306</v>
      </c>
      <c r="J7" s="21">
        <v>2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0.06</v>
      </c>
      <c r="I39" s="150">
        <v>0.05</v>
      </c>
      <c r="J39" s="150">
        <v>0.045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7.85</v>
      </c>
      <c r="I61" s="148">
        <v>5.9</v>
      </c>
      <c r="J61" s="148">
        <v>5.636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>
        <v>0.365</v>
      </c>
      <c r="J62" s="148">
        <v>0.336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15.83</v>
      </c>
      <c r="I63" s="148">
        <v>12.7</v>
      </c>
      <c r="J63" s="148">
        <v>10.672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23.68</v>
      </c>
      <c r="I64" s="150">
        <v>18.965</v>
      </c>
      <c r="J64" s="150">
        <v>16.644000000000002</v>
      </c>
      <c r="K64" s="41">
        <v>87.76166622726075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30.671</v>
      </c>
      <c r="I66" s="150">
        <v>25.964</v>
      </c>
      <c r="J66" s="150">
        <v>33.755</v>
      </c>
      <c r="K66" s="41">
        <v>130.00693267601295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1.761</v>
      </c>
      <c r="I72" s="148">
        <v>0.531</v>
      </c>
      <c r="J72" s="148">
        <v>0.63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5.895</v>
      </c>
      <c r="I73" s="148">
        <v>3.683</v>
      </c>
      <c r="J73" s="148">
        <v>4.443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2.229</v>
      </c>
      <c r="I74" s="148">
        <v>5.133</v>
      </c>
      <c r="J74" s="148">
        <v>4.433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0.102</v>
      </c>
      <c r="I75" s="148">
        <v>0.077</v>
      </c>
      <c r="J75" s="148">
        <v>0.109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4.218</v>
      </c>
      <c r="I76" s="148">
        <v>2.553</v>
      </c>
      <c r="J76" s="148">
        <v>2.664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1.117</v>
      </c>
      <c r="I78" s="148">
        <v>0.7</v>
      </c>
      <c r="J78" s="148">
        <v>1.434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10.8</v>
      </c>
      <c r="I79" s="148">
        <v>12.734</v>
      </c>
      <c r="J79" s="148">
        <v>15.12</v>
      </c>
      <c r="K79" s="32"/>
    </row>
    <row r="80" spans="1:11" s="42" customFormat="1" ht="11.25" customHeight="1">
      <c r="A80" s="43" t="s">
        <v>307</v>
      </c>
      <c r="B80" s="37"/>
      <c r="C80" s="38"/>
      <c r="D80" s="38"/>
      <c r="E80" s="38"/>
      <c r="F80" s="39"/>
      <c r="G80" s="40"/>
      <c r="H80" s="149">
        <v>26.122</v>
      </c>
      <c r="I80" s="150">
        <v>25.411</v>
      </c>
      <c r="J80" s="150">
        <v>28.833</v>
      </c>
      <c r="K80" s="41">
        <v>113.46660894888039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>
        <v>0.113</v>
      </c>
      <c r="I82" s="148">
        <v>0.212</v>
      </c>
      <c r="J82" s="148">
        <v>0.154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>
        <v>0.017</v>
      </c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>
        <v>0.113</v>
      </c>
      <c r="I84" s="150">
        <v>0.212</v>
      </c>
      <c r="J84" s="150">
        <v>0.17099999999999999</v>
      </c>
      <c r="K84" s="41">
        <v>80.66037735849056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/>
      <c r="D87" s="53"/>
      <c r="E87" s="53"/>
      <c r="F87" s="54"/>
      <c r="G87" s="40"/>
      <c r="H87" s="153">
        <v>80.646</v>
      </c>
      <c r="I87" s="154">
        <v>70.602</v>
      </c>
      <c r="J87" s="154">
        <v>79.44800000000001</v>
      </c>
      <c r="K87" s="54">
        <v>112.5293901022634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/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/>
      <c r="I35" s="148"/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/>
      <c r="I37" s="150"/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/>
      <c r="I41" s="148"/>
      <c r="J41" s="148"/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/>
      <c r="I43" s="148"/>
      <c r="J43" s="148"/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/>
      <c r="I49" s="148"/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/>
      <c r="I50" s="150"/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/>
      <c r="I52" s="150"/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/>
      <c r="I56" s="148"/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/>
      <c r="I59" s="150"/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/>
      <c r="I73" s="148"/>
      <c r="J73" s="148"/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0.008</v>
      </c>
      <c r="I75" s="148">
        <v>0.008</v>
      </c>
      <c r="J75" s="148"/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/>
      <c r="I76" s="148"/>
      <c r="J76" s="148"/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/>
      <c r="I79" s="148"/>
      <c r="J79" s="148"/>
      <c r="K79" s="32"/>
    </row>
    <row r="80" spans="1:11" s="42" customFormat="1" ht="11.25" customHeight="1">
      <c r="A80" s="43" t="s">
        <v>307</v>
      </c>
      <c r="B80" s="37"/>
      <c r="C80" s="38"/>
      <c r="D80" s="38"/>
      <c r="E80" s="38"/>
      <c r="F80" s="39"/>
      <c r="G80" s="40"/>
      <c r="H80" s="149">
        <v>0.008</v>
      </c>
      <c r="I80" s="150">
        <v>0.008</v>
      </c>
      <c r="J80" s="15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>
        <v>78.74</v>
      </c>
      <c r="I82" s="148">
        <v>88.43</v>
      </c>
      <c r="J82" s="148">
        <v>89.555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>
        <v>318</v>
      </c>
      <c r="I83" s="148">
        <v>328.77</v>
      </c>
      <c r="J83" s="148">
        <v>333.88</v>
      </c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>
        <v>396.74</v>
      </c>
      <c r="I84" s="150">
        <v>417.2</v>
      </c>
      <c r="J84" s="150">
        <v>423.435</v>
      </c>
      <c r="K84" s="41">
        <v>101.49448705656759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/>
      <c r="D87" s="53"/>
      <c r="E87" s="53"/>
      <c r="F87" s="54"/>
      <c r="G87" s="40"/>
      <c r="H87" s="153">
        <v>396.748</v>
      </c>
      <c r="I87" s="154">
        <v>417.20799999999997</v>
      </c>
      <c r="J87" s="154">
        <v>423.435</v>
      </c>
      <c r="K87" s="54">
        <v>101.49254089087458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>
        <v>0.01</v>
      </c>
      <c r="J9" s="148">
        <v>0.01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>
        <v>0.18</v>
      </c>
      <c r="J10" s="148">
        <v>0.18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>
        <v>0.027</v>
      </c>
      <c r="J12" s="148">
        <v>0.027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>
        <v>0.217</v>
      </c>
      <c r="J13" s="150">
        <v>0.217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>
        <v>0.06</v>
      </c>
      <c r="I15" s="150">
        <v>0.06</v>
      </c>
      <c r="J15" s="150">
        <v>0.06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>
        <v>0.008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/>
      <c r="I28" s="148"/>
      <c r="J28" s="148"/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/>
      <c r="I29" s="148"/>
      <c r="J29" s="148"/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/>
      <c r="I30" s="148"/>
      <c r="J30" s="148"/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/>
      <c r="I31" s="150"/>
      <c r="J31" s="15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/>
      <c r="I33" s="148"/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/>
      <c r="I34" s="148"/>
      <c r="J34" s="148">
        <v>0.006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0.015</v>
      </c>
      <c r="I35" s="148">
        <v>0.015</v>
      </c>
      <c r="J35" s="148">
        <v>0.015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0.015</v>
      </c>
      <c r="I37" s="150">
        <v>0.015</v>
      </c>
      <c r="J37" s="150">
        <v>0.020999999999999998</v>
      </c>
      <c r="K37" s="41">
        <v>139.99999999999997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0.026</v>
      </c>
      <c r="I41" s="148">
        <v>0.011</v>
      </c>
      <c r="J41" s="148">
        <v>0.011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/>
      <c r="J42" s="148"/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0.007</v>
      </c>
      <c r="I43" s="148">
        <v>0.003</v>
      </c>
      <c r="J43" s="148">
        <v>0.003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/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/>
      <c r="I45" s="148"/>
      <c r="J45" s="148"/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>
        <v>0.299</v>
      </c>
      <c r="I46" s="148">
        <v>0.195</v>
      </c>
      <c r="J46" s="148">
        <v>0.169</v>
      </c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>
        <v>0.05</v>
      </c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/>
      <c r="I48" s="148"/>
      <c r="J48" s="148"/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0.015</v>
      </c>
      <c r="I49" s="148">
        <v>0.02</v>
      </c>
      <c r="J49" s="148"/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0.347</v>
      </c>
      <c r="I50" s="150">
        <v>0.279</v>
      </c>
      <c r="J50" s="15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0.005</v>
      </c>
      <c r="I52" s="150">
        <v>0.005</v>
      </c>
      <c r="J52" s="150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/>
      <c r="I54" s="148"/>
      <c r="J54" s="148"/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/>
      <c r="I55" s="148"/>
      <c r="J55" s="148"/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0.004</v>
      </c>
      <c r="I56" s="148">
        <v>0.004</v>
      </c>
      <c r="J56" s="148"/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/>
      <c r="I57" s="148"/>
      <c r="J57" s="148"/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/>
      <c r="I58" s="148"/>
      <c r="J58" s="148"/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0.004</v>
      </c>
      <c r="I59" s="150">
        <v>0.004</v>
      </c>
      <c r="J59" s="15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/>
      <c r="I61" s="148"/>
      <c r="J61" s="148"/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/>
      <c r="I62" s="148"/>
      <c r="J62" s="148"/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/>
      <c r="I63" s="148"/>
      <c r="J63" s="148"/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/>
      <c r="I64" s="150"/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/>
      <c r="I66" s="150"/>
      <c r="J66" s="15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0.112</v>
      </c>
      <c r="I69" s="148">
        <v>0.105</v>
      </c>
      <c r="J69" s="148">
        <v>0.1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0.112</v>
      </c>
      <c r="I70" s="150">
        <v>0.105</v>
      </c>
      <c r="J70" s="150">
        <v>0.1</v>
      </c>
      <c r="K70" s="41">
        <v>95.23809523809524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0.007</v>
      </c>
      <c r="I72" s="148">
        <v>0.007</v>
      </c>
      <c r="J72" s="148">
        <v>0.007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0.23</v>
      </c>
      <c r="I73" s="148">
        <v>0.23</v>
      </c>
      <c r="J73" s="148">
        <v>0.23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/>
      <c r="I74" s="148"/>
      <c r="J74" s="148"/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0.092</v>
      </c>
      <c r="I75" s="148">
        <v>0.102</v>
      </c>
      <c r="J75" s="148">
        <v>0.103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58.92</v>
      </c>
      <c r="I76" s="148">
        <v>48.6</v>
      </c>
      <c r="J76" s="148">
        <v>42.75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/>
      <c r="I77" s="148"/>
      <c r="J77" s="148"/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/>
      <c r="I78" s="148"/>
      <c r="J78" s="148"/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0.176</v>
      </c>
      <c r="I79" s="148">
        <v>0.108</v>
      </c>
      <c r="J79" s="148">
        <v>0.108</v>
      </c>
      <c r="K79" s="32"/>
    </row>
    <row r="80" spans="1:11" s="42" customFormat="1" ht="11.25" customHeight="1">
      <c r="A80" s="43" t="s">
        <v>307</v>
      </c>
      <c r="B80" s="37"/>
      <c r="C80" s="38"/>
      <c r="D80" s="38"/>
      <c r="E80" s="38"/>
      <c r="F80" s="39"/>
      <c r="G80" s="40"/>
      <c r="H80" s="149">
        <v>59.425000000000004</v>
      </c>
      <c r="I80" s="150">
        <v>49.047</v>
      </c>
      <c r="J80" s="150">
        <v>43.198</v>
      </c>
      <c r="K80" s="41">
        <v>88.07470385548557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>
        <v>0.02</v>
      </c>
      <c r="I82" s="148">
        <v>0.02</v>
      </c>
      <c r="J82" s="148">
        <v>0.042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>
        <v>0.003</v>
      </c>
      <c r="I83" s="148"/>
      <c r="J83" s="148">
        <v>0.013</v>
      </c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>
        <v>0.023</v>
      </c>
      <c r="I84" s="150">
        <v>0.02</v>
      </c>
      <c r="J84" s="150">
        <v>0.055</v>
      </c>
      <c r="K84" s="41">
        <v>275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/>
      <c r="D87" s="53"/>
      <c r="E87" s="53"/>
      <c r="F87" s="54"/>
      <c r="G87" s="40"/>
      <c r="H87" s="153">
        <v>59.99100000000001</v>
      </c>
      <c r="I87" s="154">
        <v>49.752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0.098</v>
      </c>
      <c r="I10" s="148">
        <v>0.12</v>
      </c>
      <c r="J10" s="148">
        <v>0.239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0.02</v>
      </c>
      <c r="I11" s="148">
        <v>0.025</v>
      </c>
      <c r="J11" s="148">
        <v>0.049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0.04</v>
      </c>
      <c r="I12" s="148">
        <v>0.045</v>
      </c>
      <c r="J12" s="148">
        <v>0.033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0.158</v>
      </c>
      <c r="I13" s="150">
        <v>0.19</v>
      </c>
      <c r="J13" s="150">
        <v>0.32099999999999995</v>
      </c>
      <c r="K13" s="41">
        <v>168.9473684210526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0.345</v>
      </c>
      <c r="I19" s="148">
        <v>0.311</v>
      </c>
      <c r="J19" s="148">
        <v>0.235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0.345</v>
      </c>
      <c r="I22" s="150">
        <v>0.311</v>
      </c>
      <c r="J22" s="150">
        <v>0.235</v>
      </c>
      <c r="K22" s="41">
        <v>75.56270096463022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27.072</v>
      </c>
      <c r="I24" s="150">
        <v>21.367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14.697</v>
      </c>
      <c r="I26" s="150">
        <v>12.684</v>
      </c>
      <c r="J26" s="150">
        <v>17.958</v>
      </c>
      <c r="K26" s="41">
        <v>141.57994323557236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10.587</v>
      </c>
      <c r="I28" s="148">
        <v>10.375</v>
      </c>
      <c r="J28" s="148">
        <v>17.431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14.49</v>
      </c>
      <c r="I29" s="148">
        <v>17.101</v>
      </c>
      <c r="J29" s="148">
        <v>15.605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31.296</v>
      </c>
      <c r="I30" s="148">
        <v>25.5</v>
      </c>
      <c r="J30" s="148">
        <v>31.949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56.373</v>
      </c>
      <c r="I31" s="150">
        <v>52.976</v>
      </c>
      <c r="J31" s="150">
        <v>64.985</v>
      </c>
      <c r="K31" s="41">
        <v>122.6687556629417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3.128</v>
      </c>
      <c r="I33" s="148">
        <v>3.01</v>
      </c>
      <c r="J33" s="148">
        <v>2.8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3.8</v>
      </c>
      <c r="I34" s="148">
        <v>3.9</v>
      </c>
      <c r="J34" s="148">
        <v>4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47.3</v>
      </c>
      <c r="I35" s="148">
        <v>50.16</v>
      </c>
      <c r="J35" s="148">
        <v>56.693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69.474</v>
      </c>
      <c r="I36" s="148">
        <v>106.988</v>
      </c>
      <c r="J36" s="148">
        <v>92.31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123.702</v>
      </c>
      <c r="I37" s="150">
        <v>164.058</v>
      </c>
      <c r="J37" s="150">
        <v>155.803</v>
      </c>
      <c r="K37" s="41">
        <v>94.96824293847298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2.82</v>
      </c>
      <c r="I39" s="150">
        <v>4.45</v>
      </c>
      <c r="J39" s="150">
        <v>4.7</v>
      </c>
      <c r="K39" s="41">
        <v>105.61797752808988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4.311</v>
      </c>
      <c r="I41" s="148">
        <v>5.155</v>
      </c>
      <c r="J41" s="148">
        <v>3.805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>
        <v>0.006</v>
      </c>
      <c r="J42" s="148">
        <v>0.009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0.01</v>
      </c>
      <c r="I43" s="148">
        <v>0.005</v>
      </c>
      <c r="J43" s="148">
        <v>0.017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>
        <v>0.005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1.799</v>
      </c>
      <c r="I45" s="148">
        <v>1.966</v>
      </c>
      <c r="J45" s="148">
        <v>1.6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>
        <v>1.75</v>
      </c>
      <c r="I48" s="148">
        <v>2.71</v>
      </c>
      <c r="J48" s="148">
        <v>1.354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0.465</v>
      </c>
      <c r="I49" s="148">
        <v>0.32</v>
      </c>
      <c r="J49" s="148">
        <v>0.45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8.334999999999999</v>
      </c>
      <c r="I50" s="150">
        <v>10.162</v>
      </c>
      <c r="J50" s="150">
        <v>7.24</v>
      </c>
      <c r="K50" s="41">
        <v>71.24581775241094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19.65</v>
      </c>
      <c r="I52" s="150">
        <v>14.301</v>
      </c>
      <c r="J52" s="150">
        <v>31.923</v>
      </c>
      <c r="K52" s="41">
        <v>223.22215229704216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68.837</v>
      </c>
      <c r="I54" s="148">
        <v>62.006</v>
      </c>
      <c r="J54" s="148">
        <v>66.963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410.375</v>
      </c>
      <c r="I55" s="148">
        <v>161.52</v>
      </c>
      <c r="J55" s="148">
        <v>329.634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51.045</v>
      </c>
      <c r="I56" s="148">
        <v>17.865</v>
      </c>
      <c r="J56" s="148">
        <v>37.8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>
        <v>16.702</v>
      </c>
      <c r="I57" s="148">
        <v>5.629</v>
      </c>
      <c r="J57" s="148">
        <v>10.016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317.987</v>
      </c>
      <c r="I58" s="148">
        <v>80.257</v>
      </c>
      <c r="J58" s="148">
        <v>197.389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864.9459999999999</v>
      </c>
      <c r="I59" s="150">
        <v>327.27700000000004</v>
      </c>
      <c r="J59" s="150">
        <v>641.802</v>
      </c>
      <c r="K59" s="41">
        <v>196.10360642513834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46.1</v>
      </c>
      <c r="I61" s="148">
        <v>43.4</v>
      </c>
      <c r="J61" s="148">
        <v>49.5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9.884</v>
      </c>
      <c r="I62" s="148">
        <v>42.606</v>
      </c>
      <c r="J62" s="148">
        <v>42.831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36.591</v>
      </c>
      <c r="I63" s="148">
        <v>36.798</v>
      </c>
      <c r="J63" s="148">
        <v>42.998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92.575</v>
      </c>
      <c r="I64" s="150">
        <v>122.804</v>
      </c>
      <c r="J64" s="150">
        <v>135.329</v>
      </c>
      <c r="K64" s="41">
        <v>110.19917917983129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67.378</v>
      </c>
      <c r="I66" s="150">
        <v>57.597</v>
      </c>
      <c r="J66" s="150">
        <v>50.059</v>
      </c>
      <c r="K66" s="41">
        <v>86.91251280448634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378</v>
      </c>
      <c r="I68" s="148">
        <v>317.5</v>
      </c>
      <c r="J68" s="148">
        <v>265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58</v>
      </c>
      <c r="I69" s="148">
        <v>82.9</v>
      </c>
      <c r="J69" s="148">
        <v>49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436</v>
      </c>
      <c r="I70" s="150">
        <v>400.4</v>
      </c>
      <c r="J70" s="150">
        <v>314</v>
      </c>
      <c r="K70" s="41">
        <v>78.42157842157843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65.871</v>
      </c>
      <c r="I72" s="148">
        <v>86.3</v>
      </c>
      <c r="J72" s="148">
        <v>66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73.1</v>
      </c>
      <c r="I73" s="148">
        <v>43.095</v>
      </c>
      <c r="J73" s="148">
        <v>65.985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1946.254</v>
      </c>
      <c r="I74" s="148">
        <v>992.621</v>
      </c>
      <c r="J74" s="148">
        <v>1547.619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745.21</v>
      </c>
      <c r="I75" s="148">
        <v>524.975</v>
      </c>
      <c r="J75" s="148">
        <v>575.77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55.533</v>
      </c>
      <c r="I76" s="148">
        <v>36.35</v>
      </c>
      <c r="J76" s="148">
        <v>67.519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3162.511</v>
      </c>
      <c r="I77" s="148">
        <v>1765.113</v>
      </c>
      <c r="J77" s="148">
        <v>2710.761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459.49</v>
      </c>
      <c r="I78" s="148">
        <v>279.875</v>
      </c>
      <c r="J78" s="148">
        <v>353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891.339</v>
      </c>
      <c r="I79" s="148">
        <v>515.782</v>
      </c>
      <c r="J79" s="148">
        <v>702.774</v>
      </c>
      <c r="K79" s="32"/>
    </row>
    <row r="80" spans="1:11" s="42" customFormat="1" ht="11.25" customHeight="1">
      <c r="A80" s="43" t="s">
        <v>307</v>
      </c>
      <c r="B80" s="37"/>
      <c r="C80" s="38"/>
      <c r="D80" s="38"/>
      <c r="E80" s="38"/>
      <c r="F80" s="39"/>
      <c r="G80" s="40"/>
      <c r="H80" s="149">
        <v>7399.307999999999</v>
      </c>
      <c r="I80" s="150">
        <v>4244.111</v>
      </c>
      <c r="J80" s="150">
        <v>6089.428000000001</v>
      </c>
      <c r="K80" s="41">
        <v>143.47947073014822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>
        <v>0.99</v>
      </c>
      <c r="I82" s="148">
        <v>0.271</v>
      </c>
      <c r="J82" s="148">
        <v>0.383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>
        <v>0.52</v>
      </c>
      <c r="I83" s="148">
        <v>0.52</v>
      </c>
      <c r="J83" s="148">
        <v>0.097</v>
      </c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>
        <v>1.51</v>
      </c>
      <c r="I84" s="150">
        <v>0.791</v>
      </c>
      <c r="J84" s="150">
        <v>0.48</v>
      </c>
      <c r="K84" s="41">
        <v>60.6826801517067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/>
      <c r="D87" s="53"/>
      <c r="E87" s="53"/>
      <c r="F87" s="54"/>
      <c r="G87" s="40"/>
      <c r="H87" s="153">
        <v>9114.868999999999</v>
      </c>
      <c r="I87" s="154">
        <v>5433.479</v>
      </c>
      <c r="J87" s="154">
        <v>7514.263000000001</v>
      </c>
      <c r="K87" s="54">
        <v>138.2956113385181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306</v>
      </c>
      <c r="I7" s="21" t="s">
        <v>306</v>
      </c>
      <c r="J7" s="21">
        <v>2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>
        <v>0.013</v>
      </c>
      <c r="I10" s="148">
        <v>0.035</v>
      </c>
      <c r="J10" s="148">
        <v>0.069</v>
      </c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>
        <v>0.006</v>
      </c>
      <c r="I11" s="148">
        <v>0.006</v>
      </c>
      <c r="J11" s="148">
        <v>0.011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>
        <v>0.005</v>
      </c>
      <c r="I12" s="148">
        <v>0.006</v>
      </c>
      <c r="J12" s="148">
        <v>0.004</v>
      </c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>
        <v>0.024</v>
      </c>
      <c r="I13" s="150">
        <v>0.047</v>
      </c>
      <c r="J13" s="150">
        <v>0.084</v>
      </c>
      <c r="K13" s="41">
        <v>178.72340425531917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>
        <v>0.069</v>
      </c>
      <c r="I19" s="148">
        <v>0.06</v>
      </c>
      <c r="J19" s="148">
        <v>0.045</v>
      </c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>
        <v>0.069</v>
      </c>
      <c r="I22" s="150">
        <v>0.06</v>
      </c>
      <c r="J22" s="150">
        <v>0.045</v>
      </c>
      <c r="K22" s="41">
        <v>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>
        <v>4.731</v>
      </c>
      <c r="I24" s="150">
        <v>4.036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>
        <v>2.721</v>
      </c>
      <c r="I26" s="150">
        <v>2.447</v>
      </c>
      <c r="J26" s="150">
        <v>3.136</v>
      </c>
      <c r="K26" s="41">
        <v>128.1569268492031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/>
      <c r="D28" s="30"/>
      <c r="E28" s="30"/>
      <c r="F28" s="31"/>
      <c r="G28" s="31"/>
      <c r="H28" s="148">
        <v>2.117</v>
      </c>
      <c r="I28" s="148">
        <v>2.172</v>
      </c>
      <c r="J28" s="148">
        <v>2.951</v>
      </c>
      <c r="K28" s="32"/>
    </row>
    <row r="29" spans="1:11" s="33" customFormat="1" ht="11.25" customHeight="1">
      <c r="A29" s="35" t="s">
        <v>19</v>
      </c>
      <c r="B29" s="29"/>
      <c r="C29" s="30"/>
      <c r="D29" s="30"/>
      <c r="E29" s="30"/>
      <c r="F29" s="31"/>
      <c r="G29" s="31"/>
      <c r="H29" s="148">
        <v>8.473</v>
      </c>
      <c r="I29" s="148">
        <v>3.573</v>
      </c>
      <c r="J29" s="148">
        <v>3.089</v>
      </c>
      <c r="K29" s="32"/>
    </row>
    <row r="30" spans="1:11" s="33" customFormat="1" ht="11.25" customHeight="1">
      <c r="A30" s="35" t="s">
        <v>20</v>
      </c>
      <c r="B30" s="29"/>
      <c r="C30" s="30"/>
      <c r="D30" s="30"/>
      <c r="E30" s="30"/>
      <c r="F30" s="31"/>
      <c r="G30" s="31"/>
      <c r="H30" s="148">
        <v>6.491</v>
      </c>
      <c r="I30" s="148">
        <v>5.477</v>
      </c>
      <c r="J30" s="148">
        <v>5.75</v>
      </c>
      <c r="K30" s="32"/>
    </row>
    <row r="31" spans="1:11" s="42" customFormat="1" ht="11.25" customHeight="1">
      <c r="A31" s="43" t="s">
        <v>21</v>
      </c>
      <c r="B31" s="37"/>
      <c r="C31" s="38"/>
      <c r="D31" s="38"/>
      <c r="E31" s="38"/>
      <c r="F31" s="39"/>
      <c r="G31" s="40"/>
      <c r="H31" s="149">
        <v>17.081</v>
      </c>
      <c r="I31" s="150">
        <v>11.222000000000001</v>
      </c>
      <c r="J31" s="150">
        <v>11.79</v>
      </c>
      <c r="K31" s="41">
        <v>105.06148636606665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/>
      <c r="D33" s="30"/>
      <c r="E33" s="30"/>
      <c r="F33" s="31"/>
      <c r="G33" s="31"/>
      <c r="H33" s="148">
        <v>0.433</v>
      </c>
      <c r="I33" s="148">
        <v>0.47</v>
      </c>
      <c r="J33" s="148">
        <v>0.43</v>
      </c>
      <c r="K33" s="32"/>
    </row>
    <row r="34" spans="1:11" s="33" customFormat="1" ht="11.25" customHeight="1">
      <c r="A34" s="35" t="s">
        <v>23</v>
      </c>
      <c r="B34" s="29"/>
      <c r="C34" s="30"/>
      <c r="D34" s="30"/>
      <c r="E34" s="30"/>
      <c r="F34" s="31"/>
      <c r="G34" s="31"/>
      <c r="H34" s="148">
        <v>0.745</v>
      </c>
      <c r="I34" s="148">
        <v>0.6</v>
      </c>
      <c r="J34" s="148">
        <v>0.65</v>
      </c>
      <c r="K34" s="32"/>
    </row>
    <row r="35" spans="1:11" s="33" customFormat="1" ht="11.25" customHeight="1">
      <c r="A35" s="35" t="s">
        <v>24</v>
      </c>
      <c r="B35" s="29"/>
      <c r="C35" s="30"/>
      <c r="D35" s="30"/>
      <c r="E35" s="30"/>
      <c r="F35" s="31"/>
      <c r="G35" s="31"/>
      <c r="H35" s="148">
        <v>7.63</v>
      </c>
      <c r="I35" s="148">
        <v>8.77</v>
      </c>
      <c r="J35" s="148">
        <v>9.498</v>
      </c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>
        <v>9.816</v>
      </c>
      <c r="I36" s="148">
        <v>19.918</v>
      </c>
      <c r="J36" s="148">
        <v>17.356</v>
      </c>
      <c r="K36" s="32"/>
    </row>
    <row r="37" spans="1:11" s="42" customFormat="1" ht="11.25" customHeight="1">
      <c r="A37" s="36" t="s">
        <v>26</v>
      </c>
      <c r="B37" s="37"/>
      <c r="C37" s="38"/>
      <c r="D37" s="38"/>
      <c r="E37" s="38"/>
      <c r="F37" s="39"/>
      <c r="G37" s="40"/>
      <c r="H37" s="149">
        <v>18.624000000000002</v>
      </c>
      <c r="I37" s="150">
        <v>29.758</v>
      </c>
      <c r="J37" s="150">
        <v>27.934</v>
      </c>
      <c r="K37" s="41">
        <v>93.87055581692319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/>
      <c r="F39" s="39"/>
      <c r="G39" s="40"/>
      <c r="H39" s="149">
        <v>0.31</v>
      </c>
      <c r="I39" s="150">
        <v>0.62</v>
      </c>
      <c r="J39" s="150">
        <v>0.65</v>
      </c>
      <c r="K39" s="41">
        <v>104.83870967741936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/>
      <c r="E41" s="30"/>
      <c r="F41" s="31"/>
      <c r="G41" s="31"/>
      <c r="H41" s="148">
        <v>0.663</v>
      </c>
      <c r="I41" s="148">
        <v>0.694</v>
      </c>
      <c r="J41" s="148">
        <v>0.505</v>
      </c>
      <c r="K41" s="32"/>
    </row>
    <row r="42" spans="1:11" s="33" customFormat="1" ht="11.25" customHeight="1">
      <c r="A42" s="35" t="s">
        <v>29</v>
      </c>
      <c r="B42" s="29"/>
      <c r="C42" s="30"/>
      <c r="D42" s="30"/>
      <c r="E42" s="30"/>
      <c r="F42" s="31"/>
      <c r="G42" s="31"/>
      <c r="H42" s="148"/>
      <c r="I42" s="148">
        <v>0.001</v>
      </c>
      <c r="J42" s="148">
        <v>0.002</v>
      </c>
      <c r="K42" s="32"/>
    </row>
    <row r="43" spans="1:11" s="33" customFormat="1" ht="11.25" customHeight="1">
      <c r="A43" s="35" t="s">
        <v>30</v>
      </c>
      <c r="B43" s="29"/>
      <c r="C43" s="30"/>
      <c r="D43" s="30"/>
      <c r="E43" s="30"/>
      <c r="F43" s="31"/>
      <c r="G43" s="31"/>
      <c r="H43" s="148">
        <v>0.002</v>
      </c>
      <c r="I43" s="148">
        <v>0.001</v>
      </c>
      <c r="J43" s="148">
        <v>0.002</v>
      </c>
      <c r="K43" s="32"/>
    </row>
    <row r="44" spans="1:11" s="33" customFormat="1" ht="11.25" customHeight="1">
      <c r="A44" s="35" t="s">
        <v>31</v>
      </c>
      <c r="B44" s="29"/>
      <c r="C44" s="30"/>
      <c r="D44" s="30"/>
      <c r="E44" s="30"/>
      <c r="F44" s="31"/>
      <c r="G44" s="31"/>
      <c r="H44" s="148"/>
      <c r="I44" s="148"/>
      <c r="J44" s="148">
        <v>0.001</v>
      </c>
      <c r="K44" s="32"/>
    </row>
    <row r="45" spans="1:11" s="33" customFormat="1" ht="11.25" customHeight="1">
      <c r="A45" s="35" t="s">
        <v>32</v>
      </c>
      <c r="B45" s="29"/>
      <c r="C45" s="30"/>
      <c r="D45" s="30"/>
      <c r="E45" s="30"/>
      <c r="F45" s="31"/>
      <c r="G45" s="31"/>
      <c r="H45" s="148">
        <v>0.18</v>
      </c>
      <c r="I45" s="148">
        <v>0.197</v>
      </c>
      <c r="J45" s="148">
        <v>0.183</v>
      </c>
      <c r="K45" s="32"/>
    </row>
    <row r="46" spans="1:11" s="33" customFormat="1" ht="11.25" customHeight="1">
      <c r="A46" s="35" t="s">
        <v>33</v>
      </c>
      <c r="B46" s="29"/>
      <c r="C46" s="30"/>
      <c r="D46" s="30"/>
      <c r="E46" s="30"/>
      <c r="F46" s="31"/>
      <c r="G46" s="31"/>
      <c r="H46" s="148"/>
      <c r="I46" s="148"/>
      <c r="J46" s="148"/>
      <c r="K46" s="32"/>
    </row>
    <row r="47" spans="1:11" s="33" customFormat="1" ht="11.25" customHeight="1">
      <c r="A47" s="35" t="s">
        <v>34</v>
      </c>
      <c r="B47" s="29"/>
      <c r="C47" s="30"/>
      <c r="D47" s="30"/>
      <c r="E47" s="30"/>
      <c r="F47" s="31"/>
      <c r="G47" s="31"/>
      <c r="H47" s="148"/>
      <c r="I47" s="148"/>
      <c r="J47" s="148"/>
      <c r="K47" s="32"/>
    </row>
    <row r="48" spans="1:11" s="33" customFormat="1" ht="11.25" customHeight="1">
      <c r="A48" s="35" t="s">
        <v>35</v>
      </c>
      <c r="B48" s="29"/>
      <c r="C48" s="30"/>
      <c r="D48" s="30"/>
      <c r="E48" s="30"/>
      <c r="F48" s="31"/>
      <c r="G48" s="31"/>
      <c r="H48" s="148">
        <v>0.35</v>
      </c>
      <c r="I48" s="148">
        <v>0.542</v>
      </c>
      <c r="J48" s="148">
        <v>0.208</v>
      </c>
      <c r="K48" s="32"/>
    </row>
    <row r="49" spans="1:11" s="33" customFormat="1" ht="11.25" customHeight="1">
      <c r="A49" s="35" t="s">
        <v>36</v>
      </c>
      <c r="B49" s="29"/>
      <c r="C49" s="30"/>
      <c r="D49" s="30"/>
      <c r="E49" s="30"/>
      <c r="F49" s="31"/>
      <c r="G49" s="31"/>
      <c r="H49" s="148">
        <v>0.047</v>
      </c>
      <c r="I49" s="148">
        <v>0.023</v>
      </c>
      <c r="J49" s="148">
        <v>0.037</v>
      </c>
      <c r="K49" s="32"/>
    </row>
    <row r="50" spans="1:11" s="42" customFormat="1" ht="11.25" customHeight="1">
      <c r="A50" s="43" t="s">
        <v>37</v>
      </c>
      <c r="B50" s="37"/>
      <c r="C50" s="38"/>
      <c r="D50" s="38"/>
      <c r="E50" s="38"/>
      <c r="F50" s="39"/>
      <c r="G50" s="40"/>
      <c r="H50" s="149">
        <v>1.2419999999999998</v>
      </c>
      <c r="I50" s="150">
        <v>1.458</v>
      </c>
      <c r="J50" s="150">
        <v>0.9380000000000001</v>
      </c>
      <c r="K50" s="41">
        <v>64.33470507544583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/>
      <c r="D52" s="38"/>
      <c r="E52" s="38"/>
      <c r="F52" s="39"/>
      <c r="G52" s="40"/>
      <c r="H52" s="149">
        <v>4.046</v>
      </c>
      <c r="I52" s="150">
        <v>3.173</v>
      </c>
      <c r="J52" s="15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/>
      <c r="D54" s="30"/>
      <c r="E54" s="30"/>
      <c r="F54" s="31"/>
      <c r="G54" s="31"/>
      <c r="H54" s="148">
        <v>13.446</v>
      </c>
      <c r="I54" s="148">
        <v>11.781</v>
      </c>
      <c r="J54" s="148">
        <v>12.388</v>
      </c>
      <c r="K54" s="32"/>
    </row>
    <row r="55" spans="1:11" s="33" customFormat="1" ht="11.25" customHeight="1">
      <c r="A55" s="35" t="s">
        <v>40</v>
      </c>
      <c r="B55" s="29"/>
      <c r="C55" s="30"/>
      <c r="D55" s="30"/>
      <c r="E55" s="30"/>
      <c r="F55" s="31"/>
      <c r="G55" s="31"/>
      <c r="H55" s="148">
        <v>83.896</v>
      </c>
      <c r="I55" s="148">
        <v>34.38</v>
      </c>
      <c r="J55" s="148">
        <v>64.734</v>
      </c>
      <c r="K55" s="32"/>
    </row>
    <row r="56" spans="1:11" s="33" customFormat="1" ht="11.25" customHeight="1">
      <c r="A56" s="35" t="s">
        <v>41</v>
      </c>
      <c r="B56" s="29"/>
      <c r="C56" s="30"/>
      <c r="D56" s="30"/>
      <c r="E56" s="30"/>
      <c r="F56" s="31"/>
      <c r="G56" s="31"/>
      <c r="H56" s="148">
        <v>9.514</v>
      </c>
      <c r="I56" s="148">
        <v>3.397</v>
      </c>
      <c r="J56" s="148">
        <v>7.3</v>
      </c>
      <c r="K56" s="32"/>
    </row>
    <row r="57" spans="1:11" s="33" customFormat="1" ht="11.25" customHeight="1">
      <c r="A57" s="35" t="s">
        <v>42</v>
      </c>
      <c r="B57" s="29"/>
      <c r="C57" s="30"/>
      <c r="D57" s="30"/>
      <c r="E57" s="30"/>
      <c r="F57" s="31"/>
      <c r="G57" s="31"/>
      <c r="H57" s="148">
        <v>3.34</v>
      </c>
      <c r="I57" s="148">
        <v>0.954</v>
      </c>
      <c r="J57" s="148">
        <v>2.204</v>
      </c>
      <c r="K57" s="32"/>
    </row>
    <row r="58" spans="1:11" s="33" customFormat="1" ht="11.25" customHeight="1">
      <c r="A58" s="35" t="s">
        <v>43</v>
      </c>
      <c r="B58" s="29"/>
      <c r="C58" s="30"/>
      <c r="D58" s="30"/>
      <c r="E58" s="30"/>
      <c r="F58" s="31"/>
      <c r="G58" s="31"/>
      <c r="H58" s="148">
        <v>66.3</v>
      </c>
      <c r="I58" s="148">
        <v>16.384</v>
      </c>
      <c r="J58" s="148">
        <v>38.037</v>
      </c>
      <c r="K58" s="32"/>
    </row>
    <row r="59" spans="1:11" s="42" customFormat="1" ht="11.25" customHeight="1">
      <c r="A59" s="36" t="s">
        <v>44</v>
      </c>
      <c r="B59" s="37"/>
      <c r="C59" s="38"/>
      <c r="D59" s="38"/>
      <c r="E59" s="38"/>
      <c r="F59" s="39"/>
      <c r="G59" s="40"/>
      <c r="H59" s="149">
        <v>176.49599999999998</v>
      </c>
      <c r="I59" s="150">
        <v>66.896</v>
      </c>
      <c r="J59" s="150">
        <v>124.66299999999998</v>
      </c>
      <c r="K59" s="41">
        <v>186.35344415211668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/>
      <c r="D61" s="30"/>
      <c r="E61" s="30"/>
      <c r="F61" s="31"/>
      <c r="G61" s="31"/>
      <c r="H61" s="148">
        <v>9.22</v>
      </c>
      <c r="I61" s="148">
        <v>7.8</v>
      </c>
      <c r="J61" s="148">
        <v>9.85</v>
      </c>
      <c r="K61" s="32"/>
    </row>
    <row r="62" spans="1:11" s="33" customFormat="1" ht="11.25" customHeight="1">
      <c r="A62" s="35" t="s">
        <v>46</v>
      </c>
      <c r="B62" s="29"/>
      <c r="C62" s="30"/>
      <c r="D62" s="30"/>
      <c r="E62" s="30"/>
      <c r="F62" s="31"/>
      <c r="G62" s="31"/>
      <c r="H62" s="148">
        <v>1.632</v>
      </c>
      <c r="I62" s="148">
        <v>8.909</v>
      </c>
      <c r="J62" s="148">
        <v>7.913</v>
      </c>
      <c r="K62" s="32"/>
    </row>
    <row r="63" spans="1:11" s="33" customFormat="1" ht="11.25" customHeight="1">
      <c r="A63" s="35" t="s">
        <v>47</v>
      </c>
      <c r="B63" s="29"/>
      <c r="C63" s="30"/>
      <c r="D63" s="30"/>
      <c r="E63" s="30"/>
      <c r="F63" s="31"/>
      <c r="G63" s="31"/>
      <c r="H63" s="148">
        <v>6.502</v>
      </c>
      <c r="I63" s="148">
        <v>6.189</v>
      </c>
      <c r="J63" s="148">
        <v>6.189</v>
      </c>
      <c r="K63" s="32"/>
    </row>
    <row r="64" spans="1:11" s="42" customFormat="1" ht="11.25" customHeight="1">
      <c r="A64" s="36" t="s">
        <v>48</v>
      </c>
      <c r="B64" s="37"/>
      <c r="C64" s="38"/>
      <c r="D64" s="38"/>
      <c r="E64" s="38"/>
      <c r="F64" s="39"/>
      <c r="G64" s="40"/>
      <c r="H64" s="149">
        <v>17.354</v>
      </c>
      <c r="I64" s="150">
        <v>22.898</v>
      </c>
      <c r="J64" s="150">
        <v>23.951999999999998</v>
      </c>
      <c r="K64" s="41">
        <v>104.60302209799981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/>
      <c r="D66" s="38"/>
      <c r="E66" s="38"/>
      <c r="F66" s="39"/>
      <c r="G66" s="40"/>
      <c r="H66" s="149">
        <v>14.598</v>
      </c>
      <c r="I66" s="150">
        <v>10.382</v>
      </c>
      <c r="J66" s="150">
        <v>9.963</v>
      </c>
      <c r="K66" s="41">
        <v>95.96416875361201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>
        <v>70</v>
      </c>
      <c r="I68" s="148">
        <v>59.4</v>
      </c>
      <c r="J68" s="148">
        <v>44</v>
      </c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>
        <v>8</v>
      </c>
      <c r="I69" s="148">
        <v>10.7</v>
      </c>
      <c r="J69" s="148">
        <v>6.42</v>
      </c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>
        <v>78</v>
      </c>
      <c r="I70" s="150">
        <v>70.1</v>
      </c>
      <c r="J70" s="150">
        <v>50.42</v>
      </c>
      <c r="K70" s="41">
        <v>71.92582025677603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>
        <v>12.516</v>
      </c>
      <c r="I72" s="148">
        <v>15.525</v>
      </c>
      <c r="J72" s="148">
        <v>13</v>
      </c>
      <c r="K72" s="32"/>
    </row>
    <row r="73" spans="1:11" s="33" customFormat="1" ht="11.25" customHeight="1">
      <c r="A73" s="35" t="s">
        <v>54</v>
      </c>
      <c r="B73" s="29"/>
      <c r="C73" s="30"/>
      <c r="D73" s="30"/>
      <c r="E73" s="30"/>
      <c r="F73" s="31"/>
      <c r="G73" s="31"/>
      <c r="H73" s="148">
        <v>12.4</v>
      </c>
      <c r="I73" s="148">
        <v>8.25</v>
      </c>
      <c r="J73" s="148">
        <v>10.454</v>
      </c>
      <c r="K73" s="32"/>
    </row>
    <row r="74" spans="1:11" s="33" customFormat="1" ht="11.25" customHeight="1">
      <c r="A74" s="35" t="s">
        <v>55</v>
      </c>
      <c r="B74" s="29"/>
      <c r="C74" s="30"/>
      <c r="D74" s="30"/>
      <c r="E74" s="30"/>
      <c r="F74" s="31"/>
      <c r="G74" s="31"/>
      <c r="H74" s="148">
        <v>358.5</v>
      </c>
      <c r="I74" s="148">
        <v>195.144</v>
      </c>
      <c r="J74" s="148">
        <v>260</v>
      </c>
      <c r="K74" s="32"/>
    </row>
    <row r="75" spans="1:11" s="33" customFormat="1" ht="11.25" customHeight="1">
      <c r="A75" s="35" t="s">
        <v>56</v>
      </c>
      <c r="B75" s="29"/>
      <c r="C75" s="30"/>
      <c r="D75" s="30"/>
      <c r="E75" s="30"/>
      <c r="F75" s="31"/>
      <c r="G75" s="31"/>
      <c r="H75" s="148">
        <v>158.43</v>
      </c>
      <c r="I75" s="148">
        <v>119.205</v>
      </c>
      <c r="J75" s="148">
        <v>116.659</v>
      </c>
      <c r="K75" s="32"/>
    </row>
    <row r="76" spans="1:11" s="33" customFormat="1" ht="11.25" customHeight="1">
      <c r="A76" s="35" t="s">
        <v>57</v>
      </c>
      <c r="B76" s="29"/>
      <c r="C76" s="30"/>
      <c r="D76" s="30"/>
      <c r="E76" s="30"/>
      <c r="F76" s="31"/>
      <c r="G76" s="31"/>
      <c r="H76" s="148">
        <v>8.835</v>
      </c>
      <c r="I76" s="148">
        <v>7.235</v>
      </c>
      <c r="J76" s="148">
        <v>11.065</v>
      </c>
      <c r="K76" s="32"/>
    </row>
    <row r="77" spans="1:11" s="33" customFormat="1" ht="11.25" customHeight="1">
      <c r="A77" s="35" t="s">
        <v>58</v>
      </c>
      <c r="B77" s="29"/>
      <c r="C77" s="30"/>
      <c r="D77" s="30"/>
      <c r="E77" s="30"/>
      <c r="F77" s="31"/>
      <c r="G77" s="31"/>
      <c r="H77" s="148">
        <v>685</v>
      </c>
      <c r="I77" s="148">
        <v>395.942</v>
      </c>
      <c r="J77" s="148">
        <v>515</v>
      </c>
      <c r="K77" s="32"/>
    </row>
    <row r="78" spans="1:11" s="33" customFormat="1" ht="11.25" customHeight="1">
      <c r="A78" s="35" t="s">
        <v>59</v>
      </c>
      <c r="B78" s="29"/>
      <c r="C78" s="30"/>
      <c r="D78" s="30"/>
      <c r="E78" s="30"/>
      <c r="F78" s="31"/>
      <c r="G78" s="31"/>
      <c r="H78" s="148">
        <v>84.525</v>
      </c>
      <c r="I78" s="148">
        <v>54.85</v>
      </c>
      <c r="J78" s="148">
        <v>60</v>
      </c>
      <c r="K78" s="32"/>
    </row>
    <row r="79" spans="1:11" s="33" customFormat="1" ht="11.25" customHeight="1">
      <c r="A79" s="35" t="s">
        <v>60</v>
      </c>
      <c r="B79" s="29"/>
      <c r="C79" s="30"/>
      <c r="D79" s="30"/>
      <c r="E79" s="30"/>
      <c r="F79" s="31"/>
      <c r="G79" s="31"/>
      <c r="H79" s="148">
        <v>149.182</v>
      </c>
      <c r="I79" s="148">
        <v>99.537</v>
      </c>
      <c r="J79" s="148">
        <v>112.311</v>
      </c>
      <c r="K79" s="32"/>
    </row>
    <row r="80" spans="1:11" s="42" customFormat="1" ht="11.25" customHeight="1">
      <c r="A80" s="43" t="s">
        <v>307</v>
      </c>
      <c r="B80" s="37"/>
      <c r="C80" s="38"/>
      <c r="D80" s="38"/>
      <c r="E80" s="38"/>
      <c r="F80" s="39"/>
      <c r="G80" s="40"/>
      <c r="H80" s="149">
        <v>1469.3880000000001</v>
      </c>
      <c r="I80" s="150">
        <v>895.6880000000001</v>
      </c>
      <c r="J80" s="150">
        <v>1098.489</v>
      </c>
      <c r="K80" s="41">
        <v>122.64192442011057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>
        <v>0.174</v>
      </c>
      <c r="I82" s="148">
        <v>0.041</v>
      </c>
      <c r="J82" s="148">
        <v>0.056</v>
      </c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>
        <v>0.08</v>
      </c>
      <c r="I83" s="148">
        <v>0.08</v>
      </c>
      <c r="J83" s="148">
        <v>0.015</v>
      </c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>
        <v>0.254</v>
      </c>
      <c r="I84" s="150">
        <v>0.121</v>
      </c>
      <c r="J84" s="150">
        <v>0.07100000000000001</v>
      </c>
      <c r="K84" s="41">
        <v>58.67768595041323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/>
      <c r="D87" s="53"/>
      <c r="E87" s="53"/>
      <c r="F87" s="54"/>
      <c r="G87" s="40"/>
      <c r="H87" s="153">
        <v>1804.938</v>
      </c>
      <c r="I87" s="154">
        <v>1118.9060000000002</v>
      </c>
      <c r="J87" s="154">
        <v>1352.135</v>
      </c>
      <c r="K87" s="54">
        <v>120.84437834813646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67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4</v>
      </c>
      <c r="D9" s="30">
        <v>4</v>
      </c>
      <c r="E9" s="30">
        <v>4</v>
      </c>
      <c r="F9" s="31"/>
      <c r="G9" s="31"/>
      <c r="H9" s="148">
        <v>0.025</v>
      </c>
      <c r="I9" s="148">
        <v>0.005</v>
      </c>
      <c r="J9" s="148">
        <v>0.005</v>
      </c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4</v>
      </c>
      <c r="D13" s="38">
        <v>4</v>
      </c>
      <c r="E13" s="38">
        <v>4</v>
      </c>
      <c r="F13" s="39">
        <v>100</v>
      </c>
      <c r="G13" s="40"/>
      <c r="H13" s="149">
        <v>0.025</v>
      </c>
      <c r="I13" s="150">
        <v>0.005</v>
      </c>
      <c r="J13" s="150">
        <v>0.005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382</v>
      </c>
      <c r="D24" s="38">
        <v>372</v>
      </c>
      <c r="E24" s="38"/>
      <c r="F24" s="39"/>
      <c r="G24" s="40"/>
      <c r="H24" s="149">
        <v>1.164</v>
      </c>
      <c r="I24" s="150">
        <v>1.358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50</v>
      </c>
      <c r="D26" s="38">
        <v>30</v>
      </c>
      <c r="E26" s="38">
        <v>100</v>
      </c>
      <c r="F26" s="39">
        <v>333.3333333333333</v>
      </c>
      <c r="G26" s="40"/>
      <c r="H26" s="149">
        <v>0.2</v>
      </c>
      <c r="I26" s="150">
        <v>0.12</v>
      </c>
      <c r="J26" s="150">
        <v>0.4</v>
      </c>
      <c r="K26" s="41">
        <v>333.33333333333337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2778</v>
      </c>
      <c r="D28" s="30">
        <v>1704</v>
      </c>
      <c r="E28" s="30">
        <v>1800</v>
      </c>
      <c r="F28" s="31"/>
      <c r="G28" s="31"/>
      <c r="H28" s="148">
        <v>7.64</v>
      </c>
      <c r="I28" s="148">
        <v>7.48</v>
      </c>
      <c r="J28" s="148">
        <v>6.459</v>
      </c>
      <c r="K28" s="32"/>
    </row>
    <row r="29" spans="1:11" s="33" customFormat="1" ht="11.25" customHeight="1">
      <c r="A29" s="35" t="s">
        <v>19</v>
      </c>
      <c r="B29" s="29"/>
      <c r="C29" s="30">
        <v>1493</v>
      </c>
      <c r="D29" s="30">
        <v>1069</v>
      </c>
      <c r="E29" s="30">
        <v>1069</v>
      </c>
      <c r="F29" s="31"/>
      <c r="G29" s="31"/>
      <c r="H29" s="148">
        <v>1.868</v>
      </c>
      <c r="I29" s="148">
        <v>2.509</v>
      </c>
      <c r="J29" s="148">
        <v>1.388</v>
      </c>
      <c r="K29" s="32"/>
    </row>
    <row r="30" spans="1:11" s="33" customFormat="1" ht="11.25" customHeight="1">
      <c r="A30" s="35" t="s">
        <v>20</v>
      </c>
      <c r="B30" s="29"/>
      <c r="C30" s="30">
        <v>73542</v>
      </c>
      <c r="D30" s="30">
        <v>57519</v>
      </c>
      <c r="E30" s="30">
        <v>57000</v>
      </c>
      <c r="F30" s="31"/>
      <c r="G30" s="31"/>
      <c r="H30" s="148">
        <v>155.086</v>
      </c>
      <c r="I30" s="148">
        <v>161.318</v>
      </c>
      <c r="J30" s="148">
        <v>166.455</v>
      </c>
      <c r="K30" s="32"/>
    </row>
    <row r="31" spans="1:11" s="42" customFormat="1" ht="11.25" customHeight="1">
      <c r="A31" s="43" t="s">
        <v>21</v>
      </c>
      <c r="B31" s="37"/>
      <c r="C31" s="38">
        <v>77813</v>
      </c>
      <c r="D31" s="38">
        <v>60292</v>
      </c>
      <c r="E31" s="38">
        <v>59869</v>
      </c>
      <c r="F31" s="39">
        <v>99.29841438333445</v>
      </c>
      <c r="G31" s="40"/>
      <c r="H31" s="149">
        <v>164.59400000000002</v>
      </c>
      <c r="I31" s="150">
        <v>171.30700000000002</v>
      </c>
      <c r="J31" s="150">
        <v>174.30200000000002</v>
      </c>
      <c r="K31" s="41">
        <v>101.7483231858593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56</v>
      </c>
      <c r="D33" s="30">
        <v>60</v>
      </c>
      <c r="E33" s="30">
        <v>300</v>
      </c>
      <c r="F33" s="31"/>
      <c r="G33" s="31"/>
      <c r="H33" s="148">
        <v>0.264</v>
      </c>
      <c r="I33" s="148">
        <v>0.27</v>
      </c>
      <c r="J33" s="148"/>
      <c r="K33" s="32"/>
    </row>
    <row r="34" spans="1:11" s="33" customFormat="1" ht="11.25" customHeight="1">
      <c r="A34" s="35" t="s">
        <v>23</v>
      </c>
      <c r="B34" s="29"/>
      <c r="C34" s="30"/>
      <c r="D34" s="30">
        <v>15</v>
      </c>
      <c r="E34" s="30">
        <v>15</v>
      </c>
      <c r="F34" s="31"/>
      <c r="G34" s="31"/>
      <c r="H34" s="148"/>
      <c r="I34" s="148">
        <v>0.04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100</v>
      </c>
      <c r="D35" s="30">
        <v>100</v>
      </c>
      <c r="E35" s="30">
        <v>130</v>
      </c>
      <c r="F35" s="31"/>
      <c r="G35" s="31"/>
      <c r="H35" s="148">
        <v>0.3</v>
      </c>
      <c r="I35" s="148">
        <v>0.335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22</v>
      </c>
      <c r="D36" s="30">
        <v>25</v>
      </c>
      <c r="E36" s="30">
        <v>30</v>
      </c>
      <c r="F36" s="31"/>
      <c r="G36" s="31"/>
      <c r="H36" s="148">
        <v>0.017</v>
      </c>
      <c r="I36" s="148">
        <v>0.065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178</v>
      </c>
      <c r="D37" s="38">
        <v>200</v>
      </c>
      <c r="E37" s="38">
        <v>475</v>
      </c>
      <c r="F37" s="39">
        <v>237.5</v>
      </c>
      <c r="G37" s="40"/>
      <c r="H37" s="149">
        <v>0.5810000000000001</v>
      </c>
      <c r="I37" s="150">
        <v>0.71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/>
      <c r="D39" s="38"/>
      <c r="E39" s="38">
        <v>3</v>
      </c>
      <c r="F39" s="39"/>
      <c r="G39" s="40"/>
      <c r="H39" s="149"/>
      <c r="I39" s="150"/>
      <c r="J39" s="15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/>
      <c r="D41" s="30">
        <v>5</v>
      </c>
      <c r="E41" s="30"/>
      <c r="F41" s="31"/>
      <c r="G41" s="31"/>
      <c r="H41" s="148"/>
      <c r="I41" s="148">
        <v>0.029</v>
      </c>
      <c r="J41" s="148"/>
      <c r="K41" s="32"/>
    </row>
    <row r="42" spans="1:11" s="33" customFormat="1" ht="11.25" customHeight="1">
      <c r="A42" s="35" t="s">
        <v>29</v>
      </c>
      <c r="B42" s="29"/>
      <c r="C42" s="30">
        <v>649</v>
      </c>
      <c r="D42" s="30">
        <v>341</v>
      </c>
      <c r="E42" s="30">
        <v>538</v>
      </c>
      <c r="F42" s="31"/>
      <c r="G42" s="31"/>
      <c r="H42" s="148">
        <v>2.192</v>
      </c>
      <c r="I42" s="148">
        <v>1.607</v>
      </c>
      <c r="J42" s="148">
        <v>2.069</v>
      </c>
      <c r="K42" s="32"/>
    </row>
    <row r="43" spans="1:11" s="33" customFormat="1" ht="11.25" customHeight="1">
      <c r="A43" s="35" t="s">
        <v>30</v>
      </c>
      <c r="B43" s="29"/>
      <c r="C43" s="30">
        <v>260</v>
      </c>
      <c r="D43" s="30">
        <v>180</v>
      </c>
      <c r="E43" s="30">
        <v>190</v>
      </c>
      <c r="F43" s="31"/>
      <c r="G43" s="31"/>
      <c r="H43" s="148">
        <v>1.278</v>
      </c>
      <c r="I43" s="148">
        <v>0.987</v>
      </c>
      <c r="J43" s="148">
        <v>0.98</v>
      </c>
      <c r="K43" s="32"/>
    </row>
    <row r="44" spans="1:11" s="33" customFormat="1" ht="11.25" customHeight="1">
      <c r="A44" s="35" t="s">
        <v>31</v>
      </c>
      <c r="B44" s="29"/>
      <c r="C44" s="30">
        <v>329</v>
      </c>
      <c r="D44" s="30">
        <v>154</v>
      </c>
      <c r="E44" s="30">
        <v>154</v>
      </c>
      <c r="F44" s="31"/>
      <c r="G44" s="31"/>
      <c r="H44" s="148">
        <v>1.224</v>
      </c>
      <c r="I44" s="148">
        <v>0.648</v>
      </c>
      <c r="J44" s="148">
        <v>0.656</v>
      </c>
      <c r="K44" s="32"/>
    </row>
    <row r="45" spans="1:11" s="33" customFormat="1" ht="11.25" customHeight="1">
      <c r="A45" s="35" t="s">
        <v>32</v>
      </c>
      <c r="B45" s="29"/>
      <c r="C45" s="30">
        <v>93</v>
      </c>
      <c r="D45" s="30">
        <v>55</v>
      </c>
      <c r="E45" s="30">
        <v>60</v>
      </c>
      <c r="F45" s="31"/>
      <c r="G45" s="31"/>
      <c r="H45" s="148">
        <v>0.242</v>
      </c>
      <c r="I45" s="148">
        <v>0.212</v>
      </c>
      <c r="J45" s="148">
        <v>0.218</v>
      </c>
      <c r="K45" s="32"/>
    </row>
    <row r="46" spans="1:11" s="33" customFormat="1" ht="11.25" customHeight="1">
      <c r="A46" s="35" t="s">
        <v>33</v>
      </c>
      <c r="B46" s="29"/>
      <c r="C46" s="30">
        <v>68</v>
      </c>
      <c r="D46" s="30">
        <v>7</v>
      </c>
      <c r="E46" s="30">
        <v>10</v>
      </c>
      <c r="F46" s="31"/>
      <c r="G46" s="31"/>
      <c r="H46" s="148">
        <v>0.193</v>
      </c>
      <c r="I46" s="148">
        <v>0.025</v>
      </c>
      <c r="J46" s="148">
        <v>0.028</v>
      </c>
      <c r="K46" s="32"/>
    </row>
    <row r="47" spans="1:11" s="33" customFormat="1" ht="11.25" customHeight="1">
      <c r="A47" s="35" t="s">
        <v>34</v>
      </c>
      <c r="B47" s="29"/>
      <c r="C47" s="30">
        <v>102</v>
      </c>
      <c r="D47" s="30">
        <v>17</v>
      </c>
      <c r="E47" s="30">
        <v>20</v>
      </c>
      <c r="F47" s="31"/>
      <c r="G47" s="31"/>
      <c r="H47" s="148">
        <v>0.362</v>
      </c>
      <c r="I47" s="148">
        <v>0.09</v>
      </c>
      <c r="J47" s="148">
        <v>0.056</v>
      </c>
      <c r="K47" s="32"/>
    </row>
    <row r="48" spans="1:11" s="33" customFormat="1" ht="11.25" customHeight="1">
      <c r="A48" s="35" t="s">
        <v>35</v>
      </c>
      <c r="B48" s="29"/>
      <c r="C48" s="30">
        <v>1243</v>
      </c>
      <c r="D48" s="30">
        <v>753</v>
      </c>
      <c r="E48" s="30">
        <v>700</v>
      </c>
      <c r="F48" s="31"/>
      <c r="G48" s="31"/>
      <c r="H48" s="148">
        <v>3.916</v>
      </c>
      <c r="I48" s="148">
        <v>3.361</v>
      </c>
      <c r="J48" s="148">
        <v>3.11</v>
      </c>
      <c r="K48" s="32"/>
    </row>
    <row r="49" spans="1:11" s="33" customFormat="1" ht="11.25" customHeight="1">
      <c r="A49" s="35" t="s">
        <v>36</v>
      </c>
      <c r="B49" s="29"/>
      <c r="C49" s="30">
        <v>238</v>
      </c>
      <c r="D49" s="30">
        <v>165</v>
      </c>
      <c r="E49" s="30">
        <v>150</v>
      </c>
      <c r="F49" s="31"/>
      <c r="G49" s="31"/>
      <c r="H49" s="148">
        <v>0.72</v>
      </c>
      <c r="I49" s="148">
        <v>0.803</v>
      </c>
      <c r="J49" s="148">
        <v>0.75</v>
      </c>
      <c r="K49" s="32"/>
    </row>
    <row r="50" spans="1:11" s="42" customFormat="1" ht="11.25" customHeight="1">
      <c r="A50" s="43" t="s">
        <v>37</v>
      </c>
      <c r="B50" s="37"/>
      <c r="C50" s="38">
        <v>2982</v>
      </c>
      <c r="D50" s="38">
        <v>1677</v>
      </c>
      <c r="E50" s="38">
        <v>1822</v>
      </c>
      <c r="F50" s="39">
        <v>108.6463923673226</v>
      </c>
      <c r="G50" s="40"/>
      <c r="H50" s="149">
        <v>10.127</v>
      </c>
      <c r="I50" s="150">
        <v>7.762</v>
      </c>
      <c r="J50" s="150">
        <v>7.866999999999999</v>
      </c>
      <c r="K50" s="41">
        <v>101.35274413810873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276</v>
      </c>
      <c r="D52" s="38">
        <v>188</v>
      </c>
      <c r="E52" s="38">
        <v>188</v>
      </c>
      <c r="F52" s="39">
        <v>100</v>
      </c>
      <c r="G52" s="40"/>
      <c r="H52" s="149">
        <v>1.022</v>
      </c>
      <c r="I52" s="150">
        <v>0.399</v>
      </c>
      <c r="J52" s="150">
        <v>0.399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274</v>
      </c>
      <c r="D54" s="30">
        <v>498</v>
      </c>
      <c r="E54" s="30">
        <v>500</v>
      </c>
      <c r="F54" s="31"/>
      <c r="G54" s="31"/>
      <c r="H54" s="148">
        <v>1.944</v>
      </c>
      <c r="I54" s="148">
        <v>3.517</v>
      </c>
      <c r="J54" s="148">
        <v>3.513</v>
      </c>
      <c r="K54" s="32"/>
    </row>
    <row r="55" spans="1:11" s="33" customFormat="1" ht="11.25" customHeight="1">
      <c r="A55" s="35" t="s">
        <v>40</v>
      </c>
      <c r="B55" s="29"/>
      <c r="C55" s="30">
        <v>329</v>
      </c>
      <c r="D55" s="30">
        <v>200</v>
      </c>
      <c r="E55" s="30">
        <v>200</v>
      </c>
      <c r="F55" s="31"/>
      <c r="G55" s="31"/>
      <c r="H55" s="148">
        <v>0.592</v>
      </c>
      <c r="I55" s="148">
        <v>0.66</v>
      </c>
      <c r="J55" s="148">
        <v>0.66</v>
      </c>
      <c r="K55" s="32"/>
    </row>
    <row r="56" spans="1:11" s="33" customFormat="1" ht="11.25" customHeight="1">
      <c r="A56" s="35" t="s">
        <v>41</v>
      </c>
      <c r="B56" s="29"/>
      <c r="C56" s="30">
        <v>315</v>
      </c>
      <c r="D56" s="30">
        <v>235</v>
      </c>
      <c r="E56" s="30">
        <v>510</v>
      </c>
      <c r="F56" s="31"/>
      <c r="G56" s="31"/>
      <c r="H56" s="148">
        <v>0.705</v>
      </c>
      <c r="I56" s="148">
        <v>0.67</v>
      </c>
      <c r="J56" s="148">
        <v>1.58</v>
      </c>
      <c r="K56" s="32"/>
    </row>
    <row r="57" spans="1:11" s="33" customFormat="1" ht="11.25" customHeight="1">
      <c r="A57" s="35" t="s">
        <v>42</v>
      </c>
      <c r="B57" s="29"/>
      <c r="C57" s="30">
        <v>193</v>
      </c>
      <c r="D57" s="30">
        <v>156</v>
      </c>
      <c r="E57" s="30">
        <v>156</v>
      </c>
      <c r="F57" s="31"/>
      <c r="G57" s="31"/>
      <c r="H57" s="148">
        <v>0.29</v>
      </c>
      <c r="I57" s="148">
        <v>0.234</v>
      </c>
      <c r="J57" s="148">
        <v>0.234</v>
      </c>
      <c r="K57" s="32"/>
    </row>
    <row r="58" spans="1:11" s="33" customFormat="1" ht="11.25" customHeight="1">
      <c r="A58" s="35" t="s">
        <v>43</v>
      </c>
      <c r="B58" s="29"/>
      <c r="C58" s="30">
        <v>2356</v>
      </c>
      <c r="D58" s="30">
        <v>1424</v>
      </c>
      <c r="E58" s="30">
        <v>1424</v>
      </c>
      <c r="F58" s="31"/>
      <c r="G58" s="31"/>
      <c r="H58" s="148">
        <v>3.332</v>
      </c>
      <c r="I58" s="148">
        <v>4.369</v>
      </c>
      <c r="J58" s="148">
        <v>2.59</v>
      </c>
      <c r="K58" s="32"/>
    </row>
    <row r="59" spans="1:11" s="42" customFormat="1" ht="11.25" customHeight="1">
      <c r="A59" s="36" t="s">
        <v>44</v>
      </c>
      <c r="B59" s="37"/>
      <c r="C59" s="38">
        <v>3467</v>
      </c>
      <c r="D59" s="38">
        <v>2513</v>
      </c>
      <c r="E59" s="38">
        <v>2790</v>
      </c>
      <c r="F59" s="39">
        <v>111.02268205332273</v>
      </c>
      <c r="G59" s="40"/>
      <c r="H59" s="149">
        <v>6.8629999999999995</v>
      </c>
      <c r="I59" s="150">
        <v>9.45</v>
      </c>
      <c r="J59" s="150">
        <v>8.577</v>
      </c>
      <c r="K59" s="41">
        <v>90.76190476190477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25</v>
      </c>
      <c r="D61" s="30">
        <v>75</v>
      </c>
      <c r="E61" s="30">
        <v>70</v>
      </c>
      <c r="F61" s="31"/>
      <c r="G61" s="31"/>
      <c r="H61" s="148">
        <v>0.048</v>
      </c>
      <c r="I61" s="148">
        <v>0.313</v>
      </c>
      <c r="J61" s="148">
        <v>0.15</v>
      </c>
      <c r="K61" s="32"/>
    </row>
    <row r="62" spans="1:11" s="33" customFormat="1" ht="11.25" customHeight="1">
      <c r="A62" s="35" t="s">
        <v>46</v>
      </c>
      <c r="B62" s="29"/>
      <c r="C62" s="30">
        <v>54</v>
      </c>
      <c r="D62" s="30">
        <v>52</v>
      </c>
      <c r="E62" s="30">
        <v>30</v>
      </c>
      <c r="F62" s="31"/>
      <c r="G62" s="31"/>
      <c r="H62" s="148">
        <v>0.085</v>
      </c>
      <c r="I62" s="148">
        <v>0.117</v>
      </c>
      <c r="J62" s="148">
        <v>0.07</v>
      </c>
      <c r="K62" s="32"/>
    </row>
    <row r="63" spans="1:11" s="33" customFormat="1" ht="11.25" customHeight="1">
      <c r="A63" s="35" t="s">
        <v>47</v>
      </c>
      <c r="B63" s="29"/>
      <c r="C63" s="30">
        <v>96</v>
      </c>
      <c r="D63" s="30">
        <v>95</v>
      </c>
      <c r="E63" s="30">
        <v>95</v>
      </c>
      <c r="F63" s="31"/>
      <c r="G63" s="31"/>
      <c r="H63" s="148">
        <v>0.161</v>
      </c>
      <c r="I63" s="148">
        <v>0.287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175</v>
      </c>
      <c r="D64" s="38">
        <v>222</v>
      </c>
      <c r="E64" s="38">
        <v>195</v>
      </c>
      <c r="F64" s="39">
        <v>87.83783783783784</v>
      </c>
      <c r="G64" s="40"/>
      <c r="H64" s="149">
        <v>0.29400000000000004</v>
      </c>
      <c r="I64" s="150">
        <v>0.717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196</v>
      </c>
      <c r="D66" s="38">
        <v>149</v>
      </c>
      <c r="E66" s="38">
        <v>142</v>
      </c>
      <c r="F66" s="39">
        <v>95.30201342281879</v>
      </c>
      <c r="G66" s="40"/>
      <c r="H66" s="149">
        <v>0.126</v>
      </c>
      <c r="I66" s="150">
        <v>0.256</v>
      </c>
      <c r="J66" s="150">
        <v>0.265</v>
      </c>
      <c r="K66" s="41">
        <v>103.515625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5600</v>
      </c>
      <c r="D68" s="30">
        <v>5200</v>
      </c>
      <c r="E68" s="30">
        <v>5150</v>
      </c>
      <c r="F68" s="31"/>
      <c r="G68" s="31"/>
      <c r="H68" s="148">
        <v>13</v>
      </c>
      <c r="I68" s="148">
        <v>14</v>
      </c>
      <c r="J68" s="148">
        <v>14</v>
      </c>
      <c r="K68" s="32"/>
    </row>
    <row r="69" spans="1:11" s="33" customFormat="1" ht="11.25" customHeight="1">
      <c r="A69" s="35" t="s">
        <v>51</v>
      </c>
      <c r="B69" s="29"/>
      <c r="C69" s="30">
        <v>150</v>
      </c>
      <c r="D69" s="30">
        <v>135</v>
      </c>
      <c r="E69" s="30">
        <v>135</v>
      </c>
      <c r="F69" s="31"/>
      <c r="G69" s="31"/>
      <c r="H69" s="148">
        <v>0.3</v>
      </c>
      <c r="I69" s="148">
        <v>0.3</v>
      </c>
      <c r="J69" s="148">
        <v>0.3</v>
      </c>
      <c r="K69" s="32"/>
    </row>
    <row r="70" spans="1:11" s="42" customFormat="1" ht="11.25" customHeight="1">
      <c r="A70" s="36" t="s">
        <v>52</v>
      </c>
      <c r="B70" s="37"/>
      <c r="C70" s="38">
        <v>5750</v>
      </c>
      <c r="D70" s="38">
        <v>5335</v>
      </c>
      <c r="E70" s="38">
        <v>5285</v>
      </c>
      <c r="F70" s="39">
        <v>99.06279287722586</v>
      </c>
      <c r="G70" s="40"/>
      <c r="H70" s="149">
        <v>13.3</v>
      </c>
      <c r="I70" s="150">
        <v>14.3</v>
      </c>
      <c r="J70" s="150">
        <v>14.3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148</v>
      </c>
      <c r="D72" s="30">
        <v>117</v>
      </c>
      <c r="E72" s="30">
        <v>69</v>
      </c>
      <c r="F72" s="31"/>
      <c r="G72" s="31"/>
      <c r="H72" s="148">
        <v>0.118</v>
      </c>
      <c r="I72" s="148">
        <v>0.158</v>
      </c>
      <c r="J72" s="148">
        <v>0.055</v>
      </c>
      <c r="K72" s="32"/>
    </row>
    <row r="73" spans="1:11" s="33" customFormat="1" ht="11.25" customHeight="1">
      <c r="A73" s="35" t="s">
        <v>54</v>
      </c>
      <c r="B73" s="29"/>
      <c r="C73" s="30">
        <v>42713</v>
      </c>
      <c r="D73" s="30">
        <v>45665</v>
      </c>
      <c r="E73" s="30">
        <v>43442</v>
      </c>
      <c r="F73" s="31"/>
      <c r="G73" s="31"/>
      <c r="H73" s="148">
        <v>139.97</v>
      </c>
      <c r="I73" s="148">
        <v>149.645</v>
      </c>
      <c r="J73" s="148">
        <v>139.97</v>
      </c>
      <c r="K73" s="32"/>
    </row>
    <row r="74" spans="1:11" s="33" customFormat="1" ht="11.25" customHeight="1">
      <c r="A74" s="35" t="s">
        <v>55</v>
      </c>
      <c r="B74" s="29"/>
      <c r="C74" s="30">
        <v>36245</v>
      </c>
      <c r="D74" s="30">
        <v>35930</v>
      </c>
      <c r="E74" s="30">
        <v>36500</v>
      </c>
      <c r="F74" s="31"/>
      <c r="G74" s="31"/>
      <c r="H74" s="148">
        <v>95.595</v>
      </c>
      <c r="I74" s="148">
        <v>133.057</v>
      </c>
      <c r="J74" s="148">
        <v>109.5</v>
      </c>
      <c r="K74" s="32"/>
    </row>
    <row r="75" spans="1:11" s="33" customFormat="1" ht="11.25" customHeight="1">
      <c r="A75" s="35" t="s">
        <v>56</v>
      </c>
      <c r="B75" s="29"/>
      <c r="C75" s="30">
        <v>1663</v>
      </c>
      <c r="D75" s="30">
        <v>1605</v>
      </c>
      <c r="E75" s="30">
        <v>1671</v>
      </c>
      <c r="F75" s="31"/>
      <c r="G75" s="31"/>
      <c r="H75" s="148">
        <v>3.312</v>
      </c>
      <c r="I75" s="148">
        <v>2.768</v>
      </c>
      <c r="J75" s="148">
        <v>4.404</v>
      </c>
      <c r="K75" s="32"/>
    </row>
    <row r="76" spans="1:11" s="33" customFormat="1" ht="11.25" customHeight="1">
      <c r="A76" s="35" t="s">
        <v>57</v>
      </c>
      <c r="B76" s="29"/>
      <c r="C76" s="30">
        <v>9706</v>
      </c>
      <c r="D76" s="30">
        <v>9197</v>
      </c>
      <c r="E76" s="30">
        <v>9010</v>
      </c>
      <c r="F76" s="31"/>
      <c r="G76" s="31"/>
      <c r="H76" s="148">
        <v>34.699</v>
      </c>
      <c r="I76" s="148">
        <v>27.683</v>
      </c>
      <c r="J76" s="148">
        <v>28.381</v>
      </c>
      <c r="K76" s="32"/>
    </row>
    <row r="77" spans="1:11" s="33" customFormat="1" ht="11.25" customHeight="1">
      <c r="A77" s="35" t="s">
        <v>58</v>
      </c>
      <c r="B77" s="29"/>
      <c r="C77" s="30">
        <v>4505</v>
      </c>
      <c r="D77" s="30">
        <v>4164</v>
      </c>
      <c r="E77" s="30">
        <v>4189</v>
      </c>
      <c r="F77" s="31"/>
      <c r="G77" s="31"/>
      <c r="H77" s="148">
        <v>13.6</v>
      </c>
      <c r="I77" s="148">
        <v>14.604</v>
      </c>
      <c r="J77" s="148">
        <v>14.737</v>
      </c>
      <c r="K77" s="32"/>
    </row>
    <row r="78" spans="1:11" s="33" customFormat="1" ht="11.25" customHeight="1">
      <c r="A78" s="35" t="s">
        <v>59</v>
      </c>
      <c r="B78" s="29"/>
      <c r="C78" s="30">
        <v>11642</v>
      </c>
      <c r="D78" s="30">
        <v>11410</v>
      </c>
      <c r="E78" s="30">
        <v>11000</v>
      </c>
      <c r="F78" s="31"/>
      <c r="G78" s="31"/>
      <c r="H78" s="148">
        <v>31.515</v>
      </c>
      <c r="I78" s="148">
        <v>25.079</v>
      </c>
      <c r="J78" s="148">
        <v>27.5</v>
      </c>
      <c r="K78" s="32"/>
    </row>
    <row r="79" spans="1:11" s="33" customFormat="1" ht="11.25" customHeight="1">
      <c r="A79" s="35" t="s">
        <v>60</v>
      </c>
      <c r="B79" s="29"/>
      <c r="C79" s="30">
        <v>67674</v>
      </c>
      <c r="D79" s="30">
        <v>72200</v>
      </c>
      <c r="E79" s="30">
        <v>72100</v>
      </c>
      <c r="F79" s="31"/>
      <c r="G79" s="31"/>
      <c r="H79" s="148">
        <v>216.557</v>
      </c>
      <c r="I79" s="148">
        <v>259.92</v>
      </c>
      <c r="J79" s="148">
        <v>259.56</v>
      </c>
      <c r="K79" s="32"/>
    </row>
    <row r="80" spans="1:11" s="42" customFormat="1" ht="11.25" customHeight="1">
      <c r="A80" s="43" t="s">
        <v>307</v>
      </c>
      <c r="B80" s="37"/>
      <c r="C80" s="38">
        <v>174296</v>
      </c>
      <c r="D80" s="38">
        <v>180288</v>
      </c>
      <c r="E80" s="38">
        <v>177981</v>
      </c>
      <c r="F80" s="39">
        <v>98.72038072417466</v>
      </c>
      <c r="G80" s="40"/>
      <c r="H80" s="149">
        <v>535.366</v>
      </c>
      <c r="I80" s="150">
        <v>612.914</v>
      </c>
      <c r="J80" s="150">
        <v>584.107</v>
      </c>
      <c r="K80" s="41">
        <v>95.29999314748888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265569</v>
      </c>
      <c r="D87" s="53">
        <v>251270</v>
      </c>
      <c r="E87" s="53">
        <v>248854</v>
      </c>
      <c r="F87" s="54">
        <v>99.03848449874637</v>
      </c>
      <c r="G87" s="40"/>
      <c r="H87" s="153">
        <v>733.662</v>
      </c>
      <c r="I87" s="154">
        <v>819.298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1704</v>
      </c>
      <c r="D9" s="30">
        <v>1704</v>
      </c>
      <c r="E9" s="30">
        <v>1704</v>
      </c>
      <c r="F9" s="31"/>
      <c r="G9" s="31"/>
      <c r="H9" s="148">
        <v>8.525</v>
      </c>
      <c r="I9" s="148">
        <v>6.38</v>
      </c>
      <c r="J9" s="148">
        <v>6.38</v>
      </c>
      <c r="K9" s="32"/>
    </row>
    <row r="10" spans="1:11" s="33" customFormat="1" ht="11.25" customHeight="1">
      <c r="A10" s="35" t="s">
        <v>6</v>
      </c>
      <c r="B10" s="29"/>
      <c r="C10" s="30">
        <v>1816</v>
      </c>
      <c r="D10" s="30">
        <v>1816</v>
      </c>
      <c r="E10" s="30">
        <v>1816</v>
      </c>
      <c r="F10" s="31"/>
      <c r="G10" s="31"/>
      <c r="H10" s="148">
        <v>4.268</v>
      </c>
      <c r="I10" s="148">
        <v>3.414</v>
      </c>
      <c r="J10" s="148">
        <v>3.414</v>
      </c>
      <c r="K10" s="32"/>
    </row>
    <row r="11" spans="1:11" s="33" customFormat="1" ht="11.25" customHeight="1">
      <c r="A11" s="28" t="s">
        <v>7</v>
      </c>
      <c r="B11" s="29"/>
      <c r="C11" s="30">
        <v>9230</v>
      </c>
      <c r="D11" s="30">
        <v>9230</v>
      </c>
      <c r="E11" s="30">
        <v>9230</v>
      </c>
      <c r="F11" s="31"/>
      <c r="G11" s="31"/>
      <c r="H11" s="148">
        <v>24.921</v>
      </c>
      <c r="I11" s="148">
        <v>17.445</v>
      </c>
      <c r="J11" s="148">
        <v>17.445</v>
      </c>
      <c r="K11" s="32"/>
    </row>
    <row r="12" spans="1:11" s="33" customFormat="1" ht="11.25" customHeight="1">
      <c r="A12" s="35" t="s">
        <v>8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48">
        <v>0.431</v>
      </c>
      <c r="I12" s="148">
        <v>0.345</v>
      </c>
      <c r="J12" s="148">
        <v>0.345</v>
      </c>
      <c r="K12" s="32"/>
    </row>
    <row r="13" spans="1:11" s="42" customFormat="1" ht="11.25" customHeight="1">
      <c r="A13" s="36" t="s">
        <v>9</v>
      </c>
      <c r="B13" s="37"/>
      <c r="C13" s="38">
        <v>12946</v>
      </c>
      <c r="D13" s="38">
        <v>12946</v>
      </c>
      <c r="E13" s="38">
        <v>12946</v>
      </c>
      <c r="F13" s="39">
        <v>100</v>
      </c>
      <c r="G13" s="40"/>
      <c r="H13" s="149">
        <v>38.144999999999996</v>
      </c>
      <c r="I13" s="150">
        <v>27.584</v>
      </c>
      <c r="J13" s="150">
        <v>27.584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>
        <v>55</v>
      </c>
      <c r="D15" s="38">
        <v>55</v>
      </c>
      <c r="E15" s="38">
        <v>55</v>
      </c>
      <c r="F15" s="39">
        <v>100</v>
      </c>
      <c r="G15" s="40"/>
      <c r="H15" s="149">
        <v>0.12</v>
      </c>
      <c r="I15" s="150">
        <v>0.105</v>
      </c>
      <c r="J15" s="150">
        <v>0.105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659</v>
      </c>
      <c r="D17" s="38">
        <v>528</v>
      </c>
      <c r="E17" s="38">
        <v>770</v>
      </c>
      <c r="F17" s="39">
        <v>145.83333333333334</v>
      </c>
      <c r="G17" s="40"/>
      <c r="H17" s="149">
        <v>2.233</v>
      </c>
      <c r="I17" s="150">
        <v>1.193</v>
      </c>
      <c r="J17" s="150">
        <v>1.74</v>
      </c>
      <c r="K17" s="41">
        <v>145.85079631181893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24018</v>
      </c>
      <c r="D19" s="30">
        <v>20350</v>
      </c>
      <c r="E19" s="30">
        <v>20336</v>
      </c>
      <c r="F19" s="31"/>
      <c r="G19" s="31"/>
      <c r="H19" s="148">
        <v>162.122</v>
      </c>
      <c r="I19" s="148">
        <v>148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24018</v>
      </c>
      <c r="D22" s="38">
        <v>20350</v>
      </c>
      <c r="E22" s="38">
        <v>20336</v>
      </c>
      <c r="F22" s="39">
        <v>99.93120393120392</v>
      </c>
      <c r="G22" s="40"/>
      <c r="H22" s="149">
        <v>162.122</v>
      </c>
      <c r="I22" s="150">
        <v>148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79496</v>
      </c>
      <c r="D24" s="38">
        <v>77198</v>
      </c>
      <c r="E24" s="38"/>
      <c r="F24" s="39"/>
      <c r="G24" s="40"/>
      <c r="H24" s="149">
        <v>406.81</v>
      </c>
      <c r="I24" s="150">
        <v>419.381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31050</v>
      </c>
      <c r="D26" s="38">
        <v>26030</v>
      </c>
      <c r="E26" s="38">
        <v>31100</v>
      </c>
      <c r="F26" s="39">
        <v>119.47752593161736</v>
      </c>
      <c r="G26" s="40"/>
      <c r="H26" s="149">
        <v>141.2</v>
      </c>
      <c r="I26" s="150">
        <v>141.12</v>
      </c>
      <c r="J26" s="150">
        <v>146.4</v>
      </c>
      <c r="K26" s="41">
        <v>103.74149659863946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69499</v>
      </c>
      <c r="D28" s="30">
        <v>67987</v>
      </c>
      <c r="E28" s="30">
        <v>68300</v>
      </c>
      <c r="F28" s="31"/>
      <c r="G28" s="31"/>
      <c r="H28" s="148">
        <v>248.592</v>
      </c>
      <c r="I28" s="148">
        <v>350.13</v>
      </c>
      <c r="J28" s="148">
        <v>312.706</v>
      </c>
      <c r="K28" s="32"/>
    </row>
    <row r="29" spans="1:11" s="33" customFormat="1" ht="11.25" customHeight="1">
      <c r="A29" s="35" t="s">
        <v>19</v>
      </c>
      <c r="B29" s="29"/>
      <c r="C29" s="30">
        <v>32385</v>
      </c>
      <c r="D29" s="30">
        <v>35187</v>
      </c>
      <c r="E29" s="30">
        <v>35308</v>
      </c>
      <c r="F29" s="31"/>
      <c r="G29" s="31"/>
      <c r="H29" s="148">
        <v>60.23</v>
      </c>
      <c r="I29" s="148">
        <v>93.923</v>
      </c>
      <c r="J29" s="148">
        <v>77.509</v>
      </c>
      <c r="K29" s="32"/>
    </row>
    <row r="30" spans="1:11" s="33" customFormat="1" ht="11.25" customHeight="1">
      <c r="A30" s="35" t="s">
        <v>20</v>
      </c>
      <c r="B30" s="29"/>
      <c r="C30" s="30">
        <v>125406</v>
      </c>
      <c r="D30" s="30">
        <v>112794</v>
      </c>
      <c r="E30" s="30">
        <v>112500</v>
      </c>
      <c r="F30" s="31"/>
      <c r="G30" s="31"/>
      <c r="H30" s="148">
        <v>322.264</v>
      </c>
      <c r="I30" s="148">
        <v>387.291</v>
      </c>
      <c r="J30" s="148">
        <v>349.411</v>
      </c>
      <c r="K30" s="32"/>
    </row>
    <row r="31" spans="1:11" s="42" customFormat="1" ht="11.25" customHeight="1">
      <c r="A31" s="43" t="s">
        <v>21</v>
      </c>
      <c r="B31" s="37"/>
      <c r="C31" s="38">
        <v>227290</v>
      </c>
      <c r="D31" s="38">
        <v>215968</v>
      </c>
      <c r="E31" s="38">
        <v>216108</v>
      </c>
      <c r="F31" s="39">
        <v>100.06482441843237</v>
      </c>
      <c r="G31" s="40"/>
      <c r="H31" s="149">
        <v>631.086</v>
      </c>
      <c r="I31" s="150">
        <v>831.344</v>
      </c>
      <c r="J31" s="150">
        <v>739.626</v>
      </c>
      <c r="K31" s="41">
        <v>88.96750322369559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19256</v>
      </c>
      <c r="D33" s="30">
        <v>23800</v>
      </c>
      <c r="E33" s="30">
        <v>24000</v>
      </c>
      <c r="F33" s="31"/>
      <c r="G33" s="31"/>
      <c r="H33" s="148">
        <v>84.524</v>
      </c>
      <c r="I33" s="148">
        <v>108.9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10700</v>
      </c>
      <c r="D34" s="30">
        <v>10515</v>
      </c>
      <c r="E34" s="30">
        <v>10315</v>
      </c>
      <c r="F34" s="31"/>
      <c r="G34" s="31"/>
      <c r="H34" s="148">
        <v>40</v>
      </c>
      <c r="I34" s="148">
        <v>36.04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44100</v>
      </c>
      <c r="D35" s="30">
        <v>50100</v>
      </c>
      <c r="E35" s="30">
        <v>45130</v>
      </c>
      <c r="F35" s="31"/>
      <c r="G35" s="31"/>
      <c r="H35" s="148">
        <v>135.3</v>
      </c>
      <c r="I35" s="148">
        <v>222.335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6096</v>
      </c>
      <c r="D36" s="30">
        <v>6850</v>
      </c>
      <c r="E36" s="30">
        <v>6230</v>
      </c>
      <c r="F36" s="31"/>
      <c r="G36" s="31"/>
      <c r="H36" s="148">
        <v>6.091</v>
      </c>
      <c r="I36" s="148">
        <v>33.065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80152</v>
      </c>
      <c r="D37" s="38">
        <v>91265</v>
      </c>
      <c r="E37" s="38">
        <v>85675</v>
      </c>
      <c r="F37" s="39">
        <v>93.87497945543198</v>
      </c>
      <c r="G37" s="40"/>
      <c r="H37" s="149">
        <v>265.915</v>
      </c>
      <c r="I37" s="150">
        <v>400.34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5900</v>
      </c>
      <c r="D39" s="38">
        <v>5700</v>
      </c>
      <c r="E39" s="38">
        <v>6003</v>
      </c>
      <c r="F39" s="39">
        <v>105.3157894736842</v>
      </c>
      <c r="G39" s="40"/>
      <c r="H39" s="149">
        <v>9</v>
      </c>
      <c r="I39" s="150">
        <v>8.8</v>
      </c>
      <c r="J39" s="150">
        <v>8.7</v>
      </c>
      <c r="K39" s="41">
        <v>98.86363636363635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33257</v>
      </c>
      <c r="D41" s="30">
        <v>33504</v>
      </c>
      <c r="E41" s="30">
        <v>33500</v>
      </c>
      <c r="F41" s="31"/>
      <c r="G41" s="31"/>
      <c r="H41" s="148">
        <v>51.844</v>
      </c>
      <c r="I41" s="148">
        <v>146.148</v>
      </c>
      <c r="J41" s="148">
        <v>115.05</v>
      </c>
      <c r="K41" s="32"/>
    </row>
    <row r="42" spans="1:11" s="33" customFormat="1" ht="11.25" customHeight="1">
      <c r="A42" s="35" t="s">
        <v>29</v>
      </c>
      <c r="B42" s="29"/>
      <c r="C42" s="30">
        <v>211128</v>
      </c>
      <c r="D42" s="30">
        <v>184580</v>
      </c>
      <c r="E42" s="30">
        <v>206367</v>
      </c>
      <c r="F42" s="31"/>
      <c r="G42" s="31"/>
      <c r="H42" s="148">
        <v>798.154</v>
      </c>
      <c r="I42" s="148">
        <v>967.364</v>
      </c>
      <c r="J42" s="148">
        <v>936.829</v>
      </c>
      <c r="K42" s="32"/>
    </row>
    <row r="43" spans="1:11" s="33" customFormat="1" ht="11.25" customHeight="1">
      <c r="A43" s="35" t="s">
        <v>30</v>
      </c>
      <c r="B43" s="29"/>
      <c r="C43" s="30">
        <v>51622</v>
      </c>
      <c r="D43" s="30">
        <v>53660</v>
      </c>
      <c r="E43" s="30">
        <v>54190</v>
      </c>
      <c r="F43" s="31"/>
      <c r="G43" s="31"/>
      <c r="H43" s="148">
        <v>183.775</v>
      </c>
      <c r="I43" s="148">
        <v>244.967</v>
      </c>
      <c r="J43" s="148">
        <v>228.98</v>
      </c>
      <c r="K43" s="32"/>
    </row>
    <row r="44" spans="1:11" s="33" customFormat="1" ht="11.25" customHeight="1">
      <c r="A44" s="35" t="s">
        <v>31</v>
      </c>
      <c r="B44" s="29"/>
      <c r="C44" s="30">
        <v>114397</v>
      </c>
      <c r="D44" s="30">
        <v>118231</v>
      </c>
      <c r="E44" s="30">
        <v>112354</v>
      </c>
      <c r="F44" s="31"/>
      <c r="G44" s="31"/>
      <c r="H44" s="148">
        <v>365.392</v>
      </c>
      <c r="I44" s="148">
        <v>587.2</v>
      </c>
      <c r="J44" s="148">
        <v>434.656</v>
      </c>
      <c r="K44" s="32"/>
    </row>
    <row r="45" spans="1:11" s="33" customFormat="1" ht="11.25" customHeight="1">
      <c r="A45" s="35" t="s">
        <v>32</v>
      </c>
      <c r="B45" s="29"/>
      <c r="C45" s="30">
        <v>57844</v>
      </c>
      <c r="D45" s="30">
        <v>69243</v>
      </c>
      <c r="E45" s="30">
        <v>70060</v>
      </c>
      <c r="F45" s="31"/>
      <c r="G45" s="31"/>
      <c r="H45" s="148">
        <v>111.807</v>
      </c>
      <c r="I45" s="148">
        <v>288.481</v>
      </c>
      <c r="J45" s="148">
        <v>257.118</v>
      </c>
      <c r="K45" s="32"/>
    </row>
    <row r="46" spans="1:11" s="33" customFormat="1" ht="11.25" customHeight="1">
      <c r="A46" s="35" t="s">
        <v>33</v>
      </c>
      <c r="B46" s="29"/>
      <c r="C46" s="30">
        <v>71698</v>
      </c>
      <c r="D46" s="30">
        <v>66697</v>
      </c>
      <c r="E46" s="30">
        <v>67010</v>
      </c>
      <c r="F46" s="31"/>
      <c r="G46" s="31"/>
      <c r="H46" s="148">
        <v>156.776</v>
      </c>
      <c r="I46" s="148">
        <v>270.734</v>
      </c>
      <c r="J46" s="148">
        <v>211.346</v>
      </c>
      <c r="K46" s="32"/>
    </row>
    <row r="47" spans="1:11" s="33" customFormat="1" ht="11.25" customHeight="1">
      <c r="A47" s="35" t="s">
        <v>34</v>
      </c>
      <c r="B47" s="29"/>
      <c r="C47" s="30">
        <v>98751</v>
      </c>
      <c r="D47" s="30">
        <v>87784</v>
      </c>
      <c r="E47" s="30">
        <v>99020</v>
      </c>
      <c r="F47" s="31"/>
      <c r="G47" s="31"/>
      <c r="H47" s="148">
        <v>305.524</v>
      </c>
      <c r="I47" s="148">
        <v>381.665</v>
      </c>
      <c r="J47" s="148">
        <v>314.556</v>
      </c>
      <c r="K47" s="32"/>
    </row>
    <row r="48" spans="1:11" s="33" customFormat="1" ht="11.25" customHeight="1">
      <c r="A48" s="35" t="s">
        <v>35</v>
      </c>
      <c r="B48" s="29"/>
      <c r="C48" s="30">
        <v>100380</v>
      </c>
      <c r="D48" s="30">
        <v>105066</v>
      </c>
      <c r="E48" s="30">
        <v>104700</v>
      </c>
      <c r="F48" s="31"/>
      <c r="G48" s="31"/>
      <c r="H48" s="148">
        <v>238.014</v>
      </c>
      <c r="I48" s="148">
        <v>516.029</v>
      </c>
      <c r="J48" s="148">
        <v>512.71</v>
      </c>
      <c r="K48" s="32"/>
    </row>
    <row r="49" spans="1:11" s="33" customFormat="1" ht="11.25" customHeight="1">
      <c r="A49" s="35" t="s">
        <v>36</v>
      </c>
      <c r="B49" s="29"/>
      <c r="C49" s="30">
        <v>62878</v>
      </c>
      <c r="D49" s="30">
        <v>69639</v>
      </c>
      <c r="E49" s="30">
        <v>68150</v>
      </c>
      <c r="F49" s="31"/>
      <c r="G49" s="31"/>
      <c r="H49" s="148">
        <v>159.187</v>
      </c>
      <c r="I49" s="148">
        <v>301.115</v>
      </c>
      <c r="J49" s="148">
        <v>258.75</v>
      </c>
      <c r="K49" s="32"/>
    </row>
    <row r="50" spans="1:11" s="42" customFormat="1" ht="11.25" customHeight="1">
      <c r="A50" s="43" t="s">
        <v>37</v>
      </c>
      <c r="B50" s="37"/>
      <c r="C50" s="38">
        <v>801955</v>
      </c>
      <c r="D50" s="38">
        <v>788404</v>
      </c>
      <c r="E50" s="38">
        <v>815351</v>
      </c>
      <c r="F50" s="39">
        <v>103.41791771731245</v>
      </c>
      <c r="G50" s="40"/>
      <c r="H50" s="149">
        <v>2370.4730000000004</v>
      </c>
      <c r="I50" s="150">
        <v>3703.7029999999995</v>
      </c>
      <c r="J50" s="150">
        <v>3269.995</v>
      </c>
      <c r="K50" s="41">
        <v>88.28988177507755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17489</v>
      </c>
      <c r="D52" s="38">
        <v>16014</v>
      </c>
      <c r="E52" s="38">
        <v>16014</v>
      </c>
      <c r="F52" s="39">
        <v>100</v>
      </c>
      <c r="G52" s="40"/>
      <c r="H52" s="149">
        <v>60.239</v>
      </c>
      <c r="I52" s="150">
        <v>32.372</v>
      </c>
      <c r="J52" s="150">
        <v>32.372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65821</v>
      </c>
      <c r="D54" s="30">
        <v>67177</v>
      </c>
      <c r="E54" s="30">
        <v>66500</v>
      </c>
      <c r="F54" s="31"/>
      <c r="G54" s="31"/>
      <c r="H54" s="148">
        <v>240.217</v>
      </c>
      <c r="I54" s="148">
        <v>255.199</v>
      </c>
      <c r="J54" s="148">
        <v>223.363</v>
      </c>
      <c r="K54" s="32"/>
    </row>
    <row r="55" spans="1:11" s="33" customFormat="1" ht="11.25" customHeight="1">
      <c r="A55" s="35" t="s">
        <v>40</v>
      </c>
      <c r="B55" s="29"/>
      <c r="C55" s="30">
        <v>41885</v>
      </c>
      <c r="D55" s="30">
        <v>42200</v>
      </c>
      <c r="E55" s="30">
        <v>42200</v>
      </c>
      <c r="F55" s="31"/>
      <c r="G55" s="31"/>
      <c r="H55" s="148">
        <v>79.582</v>
      </c>
      <c r="I55" s="148">
        <v>147.66</v>
      </c>
      <c r="J55" s="148">
        <v>147.66</v>
      </c>
      <c r="K55" s="32"/>
    </row>
    <row r="56" spans="1:11" s="33" customFormat="1" ht="11.25" customHeight="1">
      <c r="A56" s="35" t="s">
        <v>41</v>
      </c>
      <c r="B56" s="29"/>
      <c r="C56" s="30">
        <v>33079</v>
      </c>
      <c r="D56" s="30">
        <v>34862</v>
      </c>
      <c r="E56" s="30">
        <v>37010</v>
      </c>
      <c r="F56" s="31"/>
      <c r="G56" s="31"/>
      <c r="H56" s="148">
        <v>81.335</v>
      </c>
      <c r="I56" s="148">
        <v>111.62</v>
      </c>
      <c r="J56" s="148">
        <v>98.2</v>
      </c>
      <c r="K56" s="32"/>
    </row>
    <row r="57" spans="1:11" s="33" customFormat="1" ht="11.25" customHeight="1">
      <c r="A57" s="35" t="s">
        <v>42</v>
      </c>
      <c r="B57" s="29"/>
      <c r="C57" s="30">
        <v>57261</v>
      </c>
      <c r="D57" s="30">
        <v>57261</v>
      </c>
      <c r="E57" s="30">
        <v>57261</v>
      </c>
      <c r="F57" s="31"/>
      <c r="G57" s="31"/>
      <c r="H57" s="148">
        <v>163.752</v>
      </c>
      <c r="I57" s="148">
        <v>232.36</v>
      </c>
      <c r="J57" s="148">
        <v>202.88</v>
      </c>
      <c r="K57" s="32"/>
    </row>
    <row r="58" spans="1:11" s="33" customFormat="1" ht="11.25" customHeight="1">
      <c r="A58" s="35" t="s">
        <v>43</v>
      </c>
      <c r="B58" s="29"/>
      <c r="C58" s="30">
        <v>49717</v>
      </c>
      <c r="D58" s="30">
        <v>49644</v>
      </c>
      <c r="E58" s="30">
        <v>47915</v>
      </c>
      <c r="F58" s="31"/>
      <c r="G58" s="31"/>
      <c r="H58" s="148">
        <v>81.118</v>
      </c>
      <c r="I58" s="148">
        <v>170.828</v>
      </c>
      <c r="J58" s="148">
        <v>98.19</v>
      </c>
      <c r="K58" s="32"/>
    </row>
    <row r="59" spans="1:11" s="42" customFormat="1" ht="11.25" customHeight="1">
      <c r="A59" s="36" t="s">
        <v>44</v>
      </c>
      <c r="B59" s="37"/>
      <c r="C59" s="38">
        <v>247763</v>
      </c>
      <c r="D59" s="38">
        <v>251144</v>
      </c>
      <c r="E59" s="38">
        <v>250886</v>
      </c>
      <c r="F59" s="39">
        <v>99.89727009205873</v>
      </c>
      <c r="G59" s="40"/>
      <c r="H59" s="149">
        <v>646.0039999999999</v>
      </c>
      <c r="I59" s="150">
        <v>917.667</v>
      </c>
      <c r="J59" s="150">
        <v>770.2930000000001</v>
      </c>
      <c r="K59" s="41">
        <v>83.9403618088043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1315</v>
      </c>
      <c r="D61" s="30">
        <v>1425</v>
      </c>
      <c r="E61" s="30">
        <v>1370</v>
      </c>
      <c r="F61" s="31"/>
      <c r="G61" s="31"/>
      <c r="H61" s="148">
        <v>2.794</v>
      </c>
      <c r="I61" s="148">
        <v>4.938</v>
      </c>
      <c r="J61" s="148">
        <v>3.65</v>
      </c>
      <c r="K61" s="32"/>
    </row>
    <row r="62" spans="1:11" s="33" customFormat="1" ht="11.25" customHeight="1">
      <c r="A62" s="35" t="s">
        <v>46</v>
      </c>
      <c r="B62" s="29"/>
      <c r="C62" s="30">
        <v>782</v>
      </c>
      <c r="D62" s="30">
        <v>776</v>
      </c>
      <c r="E62" s="30">
        <v>795</v>
      </c>
      <c r="F62" s="31"/>
      <c r="G62" s="31"/>
      <c r="H62" s="148">
        <v>1.308</v>
      </c>
      <c r="I62" s="148">
        <v>1.859</v>
      </c>
      <c r="J62" s="148">
        <v>1.904</v>
      </c>
      <c r="K62" s="32"/>
    </row>
    <row r="63" spans="1:11" s="33" customFormat="1" ht="11.25" customHeight="1">
      <c r="A63" s="35" t="s">
        <v>47</v>
      </c>
      <c r="B63" s="29"/>
      <c r="C63" s="30">
        <v>2554</v>
      </c>
      <c r="D63" s="30">
        <v>2532</v>
      </c>
      <c r="E63" s="30">
        <v>2421</v>
      </c>
      <c r="F63" s="31"/>
      <c r="G63" s="31"/>
      <c r="H63" s="148">
        <v>4.281</v>
      </c>
      <c r="I63" s="148">
        <v>7.666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4651</v>
      </c>
      <c r="D64" s="38">
        <v>4733</v>
      </c>
      <c r="E64" s="38">
        <v>4586</v>
      </c>
      <c r="F64" s="39">
        <v>96.89414747517431</v>
      </c>
      <c r="G64" s="40"/>
      <c r="H64" s="149">
        <v>8.383</v>
      </c>
      <c r="I64" s="150">
        <v>14.463000000000001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9347</v>
      </c>
      <c r="D66" s="38">
        <v>12391</v>
      </c>
      <c r="E66" s="38">
        <v>11722</v>
      </c>
      <c r="F66" s="39">
        <v>94.60092002259705</v>
      </c>
      <c r="G66" s="40"/>
      <c r="H66" s="149">
        <v>8.181</v>
      </c>
      <c r="I66" s="150">
        <v>25.964</v>
      </c>
      <c r="J66" s="150">
        <v>21.686</v>
      </c>
      <c r="K66" s="41">
        <v>83.52334000924357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67100</v>
      </c>
      <c r="D68" s="30">
        <v>67600</v>
      </c>
      <c r="E68" s="30">
        <v>67550</v>
      </c>
      <c r="F68" s="31"/>
      <c r="G68" s="31"/>
      <c r="H68" s="148">
        <v>147.5</v>
      </c>
      <c r="I68" s="148">
        <v>194</v>
      </c>
      <c r="J68" s="148">
        <v>184</v>
      </c>
      <c r="K68" s="32"/>
    </row>
    <row r="69" spans="1:11" s="33" customFormat="1" ht="11.25" customHeight="1">
      <c r="A69" s="35" t="s">
        <v>51</v>
      </c>
      <c r="B69" s="29"/>
      <c r="C69" s="30">
        <v>4350</v>
      </c>
      <c r="D69" s="30">
        <v>4635</v>
      </c>
      <c r="E69" s="30">
        <v>4635</v>
      </c>
      <c r="F69" s="31"/>
      <c r="G69" s="31"/>
      <c r="H69" s="148">
        <v>7.3</v>
      </c>
      <c r="I69" s="148">
        <v>10.1</v>
      </c>
      <c r="J69" s="148">
        <v>9.7</v>
      </c>
      <c r="K69" s="32"/>
    </row>
    <row r="70" spans="1:11" s="42" customFormat="1" ht="11.25" customHeight="1">
      <c r="A70" s="36" t="s">
        <v>52</v>
      </c>
      <c r="B70" s="37"/>
      <c r="C70" s="38">
        <v>71450</v>
      </c>
      <c r="D70" s="38">
        <v>72235</v>
      </c>
      <c r="E70" s="38">
        <v>72185</v>
      </c>
      <c r="F70" s="39">
        <v>99.93078147712328</v>
      </c>
      <c r="G70" s="40"/>
      <c r="H70" s="149">
        <v>154.8</v>
      </c>
      <c r="I70" s="150">
        <v>204.1</v>
      </c>
      <c r="J70" s="150">
        <v>193.7</v>
      </c>
      <c r="K70" s="41">
        <v>94.90445859872612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3542</v>
      </c>
      <c r="D72" s="30">
        <v>3212</v>
      </c>
      <c r="E72" s="30">
        <v>3025</v>
      </c>
      <c r="F72" s="31"/>
      <c r="G72" s="31"/>
      <c r="H72" s="148">
        <v>4.885</v>
      </c>
      <c r="I72" s="148">
        <v>7.274</v>
      </c>
      <c r="J72" s="148">
        <v>4.199</v>
      </c>
      <c r="K72" s="32"/>
    </row>
    <row r="73" spans="1:11" s="33" customFormat="1" ht="11.25" customHeight="1">
      <c r="A73" s="35" t="s">
        <v>54</v>
      </c>
      <c r="B73" s="29"/>
      <c r="C73" s="30">
        <v>56943</v>
      </c>
      <c r="D73" s="30">
        <v>62170</v>
      </c>
      <c r="E73" s="30">
        <v>59172</v>
      </c>
      <c r="F73" s="31"/>
      <c r="G73" s="31"/>
      <c r="H73" s="148">
        <v>185.876</v>
      </c>
      <c r="I73" s="148">
        <v>202.89</v>
      </c>
      <c r="J73" s="148">
        <v>185.876</v>
      </c>
      <c r="K73" s="32"/>
    </row>
    <row r="74" spans="1:11" s="33" customFormat="1" ht="11.25" customHeight="1">
      <c r="A74" s="35" t="s">
        <v>55</v>
      </c>
      <c r="B74" s="29"/>
      <c r="C74" s="30">
        <v>59590</v>
      </c>
      <c r="D74" s="30">
        <v>58020</v>
      </c>
      <c r="E74" s="30">
        <v>56500</v>
      </c>
      <c r="F74" s="31"/>
      <c r="G74" s="31"/>
      <c r="H74" s="148">
        <v>155.297</v>
      </c>
      <c r="I74" s="148">
        <v>214.357</v>
      </c>
      <c r="J74" s="148">
        <v>169.5</v>
      </c>
      <c r="K74" s="32"/>
    </row>
    <row r="75" spans="1:11" s="33" customFormat="1" ht="11.25" customHeight="1">
      <c r="A75" s="35" t="s">
        <v>56</v>
      </c>
      <c r="B75" s="29"/>
      <c r="C75" s="30">
        <v>14037</v>
      </c>
      <c r="D75" s="30">
        <v>13832</v>
      </c>
      <c r="E75" s="30">
        <v>13981</v>
      </c>
      <c r="F75" s="31"/>
      <c r="G75" s="31"/>
      <c r="H75" s="148">
        <v>26.625</v>
      </c>
      <c r="I75" s="148">
        <v>16.182</v>
      </c>
      <c r="J75" s="148">
        <v>33.458</v>
      </c>
      <c r="K75" s="32"/>
    </row>
    <row r="76" spans="1:11" s="33" customFormat="1" ht="11.25" customHeight="1">
      <c r="A76" s="35" t="s">
        <v>57</v>
      </c>
      <c r="B76" s="29"/>
      <c r="C76" s="30">
        <v>14526</v>
      </c>
      <c r="D76" s="30">
        <v>14393</v>
      </c>
      <c r="E76" s="30">
        <v>14285</v>
      </c>
      <c r="F76" s="31"/>
      <c r="G76" s="31"/>
      <c r="H76" s="148">
        <v>51.929</v>
      </c>
      <c r="I76" s="148">
        <v>45.713</v>
      </c>
      <c r="J76" s="148">
        <v>46.49</v>
      </c>
      <c r="K76" s="32"/>
    </row>
    <row r="77" spans="1:11" s="33" customFormat="1" ht="11.25" customHeight="1">
      <c r="A77" s="35" t="s">
        <v>58</v>
      </c>
      <c r="B77" s="29"/>
      <c r="C77" s="30">
        <v>6673</v>
      </c>
      <c r="D77" s="30">
        <v>6546</v>
      </c>
      <c r="E77" s="30">
        <v>6573</v>
      </c>
      <c r="F77" s="31"/>
      <c r="G77" s="31"/>
      <c r="H77" s="148">
        <v>19.8</v>
      </c>
      <c r="I77" s="148">
        <v>23.15</v>
      </c>
      <c r="J77" s="148">
        <v>23.262</v>
      </c>
      <c r="K77" s="32"/>
    </row>
    <row r="78" spans="1:11" s="33" customFormat="1" ht="11.25" customHeight="1">
      <c r="A78" s="35" t="s">
        <v>59</v>
      </c>
      <c r="B78" s="29"/>
      <c r="C78" s="30">
        <v>17882</v>
      </c>
      <c r="D78" s="30">
        <v>18510</v>
      </c>
      <c r="E78" s="30">
        <v>18500</v>
      </c>
      <c r="F78" s="31"/>
      <c r="G78" s="31"/>
      <c r="H78" s="148">
        <v>48.07</v>
      </c>
      <c r="I78" s="148">
        <v>45.101</v>
      </c>
      <c r="J78" s="148">
        <v>50.75</v>
      </c>
      <c r="K78" s="32"/>
    </row>
    <row r="79" spans="1:11" s="33" customFormat="1" ht="11.25" customHeight="1">
      <c r="A79" s="35" t="s">
        <v>60</v>
      </c>
      <c r="B79" s="29"/>
      <c r="C79" s="30">
        <v>130790</v>
      </c>
      <c r="D79" s="30">
        <v>137600</v>
      </c>
      <c r="E79" s="30">
        <v>137500</v>
      </c>
      <c r="F79" s="31"/>
      <c r="G79" s="31"/>
      <c r="H79" s="148">
        <v>443.775</v>
      </c>
      <c r="I79" s="148">
        <v>508.44</v>
      </c>
      <c r="J79" s="148">
        <v>508.08</v>
      </c>
      <c r="K79" s="32"/>
    </row>
    <row r="80" spans="1:11" s="42" customFormat="1" ht="11.25" customHeight="1">
      <c r="A80" s="43" t="s">
        <v>307</v>
      </c>
      <c r="B80" s="37"/>
      <c r="C80" s="38">
        <v>303983</v>
      </c>
      <c r="D80" s="38">
        <v>314283</v>
      </c>
      <c r="E80" s="38">
        <v>309536</v>
      </c>
      <c r="F80" s="39">
        <v>98.4895778645361</v>
      </c>
      <c r="G80" s="40"/>
      <c r="H80" s="149">
        <v>936.257</v>
      </c>
      <c r="I80" s="150">
        <v>1063.107</v>
      </c>
      <c r="J80" s="150">
        <v>1021.615</v>
      </c>
      <c r="K80" s="41">
        <v>96.09710029188031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129</v>
      </c>
      <c r="D82" s="30">
        <v>112</v>
      </c>
      <c r="E82" s="30">
        <v>112</v>
      </c>
      <c r="F82" s="31"/>
      <c r="G82" s="31"/>
      <c r="H82" s="148">
        <v>0.192</v>
      </c>
      <c r="I82" s="148">
        <v>0.149</v>
      </c>
      <c r="J82" s="148">
        <v>0.149</v>
      </c>
      <c r="K82" s="32"/>
    </row>
    <row r="83" spans="1:11" s="33" customFormat="1" ht="11.25" customHeight="1">
      <c r="A83" s="35" t="s">
        <v>62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48">
        <v>0.16</v>
      </c>
      <c r="I83" s="148">
        <v>0.151</v>
      </c>
      <c r="J83" s="148">
        <v>0.151</v>
      </c>
      <c r="K83" s="32"/>
    </row>
    <row r="84" spans="1:11" s="42" customFormat="1" ht="11.25" customHeight="1">
      <c r="A84" s="36" t="s">
        <v>63</v>
      </c>
      <c r="B84" s="37"/>
      <c r="C84" s="38">
        <v>289</v>
      </c>
      <c r="D84" s="38">
        <v>272</v>
      </c>
      <c r="E84" s="38">
        <v>272</v>
      </c>
      <c r="F84" s="39">
        <v>100</v>
      </c>
      <c r="G84" s="40"/>
      <c r="H84" s="149">
        <v>0.352</v>
      </c>
      <c r="I84" s="150">
        <v>0.3</v>
      </c>
      <c r="J84" s="150">
        <v>0.3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1918493</v>
      </c>
      <c r="D87" s="53">
        <v>1909516</v>
      </c>
      <c r="E87" s="53">
        <v>1853545</v>
      </c>
      <c r="F87" s="54">
        <v>97.06883838627171</v>
      </c>
      <c r="G87" s="40"/>
      <c r="H87" s="153">
        <v>5841.319999999999</v>
      </c>
      <c r="I87" s="154">
        <v>7939.543000000001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/>
      <c r="D9" s="30"/>
      <c r="E9" s="30"/>
      <c r="F9" s="31"/>
      <c r="G9" s="31"/>
      <c r="H9" s="148"/>
      <c r="I9" s="148"/>
      <c r="J9" s="148"/>
      <c r="K9" s="32"/>
    </row>
    <row r="10" spans="1:11" s="33" customFormat="1" ht="11.25" customHeight="1">
      <c r="A10" s="35" t="s">
        <v>6</v>
      </c>
      <c r="B10" s="29"/>
      <c r="C10" s="30"/>
      <c r="D10" s="30"/>
      <c r="E10" s="30"/>
      <c r="F10" s="31"/>
      <c r="G10" s="31"/>
      <c r="H10" s="148"/>
      <c r="I10" s="148"/>
      <c r="J10" s="148"/>
      <c r="K10" s="32"/>
    </row>
    <row r="11" spans="1:11" s="33" customFormat="1" ht="11.25" customHeight="1">
      <c r="A11" s="28" t="s">
        <v>7</v>
      </c>
      <c r="B11" s="29"/>
      <c r="C11" s="30"/>
      <c r="D11" s="30"/>
      <c r="E11" s="30"/>
      <c r="F11" s="31"/>
      <c r="G11" s="31"/>
      <c r="H11" s="148"/>
      <c r="I11" s="148"/>
      <c r="J11" s="148"/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/>
      <c r="D13" s="38"/>
      <c r="E13" s="38"/>
      <c r="F13" s="39"/>
      <c r="G13" s="40"/>
      <c r="H13" s="149"/>
      <c r="I13" s="150"/>
      <c r="J13" s="15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/>
      <c r="D17" s="38"/>
      <c r="E17" s="38"/>
      <c r="F17" s="39"/>
      <c r="G17" s="40"/>
      <c r="H17" s="149"/>
      <c r="I17" s="150"/>
      <c r="J17" s="15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/>
      <c r="D19" s="30"/>
      <c r="E19" s="30"/>
      <c r="F19" s="31"/>
      <c r="G19" s="31"/>
      <c r="H19" s="148"/>
      <c r="I19" s="148"/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/>
      <c r="D22" s="38"/>
      <c r="E22" s="38"/>
      <c r="F22" s="39"/>
      <c r="G22" s="40"/>
      <c r="H22" s="149"/>
      <c r="I22" s="150"/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/>
      <c r="D24" s="38"/>
      <c r="E24" s="38"/>
      <c r="F24" s="39"/>
      <c r="G24" s="40"/>
      <c r="H24" s="149"/>
      <c r="I24" s="150"/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/>
      <c r="D26" s="38"/>
      <c r="E26" s="38"/>
      <c r="F26" s="39"/>
      <c r="G26" s="40"/>
      <c r="H26" s="149"/>
      <c r="I26" s="150"/>
      <c r="J26" s="15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3506</v>
      </c>
      <c r="D28" s="30">
        <v>3638</v>
      </c>
      <c r="E28" s="30">
        <v>3500</v>
      </c>
      <c r="F28" s="31"/>
      <c r="G28" s="31"/>
      <c r="H28" s="148">
        <v>13.059</v>
      </c>
      <c r="I28" s="148">
        <v>17.623</v>
      </c>
      <c r="J28" s="148">
        <v>14.93</v>
      </c>
      <c r="K28" s="32"/>
    </row>
    <row r="29" spans="1:11" s="33" customFormat="1" ht="11.25" customHeight="1">
      <c r="A29" s="35" t="s">
        <v>19</v>
      </c>
      <c r="B29" s="29"/>
      <c r="C29" s="30">
        <v>2091</v>
      </c>
      <c r="D29" s="30">
        <v>2060</v>
      </c>
      <c r="E29" s="30">
        <v>2070.46</v>
      </c>
      <c r="F29" s="31"/>
      <c r="G29" s="31"/>
      <c r="H29" s="148">
        <v>4.477</v>
      </c>
      <c r="I29" s="148">
        <v>6.919</v>
      </c>
      <c r="J29" s="148">
        <v>7.031</v>
      </c>
      <c r="K29" s="32"/>
    </row>
    <row r="30" spans="1:11" s="33" customFormat="1" ht="11.25" customHeight="1">
      <c r="A30" s="35" t="s">
        <v>20</v>
      </c>
      <c r="B30" s="29"/>
      <c r="C30" s="30">
        <v>3894</v>
      </c>
      <c r="D30" s="30">
        <v>3890</v>
      </c>
      <c r="E30" s="30">
        <v>4200</v>
      </c>
      <c r="F30" s="31"/>
      <c r="G30" s="31"/>
      <c r="H30" s="148">
        <v>9.509</v>
      </c>
      <c r="I30" s="148">
        <v>13.413</v>
      </c>
      <c r="J30" s="148">
        <v>13.62</v>
      </c>
      <c r="K30" s="32"/>
    </row>
    <row r="31" spans="1:11" s="42" customFormat="1" ht="11.25" customHeight="1">
      <c r="A31" s="43" t="s">
        <v>21</v>
      </c>
      <c r="B31" s="37"/>
      <c r="C31" s="38">
        <v>9491</v>
      </c>
      <c r="D31" s="38">
        <v>9588</v>
      </c>
      <c r="E31" s="38">
        <v>9770.46</v>
      </c>
      <c r="F31" s="39">
        <v>101.90300375469336</v>
      </c>
      <c r="G31" s="40"/>
      <c r="H31" s="149">
        <v>27.045</v>
      </c>
      <c r="I31" s="150">
        <v>37.955</v>
      </c>
      <c r="J31" s="150">
        <v>35.580999999999996</v>
      </c>
      <c r="K31" s="41">
        <v>93.74522460808852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400</v>
      </c>
      <c r="D33" s="30">
        <v>360</v>
      </c>
      <c r="E33" s="30">
        <v>360</v>
      </c>
      <c r="F33" s="31"/>
      <c r="G33" s="31"/>
      <c r="H33" s="148">
        <v>1.61</v>
      </c>
      <c r="I33" s="148">
        <v>1.4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780</v>
      </c>
      <c r="D34" s="30">
        <v>768</v>
      </c>
      <c r="E34" s="30">
        <v>775</v>
      </c>
      <c r="F34" s="31"/>
      <c r="G34" s="31"/>
      <c r="H34" s="148">
        <v>3</v>
      </c>
      <c r="I34" s="148">
        <v>2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400</v>
      </c>
      <c r="D35" s="30">
        <v>450</v>
      </c>
      <c r="E35" s="30">
        <v>400</v>
      </c>
      <c r="F35" s="31"/>
      <c r="G35" s="31"/>
      <c r="H35" s="148">
        <v>1.2</v>
      </c>
      <c r="I35" s="148">
        <v>2</v>
      </c>
      <c r="J35" s="148"/>
      <c r="K35" s="32"/>
    </row>
    <row r="36" spans="1:11" s="33" customFormat="1" ht="11.25" customHeight="1">
      <c r="A36" s="35" t="s">
        <v>25</v>
      </c>
      <c r="B36" s="29"/>
      <c r="C36" s="30"/>
      <c r="D36" s="30"/>
      <c r="E36" s="30"/>
      <c r="F36" s="31"/>
      <c r="G36" s="31"/>
      <c r="H36" s="148"/>
      <c r="I36" s="148"/>
      <c r="J36" s="148"/>
      <c r="K36" s="32"/>
    </row>
    <row r="37" spans="1:11" s="42" customFormat="1" ht="11.25" customHeight="1">
      <c r="A37" s="36" t="s">
        <v>26</v>
      </c>
      <c r="B37" s="37"/>
      <c r="C37" s="38">
        <v>1580</v>
      </c>
      <c r="D37" s="38">
        <v>1578</v>
      </c>
      <c r="E37" s="38">
        <v>1535</v>
      </c>
      <c r="F37" s="39">
        <v>97.27503168567807</v>
      </c>
      <c r="G37" s="40"/>
      <c r="H37" s="149">
        <v>5.8100000000000005</v>
      </c>
      <c r="I37" s="150">
        <v>5.4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12100</v>
      </c>
      <c r="D39" s="38">
        <v>12000</v>
      </c>
      <c r="E39" s="38">
        <v>12000</v>
      </c>
      <c r="F39" s="39">
        <v>100</v>
      </c>
      <c r="G39" s="40"/>
      <c r="H39" s="149">
        <v>19</v>
      </c>
      <c r="I39" s="150">
        <v>17.8</v>
      </c>
      <c r="J39" s="150">
        <v>18.4</v>
      </c>
      <c r="K39" s="41">
        <v>103.37078651685391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10378</v>
      </c>
      <c r="D41" s="30">
        <v>12537</v>
      </c>
      <c r="E41" s="30">
        <v>12600</v>
      </c>
      <c r="F41" s="31"/>
      <c r="G41" s="31"/>
      <c r="H41" s="148">
        <v>15.147</v>
      </c>
      <c r="I41" s="148">
        <v>51.075</v>
      </c>
      <c r="J41" s="148">
        <v>35.67</v>
      </c>
      <c r="K41" s="32"/>
    </row>
    <row r="42" spans="1:11" s="33" customFormat="1" ht="11.25" customHeight="1">
      <c r="A42" s="35" t="s">
        <v>29</v>
      </c>
      <c r="B42" s="29"/>
      <c r="C42" s="30">
        <v>4500</v>
      </c>
      <c r="D42" s="30">
        <v>5000</v>
      </c>
      <c r="E42" s="30">
        <v>4600</v>
      </c>
      <c r="F42" s="31"/>
      <c r="G42" s="31"/>
      <c r="H42" s="148">
        <v>17.739</v>
      </c>
      <c r="I42" s="148">
        <v>26.37</v>
      </c>
      <c r="J42" s="148">
        <v>20.76</v>
      </c>
      <c r="K42" s="32"/>
    </row>
    <row r="43" spans="1:11" s="33" customFormat="1" ht="11.25" customHeight="1">
      <c r="A43" s="35" t="s">
        <v>30</v>
      </c>
      <c r="B43" s="29"/>
      <c r="C43" s="30">
        <v>1294</v>
      </c>
      <c r="D43" s="30">
        <v>1287</v>
      </c>
      <c r="E43" s="30">
        <v>1200</v>
      </c>
      <c r="F43" s="31"/>
      <c r="G43" s="31"/>
      <c r="H43" s="148">
        <v>2.323</v>
      </c>
      <c r="I43" s="148">
        <v>5.097</v>
      </c>
      <c r="J43" s="148">
        <v>3.6</v>
      </c>
      <c r="K43" s="32"/>
    </row>
    <row r="44" spans="1:11" s="33" customFormat="1" ht="11.25" customHeight="1">
      <c r="A44" s="35" t="s">
        <v>31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8">
        <v>30.044</v>
      </c>
      <c r="I44" s="148">
        <v>49.027</v>
      </c>
      <c r="J44" s="148">
        <v>32</v>
      </c>
      <c r="K44" s="32"/>
    </row>
    <row r="45" spans="1:11" s="33" customFormat="1" ht="11.25" customHeight="1">
      <c r="A45" s="35" t="s">
        <v>32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8">
        <v>1.599</v>
      </c>
      <c r="I45" s="148">
        <v>4.117</v>
      </c>
      <c r="J45" s="148">
        <v>3.2</v>
      </c>
      <c r="K45" s="32"/>
    </row>
    <row r="46" spans="1:11" s="33" customFormat="1" ht="11.25" customHeight="1">
      <c r="A46" s="35" t="s">
        <v>33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48">
        <v>35.216</v>
      </c>
      <c r="I46" s="148">
        <v>61</v>
      </c>
      <c r="J46" s="148">
        <v>45.945</v>
      </c>
      <c r="K46" s="32"/>
    </row>
    <row r="47" spans="1:11" s="33" customFormat="1" ht="11.25" customHeight="1">
      <c r="A47" s="35" t="s">
        <v>34</v>
      </c>
      <c r="B47" s="29"/>
      <c r="C47" s="30">
        <v>8040</v>
      </c>
      <c r="D47" s="30">
        <v>5040</v>
      </c>
      <c r="E47" s="30">
        <v>5040</v>
      </c>
      <c r="F47" s="31"/>
      <c r="G47" s="31"/>
      <c r="H47" s="148">
        <v>25.577</v>
      </c>
      <c r="I47" s="148">
        <v>20.827</v>
      </c>
      <c r="J47" s="148">
        <v>15.7</v>
      </c>
      <c r="K47" s="32"/>
    </row>
    <row r="48" spans="1:11" s="33" customFormat="1" ht="11.25" customHeight="1">
      <c r="A48" s="35" t="s">
        <v>35</v>
      </c>
      <c r="B48" s="29"/>
      <c r="C48" s="30">
        <v>1850</v>
      </c>
      <c r="D48" s="30">
        <v>1750</v>
      </c>
      <c r="E48" s="30">
        <v>1750</v>
      </c>
      <c r="F48" s="31"/>
      <c r="G48" s="31"/>
      <c r="H48" s="148">
        <v>4.707</v>
      </c>
      <c r="I48" s="148">
        <v>8.208</v>
      </c>
      <c r="J48" s="148">
        <v>8.225</v>
      </c>
      <c r="K48" s="32"/>
    </row>
    <row r="49" spans="1:11" s="33" customFormat="1" ht="11.25" customHeight="1">
      <c r="A49" s="35" t="s">
        <v>36</v>
      </c>
      <c r="B49" s="29"/>
      <c r="C49" s="30">
        <v>13193</v>
      </c>
      <c r="D49" s="30">
        <v>13509</v>
      </c>
      <c r="E49" s="30">
        <v>13000</v>
      </c>
      <c r="F49" s="31"/>
      <c r="G49" s="31"/>
      <c r="H49" s="148">
        <v>35.456</v>
      </c>
      <c r="I49" s="148">
        <v>59.168</v>
      </c>
      <c r="J49" s="148">
        <v>50.5</v>
      </c>
      <c r="K49" s="32"/>
    </row>
    <row r="50" spans="1:11" s="42" customFormat="1" ht="11.25" customHeight="1">
      <c r="A50" s="43" t="s">
        <v>37</v>
      </c>
      <c r="B50" s="37"/>
      <c r="C50" s="38">
        <v>65255</v>
      </c>
      <c r="D50" s="38">
        <v>65123</v>
      </c>
      <c r="E50" s="38">
        <v>64190</v>
      </c>
      <c r="F50" s="39">
        <v>98.56732644380634</v>
      </c>
      <c r="G50" s="40"/>
      <c r="H50" s="149">
        <v>167.808</v>
      </c>
      <c r="I50" s="150">
        <v>284.889</v>
      </c>
      <c r="J50" s="150">
        <v>215.6</v>
      </c>
      <c r="K50" s="41">
        <v>75.6785976292521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907</v>
      </c>
      <c r="D52" s="38">
        <v>946</v>
      </c>
      <c r="E52" s="38">
        <v>946</v>
      </c>
      <c r="F52" s="39">
        <v>100</v>
      </c>
      <c r="G52" s="40"/>
      <c r="H52" s="149">
        <v>2.84</v>
      </c>
      <c r="I52" s="150">
        <v>1.944</v>
      </c>
      <c r="J52" s="150">
        <v>1.944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20500</v>
      </c>
      <c r="D54" s="30">
        <v>21458</v>
      </c>
      <c r="E54" s="30">
        <v>23000</v>
      </c>
      <c r="F54" s="31"/>
      <c r="G54" s="31"/>
      <c r="H54" s="148">
        <v>53.5</v>
      </c>
      <c r="I54" s="148">
        <v>68.842</v>
      </c>
      <c r="J54" s="148">
        <v>53</v>
      </c>
      <c r="K54" s="32"/>
    </row>
    <row r="55" spans="1:11" s="33" customFormat="1" ht="11.25" customHeight="1">
      <c r="A55" s="35" t="s">
        <v>40</v>
      </c>
      <c r="B55" s="29"/>
      <c r="C55" s="30">
        <v>44877</v>
      </c>
      <c r="D55" s="30">
        <v>43050</v>
      </c>
      <c r="E55" s="30">
        <v>43050</v>
      </c>
      <c r="F55" s="31"/>
      <c r="G55" s="31"/>
      <c r="H55" s="148">
        <v>107.165</v>
      </c>
      <c r="I55" s="148">
        <v>150.675</v>
      </c>
      <c r="J55" s="148">
        <v>150.675</v>
      </c>
      <c r="K55" s="32"/>
    </row>
    <row r="56" spans="1:11" s="33" customFormat="1" ht="11.25" customHeight="1">
      <c r="A56" s="35" t="s">
        <v>41</v>
      </c>
      <c r="B56" s="29"/>
      <c r="C56" s="30">
        <v>31205</v>
      </c>
      <c r="D56" s="30">
        <v>59509</v>
      </c>
      <c r="E56" s="30">
        <v>56500</v>
      </c>
      <c r="F56" s="31"/>
      <c r="G56" s="31"/>
      <c r="H56" s="148">
        <v>74.795</v>
      </c>
      <c r="I56" s="148">
        <v>212.925</v>
      </c>
      <c r="J56" s="148">
        <v>165.4</v>
      </c>
      <c r="K56" s="32"/>
    </row>
    <row r="57" spans="1:11" s="33" customFormat="1" ht="11.25" customHeight="1">
      <c r="A57" s="35" t="s">
        <v>42</v>
      </c>
      <c r="B57" s="29"/>
      <c r="C57" s="30">
        <v>6939</v>
      </c>
      <c r="D57" s="30">
        <v>7216</v>
      </c>
      <c r="E57" s="30">
        <v>7216</v>
      </c>
      <c r="F57" s="31"/>
      <c r="G57" s="31"/>
      <c r="H57" s="148">
        <v>19.793</v>
      </c>
      <c r="I57" s="148">
        <v>25.577</v>
      </c>
      <c r="J57" s="148">
        <v>21.969</v>
      </c>
      <c r="K57" s="32"/>
    </row>
    <row r="58" spans="1:11" s="33" customFormat="1" ht="11.25" customHeight="1">
      <c r="A58" s="35" t="s">
        <v>43</v>
      </c>
      <c r="B58" s="29"/>
      <c r="C58" s="30">
        <v>16656</v>
      </c>
      <c r="D58" s="30">
        <v>8710</v>
      </c>
      <c r="E58" s="30">
        <v>8710</v>
      </c>
      <c r="F58" s="31"/>
      <c r="G58" s="31"/>
      <c r="H58" s="148">
        <v>25.544</v>
      </c>
      <c r="I58" s="148">
        <v>32.713</v>
      </c>
      <c r="J58" s="148">
        <v>18.842</v>
      </c>
      <c r="K58" s="32"/>
    </row>
    <row r="59" spans="1:11" s="42" customFormat="1" ht="11.25" customHeight="1">
      <c r="A59" s="36" t="s">
        <v>44</v>
      </c>
      <c r="B59" s="37"/>
      <c r="C59" s="38">
        <v>120177</v>
      </c>
      <c r="D59" s="38">
        <v>139943</v>
      </c>
      <c r="E59" s="38">
        <v>138476</v>
      </c>
      <c r="F59" s="39">
        <v>98.95171605582273</v>
      </c>
      <c r="G59" s="40"/>
      <c r="H59" s="149">
        <v>280.797</v>
      </c>
      <c r="I59" s="150">
        <v>490.732</v>
      </c>
      <c r="J59" s="150">
        <v>409.886</v>
      </c>
      <c r="K59" s="41">
        <v>83.52542732081871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730</v>
      </c>
      <c r="D61" s="30">
        <v>750</v>
      </c>
      <c r="E61" s="30">
        <v>600</v>
      </c>
      <c r="F61" s="31"/>
      <c r="G61" s="31"/>
      <c r="H61" s="148">
        <v>1.09</v>
      </c>
      <c r="I61" s="148">
        <v>2.025</v>
      </c>
      <c r="J61" s="148">
        <v>1.075</v>
      </c>
      <c r="K61" s="32"/>
    </row>
    <row r="62" spans="1:11" s="33" customFormat="1" ht="11.25" customHeight="1">
      <c r="A62" s="35" t="s">
        <v>46</v>
      </c>
      <c r="B62" s="29"/>
      <c r="C62" s="30">
        <v>128</v>
      </c>
      <c r="D62" s="30">
        <v>140</v>
      </c>
      <c r="E62" s="30">
        <v>136</v>
      </c>
      <c r="F62" s="31"/>
      <c r="G62" s="31"/>
      <c r="H62" s="148">
        <v>0.203</v>
      </c>
      <c r="I62" s="148">
        <v>0.307</v>
      </c>
      <c r="J62" s="148">
        <v>0.306</v>
      </c>
      <c r="K62" s="32"/>
    </row>
    <row r="63" spans="1:11" s="33" customFormat="1" ht="11.25" customHeight="1">
      <c r="A63" s="35" t="s">
        <v>47</v>
      </c>
      <c r="B63" s="29"/>
      <c r="C63" s="30">
        <v>850.54</v>
      </c>
      <c r="D63" s="30">
        <v>7214</v>
      </c>
      <c r="E63" s="30">
        <v>7214</v>
      </c>
      <c r="F63" s="31"/>
      <c r="G63" s="31"/>
      <c r="H63" s="148">
        <v>1.409</v>
      </c>
      <c r="I63" s="148">
        <v>23.614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1708.54</v>
      </c>
      <c r="D64" s="38">
        <v>8104</v>
      </c>
      <c r="E64" s="38">
        <v>7950</v>
      </c>
      <c r="F64" s="39">
        <v>98.09970384995064</v>
      </c>
      <c r="G64" s="40"/>
      <c r="H64" s="149">
        <v>2.702</v>
      </c>
      <c r="I64" s="150">
        <v>25.946</v>
      </c>
      <c r="J64" s="15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12028</v>
      </c>
      <c r="D66" s="38">
        <v>11567</v>
      </c>
      <c r="E66" s="38">
        <v>10989</v>
      </c>
      <c r="F66" s="39">
        <v>95.00302584939915</v>
      </c>
      <c r="G66" s="40"/>
      <c r="H66" s="149">
        <v>9.574</v>
      </c>
      <c r="I66" s="150">
        <v>25.899</v>
      </c>
      <c r="J66" s="150">
        <v>25.726</v>
      </c>
      <c r="K66" s="41">
        <v>99.33202054133363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/>
      <c r="D68" s="30"/>
      <c r="E68" s="30"/>
      <c r="F68" s="31"/>
      <c r="G68" s="31"/>
      <c r="H68" s="148"/>
      <c r="I68" s="148"/>
      <c r="J68" s="148"/>
      <c r="K68" s="32"/>
    </row>
    <row r="69" spans="1:11" s="33" customFormat="1" ht="11.25" customHeight="1">
      <c r="A69" s="35" t="s">
        <v>51</v>
      </c>
      <c r="B69" s="29"/>
      <c r="C69" s="30"/>
      <c r="D69" s="30"/>
      <c r="E69" s="30"/>
      <c r="F69" s="31"/>
      <c r="G69" s="31"/>
      <c r="H69" s="148"/>
      <c r="I69" s="148"/>
      <c r="J69" s="148"/>
      <c r="K69" s="32"/>
    </row>
    <row r="70" spans="1:11" s="42" customFormat="1" ht="11.25" customHeight="1">
      <c r="A70" s="36" t="s">
        <v>52</v>
      </c>
      <c r="B70" s="37"/>
      <c r="C70" s="38"/>
      <c r="D70" s="38"/>
      <c r="E70" s="38"/>
      <c r="F70" s="39"/>
      <c r="G70" s="40"/>
      <c r="H70" s="149"/>
      <c r="I70" s="150"/>
      <c r="J70" s="15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8">
        <v>16.984</v>
      </c>
      <c r="I72" s="148">
        <v>29.482</v>
      </c>
      <c r="J72" s="148">
        <v>16.753</v>
      </c>
      <c r="K72" s="32"/>
    </row>
    <row r="73" spans="1:11" s="33" customFormat="1" ht="11.25" customHeight="1">
      <c r="A73" s="35" t="s">
        <v>54</v>
      </c>
      <c r="B73" s="29"/>
      <c r="C73" s="30">
        <v>906</v>
      </c>
      <c r="D73" s="30">
        <v>914</v>
      </c>
      <c r="E73" s="30">
        <v>910</v>
      </c>
      <c r="F73" s="31"/>
      <c r="G73" s="31"/>
      <c r="H73" s="148">
        <v>2.657</v>
      </c>
      <c r="I73" s="148">
        <v>2.406</v>
      </c>
      <c r="J73" s="148">
        <v>2.632</v>
      </c>
      <c r="K73" s="32"/>
    </row>
    <row r="74" spans="1:11" s="33" customFormat="1" ht="11.25" customHeight="1">
      <c r="A74" s="35" t="s">
        <v>55</v>
      </c>
      <c r="B74" s="29"/>
      <c r="C74" s="30">
        <v>13634</v>
      </c>
      <c r="D74" s="30">
        <v>13660</v>
      </c>
      <c r="E74" s="30">
        <v>13000</v>
      </c>
      <c r="F74" s="31"/>
      <c r="G74" s="31"/>
      <c r="H74" s="148">
        <v>25.892</v>
      </c>
      <c r="I74" s="148">
        <v>48.5</v>
      </c>
      <c r="J74" s="148">
        <v>26</v>
      </c>
      <c r="K74" s="32"/>
    </row>
    <row r="75" spans="1:11" s="33" customFormat="1" ht="11.25" customHeight="1">
      <c r="A75" s="35" t="s">
        <v>56</v>
      </c>
      <c r="B75" s="29"/>
      <c r="C75" s="30">
        <v>9488</v>
      </c>
      <c r="D75" s="30">
        <v>8200</v>
      </c>
      <c r="E75" s="30">
        <v>17080</v>
      </c>
      <c r="F75" s="31"/>
      <c r="G75" s="31"/>
      <c r="H75" s="148">
        <v>20.618</v>
      </c>
      <c r="I75" s="148">
        <v>9.651</v>
      </c>
      <c r="J75" s="148">
        <v>38.448</v>
      </c>
      <c r="K75" s="32"/>
    </row>
    <row r="76" spans="1:11" s="33" customFormat="1" ht="11.25" customHeight="1">
      <c r="A76" s="35" t="s">
        <v>57</v>
      </c>
      <c r="B76" s="29"/>
      <c r="C76" s="30">
        <v>969</v>
      </c>
      <c r="D76" s="30">
        <v>242</v>
      </c>
      <c r="E76" s="30">
        <v>139</v>
      </c>
      <c r="F76" s="31"/>
      <c r="G76" s="31"/>
      <c r="H76" s="148">
        <v>3.049</v>
      </c>
      <c r="I76" s="148">
        <v>0.726</v>
      </c>
      <c r="J76" s="148">
        <v>0.431</v>
      </c>
      <c r="K76" s="32"/>
    </row>
    <row r="77" spans="1:11" s="33" customFormat="1" ht="11.25" customHeight="1">
      <c r="A77" s="35" t="s">
        <v>58</v>
      </c>
      <c r="B77" s="29"/>
      <c r="C77" s="30">
        <v>2967</v>
      </c>
      <c r="D77" s="30">
        <v>2715</v>
      </c>
      <c r="E77" s="30">
        <v>1746</v>
      </c>
      <c r="F77" s="31"/>
      <c r="G77" s="31"/>
      <c r="H77" s="148">
        <v>6.724</v>
      </c>
      <c r="I77" s="148">
        <v>7.227</v>
      </c>
      <c r="J77" s="148">
        <v>4.656</v>
      </c>
      <c r="K77" s="32"/>
    </row>
    <row r="78" spans="1:11" s="33" customFormat="1" ht="11.25" customHeight="1">
      <c r="A78" s="35" t="s">
        <v>59</v>
      </c>
      <c r="B78" s="29"/>
      <c r="C78" s="30">
        <v>1300</v>
      </c>
      <c r="D78" s="30">
        <v>460</v>
      </c>
      <c r="E78" s="30">
        <v>400</v>
      </c>
      <c r="F78" s="31"/>
      <c r="G78" s="31"/>
      <c r="H78" s="148">
        <v>3.64</v>
      </c>
      <c r="I78" s="148">
        <v>1.426</v>
      </c>
      <c r="J78" s="148">
        <v>1.4</v>
      </c>
      <c r="K78" s="32"/>
    </row>
    <row r="79" spans="1:11" s="33" customFormat="1" ht="11.25" customHeight="1">
      <c r="A79" s="35" t="s">
        <v>60</v>
      </c>
      <c r="B79" s="29"/>
      <c r="C79" s="30">
        <v>6101</v>
      </c>
      <c r="D79" s="30">
        <v>1700</v>
      </c>
      <c r="E79" s="30">
        <v>1700</v>
      </c>
      <c r="F79" s="31"/>
      <c r="G79" s="31"/>
      <c r="H79" s="148">
        <v>24.354</v>
      </c>
      <c r="I79" s="148">
        <v>6.46</v>
      </c>
      <c r="J79" s="148">
        <v>6.46</v>
      </c>
      <c r="K79" s="32"/>
    </row>
    <row r="80" spans="1:11" s="42" customFormat="1" ht="11.25" customHeight="1">
      <c r="A80" s="43" t="s">
        <v>307</v>
      </c>
      <c r="B80" s="37"/>
      <c r="C80" s="38">
        <v>44669</v>
      </c>
      <c r="D80" s="38">
        <v>37491</v>
      </c>
      <c r="E80" s="38">
        <v>43808</v>
      </c>
      <c r="F80" s="39">
        <v>116.84937718385746</v>
      </c>
      <c r="G80" s="40"/>
      <c r="H80" s="149">
        <v>103.918</v>
      </c>
      <c r="I80" s="150">
        <v>105.878</v>
      </c>
      <c r="J80" s="150">
        <v>96.78</v>
      </c>
      <c r="K80" s="41">
        <v>91.4070911804152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/>
      <c r="D82" s="30"/>
      <c r="E82" s="30"/>
      <c r="F82" s="31"/>
      <c r="G82" s="31"/>
      <c r="H82" s="148"/>
      <c r="I82" s="148"/>
      <c r="J82" s="148"/>
      <c r="K82" s="32"/>
    </row>
    <row r="83" spans="1:11" s="33" customFormat="1" ht="11.25" customHeight="1">
      <c r="A83" s="35" t="s">
        <v>62</v>
      </c>
      <c r="B83" s="29"/>
      <c r="C83" s="30"/>
      <c r="D83" s="30"/>
      <c r="E83" s="30"/>
      <c r="F83" s="31"/>
      <c r="G83" s="31"/>
      <c r="H83" s="148"/>
      <c r="I83" s="148"/>
      <c r="J83" s="148"/>
      <c r="K83" s="32"/>
    </row>
    <row r="84" spans="1:11" s="42" customFormat="1" ht="11.25" customHeight="1">
      <c r="A84" s="36" t="s">
        <v>63</v>
      </c>
      <c r="B84" s="37"/>
      <c r="C84" s="38"/>
      <c r="D84" s="38"/>
      <c r="E84" s="38"/>
      <c r="F84" s="39"/>
      <c r="G84" s="40"/>
      <c r="H84" s="149"/>
      <c r="I84" s="150"/>
      <c r="J84" s="15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267915.54000000004</v>
      </c>
      <c r="D87" s="53">
        <v>286340</v>
      </c>
      <c r="E87" s="53">
        <v>289664.45999999996</v>
      </c>
      <c r="F87" s="54">
        <v>101.16101836977019</v>
      </c>
      <c r="G87" s="40"/>
      <c r="H87" s="153">
        <v>619.494</v>
      </c>
      <c r="I87" s="154">
        <v>996.4430000000001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Normal="85" zoomScaleSheetLayoutView="100"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8">
        <v>0.675</v>
      </c>
      <c r="I9" s="148">
        <v>0.54</v>
      </c>
      <c r="J9" s="148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8">
        <v>0.082</v>
      </c>
      <c r="I10" s="148">
        <v>0.068</v>
      </c>
      <c r="J10" s="148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8">
        <v>0.497</v>
      </c>
      <c r="I11" s="148">
        <v>0.347</v>
      </c>
      <c r="J11" s="148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9">
        <v>1.254</v>
      </c>
      <c r="I13" s="150">
        <v>0.9550000000000001</v>
      </c>
      <c r="J13" s="150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152</v>
      </c>
      <c r="F17" s="39">
        <v>100</v>
      </c>
      <c r="G17" s="40"/>
      <c r="H17" s="149">
        <v>0.43</v>
      </c>
      <c r="I17" s="150">
        <v>0.343</v>
      </c>
      <c r="J17" s="150">
        <v>0.343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48">
        <v>95.83</v>
      </c>
      <c r="I19" s="148">
        <v>116.8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49">
        <v>95.83</v>
      </c>
      <c r="I22" s="150">
        <v>116.8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/>
      <c r="F24" s="39"/>
      <c r="G24" s="40"/>
      <c r="H24" s="149">
        <v>293.645</v>
      </c>
      <c r="I24" s="150">
        <v>328.287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9">
        <v>97</v>
      </c>
      <c r="I26" s="150">
        <v>103</v>
      </c>
      <c r="J26" s="150">
        <v>80</v>
      </c>
      <c r="K26" s="41">
        <v>77.66990291262135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171801</v>
      </c>
      <c r="D28" s="30">
        <v>178266</v>
      </c>
      <c r="E28" s="30">
        <v>178500</v>
      </c>
      <c r="F28" s="31"/>
      <c r="G28" s="31"/>
      <c r="H28" s="148">
        <v>668.588</v>
      </c>
      <c r="I28" s="148">
        <v>886.469</v>
      </c>
      <c r="J28" s="148">
        <v>771.147</v>
      </c>
      <c r="K28" s="32"/>
    </row>
    <row r="29" spans="1:11" s="33" customFormat="1" ht="11.25" customHeight="1">
      <c r="A29" s="35" t="s">
        <v>19</v>
      </c>
      <c r="B29" s="29"/>
      <c r="C29" s="30">
        <v>102417</v>
      </c>
      <c r="D29" s="30">
        <v>100943</v>
      </c>
      <c r="E29" s="30">
        <v>101452.54</v>
      </c>
      <c r="F29" s="31"/>
      <c r="G29" s="31"/>
      <c r="H29" s="148">
        <v>235.694</v>
      </c>
      <c r="I29" s="148">
        <v>323.367</v>
      </c>
      <c r="J29" s="148">
        <v>244.171</v>
      </c>
      <c r="K29" s="32"/>
    </row>
    <row r="30" spans="1:11" s="33" customFormat="1" ht="11.25" customHeight="1">
      <c r="A30" s="35" t="s">
        <v>20</v>
      </c>
      <c r="B30" s="29"/>
      <c r="C30" s="30">
        <v>190788</v>
      </c>
      <c r="D30" s="30">
        <v>190620</v>
      </c>
      <c r="E30" s="30">
        <v>191500</v>
      </c>
      <c r="F30" s="31"/>
      <c r="G30" s="31"/>
      <c r="H30" s="148">
        <v>465.979</v>
      </c>
      <c r="I30" s="148">
        <v>657.258</v>
      </c>
      <c r="J30" s="148">
        <v>640.137</v>
      </c>
      <c r="K30" s="32"/>
    </row>
    <row r="31" spans="1:11" s="42" customFormat="1" ht="11.25" customHeight="1">
      <c r="A31" s="43" t="s">
        <v>21</v>
      </c>
      <c r="B31" s="37"/>
      <c r="C31" s="38">
        <v>465006</v>
      </c>
      <c r="D31" s="38">
        <v>469829</v>
      </c>
      <c r="E31" s="38">
        <v>471452.54</v>
      </c>
      <c r="F31" s="39">
        <v>100.34555976748987</v>
      </c>
      <c r="G31" s="40"/>
      <c r="H31" s="149">
        <v>1370.261</v>
      </c>
      <c r="I31" s="150">
        <v>1867.094</v>
      </c>
      <c r="J31" s="150">
        <v>1655.455</v>
      </c>
      <c r="K31" s="41">
        <v>88.66479138168727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39590</v>
      </c>
      <c r="D33" s="30">
        <v>35540</v>
      </c>
      <c r="E33" s="30">
        <v>35900</v>
      </c>
      <c r="F33" s="31"/>
      <c r="G33" s="31"/>
      <c r="H33" s="148">
        <v>155.48</v>
      </c>
      <c r="I33" s="148">
        <v>151.6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18720</v>
      </c>
      <c r="D34" s="30">
        <v>18432</v>
      </c>
      <c r="E34" s="30">
        <v>18500</v>
      </c>
      <c r="F34" s="31"/>
      <c r="G34" s="31"/>
      <c r="H34" s="148">
        <v>75</v>
      </c>
      <c r="I34" s="148">
        <v>60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104000</v>
      </c>
      <c r="D35" s="30">
        <v>104000</v>
      </c>
      <c r="E35" s="30">
        <v>104000</v>
      </c>
      <c r="F35" s="31"/>
      <c r="G35" s="31"/>
      <c r="H35" s="148">
        <v>296</v>
      </c>
      <c r="I35" s="148">
        <v>460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8">
        <v>25.078</v>
      </c>
      <c r="I36" s="148">
        <v>68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176165</v>
      </c>
      <c r="D37" s="38">
        <v>171342</v>
      </c>
      <c r="E37" s="38">
        <v>172600</v>
      </c>
      <c r="F37" s="39">
        <v>100.73420410640706</v>
      </c>
      <c r="G37" s="40"/>
      <c r="H37" s="149">
        <v>551.558</v>
      </c>
      <c r="I37" s="150">
        <v>739.6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8100</v>
      </c>
      <c r="D39" s="38">
        <v>8100</v>
      </c>
      <c r="E39" s="38">
        <v>8000</v>
      </c>
      <c r="F39" s="39">
        <v>98.76543209876543</v>
      </c>
      <c r="G39" s="40"/>
      <c r="H39" s="149">
        <v>13</v>
      </c>
      <c r="I39" s="150">
        <v>11.8</v>
      </c>
      <c r="J39" s="150">
        <v>12</v>
      </c>
      <c r="K39" s="41">
        <v>101.69491525423729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42256</v>
      </c>
      <c r="D41" s="30">
        <v>41882</v>
      </c>
      <c r="E41" s="30">
        <v>40050</v>
      </c>
      <c r="F41" s="31"/>
      <c r="G41" s="31"/>
      <c r="H41" s="148">
        <v>59.769</v>
      </c>
      <c r="I41" s="148">
        <v>172.903</v>
      </c>
      <c r="J41" s="148">
        <v>121.02</v>
      </c>
      <c r="K41" s="32"/>
    </row>
    <row r="42" spans="1:11" s="33" customFormat="1" ht="11.25" customHeight="1">
      <c r="A42" s="35" t="s">
        <v>29</v>
      </c>
      <c r="B42" s="29"/>
      <c r="C42" s="30">
        <v>148121</v>
      </c>
      <c r="D42" s="30">
        <v>174848</v>
      </c>
      <c r="E42" s="30">
        <v>151117</v>
      </c>
      <c r="F42" s="31"/>
      <c r="G42" s="31"/>
      <c r="H42" s="148">
        <v>590.149</v>
      </c>
      <c r="I42" s="148">
        <v>926.739</v>
      </c>
      <c r="J42" s="148">
        <v>686.66</v>
      </c>
      <c r="K42" s="32"/>
    </row>
    <row r="43" spans="1:11" s="33" customFormat="1" ht="11.25" customHeight="1">
      <c r="A43" s="35" t="s">
        <v>30</v>
      </c>
      <c r="B43" s="29"/>
      <c r="C43" s="30">
        <v>22418</v>
      </c>
      <c r="D43" s="30">
        <v>20856</v>
      </c>
      <c r="E43" s="30">
        <v>20300</v>
      </c>
      <c r="F43" s="31"/>
      <c r="G43" s="31"/>
      <c r="H43" s="148">
        <v>58.318</v>
      </c>
      <c r="I43" s="148">
        <v>90.087</v>
      </c>
      <c r="J43" s="148">
        <v>73</v>
      </c>
      <c r="K43" s="32"/>
    </row>
    <row r="44" spans="1:11" s="33" customFormat="1" ht="11.25" customHeight="1">
      <c r="A44" s="35" t="s">
        <v>31</v>
      </c>
      <c r="B44" s="29"/>
      <c r="C44" s="30">
        <v>117419</v>
      </c>
      <c r="D44" s="30">
        <v>127842</v>
      </c>
      <c r="E44" s="30">
        <v>134150</v>
      </c>
      <c r="F44" s="31"/>
      <c r="G44" s="31"/>
      <c r="H44" s="148">
        <v>354.252</v>
      </c>
      <c r="I44" s="148">
        <v>626.692</v>
      </c>
      <c r="J44" s="148">
        <v>429.15</v>
      </c>
      <c r="K44" s="32"/>
    </row>
    <row r="45" spans="1:11" s="33" customFormat="1" ht="11.25" customHeight="1">
      <c r="A45" s="35" t="s">
        <v>32</v>
      </c>
      <c r="B45" s="29"/>
      <c r="C45" s="30">
        <v>39053</v>
      </c>
      <c r="D45" s="30">
        <v>37040</v>
      </c>
      <c r="E45" s="30">
        <v>37700</v>
      </c>
      <c r="F45" s="31"/>
      <c r="G45" s="31"/>
      <c r="H45" s="148">
        <v>75.397</v>
      </c>
      <c r="I45" s="148">
        <v>156.271</v>
      </c>
      <c r="J45" s="148">
        <v>125.33</v>
      </c>
      <c r="K45" s="32"/>
    </row>
    <row r="46" spans="1:11" s="33" customFormat="1" ht="11.25" customHeight="1">
      <c r="A46" s="35" t="s">
        <v>33</v>
      </c>
      <c r="B46" s="29"/>
      <c r="C46" s="30">
        <v>60487</v>
      </c>
      <c r="D46" s="30">
        <v>65505</v>
      </c>
      <c r="E46" s="30">
        <v>65000</v>
      </c>
      <c r="F46" s="31"/>
      <c r="G46" s="31"/>
      <c r="H46" s="148">
        <v>145.61</v>
      </c>
      <c r="I46" s="148">
        <v>266.983</v>
      </c>
      <c r="J46" s="148">
        <v>199.095</v>
      </c>
      <c r="K46" s="32"/>
    </row>
    <row r="47" spans="1:11" s="33" customFormat="1" ht="11.25" customHeight="1">
      <c r="A47" s="35" t="s">
        <v>34</v>
      </c>
      <c r="B47" s="29"/>
      <c r="C47" s="30">
        <v>83010</v>
      </c>
      <c r="D47" s="30">
        <v>102011</v>
      </c>
      <c r="E47" s="30">
        <v>89500</v>
      </c>
      <c r="F47" s="31"/>
      <c r="G47" s="31"/>
      <c r="H47" s="148">
        <v>269.951</v>
      </c>
      <c r="I47" s="148">
        <v>428.635</v>
      </c>
      <c r="J47" s="148">
        <v>286</v>
      </c>
      <c r="K47" s="32"/>
    </row>
    <row r="48" spans="1:11" s="33" customFormat="1" ht="11.25" customHeight="1">
      <c r="A48" s="35" t="s">
        <v>35</v>
      </c>
      <c r="B48" s="29"/>
      <c r="C48" s="30">
        <v>184146</v>
      </c>
      <c r="D48" s="30">
        <v>197094</v>
      </c>
      <c r="E48" s="30">
        <v>198000</v>
      </c>
      <c r="F48" s="31"/>
      <c r="G48" s="31"/>
      <c r="H48" s="148">
        <v>473.686</v>
      </c>
      <c r="I48" s="148">
        <v>924.178</v>
      </c>
      <c r="J48" s="148">
        <v>930.2</v>
      </c>
      <c r="K48" s="32"/>
    </row>
    <row r="49" spans="1:11" s="33" customFormat="1" ht="11.25" customHeight="1">
      <c r="A49" s="35" t="s">
        <v>36</v>
      </c>
      <c r="B49" s="29"/>
      <c r="C49" s="30">
        <v>52775</v>
      </c>
      <c r="D49" s="30">
        <v>54040</v>
      </c>
      <c r="E49" s="30">
        <v>52500</v>
      </c>
      <c r="F49" s="31"/>
      <c r="G49" s="31"/>
      <c r="H49" s="148">
        <v>141.836</v>
      </c>
      <c r="I49" s="148">
        <v>236.688</v>
      </c>
      <c r="J49" s="148">
        <v>202.5</v>
      </c>
      <c r="K49" s="32"/>
    </row>
    <row r="50" spans="1:11" s="42" customFormat="1" ht="11.25" customHeight="1">
      <c r="A50" s="43" t="s">
        <v>37</v>
      </c>
      <c r="B50" s="37"/>
      <c r="C50" s="38">
        <v>749685</v>
      </c>
      <c r="D50" s="38">
        <v>821118</v>
      </c>
      <c r="E50" s="38">
        <v>788317</v>
      </c>
      <c r="F50" s="39">
        <v>96.0053244478869</v>
      </c>
      <c r="G50" s="40"/>
      <c r="H50" s="149">
        <v>2168.968</v>
      </c>
      <c r="I50" s="150">
        <v>3829.1760000000004</v>
      </c>
      <c r="J50" s="150">
        <v>3052.955</v>
      </c>
      <c r="K50" s="41">
        <v>79.72877193422292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44469</v>
      </c>
      <c r="D52" s="38">
        <v>53046</v>
      </c>
      <c r="E52" s="38">
        <v>53046</v>
      </c>
      <c r="F52" s="39">
        <v>100</v>
      </c>
      <c r="G52" s="40"/>
      <c r="H52" s="149">
        <v>151.735</v>
      </c>
      <c r="I52" s="150">
        <v>107.904</v>
      </c>
      <c r="J52" s="150">
        <v>107.904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112826</v>
      </c>
      <c r="D54" s="30">
        <v>104326</v>
      </c>
      <c r="E54" s="30">
        <v>103500</v>
      </c>
      <c r="F54" s="31"/>
      <c r="G54" s="31"/>
      <c r="H54" s="148">
        <v>351.846</v>
      </c>
      <c r="I54" s="148">
        <v>376.162</v>
      </c>
      <c r="J54" s="148">
        <v>304.3</v>
      </c>
      <c r="K54" s="32"/>
    </row>
    <row r="55" spans="1:11" s="33" customFormat="1" ht="11.25" customHeight="1">
      <c r="A55" s="35" t="s">
        <v>40</v>
      </c>
      <c r="B55" s="29"/>
      <c r="C55" s="30">
        <v>104713</v>
      </c>
      <c r="D55" s="30">
        <v>100450</v>
      </c>
      <c r="E55" s="30">
        <v>100450</v>
      </c>
      <c r="F55" s="31"/>
      <c r="G55" s="31"/>
      <c r="H55" s="148">
        <v>236.892</v>
      </c>
      <c r="I55" s="148">
        <v>391.755</v>
      </c>
      <c r="J55" s="148">
        <v>391.755</v>
      </c>
      <c r="K55" s="32"/>
    </row>
    <row r="56" spans="1:11" s="33" customFormat="1" ht="11.25" customHeight="1">
      <c r="A56" s="35" t="s">
        <v>41</v>
      </c>
      <c r="B56" s="29"/>
      <c r="C56" s="30">
        <v>238027</v>
      </c>
      <c r="D56" s="30">
        <v>211150</v>
      </c>
      <c r="E56" s="30">
        <v>206100</v>
      </c>
      <c r="F56" s="31"/>
      <c r="G56" s="31"/>
      <c r="H56" s="148">
        <v>570.59</v>
      </c>
      <c r="I56" s="148">
        <v>754.925</v>
      </c>
      <c r="J56" s="148">
        <v>594.45</v>
      </c>
      <c r="K56" s="32"/>
    </row>
    <row r="57" spans="1:11" s="33" customFormat="1" ht="11.25" customHeight="1">
      <c r="A57" s="35" t="s">
        <v>42</v>
      </c>
      <c r="B57" s="29"/>
      <c r="C57" s="30">
        <v>92180</v>
      </c>
      <c r="D57" s="30">
        <v>95867</v>
      </c>
      <c r="E57" s="30">
        <v>95867</v>
      </c>
      <c r="F57" s="31"/>
      <c r="G57" s="31"/>
      <c r="H57" s="148">
        <v>262.94</v>
      </c>
      <c r="I57" s="148">
        <v>339.805</v>
      </c>
      <c r="J57" s="148">
        <v>291.871</v>
      </c>
      <c r="K57" s="32"/>
    </row>
    <row r="58" spans="1:11" s="33" customFormat="1" ht="11.25" customHeight="1">
      <c r="A58" s="35" t="s">
        <v>43</v>
      </c>
      <c r="B58" s="29"/>
      <c r="C58" s="30">
        <v>133177</v>
      </c>
      <c r="D58" s="30">
        <v>136443</v>
      </c>
      <c r="E58" s="30">
        <v>136443</v>
      </c>
      <c r="F58" s="31"/>
      <c r="G58" s="31"/>
      <c r="H58" s="148">
        <v>215.451</v>
      </c>
      <c r="I58" s="148">
        <v>512.443</v>
      </c>
      <c r="J58" s="148">
        <v>310.07</v>
      </c>
      <c r="K58" s="32"/>
    </row>
    <row r="59" spans="1:11" s="42" customFormat="1" ht="11.25" customHeight="1">
      <c r="A59" s="36" t="s">
        <v>44</v>
      </c>
      <c r="B59" s="37"/>
      <c r="C59" s="38">
        <v>680923</v>
      </c>
      <c r="D59" s="38">
        <v>648236</v>
      </c>
      <c r="E59" s="38">
        <v>642360</v>
      </c>
      <c r="F59" s="39">
        <v>99.09354000703448</v>
      </c>
      <c r="G59" s="40"/>
      <c r="H59" s="149">
        <v>1637.719</v>
      </c>
      <c r="I59" s="150">
        <v>2375.09</v>
      </c>
      <c r="J59" s="150">
        <v>1892.4460000000001</v>
      </c>
      <c r="K59" s="41">
        <v>79.67891743049736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2150</v>
      </c>
      <c r="D61" s="30">
        <v>2200</v>
      </c>
      <c r="E61" s="30">
        <v>2200</v>
      </c>
      <c r="F61" s="31"/>
      <c r="G61" s="31"/>
      <c r="H61" s="148">
        <v>3.262</v>
      </c>
      <c r="I61" s="148">
        <v>6.5</v>
      </c>
      <c r="J61" s="148">
        <v>4.375</v>
      </c>
      <c r="K61" s="32"/>
    </row>
    <row r="62" spans="1:11" s="33" customFormat="1" ht="11.25" customHeight="1">
      <c r="A62" s="35" t="s">
        <v>46</v>
      </c>
      <c r="B62" s="29"/>
      <c r="C62" s="30">
        <v>3187</v>
      </c>
      <c r="D62" s="30">
        <v>3181</v>
      </c>
      <c r="E62" s="30">
        <v>2877</v>
      </c>
      <c r="F62" s="31"/>
      <c r="G62" s="31"/>
      <c r="H62" s="148">
        <v>4.584</v>
      </c>
      <c r="I62" s="148">
        <v>6.6</v>
      </c>
      <c r="J62" s="148">
        <v>5.979</v>
      </c>
      <c r="K62" s="32"/>
    </row>
    <row r="63" spans="1:11" s="33" customFormat="1" ht="11.25" customHeight="1">
      <c r="A63" s="35" t="s">
        <v>47</v>
      </c>
      <c r="B63" s="29"/>
      <c r="C63" s="30">
        <v>7655.46</v>
      </c>
      <c r="D63" s="30">
        <v>903</v>
      </c>
      <c r="E63" s="30">
        <v>903</v>
      </c>
      <c r="F63" s="31"/>
      <c r="G63" s="31"/>
      <c r="H63" s="148">
        <v>12.685</v>
      </c>
      <c r="I63" s="148">
        <v>2.955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12992.46</v>
      </c>
      <c r="D64" s="38">
        <v>6284</v>
      </c>
      <c r="E64" s="38">
        <v>5980</v>
      </c>
      <c r="F64" s="39">
        <v>95.16231699554424</v>
      </c>
      <c r="G64" s="40"/>
      <c r="H64" s="149">
        <v>20.531</v>
      </c>
      <c r="I64" s="150">
        <v>16.055</v>
      </c>
      <c r="J64" s="150">
        <v>10.354</v>
      </c>
      <c r="K64" s="41">
        <v>64.4908128308938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11102</v>
      </c>
      <c r="D66" s="38">
        <v>21481</v>
      </c>
      <c r="E66" s="38">
        <v>20408</v>
      </c>
      <c r="F66" s="39">
        <v>95.00488804059401</v>
      </c>
      <c r="G66" s="40"/>
      <c r="H66" s="149">
        <v>10.411</v>
      </c>
      <c r="I66" s="150">
        <v>50.708</v>
      </c>
      <c r="J66" s="150">
        <v>32.359</v>
      </c>
      <c r="K66" s="41">
        <v>63.81438826220715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8">
        <v>112</v>
      </c>
      <c r="I68" s="148">
        <v>158</v>
      </c>
      <c r="J68" s="148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8">
        <v>1.8</v>
      </c>
      <c r="I69" s="148">
        <v>1.8</v>
      </c>
      <c r="J69" s="148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9">
        <v>113.8</v>
      </c>
      <c r="I70" s="150">
        <v>159.8</v>
      </c>
      <c r="J70" s="150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/>
      <c r="D72" s="30"/>
      <c r="E72" s="30"/>
      <c r="F72" s="31"/>
      <c r="G72" s="31"/>
      <c r="H72" s="148"/>
      <c r="I72" s="148"/>
      <c r="J72" s="148"/>
      <c r="K72" s="32"/>
    </row>
    <row r="73" spans="1:11" s="33" customFormat="1" ht="11.25" customHeight="1">
      <c r="A73" s="35" t="s">
        <v>54</v>
      </c>
      <c r="B73" s="29"/>
      <c r="C73" s="30">
        <v>10807</v>
      </c>
      <c r="D73" s="30">
        <v>10799</v>
      </c>
      <c r="E73" s="30">
        <v>10980</v>
      </c>
      <c r="F73" s="31"/>
      <c r="G73" s="31"/>
      <c r="H73" s="148">
        <v>59.676</v>
      </c>
      <c r="I73" s="148">
        <v>29.632</v>
      </c>
      <c r="J73" s="148">
        <v>27.44</v>
      </c>
      <c r="K73" s="32"/>
    </row>
    <row r="74" spans="1:11" s="33" customFormat="1" ht="11.25" customHeight="1">
      <c r="A74" s="35" t="s">
        <v>55</v>
      </c>
      <c r="B74" s="29"/>
      <c r="C74" s="30">
        <v>8426</v>
      </c>
      <c r="D74" s="30">
        <v>9360</v>
      </c>
      <c r="E74" s="30">
        <v>10000</v>
      </c>
      <c r="F74" s="31"/>
      <c r="G74" s="31"/>
      <c r="H74" s="148">
        <v>16.991</v>
      </c>
      <c r="I74" s="148">
        <v>31.741</v>
      </c>
      <c r="J74" s="148">
        <v>20</v>
      </c>
      <c r="K74" s="32"/>
    </row>
    <row r="75" spans="1:11" s="33" customFormat="1" ht="11.25" customHeight="1">
      <c r="A75" s="35" t="s">
        <v>56</v>
      </c>
      <c r="B75" s="29"/>
      <c r="C75" s="30">
        <v>34458</v>
      </c>
      <c r="D75" s="30">
        <v>30846</v>
      </c>
      <c r="E75" s="30">
        <v>20779</v>
      </c>
      <c r="F75" s="31"/>
      <c r="G75" s="31"/>
      <c r="H75" s="148">
        <v>48.982</v>
      </c>
      <c r="I75" s="148">
        <v>28.757</v>
      </c>
      <c r="J75" s="148">
        <v>45.807</v>
      </c>
      <c r="K75" s="32"/>
    </row>
    <row r="76" spans="1:11" s="33" customFormat="1" ht="11.25" customHeight="1">
      <c r="A76" s="35" t="s">
        <v>57</v>
      </c>
      <c r="B76" s="29"/>
      <c r="C76" s="30">
        <v>816</v>
      </c>
      <c r="D76" s="30">
        <v>1800</v>
      </c>
      <c r="E76" s="30">
        <v>1920</v>
      </c>
      <c r="F76" s="31"/>
      <c r="G76" s="31"/>
      <c r="H76" s="148">
        <v>2.597</v>
      </c>
      <c r="I76" s="148">
        <v>5.4</v>
      </c>
      <c r="J76" s="148">
        <v>5.952</v>
      </c>
      <c r="K76" s="32"/>
    </row>
    <row r="77" spans="1:11" s="33" customFormat="1" ht="11.25" customHeight="1">
      <c r="A77" s="35" t="s">
        <v>58</v>
      </c>
      <c r="B77" s="29"/>
      <c r="C77" s="30">
        <v>4641</v>
      </c>
      <c r="D77" s="30">
        <v>4246</v>
      </c>
      <c r="E77" s="30">
        <v>5238</v>
      </c>
      <c r="F77" s="31"/>
      <c r="G77" s="31"/>
      <c r="H77" s="148">
        <v>11.445</v>
      </c>
      <c r="I77" s="148">
        <v>12.194</v>
      </c>
      <c r="J77" s="148">
        <v>15.033</v>
      </c>
      <c r="K77" s="32"/>
    </row>
    <row r="78" spans="1:11" s="33" customFormat="1" ht="11.25" customHeight="1">
      <c r="A78" s="35" t="s">
        <v>59</v>
      </c>
      <c r="B78" s="29"/>
      <c r="C78" s="30">
        <v>12117</v>
      </c>
      <c r="D78" s="30">
        <v>14100</v>
      </c>
      <c r="E78" s="30">
        <v>14200</v>
      </c>
      <c r="F78" s="31"/>
      <c r="G78" s="31"/>
      <c r="H78" s="148">
        <v>35.684</v>
      </c>
      <c r="I78" s="148">
        <v>38.07</v>
      </c>
      <c r="J78" s="148">
        <v>42.6</v>
      </c>
      <c r="K78" s="32"/>
    </row>
    <row r="79" spans="1:11" s="33" customFormat="1" ht="11.25" customHeight="1">
      <c r="A79" s="35" t="s">
        <v>60</v>
      </c>
      <c r="B79" s="29"/>
      <c r="C79" s="30">
        <v>24404</v>
      </c>
      <c r="D79" s="30">
        <v>31000</v>
      </c>
      <c r="E79" s="30">
        <v>31000</v>
      </c>
      <c r="F79" s="31"/>
      <c r="G79" s="31"/>
      <c r="H79" s="148">
        <v>75.652</v>
      </c>
      <c r="I79" s="148">
        <v>111.6</v>
      </c>
      <c r="J79" s="148">
        <v>111.6</v>
      </c>
      <c r="K79" s="32"/>
    </row>
    <row r="80" spans="1:11" s="42" customFormat="1" ht="11.25" customHeight="1">
      <c r="A80" s="43" t="s">
        <v>307</v>
      </c>
      <c r="B80" s="37"/>
      <c r="C80" s="38">
        <v>95669</v>
      </c>
      <c r="D80" s="38">
        <v>102151</v>
      </c>
      <c r="E80" s="38">
        <v>94117</v>
      </c>
      <c r="F80" s="39">
        <v>92.13517244079843</v>
      </c>
      <c r="G80" s="40"/>
      <c r="H80" s="149">
        <v>251.027</v>
      </c>
      <c r="I80" s="150">
        <v>257.394</v>
      </c>
      <c r="J80" s="150">
        <v>268.432</v>
      </c>
      <c r="K80" s="41">
        <v>104.28836725020786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123</v>
      </c>
      <c r="D82" s="30">
        <v>105</v>
      </c>
      <c r="E82" s="30">
        <v>105</v>
      </c>
      <c r="F82" s="31"/>
      <c r="G82" s="31"/>
      <c r="H82" s="148">
        <v>0.192</v>
      </c>
      <c r="I82" s="148">
        <v>0.15</v>
      </c>
      <c r="J82" s="148">
        <v>0.15</v>
      </c>
      <c r="K82" s="32"/>
    </row>
    <row r="83" spans="1:11" s="33" customFormat="1" ht="11.25" customHeight="1">
      <c r="A83" s="35" t="s">
        <v>62</v>
      </c>
      <c r="B83" s="29"/>
      <c r="C83" s="30">
        <v>50</v>
      </c>
      <c r="D83" s="30">
        <v>43</v>
      </c>
      <c r="E83" s="30">
        <v>43</v>
      </c>
      <c r="F83" s="31"/>
      <c r="G83" s="31"/>
      <c r="H83" s="148">
        <v>0.05</v>
      </c>
      <c r="I83" s="148">
        <v>0.041</v>
      </c>
      <c r="J83" s="148">
        <v>0.041</v>
      </c>
      <c r="K83" s="32"/>
    </row>
    <row r="84" spans="1:11" s="42" customFormat="1" ht="11.25" customHeight="1">
      <c r="A84" s="36" t="s">
        <v>63</v>
      </c>
      <c r="B84" s="37"/>
      <c r="C84" s="38">
        <v>173</v>
      </c>
      <c r="D84" s="38">
        <v>148</v>
      </c>
      <c r="E84" s="38">
        <v>148</v>
      </c>
      <c r="F84" s="39">
        <v>100</v>
      </c>
      <c r="G84" s="40"/>
      <c r="H84" s="149">
        <v>0.242</v>
      </c>
      <c r="I84" s="150">
        <v>0.191</v>
      </c>
      <c r="J84" s="150">
        <v>0.191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2416375.46</v>
      </c>
      <c r="D87" s="53">
        <v>2477353</v>
      </c>
      <c r="E87" s="53">
        <v>2352013.54</v>
      </c>
      <c r="F87" s="54">
        <v>94.94058941135962</v>
      </c>
      <c r="G87" s="40"/>
      <c r="H87" s="153">
        <v>6777.411</v>
      </c>
      <c r="I87" s="154">
        <v>9964.197000000002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A1">
      <selection activeCell="N15" sqref="N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8" width="9.28125" style="62" bestFit="1" customWidth="1"/>
    <col min="9" max="11" width="12.421875" style="62" customWidth="1"/>
    <col min="12" max="16384" width="9.8515625" style="62" customWidth="1"/>
  </cols>
  <sheetData>
    <row r="1" spans="1:11" s="1" customFormat="1" ht="12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2" t="s">
        <v>66</v>
      </c>
      <c r="K2" s="18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3" t="s">
        <v>310</v>
      </c>
      <c r="D4" s="184"/>
      <c r="E4" s="184"/>
      <c r="F4" s="185"/>
      <c r="G4" s="9"/>
      <c r="H4" s="186" t="s">
        <v>311</v>
      </c>
      <c r="I4" s="187"/>
      <c r="J4" s="187"/>
      <c r="K4" s="188"/>
    </row>
    <row r="5" spans="1:11" s="10" customFormat="1" ht="11.25" customHeight="1" thickBot="1">
      <c r="A5" s="11" t="s">
        <v>2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3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306</v>
      </c>
      <c r="D7" s="21" t="s">
        <v>4</v>
      </c>
      <c r="E7" s="21">
        <v>2</v>
      </c>
      <c r="F7" s="22" t="str">
        <f>CONCATENATE(D6,"=100")</f>
        <v>2020=100</v>
      </c>
      <c r="G7" s="23"/>
      <c r="H7" s="20" t="s">
        <v>306</v>
      </c>
      <c r="I7" s="21" t="s">
        <v>4</v>
      </c>
      <c r="J7" s="21">
        <v>2</v>
      </c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5</v>
      </c>
      <c r="B9" s="29"/>
      <c r="C9" s="30">
        <v>150</v>
      </c>
      <c r="D9" s="30">
        <v>150</v>
      </c>
      <c r="E9" s="30">
        <v>150</v>
      </c>
      <c r="F9" s="31"/>
      <c r="G9" s="31"/>
      <c r="H9" s="148">
        <v>0.675</v>
      </c>
      <c r="I9" s="148">
        <v>0.54</v>
      </c>
      <c r="J9" s="148">
        <v>0.54</v>
      </c>
      <c r="K9" s="32"/>
    </row>
    <row r="10" spans="1:11" s="33" customFormat="1" ht="11.25" customHeight="1">
      <c r="A10" s="35" t="s">
        <v>6</v>
      </c>
      <c r="B10" s="29"/>
      <c r="C10" s="30">
        <v>38</v>
      </c>
      <c r="D10" s="30">
        <v>38</v>
      </c>
      <c r="E10" s="30">
        <v>38</v>
      </c>
      <c r="F10" s="31"/>
      <c r="G10" s="31"/>
      <c r="H10" s="148">
        <v>0.082</v>
      </c>
      <c r="I10" s="148">
        <v>0.068</v>
      </c>
      <c r="J10" s="148">
        <v>0.068</v>
      </c>
      <c r="K10" s="32"/>
    </row>
    <row r="11" spans="1:11" s="33" customFormat="1" ht="11.25" customHeight="1">
      <c r="A11" s="28" t="s">
        <v>7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48">
        <v>0.497</v>
      </c>
      <c r="I11" s="148">
        <v>0.347</v>
      </c>
      <c r="J11" s="148">
        <v>0.347</v>
      </c>
      <c r="K11" s="32"/>
    </row>
    <row r="12" spans="1:11" s="33" customFormat="1" ht="11.25" customHeight="1">
      <c r="A12" s="35" t="s">
        <v>8</v>
      </c>
      <c r="B12" s="29"/>
      <c r="C12" s="30"/>
      <c r="D12" s="30"/>
      <c r="E12" s="30"/>
      <c r="F12" s="31"/>
      <c r="G12" s="31"/>
      <c r="H12" s="148"/>
      <c r="I12" s="148"/>
      <c r="J12" s="148"/>
      <c r="K12" s="32"/>
    </row>
    <row r="13" spans="1:11" s="42" customFormat="1" ht="11.25" customHeight="1">
      <c r="A13" s="36" t="s">
        <v>9</v>
      </c>
      <c r="B13" s="37"/>
      <c r="C13" s="38">
        <v>419</v>
      </c>
      <c r="D13" s="38">
        <v>419</v>
      </c>
      <c r="E13" s="38">
        <v>419</v>
      </c>
      <c r="F13" s="39">
        <v>100</v>
      </c>
      <c r="G13" s="40"/>
      <c r="H13" s="149">
        <v>1.254</v>
      </c>
      <c r="I13" s="150">
        <v>0.9550000000000001</v>
      </c>
      <c r="J13" s="150">
        <v>0.9550000000000001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8"/>
      <c r="I14" s="148"/>
      <c r="J14" s="148"/>
      <c r="K14" s="32"/>
    </row>
    <row r="15" spans="1:11" s="42" customFormat="1" ht="11.25" customHeight="1">
      <c r="A15" s="36" t="s">
        <v>10</v>
      </c>
      <c r="B15" s="37"/>
      <c r="C15" s="38"/>
      <c r="D15" s="38"/>
      <c r="E15" s="38"/>
      <c r="F15" s="39"/>
      <c r="G15" s="40"/>
      <c r="H15" s="149"/>
      <c r="I15" s="150"/>
      <c r="J15" s="15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8"/>
      <c r="I16" s="148"/>
      <c r="J16" s="148"/>
      <c r="K16" s="32"/>
    </row>
    <row r="17" spans="1:11" s="42" customFormat="1" ht="11.25" customHeight="1">
      <c r="A17" s="36" t="s">
        <v>11</v>
      </c>
      <c r="B17" s="37"/>
      <c r="C17" s="38">
        <v>127</v>
      </c>
      <c r="D17" s="38">
        <v>152</v>
      </c>
      <c r="E17" s="38">
        <v>152</v>
      </c>
      <c r="F17" s="39">
        <v>100</v>
      </c>
      <c r="G17" s="40"/>
      <c r="H17" s="149">
        <v>0.43</v>
      </c>
      <c r="I17" s="150">
        <v>0.343</v>
      </c>
      <c r="J17" s="150">
        <v>0.343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8"/>
      <c r="I18" s="148"/>
      <c r="J18" s="148"/>
      <c r="K18" s="32"/>
    </row>
    <row r="19" spans="1:11" s="33" customFormat="1" ht="11.25" customHeight="1">
      <c r="A19" s="28" t="s">
        <v>12</v>
      </c>
      <c r="B19" s="29"/>
      <c r="C19" s="30">
        <v>13690</v>
      </c>
      <c r="D19" s="30">
        <v>17180</v>
      </c>
      <c r="E19" s="30">
        <v>17194</v>
      </c>
      <c r="F19" s="31"/>
      <c r="G19" s="31"/>
      <c r="H19" s="148">
        <v>95.83</v>
      </c>
      <c r="I19" s="148">
        <v>116.8</v>
      </c>
      <c r="J19" s="148"/>
      <c r="K19" s="32"/>
    </row>
    <row r="20" spans="1:11" s="33" customFormat="1" ht="11.25" customHeight="1">
      <c r="A20" s="35" t="s">
        <v>13</v>
      </c>
      <c r="B20" s="29"/>
      <c r="C20" s="30"/>
      <c r="D20" s="30"/>
      <c r="E20" s="30"/>
      <c r="F20" s="31"/>
      <c r="G20" s="31"/>
      <c r="H20" s="148"/>
      <c r="I20" s="148"/>
      <c r="J20" s="148"/>
      <c r="K20" s="32"/>
    </row>
    <row r="21" spans="1:11" s="33" customFormat="1" ht="11.25" customHeight="1">
      <c r="A21" s="35" t="s">
        <v>14</v>
      </c>
      <c r="B21" s="29"/>
      <c r="C21" s="30"/>
      <c r="D21" s="30"/>
      <c r="E21" s="30"/>
      <c r="F21" s="31"/>
      <c r="G21" s="31"/>
      <c r="H21" s="148"/>
      <c r="I21" s="148"/>
      <c r="J21" s="148"/>
      <c r="K21" s="32"/>
    </row>
    <row r="22" spans="1:11" s="42" customFormat="1" ht="11.25" customHeight="1">
      <c r="A22" s="36" t="s">
        <v>15</v>
      </c>
      <c r="B22" s="37"/>
      <c r="C22" s="38">
        <v>13690</v>
      </c>
      <c r="D22" s="38">
        <v>17180</v>
      </c>
      <c r="E22" s="38">
        <v>17194</v>
      </c>
      <c r="F22" s="39">
        <v>100.081490104773</v>
      </c>
      <c r="G22" s="40"/>
      <c r="H22" s="149">
        <v>95.83</v>
      </c>
      <c r="I22" s="150">
        <v>116.8</v>
      </c>
      <c r="J22" s="15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8"/>
      <c r="I23" s="148"/>
      <c r="J23" s="148"/>
      <c r="K23" s="32"/>
    </row>
    <row r="24" spans="1:11" s="42" customFormat="1" ht="11.25" customHeight="1">
      <c r="A24" s="36" t="s">
        <v>16</v>
      </c>
      <c r="B24" s="37"/>
      <c r="C24" s="38">
        <v>77155</v>
      </c>
      <c r="D24" s="38">
        <v>77527</v>
      </c>
      <c r="E24" s="38"/>
      <c r="F24" s="39"/>
      <c r="G24" s="40"/>
      <c r="H24" s="149">
        <v>293.645</v>
      </c>
      <c r="I24" s="150">
        <v>328.287</v>
      </c>
      <c r="J24" s="15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8"/>
      <c r="I25" s="148"/>
      <c r="J25" s="148"/>
      <c r="K25" s="32"/>
    </row>
    <row r="26" spans="1:11" s="42" customFormat="1" ht="11.25" customHeight="1">
      <c r="A26" s="36" t="s">
        <v>17</v>
      </c>
      <c r="B26" s="37"/>
      <c r="C26" s="38">
        <v>21700</v>
      </c>
      <c r="D26" s="38">
        <v>19500</v>
      </c>
      <c r="E26" s="38">
        <v>17000</v>
      </c>
      <c r="F26" s="39">
        <v>87.17948717948718</v>
      </c>
      <c r="G26" s="40"/>
      <c r="H26" s="149">
        <v>97</v>
      </c>
      <c r="I26" s="150">
        <v>103</v>
      </c>
      <c r="J26" s="150">
        <v>80</v>
      </c>
      <c r="K26" s="41">
        <v>77.66990291262135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8"/>
      <c r="I27" s="148"/>
      <c r="J27" s="148"/>
      <c r="K27" s="32"/>
    </row>
    <row r="28" spans="1:11" s="33" customFormat="1" ht="11.25" customHeight="1">
      <c r="A28" s="35" t="s">
        <v>18</v>
      </c>
      <c r="B28" s="29"/>
      <c r="C28" s="30">
        <v>175307</v>
      </c>
      <c r="D28" s="30">
        <v>181904</v>
      </c>
      <c r="E28" s="30">
        <v>182000</v>
      </c>
      <c r="F28" s="31"/>
      <c r="G28" s="31"/>
      <c r="H28" s="148">
        <v>681.6469999999999</v>
      </c>
      <c r="I28" s="148">
        <v>904.092</v>
      </c>
      <c r="J28" s="148">
        <v>786.077</v>
      </c>
      <c r="K28" s="32"/>
    </row>
    <row r="29" spans="1:11" s="33" customFormat="1" ht="11.25" customHeight="1">
      <c r="A29" s="35" t="s">
        <v>19</v>
      </c>
      <c r="B29" s="29"/>
      <c r="C29" s="30">
        <v>104508</v>
      </c>
      <c r="D29" s="30">
        <v>103003</v>
      </c>
      <c r="E29" s="30">
        <v>103523</v>
      </c>
      <c r="F29" s="31"/>
      <c r="G29" s="31"/>
      <c r="H29" s="148">
        <v>240.171</v>
      </c>
      <c r="I29" s="148">
        <v>330.286</v>
      </c>
      <c r="J29" s="148">
        <v>251.171</v>
      </c>
      <c r="K29" s="32"/>
    </row>
    <row r="30" spans="1:11" s="33" customFormat="1" ht="11.25" customHeight="1">
      <c r="A30" s="35" t="s">
        <v>20</v>
      </c>
      <c r="B30" s="29"/>
      <c r="C30" s="30">
        <v>194682</v>
      </c>
      <c r="D30" s="30">
        <v>194510</v>
      </c>
      <c r="E30" s="30">
        <v>195700</v>
      </c>
      <c r="F30" s="31"/>
      <c r="G30" s="31"/>
      <c r="H30" s="148">
        <v>475.488</v>
      </c>
      <c r="I30" s="148">
        <v>670.671</v>
      </c>
      <c r="J30" s="148">
        <v>653.757</v>
      </c>
      <c r="K30" s="32"/>
    </row>
    <row r="31" spans="1:11" s="42" customFormat="1" ht="11.25" customHeight="1">
      <c r="A31" s="43" t="s">
        <v>21</v>
      </c>
      <c r="B31" s="37"/>
      <c r="C31" s="38">
        <v>474497</v>
      </c>
      <c r="D31" s="38">
        <v>479417</v>
      </c>
      <c r="E31" s="38">
        <v>481223</v>
      </c>
      <c r="F31" s="39">
        <v>100.3767075427029</v>
      </c>
      <c r="G31" s="40"/>
      <c r="H31" s="149">
        <v>1397.306</v>
      </c>
      <c r="I31" s="150">
        <v>1905.049</v>
      </c>
      <c r="J31" s="150">
        <v>1691.005</v>
      </c>
      <c r="K31" s="41">
        <v>88.76438348829873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8"/>
      <c r="I32" s="148"/>
      <c r="J32" s="148"/>
      <c r="K32" s="32"/>
    </row>
    <row r="33" spans="1:11" s="33" customFormat="1" ht="11.25" customHeight="1">
      <c r="A33" s="35" t="s">
        <v>22</v>
      </c>
      <c r="B33" s="29"/>
      <c r="C33" s="30">
        <v>39990</v>
      </c>
      <c r="D33" s="30">
        <v>35900</v>
      </c>
      <c r="E33" s="30">
        <v>36260</v>
      </c>
      <c r="F33" s="31"/>
      <c r="G33" s="31"/>
      <c r="H33" s="148">
        <v>157.09</v>
      </c>
      <c r="I33" s="148">
        <v>153</v>
      </c>
      <c r="J33" s="148"/>
      <c r="K33" s="32"/>
    </row>
    <row r="34" spans="1:11" s="33" customFormat="1" ht="11.25" customHeight="1">
      <c r="A34" s="35" t="s">
        <v>23</v>
      </c>
      <c r="B34" s="29"/>
      <c r="C34" s="30">
        <v>19500</v>
      </c>
      <c r="D34" s="30">
        <v>19200</v>
      </c>
      <c r="E34" s="30">
        <v>19275</v>
      </c>
      <c r="F34" s="31"/>
      <c r="G34" s="31"/>
      <c r="H34" s="148">
        <v>78</v>
      </c>
      <c r="I34" s="148">
        <v>62</v>
      </c>
      <c r="J34" s="148"/>
      <c r="K34" s="32"/>
    </row>
    <row r="35" spans="1:11" s="33" customFormat="1" ht="11.25" customHeight="1">
      <c r="A35" s="35" t="s">
        <v>24</v>
      </c>
      <c r="B35" s="29"/>
      <c r="C35" s="30">
        <v>104400</v>
      </c>
      <c r="D35" s="30">
        <v>104450</v>
      </c>
      <c r="E35" s="30">
        <v>104400</v>
      </c>
      <c r="F35" s="31"/>
      <c r="G35" s="31"/>
      <c r="H35" s="148">
        <v>297.2</v>
      </c>
      <c r="I35" s="148">
        <v>462</v>
      </c>
      <c r="J35" s="148"/>
      <c r="K35" s="32"/>
    </row>
    <row r="36" spans="1:11" s="33" customFormat="1" ht="11.25" customHeight="1">
      <c r="A36" s="35" t="s">
        <v>25</v>
      </c>
      <c r="B36" s="29"/>
      <c r="C36" s="30">
        <v>13855</v>
      </c>
      <c r="D36" s="30">
        <v>13370</v>
      </c>
      <c r="E36" s="30">
        <v>14200</v>
      </c>
      <c r="F36" s="31"/>
      <c r="G36" s="31"/>
      <c r="H36" s="148">
        <v>25.078</v>
      </c>
      <c r="I36" s="148">
        <v>68</v>
      </c>
      <c r="J36" s="148"/>
      <c r="K36" s="32"/>
    </row>
    <row r="37" spans="1:11" s="42" customFormat="1" ht="11.25" customHeight="1">
      <c r="A37" s="36" t="s">
        <v>26</v>
      </c>
      <c r="B37" s="37"/>
      <c r="C37" s="38">
        <v>177745</v>
      </c>
      <c r="D37" s="38">
        <v>172920</v>
      </c>
      <c r="E37" s="38">
        <v>174135</v>
      </c>
      <c r="F37" s="39">
        <v>100.70263705759889</v>
      </c>
      <c r="G37" s="40"/>
      <c r="H37" s="149">
        <v>557.3679999999999</v>
      </c>
      <c r="I37" s="150">
        <v>745</v>
      </c>
      <c r="J37" s="15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8"/>
      <c r="I38" s="148"/>
      <c r="J38" s="148"/>
      <c r="K38" s="32"/>
    </row>
    <row r="39" spans="1:11" s="42" customFormat="1" ht="11.25" customHeight="1">
      <c r="A39" s="36" t="s">
        <v>27</v>
      </c>
      <c r="B39" s="37"/>
      <c r="C39" s="38">
        <v>20200</v>
      </c>
      <c r="D39" s="38">
        <v>20100</v>
      </c>
      <c r="E39" s="38">
        <v>20000</v>
      </c>
      <c r="F39" s="39">
        <v>99.50248756218906</v>
      </c>
      <c r="G39" s="40"/>
      <c r="H39" s="149">
        <v>32</v>
      </c>
      <c r="I39" s="150">
        <v>29.6</v>
      </c>
      <c r="J39" s="150">
        <v>30.4</v>
      </c>
      <c r="K39" s="41">
        <v>102.7027027027027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8"/>
      <c r="I40" s="148"/>
      <c r="J40" s="148"/>
      <c r="K40" s="32"/>
    </row>
    <row r="41" spans="1:11" s="33" customFormat="1" ht="11.25" customHeight="1">
      <c r="A41" s="28" t="s">
        <v>28</v>
      </c>
      <c r="B41" s="29"/>
      <c r="C41" s="30">
        <v>52634</v>
      </c>
      <c r="D41" s="30">
        <v>54419</v>
      </c>
      <c r="E41" s="30">
        <v>52650</v>
      </c>
      <c r="F41" s="31"/>
      <c r="G41" s="31"/>
      <c r="H41" s="148">
        <v>74.916</v>
      </c>
      <c r="I41" s="148">
        <v>223.978</v>
      </c>
      <c r="J41" s="148">
        <v>156.69</v>
      </c>
      <c r="K41" s="32"/>
    </row>
    <row r="42" spans="1:11" s="33" customFormat="1" ht="11.25" customHeight="1">
      <c r="A42" s="35" t="s">
        <v>29</v>
      </c>
      <c r="B42" s="29"/>
      <c r="C42" s="30">
        <v>152621</v>
      </c>
      <c r="D42" s="30">
        <v>179848</v>
      </c>
      <c r="E42" s="30">
        <v>155717</v>
      </c>
      <c r="F42" s="31"/>
      <c r="G42" s="31"/>
      <c r="H42" s="148">
        <v>607.888</v>
      </c>
      <c r="I42" s="148">
        <v>953.109</v>
      </c>
      <c r="J42" s="148">
        <v>707.42</v>
      </c>
      <c r="K42" s="32"/>
    </row>
    <row r="43" spans="1:11" s="33" customFormat="1" ht="11.25" customHeight="1">
      <c r="A43" s="35" t="s">
        <v>30</v>
      </c>
      <c r="B43" s="29"/>
      <c r="C43" s="30">
        <v>23712</v>
      </c>
      <c r="D43" s="30">
        <v>22143</v>
      </c>
      <c r="E43" s="30">
        <v>21500</v>
      </c>
      <c r="F43" s="31"/>
      <c r="G43" s="31"/>
      <c r="H43" s="148">
        <v>60.641</v>
      </c>
      <c r="I43" s="148">
        <v>95.184</v>
      </c>
      <c r="J43" s="148">
        <v>76.6</v>
      </c>
      <c r="K43" s="32"/>
    </row>
    <row r="44" spans="1:11" s="33" customFormat="1" ht="11.25" customHeight="1">
      <c r="A44" s="35" t="s">
        <v>31</v>
      </c>
      <c r="B44" s="29"/>
      <c r="C44" s="30">
        <v>127419</v>
      </c>
      <c r="D44" s="30">
        <v>137842</v>
      </c>
      <c r="E44" s="30">
        <v>144150</v>
      </c>
      <c r="F44" s="31"/>
      <c r="G44" s="31"/>
      <c r="H44" s="148">
        <v>384.296</v>
      </c>
      <c r="I44" s="148">
        <v>675.719</v>
      </c>
      <c r="J44" s="148">
        <v>461.15</v>
      </c>
      <c r="K44" s="32"/>
    </row>
    <row r="45" spans="1:11" s="33" customFormat="1" ht="11.25" customHeight="1">
      <c r="A45" s="35" t="s">
        <v>32</v>
      </c>
      <c r="B45" s="29"/>
      <c r="C45" s="30">
        <v>40053</v>
      </c>
      <c r="D45" s="30">
        <v>38040</v>
      </c>
      <c r="E45" s="30">
        <v>38700</v>
      </c>
      <c r="F45" s="31"/>
      <c r="G45" s="31"/>
      <c r="H45" s="148">
        <v>76.996</v>
      </c>
      <c r="I45" s="148">
        <v>160.388</v>
      </c>
      <c r="J45" s="148">
        <v>128.53</v>
      </c>
      <c r="K45" s="32"/>
    </row>
    <row r="46" spans="1:11" s="33" customFormat="1" ht="11.25" customHeight="1">
      <c r="A46" s="35" t="s">
        <v>33</v>
      </c>
      <c r="B46" s="29"/>
      <c r="C46" s="30">
        <v>75487</v>
      </c>
      <c r="D46" s="30">
        <v>80505</v>
      </c>
      <c r="E46" s="30">
        <v>80000</v>
      </c>
      <c r="F46" s="31"/>
      <c r="G46" s="31"/>
      <c r="H46" s="148">
        <v>180.826</v>
      </c>
      <c r="I46" s="148">
        <v>327.983</v>
      </c>
      <c r="J46" s="148">
        <v>245.04</v>
      </c>
      <c r="K46" s="32"/>
    </row>
    <row r="47" spans="1:11" s="33" customFormat="1" ht="11.25" customHeight="1">
      <c r="A47" s="35" t="s">
        <v>34</v>
      </c>
      <c r="B47" s="29"/>
      <c r="C47" s="30">
        <v>91050</v>
      </c>
      <c r="D47" s="30">
        <v>107051</v>
      </c>
      <c r="E47" s="30">
        <v>94540</v>
      </c>
      <c r="F47" s="31"/>
      <c r="G47" s="31"/>
      <c r="H47" s="148">
        <v>295.528</v>
      </c>
      <c r="I47" s="148">
        <v>449.462</v>
      </c>
      <c r="J47" s="148">
        <v>301.7</v>
      </c>
      <c r="K47" s="32"/>
    </row>
    <row r="48" spans="1:11" s="33" customFormat="1" ht="11.25" customHeight="1">
      <c r="A48" s="35" t="s">
        <v>35</v>
      </c>
      <c r="B48" s="29"/>
      <c r="C48" s="30">
        <v>185996</v>
      </c>
      <c r="D48" s="30">
        <v>198844</v>
      </c>
      <c r="E48" s="30">
        <v>199750</v>
      </c>
      <c r="F48" s="31"/>
      <c r="G48" s="31"/>
      <c r="H48" s="148">
        <v>478.393</v>
      </c>
      <c r="I48" s="148">
        <v>932.386</v>
      </c>
      <c r="J48" s="148">
        <v>938.425</v>
      </c>
      <c r="K48" s="32"/>
    </row>
    <row r="49" spans="1:11" s="33" customFormat="1" ht="11.25" customHeight="1">
      <c r="A49" s="35" t="s">
        <v>36</v>
      </c>
      <c r="B49" s="29"/>
      <c r="C49" s="30">
        <v>65968</v>
      </c>
      <c r="D49" s="30">
        <v>67549</v>
      </c>
      <c r="E49" s="30">
        <v>65500</v>
      </c>
      <c r="F49" s="31"/>
      <c r="G49" s="31"/>
      <c r="H49" s="148">
        <v>177.292</v>
      </c>
      <c r="I49" s="148">
        <v>295.856</v>
      </c>
      <c r="J49" s="148">
        <v>253</v>
      </c>
      <c r="K49" s="32"/>
    </row>
    <row r="50" spans="1:11" s="42" customFormat="1" ht="11.25" customHeight="1">
      <c r="A50" s="43" t="s">
        <v>37</v>
      </c>
      <c r="B50" s="37"/>
      <c r="C50" s="38">
        <v>814940</v>
      </c>
      <c r="D50" s="38">
        <v>886241</v>
      </c>
      <c r="E50" s="38">
        <v>852507</v>
      </c>
      <c r="F50" s="39">
        <v>96.19358616899918</v>
      </c>
      <c r="G50" s="40"/>
      <c r="H50" s="149">
        <v>2336.776</v>
      </c>
      <c r="I50" s="150">
        <v>4114.0650000000005</v>
      </c>
      <c r="J50" s="150">
        <v>3268.5549999999994</v>
      </c>
      <c r="K50" s="41">
        <v>79.44830720953604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8"/>
      <c r="I51" s="148"/>
      <c r="J51" s="148"/>
      <c r="K51" s="32"/>
    </row>
    <row r="52" spans="1:11" s="42" customFormat="1" ht="11.25" customHeight="1">
      <c r="A52" s="36" t="s">
        <v>38</v>
      </c>
      <c r="B52" s="37"/>
      <c r="C52" s="38">
        <v>45376</v>
      </c>
      <c r="D52" s="38">
        <v>53992</v>
      </c>
      <c r="E52" s="38">
        <v>53992</v>
      </c>
      <c r="F52" s="39">
        <v>100</v>
      </c>
      <c r="G52" s="40"/>
      <c r="H52" s="149">
        <v>154.575</v>
      </c>
      <c r="I52" s="150">
        <v>109.848</v>
      </c>
      <c r="J52" s="150">
        <v>109.848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8"/>
      <c r="I53" s="148"/>
      <c r="J53" s="148"/>
      <c r="K53" s="32"/>
    </row>
    <row r="54" spans="1:11" s="33" customFormat="1" ht="11.25" customHeight="1">
      <c r="A54" s="35" t="s">
        <v>39</v>
      </c>
      <c r="B54" s="29"/>
      <c r="C54" s="30">
        <v>133326</v>
      </c>
      <c r="D54" s="30">
        <v>125784</v>
      </c>
      <c r="E54" s="30">
        <v>126500</v>
      </c>
      <c r="F54" s="31"/>
      <c r="G54" s="31"/>
      <c r="H54" s="148">
        <v>405.346</v>
      </c>
      <c r="I54" s="148">
        <v>445.004</v>
      </c>
      <c r="J54" s="148">
        <v>357.3</v>
      </c>
      <c r="K54" s="32"/>
    </row>
    <row r="55" spans="1:11" s="33" customFormat="1" ht="11.25" customHeight="1">
      <c r="A55" s="35" t="s">
        <v>40</v>
      </c>
      <c r="B55" s="29"/>
      <c r="C55" s="30">
        <v>149590</v>
      </c>
      <c r="D55" s="30">
        <v>143500</v>
      </c>
      <c r="E55" s="30">
        <v>143500</v>
      </c>
      <c r="F55" s="31"/>
      <c r="G55" s="31"/>
      <c r="H55" s="148">
        <v>344.057</v>
      </c>
      <c r="I55" s="148">
        <v>542.43</v>
      </c>
      <c r="J55" s="148">
        <v>542.43</v>
      </c>
      <c r="K55" s="32"/>
    </row>
    <row r="56" spans="1:11" s="33" customFormat="1" ht="11.25" customHeight="1">
      <c r="A56" s="35" t="s">
        <v>41</v>
      </c>
      <c r="B56" s="29"/>
      <c r="C56" s="30">
        <v>269232</v>
      </c>
      <c r="D56" s="30">
        <v>270659</v>
      </c>
      <c r="E56" s="30">
        <v>262600</v>
      </c>
      <c r="F56" s="31"/>
      <c r="G56" s="31"/>
      <c r="H56" s="148">
        <v>645.385</v>
      </c>
      <c r="I56" s="148">
        <v>967.85</v>
      </c>
      <c r="J56" s="148">
        <v>759.85</v>
      </c>
      <c r="K56" s="32"/>
    </row>
    <row r="57" spans="1:11" s="33" customFormat="1" ht="11.25" customHeight="1">
      <c r="A57" s="35" t="s">
        <v>42</v>
      </c>
      <c r="B57" s="29"/>
      <c r="C57" s="30">
        <v>99119</v>
      </c>
      <c r="D57" s="30">
        <v>103083</v>
      </c>
      <c r="E57" s="30">
        <v>103083</v>
      </c>
      <c r="F57" s="31"/>
      <c r="G57" s="31"/>
      <c r="H57" s="148">
        <v>282.733</v>
      </c>
      <c r="I57" s="148">
        <v>365.382</v>
      </c>
      <c r="J57" s="148">
        <v>313.84</v>
      </c>
      <c r="K57" s="32"/>
    </row>
    <row r="58" spans="1:11" s="33" customFormat="1" ht="11.25" customHeight="1">
      <c r="A58" s="35" t="s">
        <v>43</v>
      </c>
      <c r="B58" s="29"/>
      <c r="C58" s="30">
        <v>149833</v>
      </c>
      <c r="D58" s="30">
        <v>145153</v>
      </c>
      <c r="E58" s="30">
        <v>145153</v>
      </c>
      <c r="F58" s="31"/>
      <c r="G58" s="31"/>
      <c r="H58" s="148">
        <v>240.995</v>
      </c>
      <c r="I58" s="148">
        <v>545.156</v>
      </c>
      <c r="J58" s="148">
        <v>328.912</v>
      </c>
      <c r="K58" s="32"/>
    </row>
    <row r="59" spans="1:11" s="42" customFormat="1" ht="11.25" customHeight="1">
      <c r="A59" s="36" t="s">
        <v>44</v>
      </c>
      <c r="B59" s="37"/>
      <c r="C59" s="38">
        <v>801100</v>
      </c>
      <c r="D59" s="38">
        <v>788179</v>
      </c>
      <c r="E59" s="38">
        <v>780836</v>
      </c>
      <c r="F59" s="39">
        <v>99.0683588372692</v>
      </c>
      <c r="G59" s="40"/>
      <c r="H59" s="149">
        <v>1918.516</v>
      </c>
      <c r="I59" s="150">
        <v>2865.822</v>
      </c>
      <c r="J59" s="150">
        <v>2302.332</v>
      </c>
      <c r="K59" s="41">
        <v>80.3375785376761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8"/>
      <c r="I60" s="148"/>
      <c r="J60" s="148"/>
      <c r="K60" s="32"/>
    </row>
    <row r="61" spans="1:11" s="33" customFormat="1" ht="11.25" customHeight="1">
      <c r="A61" s="35" t="s">
        <v>45</v>
      </c>
      <c r="B61" s="29"/>
      <c r="C61" s="30">
        <v>2880</v>
      </c>
      <c r="D61" s="30">
        <v>2950</v>
      </c>
      <c r="E61" s="30">
        <v>2800</v>
      </c>
      <c r="F61" s="31"/>
      <c r="G61" s="31"/>
      <c r="H61" s="148">
        <v>4.352</v>
      </c>
      <c r="I61" s="148">
        <v>8.525</v>
      </c>
      <c r="J61" s="148">
        <v>5.45</v>
      </c>
      <c r="K61" s="32"/>
    </row>
    <row r="62" spans="1:11" s="33" customFormat="1" ht="11.25" customHeight="1">
      <c r="A62" s="35" t="s">
        <v>46</v>
      </c>
      <c r="B62" s="29"/>
      <c r="C62" s="30">
        <v>3315</v>
      </c>
      <c r="D62" s="30">
        <v>3321</v>
      </c>
      <c r="E62" s="30">
        <v>3013</v>
      </c>
      <c r="F62" s="31"/>
      <c r="G62" s="31"/>
      <c r="H62" s="148">
        <v>4.787</v>
      </c>
      <c r="I62" s="148">
        <v>6.907</v>
      </c>
      <c r="J62" s="148">
        <v>6.285</v>
      </c>
      <c r="K62" s="32"/>
    </row>
    <row r="63" spans="1:11" s="33" customFormat="1" ht="11.25" customHeight="1">
      <c r="A63" s="35" t="s">
        <v>47</v>
      </c>
      <c r="B63" s="29"/>
      <c r="C63" s="30">
        <v>8506</v>
      </c>
      <c r="D63" s="30">
        <v>8117</v>
      </c>
      <c r="E63" s="30">
        <v>8117</v>
      </c>
      <c r="F63" s="31"/>
      <c r="G63" s="31"/>
      <c r="H63" s="148">
        <v>14.094</v>
      </c>
      <c r="I63" s="148">
        <v>26.569</v>
      </c>
      <c r="J63" s="148"/>
      <c r="K63" s="32"/>
    </row>
    <row r="64" spans="1:11" s="42" customFormat="1" ht="11.25" customHeight="1">
      <c r="A64" s="36" t="s">
        <v>48</v>
      </c>
      <c r="B64" s="37"/>
      <c r="C64" s="38">
        <v>14701</v>
      </c>
      <c r="D64" s="38">
        <v>14388</v>
      </c>
      <c r="E64" s="38">
        <v>13930</v>
      </c>
      <c r="F64" s="39">
        <v>96.8167917709202</v>
      </c>
      <c r="G64" s="40"/>
      <c r="H64" s="149">
        <v>23.232999999999997</v>
      </c>
      <c r="I64" s="150">
        <v>42.001</v>
      </c>
      <c r="J64" s="150">
        <v>11.735</v>
      </c>
      <c r="K64" s="41">
        <v>27.93981095688198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8"/>
      <c r="I65" s="148"/>
      <c r="J65" s="148"/>
      <c r="K65" s="32"/>
    </row>
    <row r="66" spans="1:11" s="42" customFormat="1" ht="11.25" customHeight="1">
      <c r="A66" s="36" t="s">
        <v>49</v>
      </c>
      <c r="B66" s="37"/>
      <c r="C66" s="38">
        <v>23130</v>
      </c>
      <c r="D66" s="38">
        <v>33048</v>
      </c>
      <c r="E66" s="38">
        <v>31397</v>
      </c>
      <c r="F66" s="39">
        <v>95.0042362624062</v>
      </c>
      <c r="G66" s="40"/>
      <c r="H66" s="149">
        <v>19.985</v>
      </c>
      <c r="I66" s="150">
        <v>76.607</v>
      </c>
      <c r="J66" s="150">
        <v>58.06</v>
      </c>
      <c r="K66" s="41">
        <v>75.78941872152676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8"/>
      <c r="I67" s="148"/>
      <c r="J67" s="148"/>
      <c r="K67" s="32"/>
    </row>
    <row r="68" spans="1:11" s="33" customFormat="1" ht="11.25" customHeight="1">
      <c r="A68" s="35" t="s">
        <v>50</v>
      </c>
      <c r="B68" s="29"/>
      <c r="C68" s="30">
        <v>58000</v>
      </c>
      <c r="D68" s="30">
        <v>60000</v>
      </c>
      <c r="E68" s="30">
        <v>60000</v>
      </c>
      <c r="F68" s="31"/>
      <c r="G68" s="31"/>
      <c r="H68" s="148">
        <v>112</v>
      </c>
      <c r="I68" s="148">
        <v>158</v>
      </c>
      <c r="J68" s="148">
        <v>160</v>
      </c>
      <c r="K68" s="32"/>
    </row>
    <row r="69" spans="1:11" s="33" customFormat="1" ht="11.25" customHeight="1">
      <c r="A69" s="35" t="s">
        <v>51</v>
      </c>
      <c r="B69" s="29"/>
      <c r="C69" s="30">
        <v>1000</v>
      </c>
      <c r="D69" s="30">
        <v>840</v>
      </c>
      <c r="E69" s="30">
        <v>820</v>
      </c>
      <c r="F69" s="31"/>
      <c r="G69" s="31"/>
      <c r="H69" s="148">
        <v>1.8</v>
      </c>
      <c r="I69" s="148">
        <v>1.8</v>
      </c>
      <c r="J69" s="148">
        <v>1.7</v>
      </c>
      <c r="K69" s="32"/>
    </row>
    <row r="70" spans="1:11" s="42" customFormat="1" ht="11.25" customHeight="1">
      <c r="A70" s="36" t="s">
        <v>52</v>
      </c>
      <c r="B70" s="37"/>
      <c r="C70" s="38">
        <v>59000</v>
      </c>
      <c r="D70" s="38">
        <v>60840</v>
      </c>
      <c r="E70" s="38">
        <v>60820</v>
      </c>
      <c r="F70" s="39">
        <v>99.96712689020382</v>
      </c>
      <c r="G70" s="40"/>
      <c r="H70" s="149">
        <v>113.8</v>
      </c>
      <c r="I70" s="150">
        <v>159.8</v>
      </c>
      <c r="J70" s="150">
        <v>161.7</v>
      </c>
      <c r="K70" s="41">
        <v>101.18898623279097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8"/>
      <c r="I71" s="148"/>
      <c r="J71" s="148"/>
      <c r="K71" s="32"/>
    </row>
    <row r="72" spans="1:11" s="33" customFormat="1" ht="11.25" customHeight="1">
      <c r="A72" s="35" t="s">
        <v>53</v>
      </c>
      <c r="B72" s="29"/>
      <c r="C72" s="30">
        <v>9304</v>
      </c>
      <c r="D72" s="30">
        <v>9600</v>
      </c>
      <c r="E72" s="30">
        <v>8833</v>
      </c>
      <c r="F72" s="31"/>
      <c r="G72" s="31"/>
      <c r="H72" s="148">
        <v>16.984</v>
      </c>
      <c r="I72" s="148">
        <v>29.482</v>
      </c>
      <c r="J72" s="148">
        <v>16.753</v>
      </c>
      <c r="K72" s="32"/>
    </row>
    <row r="73" spans="1:11" s="33" customFormat="1" ht="11.25" customHeight="1">
      <c r="A73" s="35" t="s">
        <v>54</v>
      </c>
      <c r="B73" s="29"/>
      <c r="C73" s="30">
        <v>11713</v>
      </c>
      <c r="D73" s="30">
        <v>11713</v>
      </c>
      <c r="E73" s="30">
        <v>11800</v>
      </c>
      <c r="F73" s="31"/>
      <c r="G73" s="31"/>
      <c r="H73" s="148">
        <v>62.333</v>
      </c>
      <c r="I73" s="148">
        <v>32.038</v>
      </c>
      <c r="J73" s="148">
        <v>30.072</v>
      </c>
      <c r="K73" s="32"/>
    </row>
    <row r="74" spans="1:11" s="33" customFormat="1" ht="11.25" customHeight="1">
      <c r="A74" s="35" t="s">
        <v>55</v>
      </c>
      <c r="B74" s="29"/>
      <c r="C74" s="30">
        <v>22060</v>
      </c>
      <c r="D74" s="30">
        <v>23020</v>
      </c>
      <c r="E74" s="30">
        <v>23000</v>
      </c>
      <c r="F74" s="31"/>
      <c r="G74" s="31"/>
      <c r="H74" s="148">
        <v>42.882999999999996</v>
      </c>
      <c r="I74" s="148">
        <v>80.241</v>
      </c>
      <c r="J74" s="148">
        <v>46</v>
      </c>
      <c r="K74" s="32"/>
    </row>
    <row r="75" spans="1:11" s="33" customFormat="1" ht="11.25" customHeight="1">
      <c r="A75" s="35" t="s">
        <v>56</v>
      </c>
      <c r="B75" s="29"/>
      <c r="C75" s="30">
        <v>43946</v>
      </c>
      <c r="D75" s="30">
        <v>39046</v>
      </c>
      <c r="E75" s="30">
        <v>37859</v>
      </c>
      <c r="F75" s="31"/>
      <c r="G75" s="31"/>
      <c r="H75" s="148">
        <v>69.6</v>
      </c>
      <c r="I75" s="148">
        <v>38.408</v>
      </c>
      <c r="J75" s="148">
        <v>84.255</v>
      </c>
      <c r="K75" s="32"/>
    </row>
    <row r="76" spans="1:11" s="33" customFormat="1" ht="11.25" customHeight="1">
      <c r="A76" s="35" t="s">
        <v>57</v>
      </c>
      <c r="B76" s="29"/>
      <c r="C76" s="30">
        <v>1785</v>
      </c>
      <c r="D76" s="30">
        <v>2042</v>
      </c>
      <c r="E76" s="30">
        <v>2059</v>
      </c>
      <c r="F76" s="31"/>
      <c r="G76" s="31"/>
      <c r="H76" s="148">
        <v>5.646</v>
      </c>
      <c r="I76" s="148">
        <v>6.126</v>
      </c>
      <c r="J76" s="148">
        <v>6.383</v>
      </c>
      <c r="K76" s="32"/>
    </row>
    <row r="77" spans="1:11" s="33" customFormat="1" ht="11.25" customHeight="1">
      <c r="A77" s="35" t="s">
        <v>58</v>
      </c>
      <c r="B77" s="29"/>
      <c r="C77" s="30">
        <v>7608</v>
      </c>
      <c r="D77" s="30">
        <v>6961</v>
      </c>
      <c r="E77" s="30">
        <v>6984</v>
      </c>
      <c r="F77" s="31"/>
      <c r="G77" s="31"/>
      <c r="H77" s="148">
        <v>18.169</v>
      </c>
      <c r="I77" s="148">
        <v>19.421</v>
      </c>
      <c r="J77" s="148">
        <v>19.689</v>
      </c>
      <c r="K77" s="32"/>
    </row>
    <row r="78" spans="1:11" s="33" customFormat="1" ht="11.25" customHeight="1">
      <c r="A78" s="35" t="s">
        <v>59</v>
      </c>
      <c r="B78" s="29"/>
      <c r="C78" s="30">
        <v>13417</v>
      </c>
      <c r="D78" s="30">
        <v>14560</v>
      </c>
      <c r="E78" s="30">
        <v>14600</v>
      </c>
      <c r="F78" s="31"/>
      <c r="G78" s="31"/>
      <c r="H78" s="148">
        <v>39.324</v>
      </c>
      <c r="I78" s="148">
        <v>39.496</v>
      </c>
      <c r="J78" s="148">
        <v>44</v>
      </c>
      <c r="K78" s="32"/>
    </row>
    <row r="79" spans="1:11" s="33" customFormat="1" ht="11.25" customHeight="1">
      <c r="A79" s="35" t="s">
        <v>60</v>
      </c>
      <c r="B79" s="29"/>
      <c r="C79" s="30">
        <v>30505</v>
      </c>
      <c r="D79" s="30">
        <v>32700</v>
      </c>
      <c r="E79" s="30">
        <v>32700</v>
      </c>
      <c r="F79" s="31"/>
      <c r="G79" s="31"/>
      <c r="H79" s="148">
        <v>100.006</v>
      </c>
      <c r="I79" s="148">
        <v>118.06</v>
      </c>
      <c r="J79" s="148">
        <v>118.06</v>
      </c>
      <c r="K79" s="32"/>
    </row>
    <row r="80" spans="1:11" s="42" customFormat="1" ht="11.25" customHeight="1">
      <c r="A80" s="43" t="s">
        <v>307</v>
      </c>
      <c r="B80" s="37"/>
      <c r="C80" s="38">
        <v>140338</v>
      </c>
      <c r="D80" s="38">
        <v>139642</v>
      </c>
      <c r="E80" s="38">
        <v>137835</v>
      </c>
      <c r="F80" s="39">
        <v>98.70597671187751</v>
      </c>
      <c r="G80" s="40"/>
      <c r="H80" s="149">
        <v>354.94500000000005</v>
      </c>
      <c r="I80" s="150">
        <v>363.272</v>
      </c>
      <c r="J80" s="150">
        <v>365.212</v>
      </c>
      <c r="K80" s="41">
        <v>100.53403510317338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8"/>
      <c r="I81" s="148"/>
      <c r="J81" s="148"/>
      <c r="K81" s="32"/>
    </row>
    <row r="82" spans="1:11" s="33" customFormat="1" ht="11.25" customHeight="1">
      <c r="A82" s="35" t="s">
        <v>61</v>
      </c>
      <c r="B82" s="29"/>
      <c r="C82" s="30">
        <v>123</v>
      </c>
      <c r="D82" s="30">
        <v>105</v>
      </c>
      <c r="E82" s="30">
        <v>105</v>
      </c>
      <c r="F82" s="31"/>
      <c r="G82" s="31"/>
      <c r="H82" s="148">
        <v>0.192</v>
      </c>
      <c r="I82" s="148">
        <v>0.15</v>
      </c>
      <c r="J82" s="148">
        <v>0.15</v>
      </c>
      <c r="K82" s="32"/>
    </row>
    <row r="83" spans="1:11" s="33" customFormat="1" ht="11.25" customHeight="1">
      <c r="A83" s="35" t="s">
        <v>62</v>
      </c>
      <c r="B83" s="29"/>
      <c r="C83" s="30">
        <v>50</v>
      </c>
      <c r="D83" s="30">
        <v>43</v>
      </c>
      <c r="E83" s="30">
        <v>43</v>
      </c>
      <c r="F83" s="31"/>
      <c r="G83" s="31"/>
      <c r="H83" s="148">
        <v>0.05</v>
      </c>
      <c r="I83" s="148">
        <v>0.041</v>
      </c>
      <c r="J83" s="148">
        <v>0.041</v>
      </c>
      <c r="K83" s="32"/>
    </row>
    <row r="84" spans="1:11" s="42" customFormat="1" ht="11.25" customHeight="1">
      <c r="A84" s="36" t="s">
        <v>63</v>
      </c>
      <c r="B84" s="37"/>
      <c r="C84" s="38">
        <v>173</v>
      </c>
      <c r="D84" s="38">
        <v>148</v>
      </c>
      <c r="E84" s="38">
        <v>148</v>
      </c>
      <c r="F84" s="39">
        <v>100</v>
      </c>
      <c r="G84" s="40"/>
      <c r="H84" s="149">
        <v>0.242</v>
      </c>
      <c r="I84" s="150">
        <v>0.191</v>
      </c>
      <c r="J84" s="150">
        <v>0.191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8"/>
      <c r="I85" s="148"/>
      <c r="J85" s="14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1"/>
      <c r="I86" s="152"/>
      <c r="J86" s="152"/>
      <c r="K86" s="50"/>
    </row>
    <row r="87" spans="1:11" s="42" customFormat="1" ht="11.25" customHeight="1">
      <c r="A87" s="51" t="s">
        <v>64</v>
      </c>
      <c r="B87" s="52"/>
      <c r="C87" s="53">
        <v>2684291</v>
      </c>
      <c r="D87" s="53">
        <v>2763693</v>
      </c>
      <c r="E87" s="53">
        <v>2641588</v>
      </c>
      <c r="F87" s="54">
        <v>95.58181751735812</v>
      </c>
      <c r="G87" s="40"/>
      <c r="H87" s="153">
        <v>7396.905000000001</v>
      </c>
      <c r="I87" s="154">
        <v>10960.640000000001</v>
      </c>
      <c r="J87" s="15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2021-04-20T07:30:40Z</cp:lastPrinted>
  <dcterms:created xsi:type="dcterms:W3CDTF">2021-04-14T09:34:41Z</dcterms:created>
  <dcterms:modified xsi:type="dcterms:W3CDTF">2021-04-20T10:55:33Z</dcterms:modified>
  <cp:category/>
  <cp:version/>
  <cp:contentType/>
  <cp:contentStatus/>
</cp:coreProperties>
</file>