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65" tabRatio="998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pat11ión" sheetId="15" r:id="rId15"/>
    <sheet name="pat12día" sheetId="16" r:id="rId16"/>
    <sheet name="pat13tal" sheetId="17" r:id="rId17"/>
    <sheet name="rem14no)" sheetId="18" r:id="rId18"/>
    <sheet name="rem15no)" sheetId="19" r:id="rId19"/>
    <sheet name="alg16dón" sheetId="20" r:id="rId20"/>
    <sheet name="gir17sol" sheetId="21" r:id="rId21"/>
    <sheet name="soj18oja" sheetId="22" r:id="rId22"/>
    <sheet name="tab19aco" sheetId="23" r:id="rId23"/>
    <sheet name="san20día" sheetId="24" r:id="rId24"/>
    <sheet name="mel21lón" sheetId="25" r:id="rId25"/>
    <sheet name="tom22-V)" sheetId="26" r:id="rId26"/>
    <sheet name="tom23IX)" sheetId="27" r:id="rId27"/>
    <sheet name="tom24II)" sheetId="28" r:id="rId28"/>
    <sheet name="tom25rva" sheetId="29" r:id="rId29"/>
    <sheet name="pim26rva" sheetId="30" r:id="rId30"/>
    <sheet name="ceb27ano" sheetId="31" r:id="rId31"/>
    <sheet name="end28ias" sheetId="32" r:id="rId32"/>
    <sheet name="esp29cas" sheetId="33" r:id="rId33"/>
    <sheet name="cha30ñón" sheetId="34" r:id="rId34"/>
    <sheet name="otr31tas" sheetId="35" r:id="rId35"/>
    <sheet name="bró32oli" sheetId="36" r:id="rId36"/>
    <sheet name="api33pio" sheetId="37" r:id="rId37"/>
    <sheet name="pep34llo" sheetId="38" r:id="rId38"/>
    <sheet name="ber35ena" sheetId="39" r:id="rId39"/>
    <sheet name="cal36aza" sheetId="40" r:id="rId40"/>
    <sheet name="zan37ria" sheetId="41" r:id="rId41"/>
    <sheet name="nab38abo" sheetId="42" r:id="rId42"/>
    <sheet name="pue39rro" sheetId="43" r:id="rId43"/>
    <sheet name="sat40mas" sheetId="44" r:id="rId44"/>
    <sheet name="man41esa" sheetId="45" r:id="rId45"/>
    <sheet name="per42tal" sheetId="46" r:id="rId46"/>
    <sheet name="mel43tón" sheetId="47" r:id="rId47"/>
    <sheet name="kiw44iwi" sheetId="48" r:id="rId48"/>
    <sheet name="nue45uez" sheetId="49" r:id="rId49"/>
    <sheet name="cas46aña" sheetId="50" r:id="rId50"/>
    <sheet name="alm47dra" sheetId="51" r:id="rId51"/>
    <sheet name="ave48ana" sheetId="52" r:id="rId52"/>
    <sheet name="uva49esa" sheetId="53" r:id="rId53"/>
    <sheet name="ace52ezo" sheetId="54" r:id="rId54"/>
    <sheet name="ace53ara" sheetId="55" r:id="rId55"/>
    <sheet name="ace54ite" sheetId="56" r:id="rId56"/>
  </sheets>
  <externalReferences>
    <externalReference r:id="rId59"/>
    <externalReference r:id="rId60"/>
    <externalReference r:id="rId61"/>
    <externalReference r:id="rId62"/>
    <externalReference r:id="rId63"/>
  </externalReferences>
  <definedNames>
    <definedName name="_xlfn.AGGREGATE" hidden="1">#NAME?</definedName>
    <definedName name="_xlnm.Print_Area" localSheetId="0">'portada'!$A$1:$K$70</definedName>
    <definedName name="_xlnm.Print_Area" localSheetId="2">'resumen nacional'!$A$1:$AB$91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>'[2]cuaderno_cebolla'!#REF!</definedName>
    <definedName name="menú_cua_patata">'[3]cuaderno_patata'!#REF!</definedName>
    <definedName name="menú_cua_tomate">'[3]cuaderno_tomate'!#REF!</definedName>
    <definedName name="Menú_cuaderno" localSheetId="53">'ace52ezo'!#REF!</definedName>
    <definedName name="Menú_cuaderno" localSheetId="54">'ace53ara'!#REF!</definedName>
    <definedName name="Menú_cuaderno" localSheetId="55">'ace54ite'!#REF!</definedName>
    <definedName name="Menú_cuaderno" localSheetId="19">'alg16dón'!#REF!</definedName>
    <definedName name="Menú_cuaderno" localSheetId="50">'alm47dra'!#REF!</definedName>
    <definedName name="Menú_cuaderno" localSheetId="36">'api33pio'!#REF!</definedName>
    <definedName name="Menú_cuaderno" localSheetId="13">'arr10roz'!#REF!</definedName>
    <definedName name="Menú_cuaderno" localSheetId="51">'ave48ana'!#REF!</definedName>
    <definedName name="Menú_cuaderno" localSheetId="9">'ave6ena'!#REF!</definedName>
    <definedName name="Menú_cuaderno" localSheetId="38">'ber35ena'!#REF!</definedName>
    <definedName name="Menú_cuaderno" localSheetId="35">'bró32oli'!#REF!</definedName>
    <definedName name="Menú_cuaderno" localSheetId="39">'cal36aza'!#REF!</definedName>
    <definedName name="Menú_cuaderno" localSheetId="49">'cas46aña'!#REF!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3">'cha30ñón'!#REF!</definedName>
    <definedName name="Menú_cuaderno" localSheetId="31">'end28ias'!#REF!</definedName>
    <definedName name="Menú_cuaderno" localSheetId="32">'esp29cas'!#REF!</definedName>
    <definedName name="Menú_cuaderno" localSheetId="20">'gir17sol'!#REF!</definedName>
    <definedName name="Menú_cuaderno" localSheetId="47">'kiw44iwi'!#REF!</definedName>
    <definedName name="Menú_cuaderno" localSheetId="12">'maí9aíz'!#REF!</definedName>
    <definedName name="Menú_cuaderno" localSheetId="44">'man41esa'!#REF!</definedName>
    <definedName name="Menú_cuaderno" localSheetId="24">'mel21lón'!#REF!</definedName>
    <definedName name="Menú_cuaderno" localSheetId="46">'mel43tón'!#REF!</definedName>
    <definedName name="Menú_cuaderno" localSheetId="41">'nab38abo'!#REF!</definedName>
    <definedName name="Menú_cuaderno" localSheetId="48">'nue45uez'!#REF!</definedName>
    <definedName name="Menú_cuaderno" localSheetId="34">'otr31tas'!#REF!</definedName>
    <definedName name="Menú_cuaderno" localSheetId="14">'pat11ión'!#REF!</definedName>
    <definedName name="Menú_cuaderno" localSheetId="15">'pat12día'!#REF!</definedName>
    <definedName name="Menú_cuaderno" localSheetId="16">'pat13tal'!#REF!</definedName>
    <definedName name="Menú_cuaderno" localSheetId="37">'pep34llo'!#REF!</definedName>
    <definedName name="Menú_cuaderno" localSheetId="45">'per42tal'!#REF!</definedName>
    <definedName name="Menú_cuaderno" localSheetId="29">'pim26rva'!#REF!</definedName>
    <definedName name="Menú_cuaderno" localSheetId="0">'[4]tri0ndo'!#REF!</definedName>
    <definedName name="Menú_cuaderno" localSheetId="42">'pue39rro'!#REF!</definedName>
    <definedName name="Menú_cuaderno" localSheetId="17">'rem14no)'!#REF!</definedName>
    <definedName name="Menú_cuaderno" localSheetId="18">'rem15no)'!#REF!</definedName>
    <definedName name="Menú_cuaderno" localSheetId="23">'san20día'!#REF!</definedName>
    <definedName name="Menú_cuaderno" localSheetId="43">'sat40mas'!#REF!</definedName>
    <definedName name="Menú_cuaderno" localSheetId="21">'soj18oja'!#REF!</definedName>
    <definedName name="Menú_cuaderno" localSheetId="22">'tab19aco'!#REF!</definedName>
    <definedName name="Menú_cuaderno" localSheetId="25">'tom22-V)'!#REF!</definedName>
    <definedName name="Menú_cuaderno" localSheetId="26">'tom23IX)'!#REF!</definedName>
    <definedName name="Menú_cuaderno" localSheetId="27">'tom24II)'!#REF!</definedName>
    <definedName name="Menú_cuaderno" localSheetId="28">'tom25rva'!#REF!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'uva49esa'!#REF!</definedName>
    <definedName name="Menú_cuaderno" localSheetId="40">'zan37ria'!#REF!</definedName>
    <definedName name="Menú_cuaderno">'tri0ndo'!#REF!</definedName>
    <definedName name="menú_hoja_patata">'[5]cabeceras_patata'!#REF!</definedName>
    <definedName name="Menú_índice" localSheetId="0">'[4]índice'!#REF!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'[4]resumen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<sst xmlns="http://schemas.openxmlformats.org/spreadsheetml/2006/main" count="4177" uniqueCount="339">
  <si>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</si>
  <si>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</si>
  <si>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</si>
  <si>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</si>
  <si>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</si>
  <si>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</si>
  <si>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</si>
  <si>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</si>
  <si>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</si>
  <si>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</si>
  <si>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</si>
  <si>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</si>
  <si>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</si>
  <si>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</si>
  <si>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</si>
  <si>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</si>
  <si>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</si>
  <si>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</si>
  <si>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</si>
  <si>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</si>
  <si>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</si>
  <si>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</si>
  <si>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</si>
  <si>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</si>
  <si>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</si>
  <si>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</si>
  <si>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</si>
  <si>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</si>
  <si>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</si>
  <si>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</si>
  <si>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</si>
  <si>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</si>
  <si>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</si>
  <si>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</si>
  <si>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</si>
  <si>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</si>
  <si>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</si>
  <si>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</si>
  <si>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</si>
  <si>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</si>
  <si>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</si>
  <si>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</si>
  <si>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</si>
  <si>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</si>
  <si>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</si>
  <si>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</si>
  <si>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</si>
  <si>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</si>
  <si>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</si>
  <si>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</si>
  <si>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</si>
  <si>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</si>
  <si>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</si>
  <si>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</si>
  <si>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</si>
  <si>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</si>
  <si>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</si>
  <si>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</si>
  <si>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</si>
  <si>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</si>
  <si>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</si>
  <si>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</si>
  <si>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</si>
  <si>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</si>
  <si>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</si>
  <si>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</si>
  <si>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</si>
  <si>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</si>
  <si>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</si>
  <si>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2022 SEPTIEMBRE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</si>
  <si>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</si>
  <si>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</si>
  <si>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</si>
  <si>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</si>
  <si>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</si>
  <si>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</si>
  <si>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</si>
  <si>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</si>
  <si>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</si>
  <si>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</si>
  <si>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PATATA MEDIA ESTACIÓN</t>
  </si>
  <si>
    <t>PATATA TARDÍA</t>
  </si>
  <si>
    <t>PATATA TOTAL</t>
  </si>
  <si>
    <t>REMOLACHA AZUCARERA (R. VERANO)</t>
  </si>
  <si>
    <t>REMOLACHA AZUCARERA (R. INVIERNO)</t>
  </si>
  <si>
    <t>ALGODÓN</t>
  </si>
  <si>
    <t>GIRASOL</t>
  </si>
  <si>
    <t>SOJA</t>
  </si>
  <si>
    <t>TABACO</t>
  </si>
  <si>
    <t>SANDÍA</t>
  </si>
  <si>
    <t>MELÓN</t>
  </si>
  <si>
    <t>TOMATE (REC. 1-I/31-V)</t>
  </si>
  <si>
    <t>TOMATE (REC. 1-VI/30-IX)</t>
  </si>
  <si>
    <t>TOMATE (REC. 1-X/31XII)</t>
  </si>
  <si>
    <t>TOMATE CONSERVA</t>
  </si>
  <si>
    <t>PIMIENTO CONSERVA</t>
  </si>
  <si>
    <t>CEBOLLA GRANO Y MEDIO GRANO</t>
  </si>
  <si>
    <t>ENDIVIAS</t>
  </si>
  <si>
    <t>ESPINACAS</t>
  </si>
  <si>
    <t>CHAMPIÑÓN</t>
  </si>
  <si>
    <t>OTRAS SETAS</t>
  </si>
  <si>
    <t>BRÓCOLI</t>
  </si>
  <si>
    <t>APIO</t>
  </si>
  <si>
    <t>PEPINILLO</t>
  </si>
  <si>
    <t>BERENJENA</t>
  </si>
  <si>
    <t>CALABAZA</t>
  </si>
  <si>
    <t>ZANAHORIA</t>
  </si>
  <si>
    <t>NABO</t>
  </si>
  <si>
    <t>PUERRO</t>
  </si>
  <si>
    <t>SATSUMAS</t>
  </si>
  <si>
    <t>MANZANA DE MESA</t>
  </si>
  <si>
    <t>PERA TOTAL</t>
  </si>
  <si>
    <t>MELOCOTÓN</t>
  </si>
  <si>
    <t>KIWI</t>
  </si>
  <si>
    <t>NUEZ</t>
  </si>
  <si>
    <t>CASTAÑA</t>
  </si>
  <si>
    <t>ALMENDRA</t>
  </si>
  <si>
    <t>AVELLANA</t>
  </si>
  <si>
    <t>UVA DE MESA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</si>
  <si>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</si>
  <si>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</si>
  <si>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</si>
  <si>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</si>
  <si>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</si>
  <si>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</si>
  <si>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</si>
  <si>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</si>
  <si>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</si>
  <si>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</si>
  <si>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SEPTIEMBRE 2022</t>
  </si>
  <si>
    <t>HORTALIZAS</t>
  </si>
  <si>
    <t>tomate (rec. 1-i/31-v)</t>
  </si>
  <si>
    <t>champiñón</t>
  </si>
  <si>
    <t>otras setas</t>
  </si>
  <si>
    <t>apio</t>
  </si>
  <si>
    <t>berenjena</t>
  </si>
  <si>
    <t>zanahoria</t>
  </si>
  <si>
    <t>nabo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</si>
  <si>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</si>
  <si>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</si>
  <si>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</si>
  <si>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</si>
  <si>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</si>
  <si>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</si>
  <si>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</si>
  <si>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</si>
  <si>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</si>
  <si>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</si>
  <si>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</si>
  <si>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</si>
  <si>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</si>
  <si>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</si>
  <si>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</si>
  <si>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</si>
  <si>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</si>
  <si>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</si>
  <si>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</si>
  <si>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</si>
  <si>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</si>
  <si>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</si>
  <si>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</si>
  <si>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</si>
  <si>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</si>
  <si>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</si>
  <si>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</si>
  <si>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</si>
  <si>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</si>
  <si>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</si>
  <si>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</si>
  <si>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</si>
  <si>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</si>
  <si>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</si>
  <si>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</si>
  <si>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</si>
  <si>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</si>
  <si>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</si>
  <si>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</si>
  <si>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</si>
  <si>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</si>
  <si>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</si>
  <si>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</si>
  <si>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</si>
  <si>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</si>
  <si>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</si>
  <si>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</si>
  <si>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</si>
  <si>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</si>
  <si>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</si>
  <si>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</si>
  <si>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</si>
  <si>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</si>
  <si>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</si>
  <si>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</si>
  <si>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</si>
  <si>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</si>
  <si>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calabaza</t>
  </si>
  <si>
    <t>calabacín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</si>
  <si>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</si>
  <si>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</si>
  <si>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</si>
  <si>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</si>
  <si>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</si>
  <si>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</si>
  <si>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</si>
  <si>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</si>
  <si>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</si>
  <si>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</si>
  <si>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</si>
  <si>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</si>
  <si>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</si>
  <si>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</si>
  <si>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</si>
  <si>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</si>
  <si>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</si>
  <si>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</si>
  <si>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</si>
  <si>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</si>
  <si>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</si>
  <si>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</si>
  <si>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</si>
  <si>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</si>
  <si>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</si>
  <si>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</si>
  <si>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</si>
  <si>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</si>
  <si>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</si>
  <si>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</si>
  <si>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</si>
  <si>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</si>
  <si>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</si>
  <si>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</si>
  <si>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</si>
  <si>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</si>
  <si>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</si>
  <si>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</si>
  <si>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</si>
  <si>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</si>
  <si>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</si>
  <si>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</si>
  <si>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</si>
  <si>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</si>
  <si>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</si>
  <si>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</si>
  <si>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</si>
  <si>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</si>
  <si>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girasol</t>
  </si>
  <si>
    <t xml:space="preserve"> soja</t>
  </si>
  <si>
    <t xml:space="preserve"> tabaco</t>
  </si>
  <si>
    <t xml:space="preserve"> sandía</t>
  </si>
  <si>
    <t xml:space="preserve"> melón</t>
  </si>
  <si>
    <t xml:space="preserve"> tomate (rec. 1-i/31-v)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</si>
  <si>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</si>
  <si>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</si>
  <si>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</si>
  <si>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</si>
  <si>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cebolla grano y medio grano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</si>
  <si>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</si>
  <si>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</si>
  <si>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</si>
  <si>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</si>
  <si>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</si>
  <si>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</si>
  <si>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pepinillo</t>
  </si>
  <si>
    <t xml:space="preserve"> berenjena</t>
  </si>
  <si>
    <t xml:space="preserve"> calabaza</t>
  </si>
  <si>
    <t xml:space="preserve"> zanahoria</t>
  </si>
  <si>
    <t xml:space="preserve"> nabo</t>
  </si>
  <si>
    <t xml:space="preserve"> puerro</t>
  </si>
  <si>
    <t xml:space="preserve"> satsumas</t>
  </si>
  <si>
    <t xml:space="preserve"> manzana de mesa</t>
  </si>
  <si>
    <t xml:space="preserve"> pera total</t>
  </si>
  <si>
    <t xml:space="preserve"> melocotón</t>
  </si>
  <si>
    <t xml:space="preserve"> kiwi</t>
  </si>
  <si>
    <t xml:space="preserve"> nuez</t>
  </si>
  <si>
    <t xml:space="preserve"> castaña</t>
  </si>
  <si>
    <t xml:space="preserve"> almendra</t>
  </si>
  <si>
    <t xml:space="preserve"> avellana</t>
  </si>
  <si>
    <t xml:space="preserve"> uva de mesa</t>
  </si>
  <si>
    <t xml:space="preserve"> aceituna de aderezo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</si>
  <si>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</si>
  <si>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</si>
  <si>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</si>
  <si>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</si>
  <si>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</si>
  <si>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</si>
  <si>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ESTIMACIONES DE SEPTIEMBRE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</si>
  <si>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</si>
  <si>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</si>
  <si>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</si>
  <si>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</si>
  <si>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FECHA: Madrid, 14/11/2022</t>
  </si>
  <si>
    <t>cereales otoño invierno</t>
  </si>
  <si>
    <t>remolacha total</t>
  </si>
  <si>
    <t>habas verdes (8)</t>
  </si>
  <si>
    <t xml:space="preserve">endivias (9) 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</si>
  <si>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</si>
  <si>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</si>
  <si>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</si>
  <si>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</si>
  <si>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</si>
  <si>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</si>
  <si>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</si>
  <si>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</si>
  <si>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</si>
  <si>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</si>
  <si>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</si>
  <si>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</si>
  <si>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</si>
  <si>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</si>
  <si>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</si>
  <si>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</si>
  <si>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</si>
  <si>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</si>
  <si>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</si>
  <si>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</si>
  <si>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</si>
  <si>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</si>
  <si>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</si>
  <si>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</si>
  <si>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</si>
  <si>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</si>
  <si>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</si>
  <si>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</si>
  <si>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</si>
  <si>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</si>
  <si>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</si>
  <si>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</si>
  <si>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</si>
  <si>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</si>
  <si>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</si>
  <si>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</si>
  <si>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</si>
  <si>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</si>
  <si>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</si>
  <si>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</si>
  <si>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>MES (1)</t>
  </si>
  <si>
    <t>DEFINIT.</t>
  </si>
  <si>
    <t/>
  </si>
  <si>
    <t>DEFINITIVO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</si>
</sst>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 quotePrefix="1">
      <alignment horizontal="left" vertical="justify"/>
      <protection/>
    </xf>
    <xf numFmtId="0" fontId="5" fillId="33" borderId="0" xfId="54" applyFont="1" applyFill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6" fillId="0" borderId="0" xfId="54" applyFont="1" applyAlignment="1">
      <alignment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>
      <alignment vertical="justify"/>
      <protection/>
    </xf>
    <xf numFmtId="164" fontId="7" fillId="33" borderId="0" xfId="54" applyNumberFormat="1" applyFont="1" applyFill="1" applyAlignment="1">
      <alignment vertical="justify"/>
      <protection/>
    </xf>
    <xf numFmtId="164" fontId="7" fillId="33" borderId="20" xfId="54" applyNumberFormat="1" applyFont="1" applyFill="1" applyBorder="1" applyAlignment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>
      <alignment vertical="justify"/>
      <protection/>
    </xf>
    <xf numFmtId="164" fontId="6" fillId="34" borderId="23" xfId="54" applyNumberFormat="1" applyFont="1" applyFill="1" applyBorder="1" applyAlignment="1">
      <alignment vertical="justify"/>
      <protection/>
    </xf>
    <xf numFmtId="164" fontId="6" fillId="33" borderId="0" xfId="54" applyNumberFormat="1" applyFont="1" applyFill="1" applyAlignment="1">
      <alignment vertical="justify"/>
      <protection/>
    </xf>
    <xf numFmtId="164" fontId="6" fillId="34" borderId="24" xfId="54" applyNumberFormat="1" applyFont="1" applyFill="1" applyBorder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>
      <alignment vertical="justify"/>
      <protection/>
    </xf>
    <xf numFmtId="164" fontId="7" fillId="34" borderId="17" xfId="54" applyNumberFormat="1" applyFont="1" applyFill="1" applyBorder="1" applyAlignment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Alignment="1">
      <alignment vertical="justify"/>
      <protection/>
    </xf>
    <xf numFmtId="3" fontId="6" fillId="34" borderId="0" xfId="54" applyNumberFormat="1" applyFont="1" applyFill="1" applyAlignment="1">
      <alignment vertical="justify"/>
      <protection/>
    </xf>
    <xf numFmtId="164" fontId="6" fillId="34" borderId="20" xfId="54" applyNumberFormat="1" applyFont="1" applyFill="1" applyBorder="1" applyAlignment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>
      <alignment vertical="justify"/>
      <protection/>
    </xf>
    <xf numFmtId="0" fontId="9" fillId="0" borderId="0" xfId="56" applyFont="1">
      <alignment/>
      <protection/>
    </xf>
    <xf numFmtId="0" fontId="6" fillId="0" borderId="0" xfId="56" applyFont="1" applyAlignment="1" quotePrefix="1">
      <alignment horizontal="left"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Font="1" applyFill="1" applyBorder="1" applyAlignment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Font="1" applyFill="1" applyBorder="1" applyAlignment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0" fontId="4" fillId="0" borderId="0" xfId="56" applyFont="1" applyAlignment="1">
      <alignment horizontal="right"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2" xfId="56" applyFont="1" applyFill="1" applyBorder="1" applyAlignment="1">
      <alignment horizontal="center"/>
      <protection/>
    </xf>
    <xf numFmtId="0" fontId="6" fillId="34" borderId="13" xfId="56" applyFont="1" applyFill="1" applyBorder="1" applyAlignment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>
      <alignment vertical="justify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quotePrefix="1">
      <alignment/>
      <protection/>
    </xf>
    <xf numFmtId="0" fontId="5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Alignment="1" quotePrefix="1">
      <alignment horizontal="center" vertical="center"/>
      <protection/>
    </xf>
    <xf numFmtId="0" fontId="13" fillId="0" borderId="0" xfId="55" applyFont="1">
      <alignment/>
      <protection/>
    </xf>
    <xf numFmtId="166" fontId="7" fillId="33" borderId="0" xfId="54" applyNumberFormat="1" applyFont="1" applyFill="1" applyAlignment="1">
      <alignment vertical="justify"/>
      <protection/>
    </xf>
    <xf numFmtId="166" fontId="6" fillId="34" borderId="21" xfId="54" applyNumberFormat="1" applyFont="1" applyFill="1" applyBorder="1" applyAlignment="1">
      <alignment vertical="justify"/>
      <protection/>
    </xf>
    <xf numFmtId="166" fontId="6" fillId="34" borderId="22" xfId="54" applyNumberFormat="1" applyFont="1" applyFill="1" applyBorder="1" applyAlignment="1">
      <alignment vertical="justify"/>
      <protection/>
    </xf>
    <xf numFmtId="166" fontId="7" fillId="34" borderId="15" xfId="54" applyNumberFormat="1" applyFont="1" applyFill="1" applyBorder="1" applyAlignment="1">
      <alignment vertical="justify"/>
      <protection/>
    </xf>
    <xf numFmtId="166" fontId="7" fillId="34" borderId="16" xfId="54" applyNumberFormat="1" applyFont="1" applyFill="1" applyBorder="1" applyAlignment="1">
      <alignment vertical="justify"/>
      <protection/>
    </xf>
    <xf numFmtId="166" fontId="6" fillId="34" borderId="27" xfId="54" applyNumberFormat="1" applyFont="1" applyFill="1" applyBorder="1" applyAlignment="1">
      <alignment vertical="justify"/>
      <protection/>
    </xf>
    <xf numFmtId="166" fontId="6" fillId="34" borderId="0" xfId="54" applyNumberFormat="1" applyFont="1" applyFill="1" applyAlignment="1">
      <alignment vertical="justify"/>
      <protection/>
    </xf>
    <xf numFmtId="0" fontId="6" fillId="35" borderId="12" xfId="0" applyFont="1" applyFill="1" applyBorder="1" applyAlignment="1">
      <alignment horizontal="center" vertical="justify"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4" applyFont="1" applyFill="1" applyAlignment="1" quotePrefix="1">
      <alignment horizontal="center" vertical="center"/>
      <protection/>
    </xf>
    <xf numFmtId="0" fontId="5" fillId="33" borderId="0" xfId="54" applyFont="1" applyFill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76200</xdr:rowOff>
    </xdr:from>
    <xdr:to>
      <xdr:col>1</xdr:col>
      <xdr:colOff>57150</xdr:colOff>
      <xdr:row>7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809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8</xdr:col>
      <xdr:colOff>142875</xdr:colOff>
      <xdr:row>7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8100"/>
          <a:ext cx="5391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2.%20Avances%20Diciembre%202021\cuaderno_Diciembre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zoomScaleSheetLayoutView="100" zoomScalePageLayoutView="0" workbookViewId="0" topLeftCell="A1">
      <selection activeCell="C9" sqref="C9:L303"/>
    </sheetView>
  </sheetViews>
  <sheetFormatPr defaultColWidth="11.421875" defaultRowHeight="15"/>
  <cols>
    <col min="1" max="5" width="11.421875" style="90" customWidth="1"/>
    <col min="6" max="6" width="10.57421875" style="90" customWidth="1"/>
    <col min="7" max="9" width="11.421875" style="90" customWidth="1"/>
    <col min="10" max="10" width="21.7109375" style="90" customWidth="1"/>
    <col min="11" max="11" width="0.13671875" style="90" customWidth="1"/>
    <col min="12" max="16384" width="11.421875" style="90" customWidth="1"/>
  </cols>
  <sheetData>
    <row r="1" spans="1:11" ht="12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89"/>
      <c r="B2" s="89"/>
      <c r="C2" s="89"/>
      <c r="D2" s="89"/>
      <c r="E2" s="89"/>
      <c r="F2" s="89"/>
      <c r="G2" s="143"/>
      <c r="H2" s="144"/>
      <c r="I2" s="144"/>
      <c r="J2" s="145"/>
      <c r="K2" s="89"/>
    </row>
    <row r="3" spans="1:11" ht="5.25" customHeight="1">
      <c r="A3" s="89"/>
      <c r="B3" s="89"/>
      <c r="C3" s="89"/>
      <c r="D3" s="89"/>
      <c r="E3" s="89"/>
      <c r="F3" s="89"/>
      <c r="G3" s="107"/>
      <c r="H3" s="108"/>
      <c r="I3" s="108"/>
      <c r="J3" s="109"/>
      <c r="K3" s="89"/>
    </row>
    <row r="4" spans="1:11" ht="12.75">
      <c r="A4" s="89"/>
      <c r="B4" s="89"/>
      <c r="C4" s="89"/>
      <c r="D4" s="89"/>
      <c r="E4" s="89"/>
      <c r="F4" s="89"/>
      <c r="G4" s="146" t="s">
        <v>286</v>
      </c>
      <c r="H4" s="147"/>
      <c r="I4" s="147"/>
      <c r="J4" s="148"/>
      <c r="K4" s="89"/>
    </row>
    <row r="5" spans="1:11" ht="12.75">
      <c r="A5" s="89"/>
      <c r="B5" s="89"/>
      <c r="C5" s="89"/>
      <c r="D5" s="89"/>
      <c r="E5" s="89"/>
      <c r="F5" s="89"/>
      <c r="G5" s="149"/>
      <c r="H5" s="150"/>
      <c r="I5" s="150"/>
      <c r="J5" s="151"/>
      <c r="K5" s="89"/>
    </row>
    <row r="6" spans="1:11" ht="12.75">
      <c r="A6" s="89"/>
      <c r="B6" s="89"/>
      <c r="C6" s="89"/>
      <c r="D6" s="89"/>
      <c r="E6" s="89"/>
      <c r="F6" s="89"/>
      <c r="G6" s="108"/>
      <c r="H6" s="108"/>
      <c r="I6" s="108"/>
      <c r="J6" s="108"/>
      <c r="K6" s="89"/>
    </row>
    <row r="7" spans="1:11" ht="5.25" customHeight="1">
      <c r="A7" s="89"/>
      <c r="B7" s="89"/>
      <c r="C7" s="89"/>
      <c r="D7" s="89"/>
      <c r="E7" s="89"/>
      <c r="F7" s="89"/>
      <c r="G7" s="110"/>
      <c r="H7" s="110"/>
      <c r="I7" s="110"/>
      <c r="J7" s="110"/>
      <c r="K7" s="89"/>
    </row>
    <row r="8" spans="1:11" ht="12.75">
      <c r="A8" s="89"/>
      <c r="B8" s="89"/>
      <c r="C8" s="89"/>
      <c r="D8" s="89"/>
      <c r="E8" s="89"/>
      <c r="F8" s="89"/>
      <c r="G8" s="152" t="s">
        <v>287</v>
      </c>
      <c r="H8" s="152"/>
      <c r="I8" s="152"/>
      <c r="J8" s="152"/>
      <c r="K8" s="152"/>
    </row>
    <row r="9" spans="1:11" ht="12.75">
      <c r="A9" s="89"/>
      <c r="B9" s="89"/>
      <c r="C9" s="89"/>
      <c r="D9" s="111"/>
      <c r="E9" s="111"/>
      <c r="F9" s="89"/>
      <c r="G9" s="152" t="s">
        <v>281</v>
      </c>
      <c r="H9" s="152"/>
      <c r="I9" s="152"/>
      <c r="J9" s="152"/>
      <c r="K9" s="152"/>
    </row>
    <row r="10" spans="1:11" ht="12.7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2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2.7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2.7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12.7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12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12.7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12.7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12.7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12.7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12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ht="12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1" ht="13.5" thickBo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ht="13.5" thickTop="1">
      <c r="A24" s="89"/>
      <c r="B24" s="89"/>
      <c r="C24" s="112"/>
      <c r="D24" s="113"/>
      <c r="E24" s="113"/>
      <c r="F24" s="113"/>
      <c r="G24" s="113"/>
      <c r="H24" s="113"/>
      <c r="I24" s="114"/>
      <c r="J24" s="89"/>
      <c r="K24" s="89"/>
    </row>
    <row r="25" spans="1:11" ht="12.75">
      <c r="A25" s="89"/>
      <c r="B25" s="89"/>
      <c r="C25" s="115"/>
      <c r="D25" s="116"/>
      <c r="E25" s="116"/>
      <c r="F25" s="116"/>
      <c r="G25" s="116"/>
      <c r="H25" s="116"/>
      <c r="I25" s="117"/>
      <c r="J25" s="89"/>
      <c r="K25" s="89"/>
    </row>
    <row r="26" spans="1:11" ht="12.75">
      <c r="A26" s="89"/>
      <c r="B26" s="89"/>
      <c r="C26" s="115"/>
      <c r="D26" s="116"/>
      <c r="E26" s="116"/>
      <c r="F26" s="116"/>
      <c r="G26" s="116"/>
      <c r="H26" s="116"/>
      <c r="I26" s="117"/>
      <c r="J26" s="89"/>
      <c r="K26" s="89"/>
    </row>
    <row r="27" spans="1:11" ht="18.75" customHeight="1">
      <c r="A27" s="89"/>
      <c r="B27" s="89"/>
      <c r="C27" s="137" t="s">
        <v>282</v>
      </c>
      <c r="D27" s="138"/>
      <c r="E27" s="138"/>
      <c r="F27" s="138"/>
      <c r="G27" s="138"/>
      <c r="H27" s="138"/>
      <c r="I27" s="139"/>
      <c r="J27" s="89"/>
      <c r="K27" s="89"/>
    </row>
    <row r="28" spans="1:11" ht="12.75">
      <c r="A28" s="89"/>
      <c r="B28" s="89"/>
      <c r="C28" s="115"/>
      <c r="D28" s="116"/>
      <c r="E28" s="116"/>
      <c r="F28" s="116"/>
      <c r="G28" s="116"/>
      <c r="H28" s="116"/>
      <c r="I28" s="117"/>
      <c r="J28" s="89"/>
      <c r="K28" s="89"/>
    </row>
    <row r="29" spans="1:11" ht="12.75">
      <c r="A29" s="89"/>
      <c r="B29" s="89"/>
      <c r="C29" s="115"/>
      <c r="D29" s="116"/>
      <c r="E29" s="116"/>
      <c r="F29" s="116"/>
      <c r="G29" s="116"/>
      <c r="H29" s="116"/>
      <c r="I29" s="117"/>
      <c r="J29" s="89"/>
      <c r="K29" s="89"/>
    </row>
    <row r="30" spans="1:11" ht="18.75" customHeight="1">
      <c r="A30" s="89"/>
      <c r="B30" s="89"/>
      <c r="C30" s="137" t="s">
        <v>285</v>
      </c>
      <c r="D30" s="138"/>
      <c r="E30" s="138"/>
      <c r="F30" s="138"/>
      <c r="G30" s="138"/>
      <c r="H30" s="138"/>
      <c r="I30" s="139"/>
      <c r="J30" s="89"/>
      <c r="K30" s="89"/>
    </row>
    <row r="31" spans="1:11" ht="12.75">
      <c r="A31" s="89"/>
      <c r="B31" s="89"/>
      <c r="C31" s="115"/>
      <c r="D31" s="116"/>
      <c r="E31" s="116"/>
      <c r="F31" s="116"/>
      <c r="G31" s="116"/>
      <c r="H31" s="116"/>
      <c r="I31" s="117"/>
      <c r="J31" s="89"/>
      <c r="K31" s="89"/>
    </row>
    <row r="32" spans="1:11" ht="12.75">
      <c r="A32" s="89"/>
      <c r="B32" s="89"/>
      <c r="C32" s="115"/>
      <c r="D32" s="116"/>
      <c r="E32" s="116"/>
      <c r="F32" s="116"/>
      <c r="G32" s="116"/>
      <c r="H32" s="116"/>
      <c r="I32" s="117"/>
      <c r="J32" s="89"/>
      <c r="K32" s="89"/>
    </row>
    <row r="33" spans="1:11" ht="12.75">
      <c r="A33" s="89"/>
      <c r="B33" s="89"/>
      <c r="C33" s="115"/>
      <c r="D33" s="116"/>
      <c r="E33" s="116"/>
      <c r="F33" s="116"/>
      <c r="G33" s="116"/>
      <c r="H33" s="116"/>
      <c r="I33" s="117"/>
      <c r="J33" s="89"/>
      <c r="K33" s="89"/>
    </row>
    <row r="34" spans="1:11" ht="13.5" thickBot="1">
      <c r="A34" s="89"/>
      <c r="B34" s="89"/>
      <c r="C34" s="118"/>
      <c r="D34" s="119"/>
      <c r="E34" s="119"/>
      <c r="F34" s="119"/>
      <c r="G34" s="119"/>
      <c r="H34" s="119"/>
      <c r="I34" s="120"/>
      <c r="J34" s="89"/>
      <c r="K34" s="89"/>
    </row>
    <row r="35" spans="1:11" ht="13.5" thickTop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5.75">
      <c r="A40" s="89"/>
      <c r="B40" s="89"/>
      <c r="C40" s="89"/>
      <c r="D40" s="89"/>
      <c r="E40" s="140" t="s">
        <v>283</v>
      </c>
      <c r="F40" s="140"/>
      <c r="G40" s="140"/>
      <c r="H40" s="89"/>
      <c r="I40" s="89"/>
      <c r="J40" s="89"/>
      <c r="K40" s="89"/>
    </row>
    <row r="41" spans="1:11" ht="12.75">
      <c r="A41" s="89"/>
      <c r="B41" s="89"/>
      <c r="C41" s="89"/>
      <c r="D41" s="89"/>
      <c r="E41" s="141"/>
      <c r="F41" s="141"/>
      <c r="G41" s="141"/>
      <c r="H41" s="89"/>
      <c r="I41" s="89"/>
      <c r="J41" s="89"/>
      <c r="K41" s="89"/>
    </row>
    <row r="42" spans="1:11" ht="15.75">
      <c r="A42" s="89"/>
      <c r="B42" s="89"/>
      <c r="C42" s="89"/>
      <c r="D42" s="89"/>
      <c r="E42" s="140" t="s">
        <v>284</v>
      </c>
      <c r="F42" s="140"/>
      <c r="G42" s="140"/>
      <c r="H42" s="89"/>
      <c r="I42" s="89"/>
      <c r="J42" s="89"/>
      <c r="K42" s="89"/>
    </row>
    <row r="43" spans="1:11" ht="12.75">
      <c r="A43" s="89"/>
      <c r="B43" s="89"/>
      <c r="C43" s="89"/>
      <c r="D43" s="89"/>
      <c r="E43" s="141"/>
      <c r="F43" s="141"/>
      <c r="G43" s="141"/>
      <c r="H43" s="89"/>
      <c r="I43" s="89"/>
      <c r="J43" s="89"/>
      <c r="K43" s="89"/>
    </row>
    <row r="44" spans="1:11" ht="15.75">
      <c r="A44" s="89"/>
      <c r="B44" s="89"/>
      <c r="C44" s="89"/>
      <c r="D44" s="89"/>
      <c r="E44" s="121" t="s">
        <v>288</v>
      </c>
      <c r="F44" s="121"/>
      <c r="G44" s="121"/>
      <c r="H44" s="89"/>
      <c r="I44" s="89"/>
      <c r="J44" s="89"/>
      <c r="K44" s="89"/>
    </row>
    <row r="45" spans="1:11" ht="12.75">
      <c r="A45" s="89"/>
      <c r="B45" s="89"/>
      <c r="C45" s="89"/>
      <c r="D45" s="89"/>
      <c r="E45" s="142" t="s">
        <v>289</v>
      </c>
      <c r="F45" s="142"/>
      <c r="G45" s="142"/>
      <c r="H45" s="89"/>
      <c r="I45" s="89"/>
      <c r="J45" s="89"/>
      <c r="K45" s="89"/>
    </row>
    <row r="46" spans="1:11" ht="12.7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ht="12.7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ht="12.7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ht="12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 ht="12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5">
      <c r="A53" s="89"/>
      <c r="B53" s="89"/>
      <c r="C53" s="89"/>
      <c r="D53" s="122"/>
      <c r="E53" s="89"/>
      <c r="F53" s="123"/>
      <c r="G53" s="123"/>
      <c r="H53" s="89"/>
      <c r="I53" s="89"/>
      <c r="J53" s="89"/>
      <c r="K53" s="89"/>
    </row>
    <row r="54" spans="1:11" ht="12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2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1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1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1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11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1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1:11" ht="13.5" thickBo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11" ht="19.5" customHeight="1" thickBot="1" thickTop="1">
      <c r="A68" s="89"/>
      <c r="B68" s="89"/>
      <c r="C68" s="89"/>
      <c r="D68" s="89"/>
      <c r="E68" s="89"/>
      <c r="F68" s="89"/>
      <c r="G68" s="89"/>
      <c r="H68" s="134" t="s">
        <v>290</v>
      </c>
      <c r="I68" s="135"/>
      <c r="J68" s="136"/>
      <c r="K68" s="124"/>
    </row>
    <row r="69" spans="1:11" s="125" customFormat="1" ht="12.75" customHeight="1" thickTop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</row>
    <row r="70" spans="1:11" ht="12.7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1" ht="12.7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1:11" ht="12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1:11" ht="12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zoomScalePageLayoutView="0" workbookViewId="0" topLeftCell="B60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105</v>
      </c>
      <c r="D9" s="28">
        <v>65</v>
      </c>
      <c r="E9" s="28">
        <v>150</v>
      </c>
      <c r="F9" s="29"/>
      <c r="G9" s="29"/>
      <c r="H9" s="126">
        <v>0.294</v>
      </c>
      <c r="I9" s="126">
        <v>0.19</v>
      </c>
      <c r="J9" s="126">
        <v>0.224</v>
      </c>
      <c r="K9" s="30"/>
    </row>
    <row r="10" spans="1:11" s="31" customFormat="1" ht="11.25" customHeight="1">
      <c r="A10" s="33" t="s">
        <v>8</v>
      </c>
      <c r="B10" s="27"/>
      <c r="C10" s="28">
        <v>54</v>
      </c>
      <c r="D10" s="28">
        <v>94</v>
      </c>
      <c r="E10" s="28">
        <v>73</v>
      </c>
      <c r="F10" s="29"/>
      <c r="G10" s="29"/>
      <c r="H10" s="126">
        <v>0.097</v>
      </c>
      <c r="I10" s="126">
        <v>0.174</v>
      </c>
      <c r="J10" s="126">
        <v>0.094</v>
      </c>
      <c r="K10" s="30"/>
    </row>
    <row r="11" spans="1:11" s="31" customFormat="1" ht="11.25" customHeight="1">
      <c r="A11" s="26" t="s">
        <v>9</v>
      </c>
      <c r="B11" s="27"/>
      <c r="C11" s="28">
        <v>11</v>
      </c>
      <c r="D11" s="28">
        <v>23</v>
      </c>
      <c r="E11" s="28">
        <v>40</v>
      </c>
      <c r="F11" s="29"/>
      <c r="G11" s="29"/>
      <c r="H11" s="126">
        <v>0.025</v>
      </c>
      <c r="I11" s="126">
        <v>0.054</v>
      </c>
      <c r="J11" s="126">
        <v>0.092</v>
      </c>
      <c r="K11" s="30"/>
    </row>
    <row r="12" spans="1:11" s="31" customFormat="1" ht="11.25" customHeight="1">
      <c r="A12" s="33" t="s">
        <v>10</v>
      </c>
      <c r="B12" s="27"/>
      <c r="C12" s="28">
        <v>16</v>
      </c>
      <c r="D12" s="28">
        <v>16</v>
      </c>
      <c r="E12" s="28">
        <v>25</v>
      </c>
      <c r="F12" s="29"/>
      <c r="G12" s="29"/>
      <c r="H12" s="126">
        <v>0.028</v>
      </c>
      <c r="I12" s="126">
        <v>0.03</v>
      </c>
      <c r="J12" s="126">
        <v>0.044</v>
      </c>
      <c r="K12" s="30"/>
    </row>
    <row r="13" spans="1:11" s="22" customFormat="1" ht="11.25" customHeight="1">
      <c r="A13" s="34" t="s">
        <v>11</v>
      </c>
      <c r="B13" s="35"/>
      <c r="C13" s="36">
        <v>186</v>
      </c>
      <c r="D13" s="36">
        <v>198</v>
      </c>
      <c r="E13" s="36">
        <v>288</v>
      </c>
      <c r="F13" s="37">
        <v>145.45454545454547</v>
      </c>
      <c r="G13" s="38"/>
      <c r="H13" s="127">
        <v>0.44400000000000006</v>
      </c>
      <c r="I13" s="128">
        <v>0.44799999999999995</v>
      </c>
      <c r="J13" s="128">
        <v>0.454</v>
      </c>
      <c r="K13" s="39">
        <v>101.33928571428572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55</v>
      </c>
      <c r="D17" s="36">
        <v>124</v>
      </c>
      <c r="E17" s="36">
        <v>81</v>
      </c>
      <c r="F17" s="37">
        <v>65.3225806451613</v>
      </c>
      <c r="G17" s="38"/>
      <c r="H17" s="127">
        <v>0.064</v>
      </c>
      <c r="I17" s="128">
        <v>0.162</v>
      </c>
      <c r="J17" s="128">
        <v>0.137</v>
      </c>
      <c r="K17" s="39">
        <v>84.5679012345679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5428</v>
      </c>
      <c r="D19" s="28">
        <v>6676</v>
      </c>
      <c r="E19" s="28">
        <v>6138</v>
      </c>
      <c r="F19" s="29"/>
      <c r="G19" s="29"/>
      <c r="H19" s="126">
        <v>29.854</v>
      </c>
      <c r="I19" s="126">
        <v>38.387</v>
      </c>
      <c r="J19" s="126">
        <v>24.552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>
        <v>2</v>
      </c>
      <c r="E21" s="28"/>
      <c r="F21" s="29"/>
      <c r="G21" s="29"/>
      <c r="H21" s="126"/>
      <c r="I21" s="126">
        <v>0.011</v>
      </c>
      <c r="J21" s="126"/>
      <c r="K21" s="30"/>
    </row>
    <row r="22" spans="1:11" s="22" customFormat="1" ht="11.25" customHeight="1">
      <c r="A22" s="34" t="s">
        <v>17</v>
      </c>
      <c r="B22" s="35"/>
      <c r="C22" s="36">
        <v>5428</v>
      </c>
      <c r="D22" s="36">
        <v>6678</v>
      </c>
      <c r="E22" s="36">
        <v>6138</v>
      </c>
      <c r="F22" s="37">
        <v>91.91374663072776</v>
      </c>
      <c r="G22" s="38"/>
      <c r="H22" s="127">
        <v>29.854</v>
      </c>
      <c r="I22" s="128">
        <v>38.398</v>
      </c>
      <c r="J22" s="128">
        <v>24.552</v>
      </c>
      <c r="K22" s="39">
        <v>63.94083025157559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10977</v>
      </c>
      <c r="D24" s="36">
        <v>11853</v>
      </c>
      <c r="E24" s="36">
        <v>11457</v>
      </c>
      <c r="F24" s="37">
        <v>96.65907365223994</v>
      </c>
      <c r="G24" s="38"/>
      <c r="H24" s="127">
        <v>49.589</v>
      </c>
      <c r="I24" s="128">
        <v>51.781</v>
      </c>
      <c r="J24" s="128">
        <v>35.117</v>
      </c>
      <c r="K24" s="39">
        <v>67.81831173596493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257</v>
      </c>
      <c r="D26" s="36">
        <v>339</v>
      </c>
      <c r="E26" s="36">
        <v>300</v>
      </c>
      <c r="F26" s="37">
        <v>88.49557522123894</v>
      </c>
      <c r="G26" s="38"/>
      <c r="H26" s="127">
        <v>1.217</v>
      </c>
      <c r="I26" s="128">
        <v>1.301</v>
      </c>
      <c r="J26" s="128">
        <v>1.1</v>
      </c>
      <c r="K26" s="39">
        <v>84.55034588777865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3405</v>
      </c>
      <c r="D28" s="28">
        <v>3602</v>
      </c>
      <c r="E28" s="28">
        <v>3842</v>
      </c>
      <c r="F28" s="29"/>
      <c r="G28" s="29"/>
      <c r="H28" s="126">
        <v>13.616</v>
      </c>
      <c r="I28" s="126">
        <v>13.326</v>
      </c>
      <c r="J28" s="126">
        <v>11.8</v>
      </c>
      <c r="K28" s="30"/>
    </row>
    <row r="29" spans="1:11" s="31" customFormat="1" ht="11.25" customHeight="1">
      <c r="A29" s="33" t="s">
        <v>21</v>
      </c>
      <c r="B29" s="27"/>
      <c r="C29" s="28">
        <v>13423</v>
      </c>
      <c r="D29" s="28">
        <v>13745</v>
      </c>
      <c r="E29" s="28">
        <v>13096</v>
      </c>
      <c r="F29" s="29"/>
      <c r="G29" s="29"/>
      <c r="H29" s="126">
        <v>34.172</v>
      </c>
      <c r="I29" s="126">
        <v>33.263</v>
      </c>
      <c r="J29" s="126">
        <v>12.1</v>
      </c>
      <c r="K29" s="30"/>
    </row>
    <row r="30" spans="1:11" s="31" customFormat="1" ht="11.25" customHeight="1">
      <c r="A30" s="33" t="s">
        <v>22</v>
      </c>
      <c r="B30" s="27"/>
      <c r="C30" s="28">
        <v>7937</v>
      </c>
      <c r="D30" s="28">
        <v>8600</v>
      </c>
      <c r="E30" s="28">
        <v>7667</v>
      </c>
      <c r="F30" s="29"/>
      <c r="G30" s="29"/>
      <c r="H30" s="126">
        <v>14.095</v>
      </c>
      <c r="I30" s="126">
        <v>14.095</v>
      </c>
      <c r="J30" s="126">
        <v>14.095</v>
      </c>
      <c r="K30" s="30"/>
    </row>
    <row r="31" spans="1:11" s="22" customFormat="1" ht="11.25" customHeight="1">
      <c r="A31" s="40" t="s">
        <v>23</v>
      </c>
      <c r="B31" s="35"/>
      <c r="C31" s="36">
        <v>24765</v>
      </c>
      <c r="D31" s="36">
        <v>25947</v>
      </c>
      <c r="E31" s="36">
        <v>24605</v>
      </c>
      <c r="F31" s="37">
        <v>94.82791844914634</v>
      </c>
      <c r="G31" s="38"/>
      <c r="H31" s="127">
        <v>61.882999999999996</v>
      </c>
      <c r="I31" s="128">
        <v>60.684</v>
      </c>
      <c r="J31" s="128">
        <v>37.995</v>
      </c>
      <c r="K31" s="39">
        <v>62.61123195570496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1426</v>
      </c>
      <c r="D33" s="28">
        <v>1250</v>
      </c>
      <c r="E33" s="28">
        <v>1051</v>
      </c>
      <c r="F33" s="29"/>
      <c r="G33" s="29"/>
      <c r="H33" s="126">
        <v>5.044</v>
      </c>
      <c r="I33" s="126">
        <v>4.017</v>
      </c>
      <c r="J33" s="126">
        <v>2.752</v>
      </c>
      <c r="K33" s="30"/>
    </row>
    <row r="34" spans="1:11" s="31" customFormat="1" ht="11.25" customHeight="1">
      <c r="A34" s="33" t="s">
        <v>25</v>
      </c>
      <c r="B34" s="27"/>
      <c r="C34" s="28">
        <v>1041</v>
      </c>
      <c r="D34" s="28">
        <v>900</v>
      </c>
      <c r="E34" s="28">
        <v>848</v>
      </c>
      <c r="F34" s="29"/>
      <c r="G34" s="29"/>
      <c r="H34" s="126">
        <v>2.04</v>
      </c>
      <c r="I34" s="126">
        <v>2.512</v>
      </c>
      <c r="J34" s="126">
        <v>2.25</v>
      </c>
      <c r="K34" s="30"/>
    </row>
    <row r="35" spans="1:11" s="31" customFormat="1" ht="11.25" customHeight="1">
      <c r="A35" s="33" t="s">
        <v>26</v>
      </c>
      <c r="B35" s="27"/>
      <c r="C35" s="28">
        <v>1636</v>
      </c>
      <c r="D35" s="28">
        <v>1694</v>
      </c>
      <c r="E35" s="28">
        <v>1694</v>
      </c>
      <c r="F35" s="29"/>
      <c r="G35" s="29"/>
      <c r="H35" s="126">
        <v>9.057</v>
      </c>
      <c r="I35" s="126">
        <v>7.483</v>
      </c>
      <c r="J35" s="126">
        <v>6</v>
      </c>
      <c r="K35" s="30"/>
    </row>
    <row r="36" spans="1:11" s="31" customFormat="1" ht="11.25" customHeight="1">
      <c r="A36" s="33" t="s">
        <v>27</v>
      </c>
      <c r="B36" s="27"/>
      <c r="C36" s="28">
        <v>840</v>
      </c>
      <c r="D36" s="28">
        <v>1018</v>
      </c>
      <c r="E36" s="28">
        <v>1018</v>
      </c>
      <c r="F36" s="29"/>
      <c r="G36" s="29"/>
      <c r="H36" s="126">
        <v>1.47</v>
      </c>
      <c r="I36" s="126">
        <v>2.108</v>
      </c>
      <c r="J36" s="126">
        <v>2.447</v>
      </c>
      <c r="K36" s="30"/>
    </row>
    <row r="37" spans="1:11" s="22" customFormat="1" ht="11.25" customHeight="1">
      <c r="A37" s="34" t="s">
        <v>28</v>
      </c>
      <c r="B37" s="35"/>
      <c r="C37" s="36">
        <v>4943</v>
      </c>
      <c r="D37" s="36">
        <v>4862</v>
      </c>
      <c r="E37" s="36">
        <v>4611</v>
      </c>
      <c r="F37" s="37">
        <v>94.83751542575072</v>
      </c>
      <c r="G37" s="38"/>
      <c r="H37" s="127">
        <v>17.610999999999997</v>
      </c>
      <c r="I37" s="128">
        <v>16.12</v>
      </c>
      <c r="J37" s="128">
        <v>13.448999999999998</v>
      </c>
      <c r="K37" s="39">
        <v>83.4305210918114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15236</v>
      </c>
      <c r="D39" s="36">
        <v>14446</v>
      </c>
      <c r="E39" s="36">
        <v>14400</v>
      </c>
      <c r="F39" s="37">
        <v>99.68157275370345</v>
      </c>
      <c r="G39" s="38"/>
      <c r="H39" s="127">
        <v>8.532</v>
      </c>
      <c r="I39" s="128">
        <v>6.14</v>
      </c>
      <c r="J39" s="128">
        <v>5.9</v>
      </c>
      <c r="K39" s="39">
        <v>96.09120521172639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3638</v>
      </c>
      <c r="D41" s="28">
        <v>4164</v>
      </c>
      <c r="E41" s="28">
        <v>3121</v>
      </c>
      <c r="F41" s="29"/>
      <c r="G41" s="29"/>
      <c r="H41" s="126">
        <v>12.968</v>
      </c>
      <c r="I41" s="126">
        <v>11.809</v>
      </c>
      <c r="J41" s="126">
        <v>4.937</v>
      </c>
      <c r="K41" s="30"/>
    </row>
    <row r="42" spans="1:11" s="31" customFormat="1" ht="11.25" customHeight="1">
      <c r="A42" s="33" t="s">
        <v>31</v>
      </c>
      <c r="B42" s="27"/>
      <c r="C42" s="28">
        <v>8511</v>
      </c>
      <c r="D42" s="28">
        <v>9670</v>
      </c>
      <c r="E42" s="28">
        <v>9483</v>
      </c>
      <c r="F42" s="29"/>
      <c r="G42" s="29"/>
      <c r="H42" s="126">
        <v>34.52</v>
      </c>
      <c r="I42" s="126">
        <v>38.304</v>
      </c>
      <c r="J42" s="126">
        <v>25.298</v>
      </c>
      <c r="K42" s="30"/>
    </row>
    <row r="43" spans="1:11" s="31" customFormat="1" ht="11.25" customHeight="1">
      <c r="A43" s="33" t="s">
        <v>32</v>
      </c>
      <c r="B43" s="27"/>
      <c r="C43" s="28">
        <v>13104</v>
      </c>
      <c r="D43" s="28">
        <v>11461</v>
      </c>
      <c r="E43" s="28">
        <v>11814</v>
      </c>
      <c r="F43" s="29"/>
      <c r="G43" s="29"/>
      <c r="H43" s="126">
        <v>41.624</v>
      </c>
      <c r="I43" s="126">
        <v>27.263</v>
      </c>
      <c r="J43" s="126">
        <v>23.079</v>
      </c>
      <c r="K43" s="30"/>
    </row>
    <row r="44" spans="1:11" s="31" customFormat="1" ht="11.25" customHeight="1">
      <c r="A44" s="33" t="s">
        <v>33</v>
      </c>
      <c r="B44" s="27"/>
      <c r="C44" s="28">
        <v>17882</v>
      </c>
      <c r="D44" s="28">
        <v>18216</v>
      </c>
      <c r="E44" s="28">
        <v>15009</v>
      </c>
      <c r="F44" s="29"/>
      <c r="G44" s="29"/>
      <c r="H44" s="126">
        <v>72.731</v>
      </c>
      <c r="I44" s="126">
        <v>63.894</v>
      </c>
      <c r="J44" s="126">
        <v>39.917</v>
      </c>
      <c r="K44" s="30"/>
    </row>
    <row r="45" spans="1:11" s="31" customFormat="1" ht="11.25" customHeight="1">
      <c r="A45" s="33" t="s">
        <v>34</v>
      </c>
      <c r="B45" s="27"/>
      <c r="C45" s="28">
        <v>12323</v>
      </c>
      <c r="D45" s="28">
        <v>12152</v>
      </c>
      <c r="E45" s="28">
        <v>11273</v>
      </c>
      <c r="F45" s="29"/>
      <c r="G45" s="29"/>
      <c r="H45" s="126">
        <v>40.252</v>
      </c>
      <c r="I45" s="126">
        <v>34.939</v>
      </c>
      <c r="J45" s="126">
        <v>22.301</v>
      </c>
      <c r="K45" s="30"/>
    </row>
    <row r="46" spans="1:11" s="31" customFormat="1" ht="11.25" customHeight="1">
      <c r="A46" s="33" t="s">
        <v>35</v>
      </c>
      <c r="B46" s="27"/>
      <c r="C46" s="28">
        <v>2708</v>
      </c>
      <c r="D46" s="28">
        <v>2353</v>
      </c>
      <c r="E46" s="28">
        <v>1749</v>
      </c>
      <c r="F46" s="29"/>
      <c r="G46" s="29"/>
      <c r="H46" s="126">
        <v>8.761</v>
      </c>
      <c r="I46" s="126">
        <v>6.422</v>
      </c>
      <c r="J46" s="126">
        <v>2.572</v>
      </c>
      <c r="K46" s="30"/>
    </row>
    <row r="47" spans="1:11" s="31" customFormat="1" ht="11.25" customHeight="1">
      <c r="A47" s="33" t="s">
        <v>36</v>
      </c>
      <c r="B47" s="27"/>
      <c r="C47" s="28">
        <v>1670</v>
      </c>
      <c r="D47" s="28">
        <v>1295</v>
      </c>
      <c r="E47" s="28">
        <v>1369</v>
      </c>
      <c r="F47" s="29"/>
      <c r="G47" s="29"/>
      <c r="H47" s="126">
        <v>6.533</v>
      </c>
      <c r="I47" s="126">
        <v>4.01</v>
      </c>
      <c r="J47" s="126">
        <v>1.497</v>
      </c>
      <c r="K47" s="30"/>
    </row>
    <row r="48" spans="1:11" s="31" customFormat="1" ht="11.25" customHeight="1">
      <c r="A48" s="33" t="s">
        <v>37</v>
      </c>
      <c r="B48" s="27"/>
      <c r="C48" s="28">
        <v>9034</v>
      </c>
      <c r="D48" s="28">
        <v>9545</v>
      </c>
      <c r="E48" s="28">
        <v>2731</v>
      </c>
      <c r="F48" s="29"/>
      <c r="G48" s="29"/>
      <c r="H48" s="126">
        <v>32.228</v>
      </c>
      <c r="I48" s="126">
        <v>26.923</v>
      </c>
      <c r="J48" s="126">
        <v>6.031</v>
      </c>
      <c r="K48" s="30"/>
    </row>
    <row r="49" spans="1:11" s="31" customFormat="1" ht="11.25" customHeight="1">
      <c r="A49" s="33" t="s">
        <v>38</v>
      </c>
      <c r="B49" s="27"/>
      <c r="C49" s="28">
        <v>12442</v>
      </c>
      <c r="D49" s="28">
        <v>6080</v>
      </c>
      <c r="E49" s="28">
        <v>11486</v>
      </c>
      <c r="F49" s="29"/>
      <c r="G49" s="29"/>
      <c r="H49" s="126">
        <v>43.845</v>
      </c>
      <c r="I49" s="126">
        <v>13.916</v>
      </c>
      <c r="J49" s="126">
        <v>14.497</v>
      </c>
      <c r="K49" s="30"/>
    </row>
    <row r="50" spans="1:11" s="22" customFormat="1" ht="11.25" customHeight="1">
      <c r="A50" s="40" t="s">
        <v>39</v>
      </c>
      <c r="B50" s="35"/>
      <c r="C50" s="36">
        <v>81312</v>
      </c>
      <c r="D50" s="36">
        <v>74936</v>
      </c>
      <c r="E50" s="36">
        <v>68035</v>
      </c>
      <c r="F50" s="37">
        <v>90.79080815629337</v>
      </c>
      <c r="G50" s="38"/>
      <c r="H50" s="127">
        <v>293.462</v>
      </c>
      <c r="I50" s="128">
        <v>227.48</v>
      </c>
      <c r="J50" s="128">
        <v>140.12900000000002</v>
      </c>
      <c r="K50" s="39">
        <v>61.600580270793046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6466</v>
      </c>
      <c r="D52" s="36">
        <v>6598</v>
      </c>
      <c r="E52" s="36">
        <v>6263</v>
      </c>
      <c r="F52" s="37">
        <v>94.92270384965141</v>
      </c>
      <c r="G52" s="38"/>
      <c r="H52" s="127">
        <v>10.075</v>
      </c>
      <c r="I52" s="128">
        <v>14.481</v>
      </c>
      <c r="J52" s="128">
        <v>11.017</v>
      </c>
      <c r="K52" s="39">
        <v>76.07900006905601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38939</v>
      </c>
      <c r="D54" s="28">
        <v>43194</v>
      </c>
      <c r="E54" s="28">
        <v>37394</v>
      </c>
      <c r="F54" s="29"/>
      <c r="G54" s="29"/>
      <c r="H54" s="126">
        <v>111.165</v>
      </c>
      <c r="I54" s="126">
        <v>108.144</v>
      </c>
      <c r="J54" s="126">
        <v>79.517</v>
      </c>
      <c r="K54" s="30"/>
    </row>
    <row r="55" spans="1:11" s="31" customFormat="1" ht="11.25" customHeight="1">
      <c r="A55" s="33" t="s">
        <v>42</v>
      </c>
      <c r="B55" s="27"/>
      <c r="C55" s="28">
        <v>76973</v>
      </c>
      <c r="D55" s="28">
        <v>76903</v>
      </c>
      <c r="E55" s="28">
        <v>70261</v>
      </c>
      <c r="F55" s="29"/>
      <c r="G55" s="29"/>
      <c r="H55" s="126">
        <v>191.512</v>
      </c>
      <c r="I55" s="126">
        <v>192.496</v>
      </c>
      <c r="J55" s="126">
        <v>105.392</v>
      </c>
      <c r="K55" s="30"/>
    </row>
    <row r="56" spans="1:11" s="31" customFormat="1" ht="11.25" customHeight="1">
      <c r="A56" s="33" t="s">
        <v>43</v>
      </c>
      <c r="B56" s="27"/>
      <c r="C56" s="28">
        <v>13332</v>
      </c>
      <c r="D56" s="28">
        <v>14341</v>
      </c>
      <c r="E56" s="28">
        <v>11210</v>
      </c>
      <c r="F56" s="29"/>
      <c r="G56" s="29"/>
      <c r="H56" s="126">
        <v>36.728</v>
      </c>
      <c r="I56" s="126">
        <v>37.195</v>
      </c>
      <c r="J56" s="126">
        <v>21.9</v>
      </c>
      <c r="K56" s="30"/>
    </row>
    <row r="57" spans="1:11" s="31" customFormat="1" ht="11.25" customHeight="1">
      <c r="A57" s="33" t="s">
        <v>44</v>
      </c>
      <c r="B57" s="27"/>
      <c r="C57" s="28">
        <v>7033</v>
      </c>
      <c r="D57" s="28">
        <v>6393</v>
      </c>
      <c r="E57" s="28">
        <v>6433</v>
      </c>
      <c r="F57" s="29"/>
      <c r="G57" s="29"/>
      <c r="H57" s="126">
        <v>21.264</v>
      </c>
      <c r="I57" s="126">
        <v>16.161</v>
      </c>
      <c r="J57" s="126">
        <v>11.875</v>
      </c>
      <c r="K57" s="30"/>
    </row>
    <row r="58" spans="1:11" s="31" customFormat="1" ht="11.25" customHeight="1">
      <c r="A58" s="33" t="s">
        <v>45</v>
      </c>
      <c r="B58" s="27"/>
      <c r="C58" s="28">
        <v>45239</v>
      </c>
      <c r="D58" s="28">
        <v>45983</v>
      </c>
      <c r="E58" s="28">
        <v>42483</v>
      </c>
      <c r="F58" s="29"/>
      <c r="G58" s="29"/>
      <c r="H58" s="126">
        <v>132.488</v>
      </c>
      <c r="I58" s="126">
        <v>70.833</v>
      </c>
      <c r="J58" s="126">
        <v>64.444</v>
      </c>
      <c r="K58" s="30"/>
    </row>
    <row r="59" spans="1:11" s="22" customFormat="1" ht="11.25" customHeight="1">
      <c r="A59" s="34" t="s">
        <v>46</v>
      </c>
      <c r="B59" s="35"/>
      <c r="C59" s="36">
        <v>181516</v>
      </c>
      <c r="D59" s="36">
        <v>186814</v>
      </c>
      <c r="E59" s="36">
        <v>167781</v>
      </c>
      <c r="F59" s="37">
        <v>89.81179140749623</v>
      </c>
      <c r="G59" s="38"/>
      <c r="H59" s="127">
        <v>493.15700000000004</v>
      </c>
      <c r="I59" s="128">
        <v>424.82899999999995</v>
      </c>
      <c r="J59" s="128">
        <v>283.128</v>
      </c>
      <c r="K59" s="39">
        <v>66.64516782046424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2358</v>
      </c>
      <c r="D61" s="28">
        <v>1831</v>
      </c>
      <c r="E61" s="28">
        <v>1957</v>
      </c>
      <c r="F61" s="29"/>
      <c r="G61" s="29"/>
      <c r="H61" s="126">
        <v>7.061</v>
      </c>
      <c r="I61" s="126">
        <v>5.465</v>
      </c>
      <c r="J61" s="126">
        <v>4.768</v>
      </c>
      <c r="K61" s="30"/>
    </row>
    <row r="62" spans="1:11" s="31" customFormat="1" ht="11.25" customHeight="1">
      <c r="A62" s="33" t="s">
        <v>48</v>
      </c>
      <c r="B62" s="27"/>
      <c r="C62" s="28">
        <v>1142</v>
      </c>
      <c r="D62" s="28">
        <v>1368</v>
      </c>
      <c r="E62" s="28">
        <v>1368</v>
      </c>
      <c r="F62" s="29"/>
      <c r="G62" s="29"/>
      <c r="H62" s="126">
        <v>2.106</v>
      </c>
      <c r="I62" s="126">
        <v>2.282</v>
      </c>
      <c r="J62" s="126">
        <v>1.615</v>
      </c>
      <c r="K62" s="30"/>
    </row>
    <row r="63" spans="1:11" s="31" customFormat="1" ht="11.25" customHeight="1">
      <c r="A63" s="33" t="s">
        <v>49</v>
      </c>
      <c r="B63" s="27"/>
      <c r="C63" s="28">
        <v>2234</v>
      </c>
      <c r="D63" s="28">
        <v>1889</v>
      </c>
      <c r="E63" s="28">
        <v>1889</v>
      </c>
      <c r="F63" s="29"/>
      <c r="G63" s="29"/>
      <c r="H63" s="126">
        <v>6.184</v>
      </c>
      <c r="I63" s="126">
        <v>4.215</v>
      </c>
      <c r="J63" s="126">
        <v>4.219</v>
      </c>
      <c r="K63" s="30"/>
    </row>
    <row r="64" spans="1:11" s="22" customFormat="1" ht="11.25" customHeight="1">
      <c r="A64" s="34" t="s">
        <v>50</v>
      </c>
      <c r="B64" s="35"/>
      <c r="C64" s="36">
        <v>5734</v>
      </c>
      <c r="D64" s="36">
        <v>5088</v>
      </c>
      <c r="E64" s="36">
        <v>5214</v>
      </c>
      <c r="F64" s="37">
        <v>102.47641509433963</v>
      </c>
      <c r="G64" s="38"/>
      <c r="H64" s="127">
        <v>15.350999999999999</v>
      </c>
      <c r="I64" s="128">
        <v>11.962</v>
      </c>
      <c r="J64" s="128">
        <v>10.602</v>
      </c>
      <c r="K64" s="39">
        <v>88.63066376860057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15561</v>
      </c>
      <c r="D66" s="36">
        <v>15034</v>
      </c>
      <c r="E66" s="36">
        <v>15184.34</v>
      </c>
      <c r="F66" s="37">
        <v>101</v>
      </c>
      <c r="G66" s="38"/>
      <c r="H66" s="127">
        <v>35.043</v>
      </c>
      <c r="I66" s="128">
        <v>23.96</v>
      </c>
      <c r="J66" s="128">
        <v>27.332</v>
      </c>
      <c r="K66" s="39">
        <v>114.07345575959934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47834</v>
      </c>
      <c r="D68" s="28">
        <v>44903</v>
      </c>
      <c r="E68" s="28">
        <v>40500</v>
      </c>
      <c r="F68" s="29"/>
      <c r="G68" s="29"/>
      <c r="H68" s="126">
        <v>93.749</v>
      </c>
      <c r="I68" s="126">
        <v>79.719</v>
      </c>
      <c r="J68" s="126">
        <v>63</v>
      </c>
      <c r="K68" s="30"/>
    </row>
    <row r="69" spans="1:11" s="31" customFormat="1" ht="11.25" customHeight="1">
      <c r="A69" s="33" t="s">
        <v>53</v>
      </c>
      <c r="B69" s="27"/>
      <c r="C69" s="28">
        <v>5560</v>
      </c>
      <c r="D69" s="28">
        <v>6419</v>
      </c>
      <c r="E69" s="28">
        <v>4800</v>
      </c>
      <c r="F69" s="29"/>
      <c r="G69" s="29"/>
      <c r="H69" s="126">
        <v>10.361</v>
      </c>
      <c r="I69" s="126">
        <v>8.257</v>
      </c>
      <c r="J69" s="126">
        <v>5.4</v>
      </c>
      <c r="K69" s="30"/>
    </row>
    <row r="70" spans="1:11" s="22" customFormat="1" ht="11.25" customHeight="1">
      <c r="A70" s="34" t="s">
        <v>54</v>
      </c>
      <c r="B70" s="35"/>
      <c r="C70" s="36">
        <v>53394</v>
      </c>
      <c r="D70" s="36">
        <v>51322</v>
      </c>
      <c r="E70" s="36">
        <v>45300</v>
      </c>
      <c r="F70" s="37">
        <v>88.26624059857372</v>
      </c>
      <c r="G70" s="38"/>
      <c r="H70" s="127">
        <v>104.11</v>
      </c>
      <c r="I70" s="128">
        <v>87.976</v>
      </c>
      <c r="J70" s="128">
        <v>68.4</v>
      </c>
      <c r="K70" s="39">
        <v>77.74847685732473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3349</v>
      </c>
      <c r="D72" s="28">
        <v>3191</v>
      </c>
      <c r="E72" s="28">
        <v>2966</v>
      </c>
      <c r="F72" s="29"/>
      <c r="G72" s="29"/>
      <c r="H72" s="126">
        <v>6.567</v>
      </c>
      <c r="I72" s="126">
        <v>3.621</v>
      </c>
      <c r="J72" s="126">
        <v>2.829</v>
      </c>
      <c r="K72" s="30"/>
    </row>
    <row r="73" spans="1:11" s="31" customFormat="1" ht="11.25" customHeight="1">
      <c r="A73" s="33" t="s">
        <v>56</v>
      </c>
      <c r="B73" s="27"/>
      <c r="C73" s="28">
        <v>13120</v>
      </c>
      <c r="D73" s="28">
        <v>12915</v>
      </c>
      <c r="E73" s="28">
        <v>12081</v>
      </c>
      <c r="F73" s="29"/>
      <c r="G73" s="29"/>
      <c r="H73" s="126">
        <v>21.558</v>
      </c>
      <c r="I73" s="126">
        <v>18.081</v>
      </c>
      <c r="J73" s="126">
        <v>17.88</v>
      </c>
      <c r="K73" s="30"/>
    </row>
    <row r="74" spans="1:11" s="31" customFormat="1" ht="11.25" customHeight="1">
      <c r="A74" s="33" t="s">
        <v>57</v>
      </c>
      <c r="B74" s="27"/>
      <c r="C74" s="28">
        <v>28215</v>
      </c>
      <c r="D74" s="28">
        <v>27670</v>
      </c>
      <c r="E74" s="28">
        <v>24734</v>
      </c>
      <c r="F74" s="29"/>
      <c r="G74" s="29"/>
      <c r="H74" s="126">
        <v>58.182</v>
      </c>
      <c r="I74" s="126">
        <v>56.824</v>
      </c>
      <c r="J74" s="126">
        <v>46.114</v>
      </c>
      <c r="K74" s="30"/>
    </row>
    <row r="75" spans="1:11" s="31" customFormat="1" ht="11.25" customHeight="1">
      <c r="A75" s="33" t="s">
        <v>58</v>
      </c>
      <c r="B75" s="27"/>
      <c r="C75" s="28">
        <v>22383</v>
      </c>
      <c r="D75" s="28">
        <v>22571</v>
      </c>
      <c r="E75" s="28">
        <v>19099</v>
      </c>
      <c r="F75" s="29"/>
      <c r="G75" s="29"/>
      <c r="H75" s="126">
        <v>42.214</v>
      </c>
      <c r="I75" s="126">
        <v>30.612</v>
      </c>
      <c r="J75" s="126">
        <v>25.908</v>
      </c>
      <c r="K75" s="30"/>
    </row>
    <row r="76" spans="1:11" s="31" customFormat="1" ht="11.25" customHeight="1">
      <c r="A76" s="33" t="s">
        <v>59</v>
      </c>
      <c r="B76" s="27"/>
      <c r="C76" s="28">
        <v>3301</v>
      </c>
      <c r="D76" s="28">
        <v>2610</v>
      </c>
      <c r="E76" s="28">
        <v>2683</v>
      </c>
      <c r="F76" s="29"/>
      <c r="G76" s="29"/>
      <c r="H76" s="126">
        <v>8.252</v>
      </c>
      <c r="I76" s="126">
        <v>6.118</v>
      </c>
      <c r="J76" s="126">
        <v>5.097</v>
      </c>
      <c r="K76" s="30"/>
    </row>
    <row r="77" spans="1:11" s="31" customFormat="1" ht="11.25" customHeight="1">
      <c r="A77" s="33" t="s">
        <v>60</v>
      </c>
      <c r="B77" s="27"/>
      <c r="C77" s="28">
        <v>5178</v>
      </c>
      <c r="D77" s="28">
        <v>5034</v>
      </c>
      <c r="E77" s="28">
        <v>4598</v>
      </c>
      <c r="F77" s="29"/>
      <c r="G77" s="29"/>
      <c r="H77" s="126">
        <v>10.88</v>
      </c>
      <c r="I77" s="126">
        <v>8.21</v>
      </c>
      <c r="J77" s="126">
        <v>7.132</v>
      </c>
      <c r="K77" s="30"/>
    </row>
    <row r="78" spans="1:11" s="31" customFormat="1" ht="11.25" customHeight="1">
      <c r="A78" s="33" t="s">
        <v>61</v>
      </c>
      <c r="B78" s="27"/>
      <c r="C78" s="28">
        <v>8839</v>
      </c>
      <c r="D78" s="28">
        <v>9622</v>
      </c>
      <c r="E78" s="28">
        <v>9153</v>
      </c>
      <c r="F78" s="29"/>
      <c r="G78" s="29"/>
      <c r="H78" s="126">
        <v>13.805</v>
      </c>
      <c r="I78" s="126">
        <v>17.32</v>
      </c>
      <c r="J78" s="126">
        <v>18.306</v>
      </c>
      <c r="K78" s="30"/>
    </row>
    <row r="79" spans="1:11" s="31" customFormat="1" ht="11.25" customHeight="1">
      <c r="A79" s="33" t="s">
        <v>62</v>
      </c>
      <c r="B79" s="27"/>
      <c r="C79" s="28">
        <v>15655</v>
      </c>
      <c r="D79" s="28">
        <v>15855</v>
      </c>
      <c r="E79" s="28">
        <v>14660</v>
      </c>
      <c r="F79" s="29"/>
      <c r="G79" s="29"/>
      <c r="H79" s="126">
        <v>41.76</v>
      </c>
      <c r="I79" s="126">
        <v>41.059</v>
      </c>
      <c r="J79" s="126">
        <v>21.99</v>
      </c>
      <c r="K79" s="30"/>
    </row>
    <row r="80" spans="1:11" s="22" customFormat="1" ht="11.25" customHeight="1">
      <c r="A80" s="40" t="s">
        <v>63</v>
      </c>
      <c r="B80" s="35"/>
      <c r="C80" s="36">
        <v>100040</v>
      </c>
      <c r="D80" s="36">
        <v>99468</v>
      </c>
      <c r="E80" s="36">
        <v>89974</v>
      </c>
      <c r="F80" s="37">
        <v>90.45522177986891</v>
      </c>
      <c r="G80" s="38"/>
      <c r="H80" s="127">
        <v>203.21800000000002</v>
      </c>
      <c r="I80" s="128">
        <v>181.84499999999997</v>
      </c>
      <c r="J80" s="128">
        <v>145.256</v>
      </c>
      <c r="K80" s="39">
        <v>79.8790178448679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71</v>
      </c>
      <c r="D82" s="28">
        <v>71</v>
      </c>
      <c r="E82" s="28">
        <v>71</v>
      </c>
      <c r="F82" s="29"/>
      <c r="G82" s="29"/>
      <c r="H82" s="126">
        <v>0.077</v>
      </c>
      <c r="I82" s="126">
        <v>0.079</v>
      </c>
      <c r="J82" s="126">
        <v>0.079</v>
      </c>
      <c r="K82" s="30"/>
    </row>
    <row r="83" spans="1:11" s="31" customFormat="1" ht="11.25" customHeight="1">
      <c r="A83" s="33" t="s">
        <v>65</v>
      </c>
      <c r="B83" s="27"/>
      <c r="C83" s="28">
        <v>227</v>
      </c>
      <c r="D83" s="28">
        <v>225</v>
      </c>
      <c r="E83" s="28">
        <v>225</v>
      </c>
      <c r="F83" s="29"/>
      <c r="G83" s="29"/>
      <c r="H83" s="126">
        <v>0.128</v>
      </c>
      <c r="I83" s="126">
        <v>0.145</v>
      </c>
      <c r="J83" s="126">
        <v>0.145</v>
      </c>
      <c r="K83" s="30"/>
    </row>
    <row r="84" spans="1:11" s="22" customFormat="1" ht="11.25" customHeight="1">
      <c r="A84" s="34" t="s">
        <v>66</v>
      </c>
      <c r="B84" s="35"/>
      <c r="C84" s="36">
        <v>298</v>
      </c>
      <c r="D84" s="36">
        <v>296</v>
      </c>
      <c r="E84" s="36">
        <v>296</v>
      </c>
      <c r="F84" s="37">
        <v>100</v>
      </c>
      <c r="G84" s="38"/>
      <c r="H84" s="127">
        <v>0.20500000000000002</v>
      </c>
      <c r="I84" s="128">
        <v>0.22399999999999998</v>
      </c>
      <c r="J84" s="128">
        <v>0.22399999999999998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506168</v>
      </c>
      <c r="D87" s="47">
        <v>504003</v>
      </c>
      <c r="E87" s="47">
        <v>459927.34</v>
      </c>
      <c r="F87" s="48">
        <v>91.25488141935664</v>
      </c>
      <c r="G87" s="38"/>
      <c r="H87" s="131">
        <v>1323.8149999999998</v>
      </c>
      <c r="I87" s="132">
        <v>1147.791</v>
      </c>
      <c r="J87" s="132">
        <v>804.792</v>
      </c>
      <c r="K87" s="48">
        <v>70.11659788236709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zoomScalePageLayoutView="0" workbookViewId="0" topLeftCell="A48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79</v>
      </c>
      <c r="D9" s="28">
        <v>79</v>
      </c>
      <c r="E9" s="28">
        <v>100</v>
      </c>
      <c r="F9" s="29"/>
      <c r="G9" s="29"/>
      <c r="H9" s="126">
        <v>0.323</v>
      </c>
      <c r="I9" s="126">
        <v>0.325</v>
      </c>
      <c r="J9" s="126">
        <v>0.295</v>
      </c>
      <c r="K9" s="30"/>
    </row>
    <row r="10" spans="1:11" s="31" customFormat="1" ht="11.25" customHeight="1">
      <c r="A10" s="33" t="s">
        <v>8</v>
      </c>
      <c r="B10" s="27"/>
      <c r="C10" s="28">
        <v>655</v>
      </c>
      <c r="D10" s="28">
        <v>415</v>
      </c>
      <c r="E10" s="28">
        <v>453</v>
      </c>
      <c r="F10" s="29"/>
      <c r="G10" s="29"/>
      <c r="H10" s="126">
        <v>2.424</v>
      </c>
      <c r="I10" s="126">
        <v>1.608</v>
      </c>
      <c r="J10" s="126">
        <v>1.676</v>
      </c>
      <c r="K10" s="30"/>
    </row>
    <row r="11" spans="1:11" s="31" customFormat="1" ht="11.25" customHeight="1">
      <c r="A11" s="26" t="s">
        <v>9</v>
      </c>
      <c r="B11" s="27"/>
      <c r="C11" s="28">
        <v>3647</v>
      </c>
      <c r="D11" s="28">
        <v>4525</v>
      </c>
      <c r="E11" s="28">
        <v>3500</v>
      </c>
      <c r="F11" s="29"/>
      <c r="G11" s="29"/>
      <c r="H11" s="126">
        <v>11.744</v>
      </c>
      <c r="I11" s="126">
        <v>15.498</v>
      </c>
      <c r="J11" s="126">
        <v>11.82</v>
      </c>
      <c r="K11" s="30"/>
    </row>
    <row r="12" spans="1:11" s="31" customFormat="1" ht="11.25" customHeight="1">
      <c r="A12" s="33" t="s">
        <v>10</v>
      </c>
      <c r="B12" s="27"/>
      <c r="C12" s="28">
        <v>45</v>
      </c>
      <c r="D12" s="28">
        <v>30</v>
      </c>
      <c r="E12" s="28">
        <v>50</v>
      </c>
      <c r="F12" s="29"/>
      <c r="G12" s="29"/>
      <c r="H12" s="126">
        <v>0.139</v>
      </c>
      <c r="I12" s="126">
        <v>0.098</v>
      </c>
      <c r="J12" s="126">
        <v>0.155</v>
      </c>
      <c r="K12" s="30"/>
    </row>
    <row r="13" spans="1:11" s="22" customFormat="1" ht="11.25" customHeight="1">
      <c r="A13" s="34" t="s">
        <v>11</v>
      </c>
      <c r="B13" s="35"/>
      <c r="C13" s="36">
        <v>4426</v>
      </c>
      <c r="D13" s="36">
        <v>5049</v>
      </c>
      <c r="E13" s="36">
        <v>4103</v>
      </c>
      <c r="F13" s="37">
        <v>81.26361655773421</v>
      </c>
      <c r="G13" s="38"/>
      <c r="H13" s="127">
        <v>14.629999999999999</v>
      </c>
      <c r="I13" s="128">
        <v>17.529</v>
      </c>
      <c r="J13" s="128">
        <v>13.946</v>
      </c>
      <c r="K13" s="39">
        <v>79.55958697016372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42</v>
      </c>
      <c r="D17" s="36">
        <v>28</v>
      </c>
      <c r="E17" s="36">
        <v>22</v>
      </c>
      <c r="F17" s="37">
        <v>78.57142857142857</v>
      </c>
      <c r="G17" s="38"/>
      <c r="H17" s="127">
        <v>0.066</v>
      </c>
      <c r="I17" s="128">
        <v>0.066</v>
      </c>
      <c r="J17" s="128">
        <v>0.039</v>
      </c>
      <c r="K17" s="39">
        <v>59.090909090909086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172</v>
      </c>
      <c r="D19" s="28">
        <v>192</v>
      </c>
      <c r="E19" s="28">
        <v>191</v>
      </c>
      <c r="F19" s="29"/>
      <c r="G19" s="29"/>
      <c r="H19" s="126">
        <v>0.791</v>
      </c>
      <c r="I19" s="126">
        <v>0.839</v>
      </c>
      <c r="J19" s="126">
        <v>0.65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>
        <v>172</v>
      </c>
      <c r="D22" s="36">
        <v>192</v>
      </c>
      <c r="E22" s="36">
        <v>191</v>
      </c>
      <c r="F22" s="37">
        <v>99.47916666666667</v>
      </c>
      <c r="G22" s="38"/>
      <c r="H22" s="127">
        <v>0.791</v>
      </c>
      <c r="I22" s="128">
        <v>0.839</v>
      </c>
      <c r="J22" s="128">
        <v>0.65</v>
      </c>
      <c r="K22" s="39">
        <v>77.47318235995233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33</v>
      </c>
      <c r="D24" s="36">
        <v>60</v>
      </c>
      <c r="E24" s="36">
        <v>99</v>
      </c>
      <c r="F24" s="37">
        <v>165</v>
      </c>
      <c r="G24" s="38"/>
      <c r="H24" s="127">
        <v>0.099</v>
      </c>
      <c r="I24" s="128">
        <v>0.118</v>
      </c>
      <c r="J24" s="128">
        <v>0.246</v>
      </c>
      <c r="K24" s="39">
        <v>208.47457627118646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119</v>
      </c>
      <c r="D26" s="36">
        <v>43</v>
      </c>
      <c r="E26" s="36">
        <v>60</v>
      </c>
      <c r="F26" s="37">
        <v>139.53488372093022</v>
      </c>
      <c r="G26" s="38"/>
      <c r="H26" s="127">
        <v>0.452</v>
      </c>
      <c r="I26" s="128">
        <v>0.146</v>
      </c>
      <c r="J26" s="128">
        <v>0.2</v>
      </c>
      <c r="K26" s="39">
        <v>136.986301369863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472</v>
      </c>
      <c r="D28" s="28">
        <v>446</v>
      </c>
      <c r="E28" s="28">
        <v>299</v>
      </c>
      <c r="F28" s="29"/>
      <c r="G28" s="29"/>
      <c r="H28" s="126">
        <v>1.463</v>
      </c>
      <c r="I28" s="126">
        <v>1.192</v>
      </c>
      <c r="J28" s="126">
        <v>0.7</v>
      </c>
      <c r="K28" s="30"/>
    </row>
    <row r="29" spans="1:11" s="31" customFormat="1" ht="11.25" customHeight="1">
      <c r="A29" s="33" t="s">
        <v>21</v>
      </c>
      <c r="B29" s="27"/>
      <c r="C29" s="28">
        <v>8405</v>
      </c>
      <c r="D29" s="28">
        <v>5544</v>
      </c>
      <c r="E29" s="28">
        <v>3421</v>
      </c>
      <c r="F29" s="29"/>
      <c r="G29" s="29"/>
      <c r="H29" s="126">
        <v>19.335</v>
      </c>
      <c r="I29" s="126">
        <v>13.811</v>
      </c>
      <c r="J29" s="126">
        <v>11.8</v>
      </c>
      <c r="K29" s="30"/>
    </row>
    <row r="30" spans="1:11" s="31" customFormat="1" ht="11.25" customHeight="1">
      <c r="A30" s="33" t="s">
        <v>22</v>
      </c>
      <c r="B30" s="27"/>
      <c r="C30" s="28">
        <v>3489</v>
      </c>
      <c r="D30" s="28">
        <v>3435</v>
      </c>
      <c r="E30" s="28">
        <v>3827</v>
      </c>
      <c r="F30" s="29"/>
      <c r="G30" s="29"/>
      <c r="H30" s="126">
        <v>5.877</v>
      </c>
      <c r="I30" s="126">
        <v>5.877</v>
      </c>
      <c r="J30" s="126">
        <v>5.877</v>
      </c>
      <c r="K30" s="30"/>
    </row>
    <row r="31" spans="1:11" s="22" customFormat="1" ht="11.25" customHeight="1">
      <c r="A31" s="40" t="s">
        <v>23</v>
      </c>
      <c r="B31" s="35"/>
      <c r="C31" s="36">
        <v>12366</v>
      </c>
      <c r="D31" s="36">
        <v>9425</v>
      </c>
      <c r="E31" s="36">
        <v>7547</v>
      </c>
      <c r="F31" s="37">
        <v>80.07427055702918</v>
      </c>
      <c r="G31" s="38"/>
      <c r="H31" s="127">
        <v>26.675</v>
      </c>
      <c r="I31" s="128">
        <v>20.88</v>
      </c>
      <c r="J31" s="128">
        <v>18.377</v>
      </c>
      <c r="K31" s="39">
        <v>88.01245210727969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28</v>
      </c>
      <c r="D33" s="28">
        <v>65</v>
      </c>
      <c r="E33" s="28">
        <v>56</v>
      </c>
      <c r="F33" s="29"/>
      <c r="G33" s="29"/>
      <c r="H33" s="126">
        <v>0.097</v>
      </c>
      <c r="I33" s="126">
        <v>0.209</v>
      </c>
      <c r="J33" s="126">
        <v>0.175</v>
      </c>
      <c r="K33" s="30"/>
    </row>
    <row r="34" spans="1:11" s="31" customFormat="1" ht="11.25" customHeight="1">
      <c r="A34" s="33" t="s">
        <v>25</v>
      </c>
      <c r="B34" s="27"/>
      <c r="C34" s="28">
        <v>521</v>
      </c>
      <c r="D34" s="28">
        <v>482</v>
      </c>
      <c r="E34" s="28">
        <v>420</v>
      </c>
      <c r="F34" s="29"/>
      <c r="G34" s="29"/>
      <c r="H34" s="126">
        <v>1.238</v>
      </c>
      <c r="I34" s="126">
        <v>1.65</v>
      </c>
      <c r="J34" s="126">
        <v>1.36</v>
      </c>
      <c r="K34" s="30"/>
    </row>
    <row r="35" spans="1:11" s="31" customFormat="1" ht="11.25" customHeight="1">
      <c r="A35" s="33" t="s">
        <v>26</v>
      </c>
      <c r="B35" s="27"/>
      <c r="C35" s="28">
        <v>640</v>
      </c>
      <c r="D35" s="28">
        <v>810</v>
      </c>
      <c r="E35" s="28">
        <v>810</v>
      </c>
      <c r="F35" s="29"/>
      <c r="G35" s="29"/>
      <c r="H35" s="126">
        <v>2.234</v>
      </c>
      <c r="I35" s="126">
        <v>3.268</v>
      </c>
      <c r="J35" s="126">
        <v>2</v>
      </c>
      <c r="K35" s="30"/>
    </row>
    <row r="36" spans="1:11" s="31" customFormat="1" ht="11.25" customHeight="1">
      <c r="A36" s="33" t="s">
        <v>27</v>
      </c>
      <c r="B36" s="27"/>
      <c r="C36" s="28">
        <v>3</v>
      </c>
      <c r="D36" s="28">
        <v>1</v>
      </c>
      <c r="E36" s="28">
        <v>1</v>
      </c>
      <c r="F36" s="29"/>
      <c r="G36" s="29"/>
      <c r="H36" s="126">
        <v>0.007</v>
      </c>
      <c r="I36" s="126">
        <v>0.002</v>
      </c>
      <c r="J36" s="126">
        <v>0.001</v>
      </c>
      <c r="K36" s="30"/>
    </row>
    <row r="37" spans="1:11" s="22" customFormat="1" ht="11.25" customHeight="1">
      <c r="A37" s="34" t="s">
        <v>28</v>
      </c>
      <c r="B37" s="35"/>
      <c r="C37" s="36">
        <v>1192</v>
      </c>
      <c r="D37" s="36">
        <v>1358</v>
      </c>
      <c r="E37" s="36">
        <v>1287</v>
      </c>
      <c r="F37" s="37">
        <v>94.77172312223858</v>
      </c>
      <c r="G37" s="38"/>
      <c r="H37" s="127">
        <v>3.576</v>
      </c>
      <c r="I37" s="128">
        <v>5.129</v>
      </c>
      <c r="J37" s="128">
        <v>3.536</v>
      </c>
      <c r="K37" s="39">
        <v>68.94131409631508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6</v>
      </c>
      <c r="D39" s="36">
        <v>4</v>
      </c>
      <c r="E39" s="36">
        <v>4</v>
      </c>
      <c r="F39" s="37">
        <v>100</v>
      </c>
      <c r="G39" s="38"/>
      <c r="H39" s="127">
        <v>0.006</v>
      </c>
      <c r="I39" s="128">
        <v>0.005</v>
      </c>
      <c r="J39" s="128">
        <v>0.004</v>
      </c>
      <c r="K39" s="39">
        <v>80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12787</v>
      </c>
      <c r="D41" s="28">
        <v>11227</v>
      </c>
      <c r="E41" s="28">
        <v>9943</v>
      </c>
      <c r="F41" s="29"/>
      <c r="G41" s="29"/>
      <c r="H41" s="126">
        <v>38.264</v>
      </c>
      <c r="I41" s="126">
        <v>23.431</v>
      </c>
      <c r="J41" s="126">
        <v>9.975</v>
      </c>
      <c r="K41" s="30"/>
    </row>
    <row r="42" spans="1:11" s="31" customFormat="1" ht="11.25" customHeight="1">
      <c r="A42" s="33" t="s">
        <v>31</v>
      </c>
      <c r="B42" s="27"/>
      <c r="C42" s="28">
        <v>4610</v>
      </c>
      <c r="D42" s="28">
        <v>3449</v>
      </c>
      <c r="E42" s="28">
        <v>3744</v>
      </c>
      <c r="F42" s="29"/>
      <c r="G42" s="29"/>
      <c r="H42" s="126">
        <v>17.049</v>
      </c>
      <c r="I42" s="126">
        <v>11.238</v>
      </c>
      <c r="J42" s="126">
        <v>8.15</v>
      </c>
      <c r="K42" s="30"/>
    </row>
    <row r="43" spans="1:11" s="31" customFormat="1" ht="11.25" customHeight="1">
      <c r="A43" s="33" t="s">
        <v>32</v>
      </c>
      <c r="B43" s="27"/>
      <c r="C43" s="28">
        <v>12898</v>
      </c>
      <c r="D43" s="28">
        <v>11421</v>
      </c>
      <c r="E43" s="28">
        <v>9605</v>
      </c>
      <c r="F43" s="29"/>
      <c r="G43" s="29"/>
      <c r="H43" s="126">
        <v>33.156</v>
      </c>
      <c r="I43" s="126">
        <v>25.99</v>
      </c>
      <c r="J43" s="126">
        <v>15.078</v>
      </c>
      <c r="K43" s="30"/>
    </row>
    <row r="44" spans="1:11" s="31" customFormat="1" ht="11.25" customHeight="1">
      <c r="A44" s="33" t="s">
        <v>33</v>
      </c>
      <c r="B44" s="27"/>
      <c r="C44" s="28">
        <v>15919</v>
      </c>
      <c r="D44" s="28">
        <v>14634</v>
      </c>
      <c r="E44" s="28">
        <v>15206</v>
      </c>
      <c r="F44" s="29"/>
      <c r="G44" s="29"/>
      <c r="H44" s="126">
        <v>50.371</v>
      </c>
      <c r="I44" s="126">
        <v>45.795</v>
      </c>
      <c r="J44" s="126">
        <v>39.526</v>
      </c>
      <c r="K44" s="30"/>
    </row>
    <row r="45" spans="1:11" s="31" customFormat="1" ht="11.25" customHeight="1">
      <c r="A45" s="33" t="s">
        <v>34</v>
      </c>
      <c r="B45" s="27"/>
      <c r="C45" s="28">
        <v>9874</v>
      </c>
      <c r="D45" s="28">
        <v>8176</v>
      </c>
      <c r="E45" s="28">
        <v>4701</v>
      </c>
      <c r="F45" s="29"/>
      <c r="G45" s="29"/>
      <c r="H45" s="126">
        <v>30.146</v>
      </c>
      <c r="I45" s="126">
        <v>21.232</v>
      </c>
      <c r="J45" s="126">
        <v>9.006</v>
      </c>
      <c r="K45" s="30"/>
    </row>
    <row r="46" spans="1:11" s="31" customFormat="1" ht="11.25" customHeight="1">
      <c r="A46" s="33" t="s">
        <v>35</v>
      </c>
      <c r="B46" s="27"/>
      <c r="C46" s="28">
        <v>10799</v>
      </c>
      <c r="D46" s="28">
        <v>9296</v>
      </c>
      <c r="E46" s="28">
        <v>7166</v>
      </c>
      <c r="F46" s="29"/>
      <c r="G46" s="29"/>
      <c r="H46" s="126">
        <v>36.949</v>
      </c>
      <c r="I46" s="126">
        <v>27.008</v>
      </c>
      <c r="J46" s="126">
        <v>11.838</v>
      </c>
      <c r="K46" s="30"/>
    </row>
    <row r="47" spans="1:11" s="31" customFormat="1" ht="11.25" customHeight="1">
      <c r="A47" s="33" t="s">
        <v>36</v>
      </c>
      <c r="B47" s="27"/>
      <c r="C47" s="28">
        <v>14489</v>
      </c>
      <c r="D47" s="28">
        <v>12039</v>
      </c>
      <c r="E47" s="28">
        <v>9262</v>
      </c>
      <c r="F47" s="29"/>
      <c r="G47" s="29"/>
      <c r="H47" s="126">
        <v>41.018</v>
      </c>
      <c r="I47" s="126">
        <v>37.182</v>
      </c>
      <c r="J47" s="126">
        <v>15.144</v>
      </c>
      <c r="K47" s="30"/>
    </row>
    <row r="48" spans="1:11" s="31" customFormat="1" ht="11.25" customHeight="1">
      <c r="A48" s="33" t="s">
        <v>37</v>
      </c>
      <c r="B48" s="27"/>
      <c r="C48" s="28">
        <v>9127</v>
      </c>
      <c r="D48" s="28">
        <v>7483</v>
      </c>
      <c r="E48" s="28">
        <v>6922</v>
      </c>
      <c r="F48" s="29"/>
      <c r="G48" s="29"/>
      <c r="H48" s="126">
        <v>33.043</v>
      </c>
      <c r="I48" s="126">
        <v>23.277</v>
      </c>
      <c r="J48" s="126">
        <v>12.954</v>
      </c>
      <c r="K48" s="30"/>
    </row>
    <row r="49" spans="1:11" s="31" customFormat="1" ht="11.25" customHeight="1">
      <c r="A49" s="33" t="s">
        <v>38</v>
      </c>
      <c r="B49" s="27"/>
      <c r="C49" s="28">
        <v>7462</v>
      </c>
      <c r="D49" s="28">
        <v>7693</v>
      </c>
      <c r="E49" s="28">
        <v>4392</v>
      </c>
      <c r="F49" s="29"/>
      <c r="G49" s="29"/>
      <c r="H49" s="126">
        <v>25.708</v>
      </c>
      <c r="I49" s="126">
        <v>13.609</v>
      </c>
      <c r="J49" s="126">
        <v>5.074</v>
      </c>
      <c r="K49" s="30"/>
    </row>
    <row r="50" spans="1:11" s="22" customFormat="1" ht="11.25" customHeight="1">
      <c r="A50" s="40" t="s">
        <v>39</v>
      </c>
      <c r="B50" s="35"/>
      <c r="C50" s="36">
        <v>97965</v>
      </c>
      <c r="D50" s="36">
        <v>85418</v>
      </c>
      <c r="E50" s="36">
        <v>70941</v>
      </c>
      <c r="F50" s="37">
        <v>83.05158163384766</v>
      </c>
      <c r="G50" s="38"/>
      <c r="H50" s="127">
        <v>305.70399999999995</v>
      </c>
      <c r="I50" s="128">
        <v>228.76199999999997</v>
      </c>
      <c r="J50" s="128">
        <v>126.74500000000002</v>
      </c>
      <c r="K50" s="39">
        <v>55.40474379486105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1473</v>
      </c>
      <c r="D52" s="36">
        <v>1380</v>
      </c>
      <c r="E52" s="36">
        <v>507</v>
      </c>
      <c r="F52" s="37">
        <v>36.73913043478261</v>
      </c>
      <c r="G52" s="38"/>
      <c r="H52" s="127">
        <v>2.458</v>
      </c>
      <c r="I52" s="128">
        <v>1.759</v>
      </c>
      <c r="J52" s="128">
        <v>0.677</v>
      </c>
      <c r="K52" s="39">
        <v>38.48777714610575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2002</v>
      </c>
      <c r="D54" s="28">
        <v>1536</v>
      </c>
      <c r="E54" s="28">
        <v>1668</v>
      </c>
      <c r="F54" s="29"/>
      <c r="G54" s="29"/>
      <c r="H54" s="126">
        <v>3.448</v>
      </c>
      <c r="I54" s="126">
        <v>2.911</v>
      </c>
      <c r="J54" s="126">
        <v>2.699</v>
      </c>
      <c r="K54" s="30"/>
    </row>
    <row r="55" spans="1:11" s="31" customFormat="1" ht="11.25" customHeight="1">
      <c r="A55" s="33" t="s">
        <v>42</v>
      </c>
      <c r="B55" s="27"/>
      <c r="C55" s="28">
        <v>1779</v>
      </c>
      <c r="D55" s="28">
        <v>1589</v>
      </c>
      <c r="E55" s="28">
        <v>1570</v>
      </c>
      <c r="F55" s="29"/>
      <c r="G55" s="29"/>
      <c r="H55" s="126">
        <v>3.028</v>
      </c>
      <c r="I55" s="126">
        <v>2.701</v>
      </c>
      <c r="J55" s="126">
        <v>2.67</v>
      </c>
      <c r="K55" s="30"/>
    </row>
    <row r="56" spans="1:11" s="31" customFormat="1" ht="11.25" customHeight="1">
      <c r="A56" s="33" t="s">
        <v>43</v>
      </c>
      <c r="B56" s="27"/>
      <c r="C56" s="28">
        <v>752</v>
      </c>
      <c r="D56" s="28">
        <v>600</v>
      </c>
      <c r="E56" s="28">
        <v>480</v>
      </c>
      <c r="F56" s="29"/>
      <c r="G56" s="29"/>
      <c r="H56" s="126">
        <v>2.031</v>
      </c>
      <c r="I56" s="126">
        <v>1.49</v>
      </c>
      <c r="J56" s="126">
        <v>0.86</v>
      </c>
      <c r="K56" s="30"/>
    </row>
    <row r="57" spans="1:11" s="31" customFormat="1" ht="11.25" customHeight="1">
      <c r="A57" s="33" t="s">
        <v>44</v>
      </c>
      <c r="B57" s="27"/>
      <c r="C57" s="28">
        <v>3715</v>
      </c>
      <c r="D57" s="28">
        <v>1794</v>
      </c>
      <c r="E57" s="28">
        <v>1830</v>
      </c>
      <c r="F57" s="29"/>
      <c r="G57" s="29"/>
      <c r="H57" s="126">
        <v>11.168</v>
      </c>
      <c r="I57" s="126">
        <v>5.742</v>
      </c>
      <c r="J57" s="126">
        <v>3.66</v>
      </c>
      <c r="K57" s="30"/>
    </row>
    <row r="58" spans="1:11" s="31" customFormat="1" ht="11.25" customHeight="1">
      <c r="A58" s="33" t="s">
        <v>45</v>
      </c>
      <c r="B58" s="27"/>
      <c r="C58" s="28">
        <v>9357</v>
      </c>
      <c r="D58" s="28">
        <v>7888</v>
      </c>
      <c r="E58" s="28">
        <v>7844</v>
      </c>
      <c r="F58" s="29"/>
      <c r="G58" s="29"/>
      <c r="H58" s="126">
        <v>13.92</v>
      </c>
      <c r="I58" s="126">
        <v>12.941</v>
      </c>
      <c r="J58" s="126">
        <v>10.543</v>
      </c>
      <c r="K58" s="30"/>
    </row>
    <row r="59" spans="1:11" s="22" customFormat="1" ht="11.25" customHeight="1">
      <c r="A59" s="34" t="s">
        <v>46</v>
      </c>
      <c r="B59" s="35"/>
      <c r="C59" s="36">
        <v>17605</v>
      </c>
      <c r="D59" s="36">
        <v>13407</v>
      </c>
      <c r="E59" s="36">
        <v>13392</v>
      </c>
      <c r="F59" s="37">
        <v>99.88811814723651</v>
      </c>
      <c r="G59" s="38"/>
      <c r="H59" s="127">
        <v>33.595</v>
      </c>
      <c r="I59" s="128">
        <v>25.785000000000004</v>
      </c>
      <c r="J59" s="128">
        <v>20.432</v>
      </c>
      <c r="K59" s="39">
        <v>79.23986814039168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80</v>
      </c>
      <c r="D61" s="28">
        <v>8</v>
      </c>
      <c r="E61" s="28"/>
      <c r="F61" s="29"/>
      <c r="G61" s="29"/>
      <c r="H61" s="126">
        <v>0.075</v>
      </c>
      <c r="I61" s="126">
        <v>0.006</v>
      </c>
      <c r="J61" s="126"/>
      <c r="K61" s="30"/>
    </row>
    <row r="62" spans="1:11" s="31" customFormat="1" ht="11.25" customHeight="1">
      <c r="A62" s="33" t="s">
        <v>48</v>
      </c>
      <c r="B62" s="27"/>
      <c r="C62" s="28">
        <v>467</v>
      </c>
      <c r="D62" s="28">
        <v>355</v>
      </c>
      <c r="E62" s="28">
        <v>355</v>
      </c>
      <c r="F62" s="29"/>
      <c r="G62" s="29"/>
      <c r="H62" s="126">
        <v>0.642</v>
      </c>
      <c r="I62" s="126">
        <v>0.446</v>
      </c>
      <c r="J62" s="126">
        <v>0.314</v>
      </c>
      <c r="K62" s="30"/>
    </row>
    <row r="63" spans="1:11" s="31" customFormat="1" ht="11.25" customHeight="1">
      <c r="A63" s="33" t="s">
        <v>49</v>
      </c>
      <c r="B63" s="27"/>
      <c r="C63" s="28">
        <v>152</v>
      </c>
      <c r="D63" s="28">
        <v>56</v>
      </c>
      <c r="E63" s="28">
        <v>56</v>
      </c>
      <c r="F63" s="29"/>
      <c r="G63" s="29"/>
      <c r="H63" s="126">
        <v>0.47</v>
      </c>
      <c r="I63" s="126">
        <v>0.142</v>
      </c>
      <c r="J63" s="126">
        <v>0.1</v>
      </c>
      <c r="K63" s="30"/>
    </row>
    <row r="64" spans="1:11" s="22" customFormat="1" ht="11.25" customHeight="1">
      <c r="A64" s="34" t="s">
        <v>50</v>
      </c>
      <c r="B64" s="35"/>
      <c r="C64" s="36">
        <v>699</v>
      </c>
      <c r="D64" s="36">
        <v>419</v>
      </c>
      <c r="E64" s="36">
        <v>411</v>
      </c>
      <c r="F64" s="37">
        <v>98.09069212410502</v>
      </c>
      <c r="G64" s="38"/>
      <c r="H64" s="127">
        <v>1.1869999999999998</v>
      </c>
      <c r="I64" s="128">
        <v>0.594</v>
      </c>
      <c r="J64" s="128">
        <v>0.41400000000000003</v>
      </c>
      <c r="K64" s="39">
        <v>69.69696969696972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223</v>
      </c>
      <c r="D66" s="36">
        <v>167</v>
      </c>
      <c r="E66" s="36">
        <v>168.67</v>
      </c>
      <c r="F66" s="37">
        <v>101</v>
      </c>
      <c r="G66" s="38"/>
      <c r="H66" s="127">
        <v>0.267</v>
      </c>
      <c r="I66" s="128">
        <v>0.134</v>
      </c>
      <c r="J66" s="128">
        <v>0.152</v>
      </c>
      <c r="K66" s="39">
        <v>113.4328358208955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45</v>
      </c>
      <c r="D68" s="28">
        <v>45</v>
      </c>
      <c r="E68" s="28">
        <v>100</v>
      </c>
      <c r="F68" s="29"/>
      <c r="G68" s="29"/>
      <c r="H68" s="126">
        <v>0.055</v>
      </c>
      <c r="I68" s="126">
        <v>0.05</v>
      </c>
      <c r="J68" s="126">
        <v>0.085</v>
      </c>
      <c r="K68" s="30"/>
    </row>
    <row r="69" spans="1:11" s="31" customFormat="1" ht="11.25" customHeight="1">
      <c r="A69" s="33" t="s">
        <v>53</v>
      </c>
      <c r="B69" s="27"/>
      <c r="C69" s="28">
        <v>62</v>
      </c>
      <c r="D69" s="28">
        <v>66</v>
      </c>
      <c r="E69" s="28">
        <v>50</v>
      </c>
      <c r="F69" s="29"/>
      <c r="G69" s="29"/>
      <c r="H69" s="126">
        <v>0.086</v>
      </c>
      <c r="I69" s="126">
        <v>0.084</v>
      </c>
      <c r="J69" s="126">
        <v>0.05</v>
      </c>
      <c r="K69" s="30"/>
    </row>
    <row r="70" spans="1:11" s="22" customFormat="1" ht="11.25" customHeight="1">
      <c r="A70" s="34" t="s">
        <v>54</v>
      </c>
      <c r="B70" s="35"/>
      <c r="C70" s="36">
        <v>107</v>
      </c>
      <c r="D70" s="36">
        <v>111</v>
      </c>
      <c r="E70" s="36">
        <v>150</v>
      </c>
      <c r="F70" s="37">
        <v>135.13513513513513</v>
      </c>
      <c r="G70" s="38"/>
      <c r="H70" s="127">
        <v>0.141</v>
      </c>
      <c r="I70" s="128">
        <v>0.134</v>
      </c>
      <c r="J70" s="128">
        <v>0.135</v>
      </c>
      <c r="K70" s="39">
        <v>100.74626865671641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242</v>
      </c>
      <c r="D72" s="28">
        <v>254</v>
      </c>
      <c r="E72" s="28">
        <v>142</v>
      </c>
      <c r="F72" s="29"/>
      <c r="G72" s="29"/>
      <c r="H72" s="126">
        <v>0.469</v>
      </c>
      <c r="I72" s="126">
        <v>0.35</v>
      </c>
      <c r="J72" s="126">
        <v>0.156</v>
      </c>
      <c r="K72" s="30"/>
    </row>
    <row r="73" spans="1:11" s="31" customFormat="1" ht="11.25" customHeight="1">
      <c r="A73" s="33" t="s">
        <v>56</v>
      </c>
      <c r="B73" s="27"/>
      <c r="C73" s="28"/>
      <c r="D73" s="28">
        <v>6</v>
      </c>
      <c r="E73" s="28">
        <v>1</v>
      </c>
      <c r="F73" s="29"/>
      <c r="G73" s="29"/>
      <c r="H73" s="126"/>
      <c r="I73" s="126">
        <v>0.006</v>
      </c>
      <c r="J73" s="126">
        <v>0.002</v>
      </c>
      <c r="K73" s="30"/>
    </row>
    <row r="74" spans="1:11" s="31" customFormat="1" ht="11.25" customHeight="1">
      <c r="A74" s="33" t="s">
        <v>57</v>
      </c>
      <c r="B74" s="27"/>
      <c r="C74" s="28">
        <v>311</v>
      </c>
      <c r="D74" s="28">
        <v>243</v>
      </c>
      <c r="E74" s="28">
        <v>300</v>
      </c>
      <c r="F74" s="29"/>
      <c r="G74" s="29"/>
      <c r="H74" s="126">
        <v>0.777</v>
      </c>
      <c r="I74" s="126">
        <v>0.486</v>
      </c>
      <c r="J74" s="126">
        <v>0.45</v>
      </c>
      <c r="K74" s="30"/>
    </row>
    <row r="75" spans="1:11" s="31" customFormat="1" ht="11.25" customHeight="1">
      <c r="A75" s="33" t="s">
        <v>58</v>
      </c>
      <c r="B75" s="27"/>
      <c r="C75" s="28">
        <v>502</v>
      </c>
      <c r="D75" s="28">
        <v>494</v>
      </c>
      <c r="E75" s="28">
        <v>337</v>
      </c>
      <c r="F75" s="29"/>
      <c r="G75" s="29"/>
      <c r="H75" s="126">
        <v>0.669</v>
      </c>
      <c r="I75" s="126">
        <v>0.524</v>
      </c>
      <c r="J75" s="126">
        <v>0.357</v>
      </c>
      <c r="K75" s="30"/>
    </row>
    <row r="76" spans="1:11" s="31" customFormat="1" ht="11.25" customHeight="1">
      <c r="A76" s="33" t="s">
        <v>59</v>
      </c>
      <c r="B76" s="27"/>
      <c r="C76" s="28">
        <v>9</v>
      </c>
      <c r="D76" s="28">
        <v>9</v>
      </c>
      <c r="E76" s="28">
        <v>9</v>
      </c>
      <c r="F76" s="29"/>
      <c r="G76" s="29"/>
      <c r="H76" s="126">
        <v>0.014</v>
      </c>
      <c r="I76" s="126">
        <v>0.017</v>
      </c>
      <c r="J76" s="126">
        <v>0.014</v>
      </c>
      <c r="K76" s="30"/>
    </row>
    <row r="77" spans="1:11" s="31" customFormat="1" ht="11.25" customHeight="1">
      <c r="A77" s="33" t="s">
        <v>60</v>
      </c>
      <c r="B77" s="27"/>
      <c r="C77" s="28">
        <v>2</v>
      </c>
      <c r="D77" s="28">
        <v>32</v>
      </c>
      <c r="E77" s="28"/>
      <c r="F77" s="29"/>
      <c r="G77" s="29"/>
      <c r="H77" s="126">
        <v>0.005</v>
      </c>
      <c r="I77" s="126">
        <v>0.046</v>
      </c>
      <c r="J77" s="126"/>
      <c r="K77" s="30"/>
    </row>
    <row r="78" spans="1:11" s="31" customFormat="1" ht="11.25" customHeight="1">
      <c r="A78" s="33" t="s">
        <v>61</v>
      </c>
      <c r="B78" s="27"/>
      <c r="C78" s="28">
        <v>11</v>
      </c>
      <c r="D78" s="28">
        <v>2</v>
      </c>
      <c r="E78" s="28">
        <v>22</v>
      </c>
      <c r="F78" s="29"/>
      <c r="G78" s="29"/>
      <c r="H78" s="126">
        <v>0.023</v>
      </c>
      <c r="I78" s="126">
        <v>0.004</v>
      </c>
      <c r="J78" s="126">
        <v>0.022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>
        <v>32</v>
      </c>
      <c r="F79" s="29"/>
      <c r="G79" s="29"/>
      <c r="H79" s="126"/>
      <c r="I79" s="126"/>
      <c r="J79" s="126">
        <v>0.035</v>
      </c>
      <c r="K79" s="30"/>
    </row>
    <row r="80" spans="1:11" s="22" customFormat="1" ht="11.25" customHeight="1">
      <c r="A80" s="40" t="s">
        <v>63</v>
      </c>
      <c r="B80" s="35"/>
      <c r="C80" s="36">
        <v>1077</v>
      </c>
      <c r="D80" s="36">
        <v>1040</v>
      </c>
      <c r="E80" s="36">
        <v>843</v>
      </c>
      <c r="F80" s="37">
        <v>81.0576923076923</v>
      </c>
      <c r="G80" s="38"/>
      <c r="H80" s="127">
        <v>1.9569999999999999</v>
      </c>
      <c r="I80" s="128">
        <v>1.433</v>
      </c>
      <c r="J80" s="128">
        <v>1.0359999999999998</v>
      </c>
      <c r="K80" s="39">
        <v>72.29588276343334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32</v>
      </c>
      <c r="D82" s="28">
        <v>32</v>
      </c>
      <c r="E82" s="28">
        <v>32</v>
      </c>
      <c r="F82" s="29"/>
      <c r="G82" s="29"/>
      <c r="H82" s="126">
        <v>0.046</v>
      </c>
      <c r="I82" s="126">
        <v>0.046</v>
      </c>
      <c r="J82" s="126">
        <v>0.046</v>
      </c>
      <c r="K82" s="30"/>
    </row>
    <row r="83" spans="1:11" s="31" customFormat="1" ht="11.25" customHeight="1">
      <c r="A83" s="33" t="s">
        <v>65</v>
      </c>
      <c r="B83" s="27"/>
      <c r="C83" s="28">
        <v>53</v>
      </c>
      <c r="D83" s="28">
        <v>68</v>
      </c>
      <c r="E83" s="28">
        <v>68</v>
      </c>
      <c r="F83" s="29"/>
      <c r="G83" s="29"/>
      <c r="H83" s="126">
        <v>0.03</v>
      </c>
      <c r="I83" s="126">
        <v>0.044</v>
      </c>
      <c r="J83" s="126">
        <v>0.044</v>
      </c>
      <c r="K83" s="30"/>
    </row>
    <row r="84" spans="1:11" s="22" customFormat="1" ht="11.25" customHeight="1">
      <c r="A84" s="34" t="s">
        <v>66</v>
      </c>
      <c r="B84" s="35"/>
      <c r="C84" s="36">
        <v>85</v>
      </c>
      <c r="D84" s="36">
        <v>100</v>
      </c>
      <c r="E84" s="36">
        <v>100</v>
      </c>
      <c r="F84" s="37">
        <v>100</v>
      </c>
      <c r="G84" s="38"/>
      <c r="H84" s="127">
        <v>0.076</v>
      </c>
      <c r="I84" s="128">
        <v>0.09</v>
      </c>
      <c r="J84" s="128">
        <v>0.09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137590</v>
      </c>
      <c r="D87" s="47">
        <v>118201</v>
      </c>
      <c r="E87" s="47">
        <v>99825.67</v>
      </c>
      <c r="F87" s="48">
        <v>84.45416705442425</v>
      </c>
      <c r="G87" s="38"/>
      <c r="H87" s="131">
        <v>391.68000000000006</v>
      </c>
      <c r="I87" s="132">
        <v>303.403</v>
      </c>
      <c r="J87" s="132">
        <v>186.67899999999997</v>
      </c>
      <c r="K87" s="48">
        <v>61.52839622548227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>
        <v>80</v>
      </c>
      <c r="F9" s="29"/>
      <c r="G9" s="29"/>
      <c r="H9" s="126"/>
      <c r="I9" s="126"/>
      <c r="J9" s="126">
        <v>0.48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>
        <v>41</v>
      </c>
      <c r="F10" s="29"/>
      <c r="G10" s="29"/>
      <c r="H10" s="126"/>
      <c r="I10" s="126"/>
      <c r="J10" s="126">
        <v>0.246</v>
      </c>
      <c r="K10" s="30"/>
    </row>
    <row r="11" spans="1:11" s="31" customFormat="1" ht="11.25" customHeight="1">
      <c r="A11" s="26" t="s">
        <v>9</v>
      </c>
      <c r="B11" s="27"/>
      <c r="C11" s="28"/>
      <c r="D11" s="28">
        <v>138</v>
      </c>
      <c r="E11" s="28">
        <v>200</v>
      </c>
      <c r="F11" s="29"/>
      <c r="G11" s="29"/>
      <c r="H11" s="126"/>
      <c r="I11" s="126">
        <v>0.262</v>
      </c>
      <c r="J11" s="126">
        <v>0.12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>
        <v>15</v>
      </c>
      <c r="F12" s="29"/>
      <c r="G12" s="29"/>
      <c r="H12" s="126"/>
      <c r="I12" s="126"/>
      <c r="J12" s="126">
        <v>0.09</v>
      </c>
      <c r="K12" s="30"/>
    </row>
    <row r="13" spans="1:11" s="22" customFormat="1" ht="11.25" customHeight="1">
      <c r="A13" s="34" t="s">
        <v>11</v>
      </c>
      <c r="B13" s="35"/>
      <c r="C13" s="36"/>
      <c r="D13" s="36">
        <v>138</v>
      </c>
      <c r="E13" s="36">
        <v>336</v>
      </c>
      <c r="F13" s="37">
        <v>243.47826086956522</v>
      </c>
      <c r="G13" s="38"/>
      <c r="H13" s="127"/>
      <c r="I13" s="128">
        <v>0.262</v>
      </c>
      <c r="J13" s="128">
        <v>0.9359999999999999</v>
      </c>
      <c r="K13" s="39">
        <v>357.25190839694653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34</v>
      </c>
      <c r="D17" s="36">
        <v>43</v>
      </c>
      <c r="E17" s="36">
        <v>38</v>
      </c>
      <c r="F17" s="37">
        <v>88.37209302325581</v>
      </c>
      <c r="G17" s="38"/>
      <c r="H17" s="127">
        <v>0.071</v>
      </c>
      <c r="I17" s="128">
        <v>0.08</v>
      </c>
      <c r="J17" s="128">
        <v>0.08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240</v>
      </c>
      <c r="D19" s="28">
        <v>118</v>
      </c>
      <c r="E19" s="28">
        <v>145</v>
      </c>
      <c r="F19" s="29"/>
      <c r="G19" s="29"/>
      <c r="H19" s="126">
        <v>1.008</v>
      </c>
      <c r="I19" s="126">
        <v>0.471</v>
      </c>
      <c r="J19" s="126">
        <v>0.507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>
        <v>240</v>
      </c>
      <c r="D22" s="36">
        <v>118</v>
      </c>
      <c r="E22" s="36">
        <v>145</v>
      </c>
      <c r="F22" s="37">
        <v>122.88135593220339</v>
      </c>
      <c r="G22" s="38"/>
      <c r="H22" s="127">
        <v>1.008</v>
      </c>
      <c r="I22" s="128">
        <v>0.471</v>
      </c>
      <c r="J22" s="128">
        <v>0.507</v>
      </c>
      <c r="K22" s="39">
        <v>107.64331210191084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3244</v>
      </c>
      <c r="D24" s="36">
        <v>2909</v>
      </c>
      <c r="E24" s="36">
        <v>2810</v>
      </c>
      <c r="F24" s="37">
        <v>96.59676864902028</v>
      </c>
      <c r="G24" s="38"/>
      <c r="H24" s="127">
        <v>10.508</v>
      </c>
      <c r="I24" s="128">
        <v>5.626</v>
      </c>
      <c r="J24" s="128">
        <v>6.171</v>
      </c>
      <c r="K24" s="39">
        <v>109.68716672591539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1842</v>
      </c>
      <c r="D26" s="36">
        <v>1967</v>
      </c>
      <c r="E26" s="36">
        <v>1800</v>
      </c>
      <c r="F26" s="37">
        <v>91.50991357397051</v>
      </c>
      <c r="G26" s="38"/>
      <c r="H26" s="127">
        <v>8.979</v>
      </c>
      <c r="I26" s="128">
        <v>8.622</v>
      </c>
      <c r="J26" s="128">
        <v>7.1</v>
      </c>
      <c r="K26" s="39">
        <v>82.34748318255625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9190</v>
      </c>
      <c r="D28" s="28">
        <v>12222</v>
      </c>
      <c r="E28" s="28">
        <v>12046</v>
      </c>
      <c r="F28" s="29"/>
      <c r="G28" s="29"/>
      <c r="H28" s="126">
        <v>35.23</v>
      </c>
      <c r="I28" s="126">
        <v>41.43</v>
      </c>
      <c r="J28" s="126">
        <v>30.8</v>
      </c>
      <c r="K28" s="30"/>
    </row>
    <row r="29" spans="1:11" s="31" customFormat="1" ht="11.25" customHeight="1">
      <c r="A29" s="33" t="s">
        <v>21</v>
      </c>
      <c r="B29" s="27"/>
      <c r="C29" s="28">
        <v>21370</v>
      </c>
      <c r="D29" s="28">
        <v>16205</v>
      </c>
      <c r="E29" s="28">
        <v>16237</v>
      </c>
      <c r="F29" s="29"/>
      <c r="G29" s="29"/>
      <c r="H29" s="126">
        <v>37.992</v>
      </c>
      <c r="I29" s="126">
        <v>56.878</v>
      </c>
      <c r="J29" s="126">
        <v>32.068</v>
      </c>
      <c r="K29" s="30"/>
    </row>
    <row r="30" spans="1:11" s="31" customFormat="1" ht="11.25" customHeight="1">
      <c r="A30" s="33" t="s">
        <v>22</v>
      </c>
      <c r="B30" s="27"/>
      <c r="C30" s="28">
        <v>14662</v>
      </c>
      <c r="D30" s="28">
        <v>21117</v>
      </c>
      <c r="E30" s="28">
        <v>20500</v>
      </c>
      <c r="F30" s="29"/>
      <c r="G30" s="29"/>
      <c r="H30" s="126">
        <v>16.185</v>
      </c>
      <c r="I30" s="126">
        <v>16.185</v>
      </c>
      <c r="J30" s="126">
        <v>40.5</v>
      </c>
      <c r="K30" s="30"/>
    </row>
    <row r="31" spans="1:11" s="22" customFormat="1" ht="11.25" customHeight="1">
      <c r="A31" s="40" t="s">
        <v>23</v>
      </c>
      <c r="B31" s="35"/>
      <c r="C31" s="36">
        <v>45222</v>
      </c>
      <c r="D31" s="36">
        <v>49544</v>
      </c>
      <c r="E31" s="36">
        <v>48783</v>
      </c>
      <c r="F31" s="37">
        <v>98.46399160342322</v>
      </c>
      <c r="G31" s="38"/>
      <c r="H31" s="127">
        <v>89.407</v>
      </c>
      <c r="I31" s="128">
        <v>114.493</v>
      </c>
      <c r="J31" s="128">
        <v>103.368</v>
      </c>
      <c r="K31" s="39">
        <v>90.28324875756596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438</v>
      </c>
      <c r="D33" s="28">
        <v>714</v>
      </c>
      <c r="E33" s="28">
        <v>600</v>
      </c>
      <c r="F33" s="29"/>
      <c r="G33" s="29"/>
      <c r="H33" s="126">
        <v>1.647</v>
      </c>
      <c r="I33" s="126">
        <v>2.284</v>
      </c>
      <c r="J33" s="126">
        <v>2.4</v>
      </c>
      <c r="K33" s="30"/>
    </row>
    <row r="34" spans="1:11" s="31" customFormat="1" ht="11.25" customHeight="1">
      <c r="A34" s="33" t="s">
        <v>25</v>
      </c>
      <c r="B34" s="27"/>
      <c r="C34" s="28">
        <v>437</v>
      </c>
      <c r="D34" s="28">
        <v>422</v>
      </c>
      <c r="E34" s="28">
        <v>360</v>
      </c>
      <c r="F34" s="29"/>
      <c r="G34" s="29"/>
      <c r="H34" s="126">
        <v>0.893</v>
      </c>
      <c r="I34" s="126">
        <v>1.147</v>
      </c>
      <c r="J34" s="126">
        <v>0.975</v>
      </c>
      <c r="K34" s="30"/>
    </row>
    <row r="35" spans="1:11" s="31" customFormat="1" ht="11.25" customHeight="1">
      <c r="A35" s="33" t="s">
        <v>26</v>
      </c>
      <c r="B35" s="27"/>
      <c r="C35" s="28">
        <v>4066</v>
      </c>
      <c r="D35" s="28">
        <v>5978</v>
      </c>
      <c r="E35" s="28">
        <v>5900</v>
      </c>
      <c r="F35" s="29"/>
      <c r="G35" s="29"/>
      <c r="H35" s="126">
        <v>19.58</v>
      </c>
      <c r="I35" s="126">
        <v>28.262</v>
      </c>
      <c r="J35" s="126">
        <v>28.76</v>
      </c>
      <c r="K35" s="30"/>
    </row>
    <row r="36" spans="1:11" s="31" customFormat="1" ht="11.25" customHeight="1">
      <c r="A36" s="33" t="s">
        <v>27</v>
      </c>
      <c r="B36" s="27"/>
      <c r="C36" s="28">
        <v>497</v>
      </c>
      <c r="D36" s="28">
        <v>530</v>
      </c>
      <c r="E36" s="28">
        <v>530</v>
      </c>
      <c r="F36" s="29"/>
      <c r="G36" s="29"/>
      <c r="H36" s="126">
        <v>1.653</v>
      </c>
      <c r="I36" s="126">
        <v>1.56</v>
      </c>
      <c r="J36" s="126">
        <v>1.092</v>
      </c>
      <c r="K36" s="30"/>
    </row>
    <row r="37" spans="1:11" s="22" customFormat="1" ht="11.25" customHeight="1">
      <c r="A37" s="34" t="s">
        <v>28</v>
      </c>
      <c r="B37" s="35"/>
      <c r="C37" s="36">
        <v>5438</v>
      </c>
      <c r="D37" s="36">
        <v>7644</v>
      </c>
      <c r="E37" s="36">
        <v>7390</v>
      </c>
      <c r="F37" s="37">
        <v>96.67713239141811</v>
      </c>
      <c r="G37" s="38"/>
      <c r="H37" s="127">
        <v>23.772999999999996</v>
      </c>
      <c r="I37" s="128">
        <v>33.253</v>
      </c>
      <c r="J37" s="128">
        <v>33.227000000000004</v>
      </c>
      <c r="K37" s="39">
        <v>99.92181156587377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880</v>
      </c>
      <c r="D39" s="36">
        <v>881</v>
      </c>
      <c r="E39" s="36">
        <v>880</v>
      </c>
      <c r="F39" s="37">
        <v>99.88649262202043</v>
      </c>
      <c r="G39" s="38"/>
      <c r="H39" s="127">
        <v>0.9</v>
      </c>
      <c r="I39" s="128">
        <v>1.145</v>
      </c>
      <c r="J39" s="128">
        <v>1</v>
      </c>
      <c r="K39" s="39">
        <v>87.33624454148472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2037</v>
      </c>
      <c r="D41" s="28">
        <v>2670</v>
      </c>
      <c r="E41" s="28">
        <v>2916</v>
      </c>
      <c r="F41" s="29"/>
      <c r="G41" s="29"/>
      <c r="H41" s="126">
        <v>6.714</v>
      </c>
      <c r="I41" s="126">
        <v>6.046</v>
      </c>
      <c r="J41" s="126">
        <v>3.792</v>
      </c>
      <c r="K41" s="30"/>
    </row>
    <row r="42" spans="1:11" s="31" customFormat="1" ht="11.25" customHeight="1">
      <c r="A42" s="33" t="s">
        <v>31</v>
      </c>
      <c r="B42" s="27"/>
      <c r="C42" s="28">
        <v>2973</v>
      </c>
      <c r="D42" s="28">
        <v>3892</v>
      </c>
      <c r="E42" s="28">
        <v>3967</v>
      </c>
      <c r="F42" s="29"/>
      <c r="G42" s="29"/>
      <c r="H42" s="126">
        <v>12.4</v>
      </c>
      <c r="I42" s="126">
        <v>16.716</v>
      </c>
      <c r="J42" s="126">
        <v>11.18</v>
      </c>
      <c r="K42" s="30"/>
    </row>
    <row r="43" spans="1:11" s="31" customFormat="1" ht="11.25" customHeight="1">
      <c r="A43" s="33" t="s">
        <v>32</v>
      </c>
      <c r="B43" s="27"/>
      <c r="C43" s="28">
        <v>3026</v>
      </c>
      <c r="D43" s="28">
        <v>3628</v>
      </c>
      <c r="E43" s="28">
        <v>4483</v>
      </c>
      <c r="F43" s="29"/>
      <c r="G43" s="29"/>
      <c r="H43" s="126">
        <v>10.214</v>
      </c>
      <c r="I43" s="126">
        <v>10.023</v>
      </c>
      <c r="J43" s="126">
        <v>9.716</v>
      </c>
      <c r="K43" s="30"/>
    </row>
    <row r="44" spans="1:11" s="31" customFormat="1" ht="11.25" customHeight="1">
      <c r="A44" s="33" t="s">
        <v>33</v>
      </c>
      <c r="B44" s="27"/>
      <c r="C44" s="28">
        <v>3967</v>
      </c>
      <c r="D44" s="28">
        <v>4180</v>
      </c>
      <c r="E44" s="28">
        <v>5932</v>
      </c>
      <c r="F44" s="29"/>
      <c r="G44" s="29"/>
      <c r="H44" s="126">
        <v>14.892</v>
      </c>
      <c r="I44" s="126">
        <v>16.873</v>
      </c>
      <c r="J44" s="126">
        <v>15.738</v>
      </c>
      <c r="K44" s="30"/>
    </row>
    <row r="45" spans="1:11" s="31" customFormat="1" ht="11.25" customHeight="1">
      <c r="A45" s="33" t="s">
        <v>34</v>
      </c>
      <c r="B45" s="27"/>
      <c r="C45" s="28">
        <v>6127</v>
      </c>
      <c r="D45" s="28">
        <v>7112</v>
      </c>
      <c r="E45" s="28">
        <v>4057</v>
      </c>
      <c r="F45" s="29"/>
      <c r="G45" s="29"/>
      <c r="H45" s="126">
        <v>21.5</v>
      </c>
      <c r="I45" s="126">
        <v>22.866</v>
      </c>
      <c r="J45" s="126">
        <v>9.394</v>
      </c>
      <c r="K45" s="30"/>
    </row>
    <row r="46" spans="1:11" s="31" customFormat="1" ht="11.25" customHeight="1">
      <c r="A46" s="33" t="s">
        <v>35</v>
      </c>
      <c r="B46" s="27"/>
      <c r="C46" s="28">
        <v>6120</v>
      </c>
      <c r="D46" s="28">
        <v>6304</v>
      </c>
      <c r="E46" s="28">
        <v>6964</v>
      </c>
      <c r="F46" s="29"/>
      <c r="G46" s="29"/>
      <c r="H46" s="126">
        <v>21.566</v>
      </c>
      <c r="I46" s="126">
        <v>18.949</v>
      </c>
      <c r="J46" s="126">
        <v>14.426</v>
      </c>
      <c r="K46" s="30"/>
    </row>
    <row r="47" spans="1:11" s="31" customFormat="1" ht="11.25" customHeight="1">
      <c r="A47" s="33" t="s">
        <v>36</v>
      </c>
      <c r="B47" s="27"/>
      <c r="C47" s="28">
        <v>4715</v>
      </c>
      <c r="D47" s="28">
        <v>6685</v>
      </c>
      <c r="E47" s="28">
        <v>9231</v>
      </c>
      <c r="F47" s="29"/>
      <c r="G47" s="29"/>
      <c r="H47" s="126">
        <v>19.463</v>
      </c>
      <c r="I47" s="126">
        <v>25.597</v>
      </c>
      <c r="J47" s="126">
        <v>16.952</v>
      </c>
      <c r="K47" s="30"/>
    </row>
    <row r="48" spans="1:11" s="31" customFormat="1" ht="11.25" customHeight="1">
      <c r="A48" s="33" t="s">
        <v>37</v>
      </c>
      <c r="B48" s="27"/>
      <c r="C48" s="28">
        <v>2505</v>
      </c>
      <c r="D48" s="28">
        <v>2320</v>
      </c>
      <c r="E48" s="28">
        <v>1986</v>
      </c>
      <c r="F48" s="29"/>
      <c r="G48" s="29"/>
      <c r="H48" s="126">
        <v>11.757</v>
      </c>
      <c r="I48" s="126">
        <v>9.435</v>
      </c>
      <c r="J48" s="126">
        <v>5.213</v>
      </c>
      <c r="K48" s="30"/>
    </row>
    <row r="49" spans="1:11" s="31" customFormat="1" ht="11.25" customHeight="1">
      <c r="A49" s="33" t="s">
        <v>38</v>
      </c>
      <c r="B49" s="27"/>
      <c r="C49" s="28">
        <v>5726</v>
      </c>
      <c r="D49" s="28">
        <v>5134</v>
      </c>
      <c r="E49" s="28">
        <v>4701</v>
      </c>
      <c r="F49" s="29"/>
      <c r="G49" s="29"/>
      <c r="H49" s="126">
        <v>20.761</v>
      </c>
      <c r="I49" s="126">
        <v>13.582</v>
      </c>
      <c r="J49" s="126">
        <v>7.212</v>
      </c>
      <c r="K49" s="30"/>
    </row>
    <row r="50" spans="1:11" s="22" customFormat="1" ht="11.25" customHeight="1">
      <c r="A50" s="40" t="s">
        <v>39</v>
      </c>
      <c r="B50" s="35"/>
      <c r="C50" s="36">
        <v>37196</v>
      </c>
      <c r="D50" s="36">
        <v>41925</v>
      </c>
      <c r="E50" s="36">
        <v>44237</v>
      </c>
      <c r="F50" s="37">
        <v>105.51460942158617</v>
      </c>
      <c r="G50" s="38"/>
      <c r="H50" s="127">
        <v>139.267</v>
      </c>
      <c r="I50" s="128">
        <v>140.087</v>
      </c>
      <c r="J50" s="128">
        <v>93.62299999999999</v>
      </c>
      <c r="K50" s="39">
        <v>66.83204008937304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5400</v>
      </c>
      <c r="D52" s="36">
        <v>5868</v>
      </c>
      <c r="E52" s="36">
        <v>6312</v>
      </c>
      <c r="F52" s="37">
        <v>107.56646216768917</v>
      </c>
      <c r="G52" s="38"/>
      <c r="H52" s="127">
        <v>12.569</v>
      </c>
      <c r="I52" s="128">
        <v>15.044</v>
      </c>
      <c r="J52" s="128">
        <v>11.816</v>
      </c>
      <c r="K52" s="39">
        <v>78.54294070725871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17965</v>
      </c>
      <c r="D54" s="28">
        <v>17469</v>
      </c>
      <c r="E54" s="28">
        <v>18100</v>
      </c>
      <c r="F54" s="29"/>
      <c r="G54" s="29"/>
      <c r="H54" s="126">
        <v>47.541</v>
      </c>
      <c r="I54" s="126">
        <v>46.839</v>
      </c>
      <c r="J54" s="126">
        <v>41.9</v>
      </c>
      <c r="K54" s="30"/>
    </row>
    <row r="55" spans="1:11" s="31" customFormat="1" ht="11.25" customHeight="1">
      <c r="A55" s="33" t="s">
        <v>42</v>
      </c>
      <c r="B55" s="27"/>
      <c r="C55" s="28">
        <v>15519</v>
      </c>
      <c r="D55" s="28">
        <v>15584</v>
      </c>
      <c r="E55" s="28">
        <v>17772</v>
      </c>
      <c r="F55" s="29"/>
      <c r="G55" s="29"/>
      <c r="H55" s="126">
        <v>46.863</v>
      </c>
      <c r="I55" s="126">
        <v>44.941</v>
      </c>
      <c r="J55" s="126">
        <v>35.544</v>
      </c>
      <c r="K55" s="30"/>
    </row>
    <row r="56" spans="1:11" s="31" customFormat="1" ht="11.25" customHeight="1">
      <c r="A56" s="33" t="s">
        <v>43</v>
      </c>
      <c r="B56" s="27"/>
      <c r="C56" s="28">
        <v>10136</v>
      </c>
      <c r="D56" s="28">
        <v>11195</v>
      </c>
      <c r="E56" s="28">
        <v>11000</v>
      </c>
      <c r="F56" s="29"/>
      <c r="G56" s="29"/>
      <c r="H56" s="126">
        <v>32.902</v>
      </c>
      <c r="I56" s="126">
        <v>33.063</v>
      </c>
      <c r="J56" s="126">
        <v>26.5</v>
      </c>
      <c r="K56" s="30"/>
    </row>
    <row r="57" spans="1:11" s="31" customFormat="1" ht="11.25" customHeight="1">
      <c r="A57" s="33" t="s">
        <v>44</v>
      </c>
      <c r="B57" s="27"/>
      <c r="C57" s="28">
        <v>11332</v>
      </c>
      <c r="D57" s="28">
        <v>9704</v>
      </c>
      <c r="E57" s="28">
        <v>9822</v>
      </c>
      <c r="F57" s="29"/>
      <c r="G57" s="29"/>
      <c r="H57" s="126">
        <v>45.328</v>
      </c>
      <c r="I57" s="126">
        <v>29.183</v>
      </c>
      <c r="J57" s="126">
        <v>19.87</v>
      </c>
      <c r="K57" s="30"/>
    </row>
    <row r="58" spans="1:11" s="31" customFormat="1" ht="11.25" customHeight="1">
      <c r="A58" s="33" t="s">
        <v>45</v>
      </c>
      <c r="B58" s="27"/>
      <c r="C58" s="28">
        <v>25898</v>
      </c>
      <c r="D58" s="28">
        <v>23481</v>
      </c>
      <c r="E58" s="28">
        <v>23765</v>
      </c>
      <c r="F58" s="29"/>
      <c r="G58" s="29"/>
      <c r="H58" s="126">
        <v>74.992</v>
      </c>
      <c r="I58" s="126">
        <v>49.986</v>
      </c>
      <c r="J58" s="126">
        <v>44.05</v>
      </c>
      <c r="K58" s="30"/>
    </row>
    <row r="59" spans="1:11" s="22" customFormat="1" ht="11.25" customHeight="1">
      <c r="A59" s="34" t="s">
        <v>46</v>
      </c>
      <c r="B59" s="35"/>
      <c r="C59" s="36">
        <v>80850</v>
      </c>
      <c r="D59" s="36">
        <v>77433</v>
      </c>
      <c r="E59" s="36">
        <v>80459</v>
      </c>
      <c r="F59" s="37">
        <v>103.90789456691591</v>
      </c>
      <c r="G59" s="38"/>
      <c r="H59" s="127">
        <v>247.62600000000003</v>
      </c>
      <c r="I59" s="128">
        <v>204.012</v>
      </c>
      <c r="J59" s="128">
        <v>167.86399999999998</v>
      </c>
      <c r="K59" s="39">
        <v>82.28143442542594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67</v>
      </c>
      <c r="D61" s="28">
        <v>105</v>
      </c>
      <c r="E61" s="28">
        <v>119</v>
      </c>
      <c r="F61" s="29"/>
      <c r="G61" s="29"/>
      <c r="H61" s="126">
        <v>0.168</v>
      </c>
      <c r="I61" s="126">
        <v>0.272</v>
      </c>
      <c r="J61" s="126">
        <v>0.189</v>
      </c>
      <c r="K61" s="30"/>
    </row>
    <row r="62" spans="1:11" s="31" customFormat="1" ht="11.25" customHeight="1">
      <c r="A62" s="33" t="s">
        <v>48</v>
      </c>
      <c r="B62" s="27"/>
      <c r="C62" s="28">
        <v>379</v>
      </c>
      <c r="D62" s="28">
        <v>415</v>
      </c>
      <c r="E62" s="28">
        <v>415</v>
      </c>
      <c r="F62" s="29"/>
      <c r="G62" s="29"/>
      <c r="H62" s="126">
        <v>0.878</v>
      </c>
      <c r="I62" s="126">
        <v>0.872</v>
      </c>
      <c r="J62" s="126">
        <v>0.61</v>
      </c>
      <c r="K62" s="30"/>
    </row>
    <row r="63" spans="1:11" s="31" customFormat="1" ht="11.25" customHeight="1">
      <c r="A63" s="33" t="s">
        <v>49</v>
      </c>
      <c r="B63" s="27"/>
      <c r="C63" s="28">
        <v>460</v>
      </c>
      <c r="D63" s="28">
        <v>362</v>
      </c>
      <c r="E63" s="28">
        <v>362</v>
      </c>
      <c r="F63" s="29"/>
      <c r="G63" s="29"/>
      <c r="H63" s="126">
        <v>1.042</v>
      </c>
      <c r="I63" s="126">
        <v>1.17</v>
      </c>
      <c r="J63" s="126">
        <v>0.911</v>
      </c>
      <c r="K63" s="30"/>
    </row>
    <row r="64" spans="1:11" s="22" customFormat="1" ht="11.25" customHeight="1">
      <c r="A64" s="34" t="s">
        <v>50</v>
      </c>
      <c r="B64" s="35"/>
      <c r="C64" s="36">
        <v>906</v>
      </c>
      <c r="D64" s="36">
        <v>882</v>
      </c>
      <c r="E64" s="36">
        <v>896</v>
      </c>
      <c r="F64" s="37">
        <v>101.58730158730158</v>
      </c>
      <c r="G64" s="38"/>
      <c r="H64" s="127">
        <v>2.088</v>
      </c>
      <c r="I64" s="128">
        <v>2.314</v>
      </c>
      <c r="J64" s="128">
        <v>1.71</v>
      </c>
      <c r="K64" s="39">
        <v>73.8980121002593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88</v>
      </c>
      <c r="D66" s="36">
        <v>184</v>
      </c>
      <c r="E66" s="36">
        <v>150</v>
      </c>
      <c r="F66" s="37">
        <v>81.52173913043478</v>
      </c>
      <c r="G66" s="38"/>
      <c r="H66" s="127">
        <v>0.27</v>
      </c>
      <c r="I66" s="128">
        <v>0.393</v>
      </c>
      <c r="J66" s="128">
        <v>0.36</v>
      </c>
      <c r="K66" s="39">
        <v>91.6030534351145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15457</v>
      </c>
      <c r="D68" s="28">
        <v>13802</v>
      </c>
      <c r="E68" s="28">
        <v>16000</v>
      </c>
      <c r="F68" s="29"/>
      <c r="G68" s="29"/>
      <c r="H68" s="126">
        <v>43.167</v>
      </c>
      <c r="I68" s="126">
        <v>35.865</v>
      </c>
      <c r="J68" s="126">
        <v>35</v>
      </c>
      <c r="K68" s="30"/>
    </row>
    <row r="69" spans="1:11" s="31" customFormat="1" ht="11.25" customHeight="1">
      <c r="A69" s="33" t="s">
        <v>53</v>
      </c>
      <c r="B69" s="27"/>
      <c r="C69" s="28">
        <v>2626</v>
      </c>
      <c r="D69" s="28">
        <v>1976</v>
      </c>
      <c r="E69" s="28">
        <v>2800</v>
      </c>
      <c r="F69" s="29"/>
      <c r="G69" s="29"/>
      <c r="H69" s="126">
        <v>5.612</v>
      </c>
      <c r="I69" s="126">
        <v>4.22</v>
      </c>
      <c r="J69" s="126">
        <v>5</v>
      </c>
      <c r="K69" s="30"/>
    </row>
    <row r="70" spans="1:11" s="22" customFormat="1" ht="11.25" customHeight="1">
      <c r="A70" s="34" t="s">
        <v>54</v>
      </c>
      <c r="B70" s="35"/>
      <c r="C70" s="36">
        <v>18083</v>
      </c>
      <c r="D70" s="36">
        <v>15778</v>
      </c>
      <c r="E70" s="36">
        <v>18800</v>
      </c>
      <c r="F70" s="37">
        <v>119.15325136265686</v>
      </c>
      <c r="G70" s="38"/>
      <c r="H70" s="127">
        <v>48.779</v>
      </c>
      <c r="I70" s="128">
        <v>40.085</v>
      </c>
      <c r="J70" s="128">
        <v>40</v>
      </c>
      <c r="K70" s="39">
        <v>99.78795060496445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61</v>
      </c>
      <c r="D72" s="28">
        <v>31</v>
      </c>
      <c r="E72" s="28">
        <v>7</v>
      </c>
      <c r="F72" s="29"/>
      <c r="G72" s="29"/>
      <c r="H72" s="126">
        <v>0.097</v>
      </c>
      <c r="I72" s="126">
        <v>0.044</v>
      </c>
      <c r="J72" s="126">
        <v>0.007</v>
      </c>
      <c r="K72" s="30"/>
    </row>
    <row r="73" spans="1:11" s="31" customFormat="1" ht="11.25" customHeight="1">
      <c r="A73" s="33" t="s">
        <v>56</v>
      </c>
      <c r="B73" s="27"/>
      <c r="C73" s="28">
        <v>16467</v>
      </c>
      <c r="D73" s="28">
        <v>15800</v>
      </c>
      <c r="E73" s="28">
        <v>14540</v>
      </c>
      <c r="F73" s="29"/>
      <c r="G73" s="29"/>
      <c r="H73" s="126">
        <v>21.976</v>
      </c>
      <c r="I73" s="126">
        <v>38.09</v>
      </c>
      <c r="J73" s="126">
        <v>19.411</v>
      </c>
      <c r="K73" s="30"/>
    </row>
    <row r="74" spans="1:11" s="31" customFormat="1" ht="11.25" customHeight="1">
      <c r="A74" s="33" t="s">
        <v>57</v>
      </c>
      <c r="B74" s="27"/>
      <c r="C74" s="28">
        <v>9082</v>
      </c>
      <c r="D74" s="28">
        <v>10099</v>
      </c>
      <c r="E74" s="28">
        <v>10827</v>
      </c>
      <c r="F74" s="29"/>
      <c r="G74" s="29"/>
      <c r="H74" s="126">
        <v>35.372</v>
      </c>
      <c r="I74" s="126">
        <v>26.562</v>
      </c>
      <c r="J74" s="126">
        <v>23.548</v>
      </c>
      <c r="K74" s="30"/>
    </row>
    <row r="75" spans="1:11" s="31" customFormat="1" ht="11.25" customHeight="1">
      <c r="A75" s="33" t="s">
        <v>58</v>
      </c>
      <c r="B75" s="27"/>
      <c r="C75" s="28">
        <v>1052</v>
      </c>
      <c r="D75" s="28">
        <v>1031</v>
      </c>
      <c r="E75" s="28">
        <v>1311</v>
      </c>
      <c r="F75" s="29"/>
      <c r="G75" s="29"/>
      <c r="H75" s="126">
        <v>1.805</v>
      </c>
      <c r="I75" s="126">
        <v>1.805</v>
      </c>
      <c r="J75" s="126">
        <v>2.295</v>
      </c>
      <c r="K75" s="30"/>
    </row>
    <row r="76" spans="1:11" s="31" customFormat="1" ht="11.25" customHeight="1">
      <c r="A76" s="33" t="s">
        <v>59</v>
      </c>
      <c r="B76" s="27"/>
      <c r="C76" s="28">
        <v>6745</v>
      </c>
      <c r="D76" s="28">
        <v>6974</v>
      </c>
      <c r="E76" s="28">
        <v>5892</v>
      </c>
      <c r="F76" s="29"/>
      <c r="G76" s="29"/>
      <c r="H76" s="126">
        <v>20.909</v>
      </c>
      <c r="I76" s="126">
        <v>27.187</v>
      </c>
      <c r="J76" s="126">
        <v>13.552</v>
      </c>
      <c r="K76" s="30"/>
    </row>
    <row r="77" spans="1:11" s="31" customFormat="1" ht="11.25" customHeight="1">
      <c r="A77" s="33" t="s">
        <v>60</v>
      </c>
      <c r="B77" s="27"/>
      <c r="C77" s="28">
        <v>1238</v>
      </c>
      <c r="D77" s="28">
        <v>1257</v>
      </c>
      <c r="E77" s="28">
        <v>1150</v>
      </c>
      <c r="F77" s="29"/>
      <c r="G77" s="29"/>
      <c r="H77" s="126">
        <v>4.185</v>
      </c>
      <c r="I77" s="126">
        <v>3.142</v>
      </c>
      <c r="J77" s="126">
        <v>2.471</v>
      </c>
      <c r="K77" s="30"/>
    </row>
    <row r="78" spans="1:11" s="31" customFormat="1" ht="11.25" customHeight="1">
      <c r="A78" s="33" t="s">
        <v>61</v>
      </c>
      <c r="B78" s="27"/>
      <c r="C78" s="28">
        <v>1795</v>
      </c>
      <c r="D78" s="28">
        <v>2050</v>
      </c>
      <c r="E78" s="28">
        <v>1799</v>
      </c>
      <c r="F78" s="29"/>
      <c r="G78" s="29"/>
      <c r="H78" s="126">
        <v>4.497</v>
      </c>
      <c r="I78" s="126">
        <v>4.795</v>
      </c>
      <c r="J78" s="126">
        <v>5</v>
      </c>
      <c r="K78" s="30"/>
    </row>
    <row r="79" spans="1:11" s="31" customFormat="1" ht="11.25" customHeight="1">
      <c r="A79" s="33" t="s">
        <v>62</v>
      </c>
      <c r="B79" s="27"/>
      <c r="C79" s="28">
        <v>21242</v>
      </c>
      <c r="D79" s="28">
        <v>24950</v>
      </c>
      <c r="E79" s="28">
        <v>22570</v>
      </c>
      <c r="F79" s="29"/>
      <c r="G79" s="29"/>
      <c r="H79" s="126">
        <v>82.107</v>
      </c>
      <c r="I79" s="126">
        <v>89.501</v>
      </c>
      <c r="J79" s="126">
        <v>56.425</v>
      </c>
      <c r="K79" s="30"/>
    </row>
    <row r="80" spans="1:11" s="22" customFormat="1" ht="11.25" customHeight="1">
      <c r="A80" s="40" t="s">
        <v>63</v>
      </c>
      <c r="B80" s="35"/>
      <c r="C80" s="36">
        <v>57682</v>
      </c>
      <c r="D80" s="36">
        <v>62192</v>
      </c>
      <c r="E80" s="36">
        <v>58096</v>
      </c>
      <c r="F80" s="37">
        <v>93.41394391561616</v>
      </c>
      <c r="G80" s="38"/>
      <c r="H80" s="127">
        <v>170.94799999999998</v>
      </c>
      <c r="I80" s="128">
        <v>191.126</v>
      </c>
      <c r="J80" s="128">
        <v>122.709</v>
      </c>
      <c r="K80" s="39">
        <v>64.2031957975367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1</v>
      </c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>
        <v>1</v>
      </c>
      <c r="D83" s="28">
        <v>1</v>
      </c>
      <c r="E83" s="28">
        <v>1</v>
      </c>
      <c r="F83" s="29"/>
      <c r="G83" s="29"/>
      <c r="H83" s="126">
        <v>0.001</v>
      </c>
      <c r="I83" s="126">
        <v>0.001</v>
      </c>
      <c r="J83" s="126">
        <v>0.001</v>
      </c>
      <c r="K83" s="30"/>
    </row>
    <row r="84" spans="1:11" s="22" customFormat="1" ht="11.25" customHeight="1">
      <c r="A84" s="34" t="s">
        <v>66</v>
      </c>
      <c r="B84" s="35"/>
      <c r="C84" s="36">
        <v>2</v>
      </c>
      <c r="D84" s="36">
        <v>1</v>
      </c>
      <c r="E84" s="36">
        <v>1</v>
      </c>
      <c r="F84" s="37">
        <v>100</v>
      </c>
      <c r="G84" s="38"/>
      <c r="H84" s="127">
        <v>0.001</v>
      </c>
      <c r="I84" s="128">
        <v>0.001</v>
      </c>
      <c r="J84" s="128">
        <v>0.001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257107</v>
      </c>
      <c r="D87" s="47">
        <v>267507</v>
      </c>
      <c r="E87" s="47">
        <v>271133</v>
      </c>
      <c r="F87" s="48">
        <v>101.35547854822491</v>
      </c>
      <c r="G87" s="38"/>
      <c r="H87" s="131">
        <v>756.194</v>
      </c>
      <c r="I87" s="132">
        <v>757.014</v>
      </c>
      <c r="J87" s="132">
        <v>590.472</v>
      </c>
      <c r="K87" s="48">
        <v>78.00014266578953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zoomScalePageLayoutView="0" workbookViewId="0" topLeftCell="A57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6488</v>
      </c>
      <c r="D9" s="28">
        <v>6631</v>
      </c>
      <c r="E9" s="28">
        <v>7700</v>
      </c>
      <c r="F9" s="29"/>
      <c r="G9" s="29"/>
      <c r="H9" s="126">
        <v>44.74</v>
      </c>
      <c r="I9" s="126">
        <v>46.196</v>
      </c>
      <c r="J9" s="126">
        <v>53.34</v>
      </c>
      <c r="K9" s="30"/>
    </row>
    <row r="10" spans="1:11" s="31" customFormat="1" ht="11.25" customHeight="1">
      <c r="A10" s="33" t="s">
        <v>8</v>
      </c>
      <c r="B10" s="27"/>
      <c r="C10" s="28">
        <v>2063</v>
      </c>
      <c r="D10" s="28">
        <v>1913</v>
      </c>
      <c r="E10" s="28">
        <v>2300</v>
      </c>
      <c r="F10" s="29"/>
      <c r="G10" s="29"/>
      <c r="H10" s="126">
        <v>13.595</v>
      </c>
      <c r="I10" s="126">
        <v>12.865</v>
      </c>
      <c r="J10" s="126">
        <v>15.157</v>
      </c>
      <c r="K10" s="30"/>
    </row>
    <row r="11" spans="1:11" s="31" customFormat="1" ht="11.25" customHeight="1">
      <c r="A11" s="26" t="s">
        <v>9</v>
      </c>
      <c r="B11" s="27"/>
      <c r="C11" s="28">
        <v>1900</v>
      </c>
      <c r="D11" s="28">
        <v>1917</v>
      </c>
      <c r="E11" s="28">
        <v>1970</v>
      </c>
      <c r="F11" s="29"/>
      <c r="G11" s="29"/>
      <c r="H11" s="126">
        <v>11.446</v>
      </c>
      <c r="I11" s="126">
        <v>12.025</v>
      </c>
      <c r="J11" s="126">
        <v>11.82</v>
      </c>
      <c r="K11" s="30"/>
    </row>
    <row r="12" spans="1:11" s="31" customFormat="1" ht="11.25" customHeight="1">
      <c r="A12" s="33" t="s">
        <v>10</v>
      </c>
      <c r="B12" s="27"/>
      <c r="C12" s="28">
        <v>5248</v>
      </c>
      <c r="D12" s="28">
        <v>4805</v>
      </c>
      <c r="E12" s="28">
        <v>5900</v>
      </c>
      <c r="F12" s="29"/>
      <c r="G12" s="29"/>
      <c r="H12" s="126">
        <v>26.293</v>
      </c>
      <c r="I12" s="126">
        <v>24.634</v>
      </c>
      <c r="J12" s="126">
        <v>28</v>
      </c>
      <c r="K12" s="30"/>
    </row>
    <row r="13" spans="1:11" s="22" customFormat="1" ht="11.25" customHeight="1">
      <c r="A13" s="34" t="s">
        <v>11</v>
      </c>
      <c r="B13" s="35"/>
      <c r="C13" s="36">
        <v>15699</v>
      </c>
      <c r="D13" s="36">
        <v>15266</v>
      </c>
      <c r="E13" s="36">
        <v>17870</v>
      </c>
      <c r="F13" s="37">
        <v>117.057513428534</v>
      </c>
      <c r="G13" s="38"/>
      <c r="H13" s="127">
        <v>96.07400000000001</v>
      </c>
      <c r="I13" s="128">
        <v>95.72</v>
      </c>
      <c r="J13" s="128">
        <v>108.31700000000001</v>
      </c>
      <c r="K13" s="39">
        <v>113.16025908900961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478</v>
      </c>
      <c r="D15" s="36">
        <v>464</v>
      </c>
      <c r="E15" s="36">
        <v>510</v>
      </c>
      <c r="F15" s="37">
        <v>109.91379310344827</v>
      </c>
      <c r="G15" s="38"/>
      <c r="H15" s="127">
        <v>1.243</v>
      </c>
      <c r="I15" s="128">
        <v>1.207</v>
      </c>
      <c r="J15" s="128">
        <v>1</v>
      </c>
      <c r="K15" s="39">
        <v>82.8500414250207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4</v>
      </c>
      <c r="D19" s="28">
        <v>3</v>
      </c>
      <c r="E19" s="28">
        <v>4</v>
      </c>
      <c r="F19" s="29"/>
      <c r="G19" s="29"/>
      <c r="H19" s="126">
        <v>0.018</v>
      </c>
      <c r="I19" s="126">
        <v>0.013</v>
      </c>
      <c r="J19" s="126">
        <v>0.008</v>
      </c>
      <c r="K19" s="30"/>
    </row>
    <row r="20" spans="1:11" s="31" customFormat="1" ht="11.25" customHeight="1">
      <c r="A20" s="33" t="s">
        <v>15</v>
      </c>
      <c r="B20" s="27"/>
      <c r="C20" s="28">
        <v>101</v>
      </c>
      <c r="D20" s="28">
        <v>99</v>
      </c>
      <c r="E20" s="28">
        <v>99</v>
      </c>
      <c r="F20" s="29"/>
      <c r="G20" s="29"/>
      <c r="H20" s="126">
        <v>0.333</v>
      </c>
      <c r="I20" s="126">
        <v>0.347</v>
      </c>
      <c r="J20" s="126">
        <v>0.28</v>
      </c>
      <c r="K20" s="30"/>
    </row>
    <row r="21" spans="1:11" s="31" customFormat="1" ht="11.25" customHeight="1">
      <c r="A21" s="33" t="s">
        <v>16</v>
      </c>
      <c r="B21" s="27"/>
      <c r="C21" s="28">
        <v>72</v>
      </c>
      <c r="D21" s="28">
        <v>71</v>
      </c>
      <c r="E21" s="28">
        <v>71</v>
      </c>
      <c r="F21" s="29"/>
      <c r="G21" s="29"/>
      <c r="H21" s="126">
        <v>0.27</v>
      </c>
      <c r="I21" s="126">
        <v>0.278</v>
      </c>
      <c r="J21" s="126">
        <v>0.18</v>
      </c>
      <c r="K21" s="30"/>
    </row>
    <row r="22" spans="1:11" s="22" customFormat="1" ht="11.25" customHeight="1">
      <c r="A22" s="34" t="s">
        <v>17</v>
      </c>
      <c r="B22" s="35"/>
      <c r="C22" s="36">
        <v>177</v>
      </c>
      <c r="D22" s="36">
        <v>173</v>
      </c>
      <c r="E22" s="36">
        <v>174</v>
      </c>
      <c r="F22" s="37">
        <v>100.57803468208093</v>
      </c>
      <c r="G22" s="38"/>
      <c r="H22" s="127">
        <v>0.621</v>
      </c>
      <c r="I22" s="128">
        <v>0.638</v>
      </c>
      <c r="J22" s="128">
        <v>0.468</v>
      </c>
      <c r="K22" s="39">
        <v>73.35423197492163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16106</v>
      </c>
      <c r="D24" s="36">
        <v>16655</v>
      </c>
      <c r="E24" s="36">
        <v>17723</v>
      </c>
      <c r="F24" s="37">
        <v>106.41248874211948</v>
      </c>
      <c r="G24" s="38"/>
      <c r="H24" s="127">
        <v>183.38</v>
      </c>
      <c r="I24" s="128">
        <v>198.103</v>
      </c>
      <c r="J24" s="128">
        <v>206.63</v>
      </c>
      <c r="K24" s="39">
        <v>104.30432653720538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394</v>
      </c>
      <c r="D26" s="36">
        <v>388</v>
      </c>
      <c r="E26" s="36">
        <v>280</v>
      </c>
      <c r="F26" s="37">
        <v>72.16494845360825</v>
      </c>
      <c r="G26" s="38"/>
      <c r="H26" s="127">
        <v>4.793</v>
      </c>
      <c r="I26" s="128">
        <v>4.677</v>
      </c>
      <c r="J26" s="128">
        <v>3.4</v>
      </c>
      <c r="K26" s="39">
        <v>72.69617276031644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66339</v>
      </c>
      <c r="D28" s="28">
        <v>71927</v>
      </c>
      <c r="E28" s="28">
        <v>66856</v>
      </c>
      <c r="F28" s="29"/>
      <c r="G28" s="29"/>
      <c r="H28" s="126">
        <v>826.916</v>
      </c>
      <c r="I28" s="126">
        <v>1037.664</v>
      </c>
      <c r="J28" s="126">
        <v>790</v>
      </c>
      <c r="K28" s="30"/>
    </row>
    <row r="29" spans="1:11" s="31" customFormat="1" ht="11.25" customHeight="1">
      <c r="A29" s="33" t="s">
        <v>21</v>
      </c>
      <c r="B29" s="27"/>
      <c r="C29" s="28">
        <v>1685</v>
      </c>
      <c r="D29" s="28">
        <v>1990</v>
      </c>
      <c r="E29" s="28">
        <v>2239</v>
      </c>
      <c r="F29" s="29"/>
      <c r="G29" s="29"/>
      <c r="H29" s="126">
        <v>19.003</v>
      </c>
      <c r="I29" s="126">
        <v>21.42</v>
      </c>
      <c r="J29" s="126">
        <v>26.4</v>
      </c>
      <c r="K29" s="30"/>
    </row>
    <row r="30" spans="1:11" s="31" customFormat="1" ht="11.25" customHeight="1">
      <c r="A30" s="33" t="s">
        <v>22</v>
      </c>
      <c r="B30" s="27"/>
      <c r="C30" s="28">
        <v>15839</v>
      </c>
      <c r="D30" s="28">
        <v>17797</v>
      </c>
      <c r="E30" s="28">
        <v>18354</v>
      </c>
      <c r="F30" s="29"/>
      <c r="G30" s="29"/>
      <c r="H30" s="126">
        <v>202.906</v>
      </c>
      <c r="I30" s="126">
        <v>227.581</v>
      </c>
      <c r="J30" s="126">
        <v>230</v>
      </c>
      <c r="K30" s="30"/>
    </row>
    <row r="31" spans="1:11" s="22" customFormat="1" ht="11.25" customHeight="1">
      <c r="A31" s="40" t="s">
        <v>23</v>
      </c>
      <c r="B31" s="35"/>
      <c r="C31" s="36">
        <v>83863</v>
      </c>
      <c r="D31" s="36">
        <v>91714</v>
      </c>
      <c r="E31" s="36">
        <v>87449</v>
      </c>
      <c r="F31" s="37">
        <v>95.34967398652333</v>
      </c>
      <c r="G31" s="38"/>
      <c r="H31" s="127">
        <v>1048.825</v>
      </c>
      <c r="I31" s="128">
        <v>1286.665</v>
      </c>
      <c r="J31" s="128">
        <v>1046.4</v>
      </c>
      <c r="K31" s="39">
        <v>81.32653021571272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179</v>
      </c>
      <c r="D33" s="28">
        <v>201</v>
      </c>
      <c r="E33" s="28">
        <v>182</v>
      </c>
      <c r="F33" s="29"/>
      <c r="G33" s="29"/>
      <c r="H33" s="126">
        <v>1.105</v>
      </c>
      <c r="I33" s="126">
        <v>1.175</v>
      </c>
      <c r="J33" s="126">
        <v>1.076</v>
      </c>
      <c r="K33" s="30"/>
    </row>
    <row r="34" spans="1:11" s="31" customFormat="1" ht="11.25" customHeight="1">
      <c r="A34" s="33" t="s">
        <v>25</v>
      </c>
      <c r="B34" s="27"/>
      <c r="C34" s="28">
        <v>5989</v>
      </c>
      <c r="D34" s="28">
        <v>6136</v>
      </c>
      <c r="E34" s="28">
        <v>5285</v>
      </c>
      <c r="F34" s="29"/>
      <c r="G34" s="29"/>
      <c r="H34" s="126">
        <v>79.807</v>
      </c>
      <c r="I34" s="126">
        <v>65.206</v>
      </c>
      <c r="J34" s="126">
        <v>56.16</v>
      </c>
      <c r="K34" s="30"/>
    </row>
    <row r="35" spans="1:11" s="31" customFormat="1" ht="11.25" customHeight="1">
      <c r="A35" s="33" t="s">
        <v>26</v>
      </c>
      <c r="B35" s="27"/>
      <c r="C35" s="28">
        <v>33830</v>
      </c>
      <c r="D35" s="28">
        <v>31459</v>
      </c>
      <c r="E35" s="28">
        <v>25000</v>
      </c>
      <c r="F35" s="29"/>
      <c r="G35" s="29"/>
      <c r="H35" s="126">
        <v>394.005</v>
      </c>
      <c r="I35" s="126">
        <v>360.025</v>
      </c>
      <c r="J35" s="126">
        <v>270</v>
      </c>
      <c r="K35" s="30"/>
    </row>
    <row r="36" spans="1:11" s="31" customFormat="1" ht="11.25" customHeight="1">
      <c r="A36" s="33" t="s">
        <v>27</v>
      </c>
      <c r="B36" s="27"/>
      <c r="C36" s="28">
        <v>79</v>
      </c>
      <c r="D36" s="28">
        <v>23</v>
      </c>
      <c r="E36" s="28">
        <v>38</v>
      </c>
      <c r="F36" s="29"/>
      <c r="G36" s="29"/>
      <c r="H36" s="126">
        <v>0.79</v>
      </c>
      <c r="I36" s="126">
        <v>0.215</v>
      </c>
      <c r="J36" s="126">
        <v>2.664</v>
      </c>
      <c r="K36" s="30"/>
    </row>
    <row r="37" spans="1:11" s="22" customFormat="1" ht="11.25" customHeight="1">
      <c r="A37" s="34" t="s">
        <v>28</v>
      </c>
      <c r="B37" s="35"/>
      <c r="C37" s="36">
        <v>40077</v>
      </c>
      <c r="D37" s="36">
        <v>37819</v>
      </c>
      <c r="E37" s="36">
        <v>30505</v>
      </c>
      <c r="F37" s="37">
        <v>80.66051455617547</v>
      </c>
      <c r="G37" s="38"/>
      <c r="H37" s="127">
        <v>475.70700000000005</v>
      </c>
      <c r="I37" s="128">
        <v>426.6209999999999</v>
      </c>
      <c r="J37" s="128">
        <v>329.9</v>
      </c>
      <c r="K37" s="39">
        <v>77.3285890755495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125</v>
      </c>
      <c r="D39" s="36">
        <v>113</v>
      </c>
      <c r="E39" s="36">
        <v>110</v>
      </c>
      <c r="F39" s="37">
        <v>97.34513274336283</v>
      </c>
      <c r="G39" s="38"/>
      <c r="H39" s="127">
        <v>0.686</v>
      </c>
      <c r="I39" s="128">
        <v>0.624</v>
      </c>
      <c r="J39" s="128">
        <v>0.6</v>
      </c>
      <c r="K39" s="39">
        <v>96.15384615384616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1278</v>
      </c>
      <c r="D41" s="28">
        <v>1693</v>
      </c>
      <c r="E41" s="28">
        <v>997</v>
      </c>
      <c r="F41" s="29"/>
      <c r="G41" s="29"/>
      <c r="H41" s="126">
        <v>15.208</v>
      </c>
      <c r="I41" s="126">
        <v>21.052</v>
      </c>
      <c r="J41" s="126">
        <v>11.466</v>
      </c>
      <c r="K41" s="30"/>
    </row>
    <row r="42" spans="1:11" s="31" customFormat="1" ht="11.25" customHeight="1">
      <c r="A42" s="33" t="s">
        <v>31</v>
      </c>
      <c r="B42" s="27"/>
      <c r="C42" s="28">
        <v>681</v>
      </c>
      <c r="D42" s="28">
        <v>938</v>
      </c>
      <c r="E42" s="28">
        <v>829</v>
      </c>
      <c r="F42" s="29"/>
      <c r="G42" s="29"/>
      <c r="H42" s="126">
        <v>9.456</v>
      </c>
      <c r="I42" s="126">
        <v>14.062</v>
      </c>
      <c r="J42" s="126">
        <v>11.199</v>
      </c>
      <c r="K42" s="30"/>
    </row>
    <row r="43" spans="1:11" s="31" customFormat="1" ht="11.25" customHeight="1">
      <c r="A43" s="33" t="s">
        <v>32</v>
      </c>
      <c r="B43" s="27"/>
      <c r="C43" s="28">
        <v>71837</v>
      </c>
      <c r="D43" s="28">
        <v>75219</v>
      </c>
      <c r="E43" s="28">
        <v>73811</v>
      </c>
      <c r="F43" s="29"/>
      <c r="G43" s="29"/>
      <c r="H43" s="126">
        <v>894.371</v>
      </c>
      <c r="I43" s="126">
        <v>1007.935</v>
      </c>
      <c r="J43" s="126">
        <v>870.97</v>
      </c>
      <c r="K43" s="30"/>
    </row>
    <row r="44" spans="1:11" s="31" customFormat="1" ht="11.25" customHeight="1">
      <c r="A44" s="33" t="s">
        <v>33</v>
      </c>
      <c r="B44" s="27"/>
      <c r="C44" s="28">
        <v>4109</v>
      </c>
      <c r="D44" s="28">
        <v>4202</v>
      </c>
      <c r="E44" s="28">
        <v>685</v>
      </c>
      <c r="F44" s="29"/>
      <c r="G44" s="29"/>
      <c r="H44" s="126">
        <v>48.568</v>
      </c>
      <c r="I44" s="126">
        <v>49.621</v>
      </c>
      <c r="J44" s="126">
        <v>7.238</v>
      </c>
      <c r="K44" s="30"/>
    </row>
    <row r="45" spans="1:11" s="31" customFormat="1" ht="11.25" customHeight="1">
      <c r="A45" s="33" t="s">
        <v>34</v>
      </c>
      <c r="B45" s="27"/>
      <c r="C45" s="28">
        <v>17082</v>
      </c>
      <c r="D45" s="28">
        <v>17580</v>
      </c>
      <c r="E45" s="28">
        <v>16803</v>
      </c>
      <c r="F45" s="29"/>
      <c r="G45" s="29"/>
      <c r="H45" s="126">
        <v>227.259</v>
      </c>
      <c r="I45" s="126">
        <v>235.168</v>
      </c>
      <c r="J45" s="126">
        <v>223.093</v>
      </c>
      <c r="K45" s="30"/>
    </row>
    <row r="46" spans="1:11" s="31" customFormat="1" ht="11.25" customHeight="1">
      <c r="A46" s="33" t="s">
        <v>35</v>
      </c>
      <c r="B46" s="27"/>
      <c r="C46" s="28">
        <v>51</v>
      </c>
      <c r="D46" s="28">
        <v>34</v>
      </c>
      <c r="E46" s="28">
        <v>24</v>
      </c>
      <c r="F46" s="29"/>
      <c r="G46" s="29"/>
      <c r="H46" s="126">
        <v>0.536</v>
      </c>
      <c r="I46" s="126">
        <v>0.354</v>
      </c>
      <c r="J46" s="126">
        <v>0.252</v>
      </c>
      <c r="K46" s="30"/>
    </row>
    <row r="47" spans="1:11" s="31" customFormat="1" ht="11.25" customHeight="1">
      <c r="A47" s="33" t="s">
        <v>36</v>
      </c>
      <c r="B47" s="27"/>
      <c r="C47" s="28">
        <v>79</v>
      </c>
      <c r="D47" s="28">
        <v>113</v>
      </c>
      <c r="E47" s="28">
        <v>33</v>
      </c>
      <c r="F47" s="29"/>
      <c r="G47" s="29"/>
      <c r="H47" s="126">
        <v>0.948</v>
      </c>
      <c r="I47" s="126">
        <v>1.413</v>
      </c>
      <c r="J47" s="126">
        <v>0.462</v>
      </c>
      <c r="K47" s="30"/>
    </row>
    <row r="48" spans="1:11" s="31" customFormat="1" ht="11.25" customHeight="1">
      <c r="A48" s="33" t="s">
        <v>37</v>
      </c>
      <c r="B48" s="27"/>
      <c r="C48" s="28">
        <v>5609</v>
      </c>
      <c r="D48" s="28">
        <v>6426</v>
      </c>
      <c r="E48" s="28">
        <v>3944</v>
      </c>
      <c r="F48" s="29"/>
      <c r="G48" s="29"/>
      <c r="H48" s="126">
        <v>72.44</v>
      </c>
      <c r="I48" s="126">
        <v>86.931</v>
      </c>
      <c r="J48" s="126">
        <v>47.386</v>
      </c>
      <c r="K48" s="30"/>
    </row>
    <row r="49" spans="1:11" s="31" customFormat="1" ht="11.25" customHeight="1">
      <c r="A49" s="33" t="s">
        <v>38</v>
      </c>
      <c r="B49" s="27"/>
      <c r="C49" s="28">
        <v>14856</v>
      </c>
      <c r="D49" s="28">
        <v>15627</v>
      </c>
      <c r="E49" s="28">
        <v>11698</v>
      </c>
      <c r="F49" s="29"/>
      <c r="G49" s="29"/>
      <c r="H49" s="126">
        <v>214.625</v>
      </c>
      <c r="I49" s="126">
        <v>214.543</v>
      </c>
      <c r="J49" s="126">
        <v>140.376</v>
      </c>
      <c r="K49" s="30"/>
    </row>
    <row r="50" spans="1:11" s="22" customFormat="1" ht="11.25" customHeight="1">
      <c r="A50" s="40" t="s">
        <v>39</v>
      </c>
      <c r="B50" s="35"/>
      <c r="C50" s="36">
        <v>115582</v>
      </c>
      <c r="D50" s="36">
        <v>121832</v>
      </c>
      <c r="E50" s="36">
        <v>108824</v>
      </c>
      <c r="F50" s="37">
        <v>89.32300216691839</v>
      </c>
      <c r="G50" s="38"/>
      <c r="H50" s="127">
        <v>1483.411</v>
      </c>
      <c r="I50" s="128">
        <v>1631.0790000000002</v>
      </c>
      <c r="J50" s="128">
        <v>1312.442</v>
      </c>
      <c r="K50" s="39">
        <v>80.46464947436635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4647</v>
      </c>
      <c r="D52" s="36">
        <v>4376</v>
      </c>
      <c r="E52" s="36">
        <v>4632</v>
      </c>
      <c r="F52" s="37">
        <v>105.85009140767825</v>
      </c>
      <c r="G52" s="38"/>
      <c r="H52" s="127">
        <v>56.945</v>
      </c>
      <c r="I52" s="128">
        <v>52.124</v>
      </c>
      <c r="J52" s="128">
        <v>45.972</v>
      </c>
      <c r="K52" s="39">
        <v>88.19737548921802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6800</v>
      </c>
      <c r="D54" s="28">
        <v>8500</v>
      </c>
      <c r="E54" s="28">
        <v>8200</v>
      </c>
      <c r="F54" s="29"/>
      <c r="G54" s="29"/>
      <c r="H54" s="126">
        <v>97.92</v>
      </c>
      <c r="I54" s="126">
        <v>119</v>
      </c>
      <c r="J54" s="126">
        <v>114.8</v>
      </c>
      <c r="K54" s="30"/>
    </row>
    <row r="55" spans="1:11" s="31" customFormat="1" ht="11.25" customHeight="1">
      <c r="A55" s="33" t="s">
        <v>42</v>
      </c>
      <c r="B55" s="27"/>
      <c r="C55" s="28">
        <v>1224</v>
      </c>
      <c r="D55" s="28">
        <v>1481</v>
      </c>
      <c r="E55" s="28">
        <v>380</v>
      </c>
      <c r="F55" s="29"/>
      <c r="G55" s="29"/>
      <c r="H55" s="126">
        <v>13.178</v>
      </c>
      <c r="I55" s="126">
        <v>17.084</v>
      </c>
      <c r="J55" s="126">
        <v>4.788</v>
      </c>
      <c r="K55" s="30"/>
    </row>
    <row r="56" spans="1:11" s="31" customFormat="1" ht="11.25" customHeight="1">
      <c r="A56" s="33" t="s">
        <v>43</v>
      </c>
      <c r="B56" s="27"/>
      <c r="C56" s="28">
        <v>656</v>
      </c>
      <c r="D56" s="28">
        <v>674</v>
      </c>
      <c r="E56" s="28">
        <v>700</v>
      </c>
      <c r="F56" s="29"/>
      <c r="G56" s="29"/>
      <c r="H56" s="126">
        <v>7.91</v>
      </c>
      <c r="I56" s="126">
        <v>8.307</v>
      </c>
      <c r="J56" s="126">
        <v>7.1</v>
      </c>
      <c r="K56" s="30"/>
    </row>
    <row r="57" spans="1:11" s="31" customFormat="1" ht="11.25" customHeight="1">
      <c r="A57" s="33" t="s">
        <v>44</v>
      </c>
      <c r="B57" s="27"/>
      <c r="C57" s="28">
        <v>2485</v>
      </c>
      <c r="D57" s="28">
        <v>2843</v>
      </c>
      <c r="E57" s="28">
        <v>2482</v>
      </c>
      <c r="F57" s="29"/>
      <c r="G57" s="29"/>
      <c r="H57" s="126">
        <v>32.227</v>
      </c>
      <c r="I57" s="126">
        <v>39.718</v>
      </c>
      <c r="J57" s="126">
        <v>33.948</v>
      </c>
      <c r="K57" s="30"/>
    </row>
    <row r="58" spans="1:11" s="31" customFormat="1" ht="11.25" customHeight="1">
      <c r="A58" s="33" t="s">
        <v>45</v>
      </c>
      <c r="B58" s="27"/>
      <c r="C58" s="28">
        <v>4651</v>
      </c>
      <c r="D58" s="28">
        <v>5002</v>
      </c>
      <c r="E58" s="28">
        <v>5356</v>
      </c>
      <c r="F58" s="29"/>
      <c r="G58" s="29"/>
      <c r="H58" s="126">
        <v>47.905</v>
      </c>
      <c r="I58" s="126">
        <v>60.024</v>
      </c>
      <c r="J58" s="126">
        <v>53.56</v>
      </c>
      <c r="K58" s="30"/>
    </row>
    <row r="59" spans="1:11" s="22" customFormat="1" ht="11.25" customHeight="1">
      <c r="A59" s="34" t="s">
        <v>46</v>
      </c>
      <c r="B59" s="35"/>
      <c r="C59" s="36">
        <v>15816</v>
      </c>
      <c r="D59" s="36">
        <v>18500</v>
      </c>
      <c r="E59" s="36">
        <v>17118</v>
      </c>
      <c r="F59" s="37">
        <v>92.52972972972972</v>
      </c>
      <c r="G59" s="38"/>
      <c r="H59" s="127">
        <v>199.14</v>
      </c>
      <c r="I59" s="128">
        <v>244.13299999999998</v>
      </c>
      <c r="J59" s="128">
        <v>214.196</v>
      </c>
      <c r="K59" s="39">
        <v>87.73742181515813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141</v>
      </c>
      <c r="D61" s="28">
        <v>71</v>
      </c>
      <c r="E61" s="28">
        <v>298</v>
      </c>
      <c r="F61" s="29"/>
      <c r="G61" s="29"/>
      <c r="H61" s="126">
        <v>1.68</v>
      </c>
      <c r="I61" s="126">
        <v>0.852</v>
      </c>
      <c r="J61" s="126">
        <v>3.576</v>
      </c>
      <c r="K61" s="30"/>
    </row>
    <row r="62" spans="1:11" s="31" customFormat="1" ht="11.25" customHeight="1">
      <c r="A62" s="33" t="s">
        <v>48</v>
      </c>
      <c r="B62" s="27"/>
      <c r="C62" s="28">
        <v>100</v>
      </c>
      <c r="D62" s="28">
        <v>104</v>
      </c>
      <c r="E62" s="28">
        <v>104</v>
      </c>
      <c r="F62" s="29"/>
      <c r="G62" s="29"/>
      <c r="H62" s="126">
        <v>0.352</v>
      </c>
      <c r="I62" s="126">
        <v>0.347</v>
      </c>
      <c r="J62" s="126">
        <v>0.352</v>
      </c>
      <c r="K62" s="30"/>
    </row>
    <row r="63" spans="1:11" s="31" customFormat="1" ht="11.25" customHeight="1">
      <c r="A63" s="33" t="s">
        <v>49</v>
      </c>
      <c r="B63" s="27"/>
      <c r="C63" s="28">
        <v>79</v>
      </c>
      <c r="D63" s="28">
        <v>98</v>
      </c>
      <c r="E63" s="28">
        <v>98</v>
      </c>
      <c r="F63" s="29"/>
      <c r="G63" s="29"/>
      <c r="H63" s="126">
        <v>1.182</v>
      </c>
      <c r="I63" s="126">
        <v>1.372</v>
      </c>
      <c r="J63" s="126">
        <v>1.417</v>
      </c>
      <c r="K63" s="30"/>
    </row>
    <row r="64" spans="1:11" s="22" customFormat="1" ht="11.25" customHeight="1">
      <c r="A64" s="34" t="s">
        <v>50</v>
      </c>
      <c r="B64" s="35"/>
      <c r="C64" s="36">
        <v>320</v>
      </c>
      <c r="D64" s="36">
        <v>273</v>
      </c>
      <c r="E64" s="36">
        <v>500</v>
      </c>
      <c r="F64" s="37">
        <v>183.15018315018315</v>
      </c>
      <c r="G64" s="38"/>
      <c r="H64" s="127">
        <v>3.214</v>
      </c>
      <c r="I64" s="128">
        <v>2.5709999999999997</v>
      </c>
      <c r="J64" s="128">
        <v>5.345</v>
      </c>
      <c r="K64" s="39">
        <v>207.8957604045119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204</v>
      </c>
      <c r="D66" s="36">
        <v>149</v>
      </c>
      <c r="E66" s="36">
        <v>150</v>
      </c>
      <c r="F66" s="37">
        <v>100.67114093959732</v>
      </c>
      <c r="G66" s="38"/>
      <c r="H66" s="127">
        <v>2.066</v>
      </c>
      <c r="I66" s="128">
        <v>1.163</v>
      </c>
      <c r="J66" s="128">
        <v>1.5</v>
      </c>
      <c r="K66" s="39">
        <v>128.9767841788478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23612</v>
      </c>
      <c r="D68" s="28">
        <v>24340</v>
      </c>
      <c r="E68" s="28">
        <v>9000</v>
      </c>
      <c r="F68" s="29"/>
      <c r="G68" s="29"/>
      <c r="H68" s="126">
        <v>313.072</v>
      </c>
      <c r="I68" s="126">
        <v>323.722</v>
      </c>
      <c r="J68" s="126">
        <v>100</v>
      </c>
      <c r="K68" s="30"/>
    </row>
    <row r="69" spans="1:11" s="31" customFormat="1" ht="11.25" customHeight="1">
      <c r="A69" s="33" t="s">
        <v>53</v>
      </c>
      <c r="B69" s="27"/>
      <c r="C69" s="28">
        <v>17384</v>
      </c>
      <c r="D69" s="28">
        <v>17849</v>
      </c>
      <c r="E69" s="28">
        <v>12200</v>
      </c>
      <c r="F69" s="29"/>
      <c r="G69" s="29"/>
      <c r="H69" s="126">
        <v>233.12</v>
      </c>
      <c r="I69" s="126">
        <v>235.875</v>
      </c>
      <c r="J69" s="126">
        <v>140</v>
      </c>
      <c r="K69" s="30"/>
    </row>
    <row r="70" spans="1:11" s="22" customFormat="1" ht="11.25" customHeight="1">
      <c r="A70" s="34" t="s">
        <v>54</v>
      </c>
      <c r="B70" s="35"/>
      <c r="C70" s="36">
        <v>40996</v>
      </c>
      <c r="D70" s="36">
        <v>42189</v>
      </c>
      <c r="E70" s="36">
        <v>21200</v>
      </c>
      <c r="F70" s="37">
        <v>50.25006518286757</v>
      </c>
      <c r="G70" s="38"/>
      <c r="H70" s="127">
        <v>546.192</v>
      </c>
      <c r="I70" s="128">
        <v>559.597</v>
      </c>
      <c r="J70" s="128">
        <v>240</v>
      </c>
      <c r="K70" s="39">
        <v>42.88800690496911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3</v>
      </c>
      <c r="D72" s="28">
        <v>7</v>
      </c>
      <c r="E72" s="28">
        <v>14</v>
      </c>
      <c r="F72" s="29"/>
      <c r="G72" s="29"/>
      <c r="H72" s="126">
        <v>0.016</v>
      </c>
      <c r="I72" s="126">
        <v>0.035</v>
      </c>
      <c r="J72" s="126">
        <v>0.07</v>
      </c>
      <c r="K72" s="30"/>
    </row>
    <row r="73" spans="1:11" s="31" customFormat="1" ht="11.25" customHeight="1">
      <c r="A73" s="33" t="s">
        <v>56</v>
      </c>
      <c r="B73" s="27"/>
      <c r="C73" s="28">
        <v>2054</v>
      </c>
      <c r="D73" s="28">
        <v>2040</v>
      </c>
      <c r="E73" s="28">
        <v>1601</v>
      </c>
      <c r="F73" s="29"/>
      <c r="G73" s="29"/>
      <c r="H73" s="126">
        <v>29.153</v>
      </c>
      <c r="I73" s="126">
        <v>24.367</v>
      </c>
      <c r="J73" s="126">
        <v>22.718</v>
      </c>
      <c r="K73" s="30"/>
    </row>
    <row r="74" spans="1:11" s="31" customFormat="1" ht="11.25" customHeight="1">
      <c r="A74" s="33" t="s">
        <v>57</v>
      </c>
      <c r="B74" s="27"/>
      <c r="C74" s="28">
        <v>984</v>
      </c>
      <c r="D74" s="28">
        <v>683</v>
      </c>
      <c r="E74" s="28">
        <v>126</v>
      </c>
      <c r="F74" s="29"/>
      <c r="G74" s="29"/>
      <c r="H74" s="126">
        <v>12.3</v>
      </c>
      <c r="I74" s="126">
        <v>8.196</v>
      </c>
      <c r="J74" s="126">
        <v>1.512</v>
      </c>
      <c r="K74" s="30"/>
    </row>
    <row r="75" spans="1:11" s="31" customFormat="1" ht="11.25" customHeight="1">
      <c r="A75" s="33" t="s">
        <v>58</v>
      </c>
      <c r="B75" s="27"/>
      <c r="C75" s="28">
        <v>1993</v>
      </c>
      <c r="D75" s="28">
        <v>2084</v>
      </c>
      <c r="E75" s="28">
        <v>1587</v>
      </c>
      <c r="F75" s="29"/>
      <c r="G75" s="29"/>
      <c r="H75" s="126">
        <v>22.018</v>
      </c>
      <c r="I75" s="126">
        <v>23.402</v>
      </c>
      <c r="J75" s="126">
        <v>17.818</v>
      </c>
      <c r="K75" s="30"/>
    </row>
    <row r="76" spans="1:11" s="31" customFormat="1" ht="11.25" customHeight="1">
      <c r="A76" s="33" t="s">
        <v>59</v>
      </c>
      <c r="B76" s="27"/>
      <c r="C76" s="28">
        <v>120</v>
      </c>
      <c r="D76" s="28">
        <v>70</v>
      </c>
      <c r="E76" s="28"/>
      <c r="F76" s="29"/>
      <c r="G76" s="29"/>
      <c r="H76" s="126">
        <v>1.591</v>
      </c>
      <c r="I76" s="126">
        <v>0.95</v>
      </c>
      <c r="J76" s="126">
        <v>0.24</v>
      </c>
      <c r="K76" s="30"/>
    </row>
    <row r="77" spans="1:11" s="31" customFormat="1" ht="11.25" customHeight="1">
      <c r="A77" s="33" t="s">
        <v>60</v>
      </c>
      <c r="B77" s="27"/>
      <c r="C77" s="28">
        <v>654</v>
      </c>
      <c r="D77" s="28">
        <v>571</v>
      </c>
      <c r="E77" s="28">
        <v>87</v>
      </c>
      <c r="F77" s="29"/>
      <c r="G77" s="29"/>
      <c r="H77" s="126">
        <v>7.194</v>
      </c>
      <c r="I77" s="126">
        <v>6.167</v>
      </c>
      <c r="J77" s="126">
        <v>0.783</v>
      </c>
      <c r="K77" s="30"/>
    </row>
    <row r="78" spans="1:11" s="31" customFormat="1" ht="11.25" customHeight="1">
      <c r="A78" s="33" t="s">
        <v>61</v>
      </c>
      <c r="B78" s="27"/>
      <c r="C78" s="28">
        <v>174</v>
      </c>
      <c r="D78" s="28">
        <v>160</v>
      </c>
      <c r="E78" s="28">
        <v>177</v>
      </c>
      <c r="F78" s="29"/>
      <c r="G78" s="29"/>
      <c r="H78" s="126">
        <v>1.653</v>
      </c>
      <c r="I78" s="126">
        <v>1.122</v>
      </c>
      <c r="J78" s="126">
        <v>1.925</v>
      </c>
      <c r="K78" s="30"/>
    </row>
    <row r="79" spans="1:11" s="31" customFormat="1" ht="11.25" customHeight="1">
      <c r="A79" s="33" t="s">
        <v>62</v>
      </c>
      <c r="B79" s="27"/>
      <c r="C79" s="28">
        <v>2736</v>
      </c>
      <c r="D79" s="28">
        <v>2220</v>
      </c>
      <c r="E79" s="28">
        <v>760</v>
      </c>
      <c r="F79" s="29"/>
      <c r="G79" s="29"/>
      <c r="H79" s="126">
        <v>36.686</v>
      </c>
      <c r="I79" s="126">
        <v>27.35</v>
      </c>
      <c r="J79" s="126">
        <v>7.6</v>
      </c>
      <c r="K79" s="30"/>
    </row>
    <row r="80" spans="1:11" s="22" customFormat="1" ht="11.25" customHeight="1">
      <c r="A80" s="40" t="s">
        <v>63</v>
      </c>
      <c r="B80" s="35"/>
      <c r="C80" s="36">
        <v>8718</v>
      </c>
      <c r="D80" s="36">
        <v>7835</v>
      </c>
      <c r="E80" s="36">
        <v>4352</v>
      </c>
      <c r="F80" s="37">
        <v>55.545628589661774</v>
      </c>
      <c r="G80" s="38"/>
      <c r="H80" s="127">
        <v>110.61099999999999</v>
      </c>
      <c r="I80" s="128">
        <v>91.589</v>
      </c>
      <c r="J80" s="128">
        <v>52.666000000000004</v>
      </c>
      <c r="K80" s="39">
        <v>57.50253851445043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346</v>
      </c>
      <c r="D82" s="28">
        <v>294</v>
      </c>
      <c r="E82" s="28">
        <v>294</v>
      </c>
      <c r="F82" s="29"/>
      <c r="G82" s="29"/>
      <c r="H82" s="126">
        <v>0.692</v>
      </c>
      <c r="I82" s="126">
        <v>0.627</v>
      </c>
      <c r="J82" s="126">
        <v>0.627</v>
      </c>
      <c r="K82" s="30"/>
    </row>
    <row r="83" spans="1:11" s="31" customFormat="1" ht="11.25" customHeight="1">
      <c r="A83" s="33" t="s">
        <v>65</v>
      </c>
      <c r="B83" s="27"/>
      <c r="C83" s="28">
        <v>230</v>
      </c>
      <c r="D83" s="28">
        <v>229</v>
      </c>
      <c r="E83" s="28">
        <v>229</v>
      </c>
      <c r="F83" s="29"/>
      <c r="G83" s="29"/>
      <c r="H83" s="126">
        <v>0.502</v>
      </c>
      <c r="I83" s="126">
        <v>0.52</v>
      </c>
      <c r="J83" s="126">
        <v>0.52</v>
      </c>
      <c r="K83" s="30"/>
    </row>
    <row r="84" spans="1:11" s="22" customFormat="1" ht="11.25" customHeight="1">
      <c r="A84" s="34" t="s">
        <v>66</v>
      </c>
      <c r="B84" s="35"/>
      <c r="C84" s="36">
        <v>576</v>
      </c>
      <c r="D84" s="36">
        <v>523</v>
      </c>
      <c r="E84" s="36">
        <v>523</v>
      </c>
      <c r="F84" s="37">
        <v>100</v>
      </c>
      <c r="G84" s="38"/>
      <c r="H84" s="127">
        <v>1.194</v>
      </c>
      <c r="I84" s="128">
        <v>1.147</v>
      </c>
      <c r="J84" s="128">
        <v>1.147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343778</v>
      </c>
      <c r="D87" s="47">
        <v>358269</v>
      </c>
      <c r="E87" s="47">
        <v>311920</v>
      </c>
      <c r="F87" s="48">
        <v>87.06307271910212</v>
      </c>
      <c r="G87" s="38"/>
      <c r="H87" s="131">
        <v>4214.102000000001</v>
      </c>
      <c r="I87" s="132">
        <v>4597.657999999999</v>
      </c>
      <c r="J87" s="132">
        <v>3569.983</v>
      </c>
      <c r="K87" s="48">
        <v>77.6478589751565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1924</v>
      </c>
      <c r="D24" s="36">
        <v>1860</v>
      </c>
      <c r="E24" s="36">
        <v>1710</v>
      </c>
      <c r="F24" s="37">
        <v>91.93548387096774</v>
      </c>
      <c r="G24" s="38"/>
      <c r="H24" s="127">
        <v>12.994</v>
      </c>
      <c r="I24" s="128">
        <v>12.563</v>
      </c>
      <c r="J24" s="128">
        <v>10.912</v>
      </c>
      <c r="K24" s="39">
        <v>86.85823449812943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2610</v>
      </c>
      <c r="D28" s="28">
        <v>2285</v>
      </c>
      <c r="E28" s="28">
        <v>1527</v>
      </c>
      <c r="F28" s="29"/>
      <c r="G28" s="29"/>
      <c r="H28" s="126">
        <v>13.741</v>
      </c>
      <c r="I28" s="126">
        <v>14.672</v>
      </c>
      <c r="J28" s="126">
        <v>8.5</v>
      </c>
      <c r="K28" s="30"/>
    </row>
    <row r="29" spans="1:11" s="31" customFormat="1" ht="11.25" customHeight="1">
      <c r="A29" s="33" t="s">
        <v>21</v>
      </c>
      <c r="B29" s="27"/>
      <c r="C29" s="28">
        <v>48</v>
      </c>
      <c r="D29" s="28">
        <v>47</v>
      </c>
      <c r="E29" s="28">
        <v>48</v>
      </c>
      <c r="F29" s="29"/>
      <c r="G29" s="29"/>
      <c r="H29" s="126">
        <v>0.072</v>
      </c>
      <c r="I29" s="126">
        <v>0.185</v>
      </c>
      <c r="J29" s="126">
        <v>0.175</v>
      </c>
      <c r="K29" s="30"/>
    </row>
    <row r="30" spans="1:11" s="31" customFormat="1" ht="11.25" customHeight="1">
      <c r="A30" s="33" t="s">
        <v>22</v>
      </c>
      <c r="B30" s="27"/>
      <c r="C30" s="28">
        <v>1804</v>
      </c>
      <c r="D30" s="28">
        <v>1641</v>
      </c>
      <c r="E30" s="28">
        <v>1437</v>
      </c>
      <c r="F30" s="29"/>
      <c r="G30" s="29"/>
      <c r="H30" s="126">
        <v>10.51</v>
      </c>
      <c r="I30" s="126">
        <v>9.56</v>
      </c>
      <c r="J30" s="126">
        <v>8.371</v>
      </c>
      <c r="K30" s="30"/>
    </row>
    <row r="31" spans="1:11" s="22" customFormat="1" ht="11.25" customHeight="1">
      <c r="A31" s="40" t="s">
        <v>23</v>
      </c>
      <c r="B31" s="35"/>
      <c r="C31" s="36">
        <v>4462</v>
      </c>
      <c r="D31" s="36">
        <v>3973</v>
      </c>
      <c r="E31" s="36">
        <v>3012</v>
      </c>
      <c r="F31" s="37">
        <v>75.8117291719104</v>
      </c>
      <c r="G31" s="38"/>
      <c r="H31" s="127">
        <v>24.323</v>
      </c>
      <c r="I31" s="128">
        <v>24.417</v>
      </c>
      <c r="J31" s="128">
        <v>17.046</v>
      </c>
      <c r="K31" s="39">
        <v>69.81201621820861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>
        <v>1084</v>
      </c>
      <c r="D34" s="28">
        <v>1103</v>
      </c>
      <c r="E34" s="28">
        <v>1104</v>
      </c>
      <c r="F34" s="29"/>
      <c r="G34" s="29"/>
      <c r="H34" s="126">
        <v>6.041</v>
      </c>
      <c r="I34" s="126">
        <v>4.976</v>
      </c>
      <c r="J34" s="126">
        <v>4.98</v>
      </c>
      <c r="K34" s="30"/>
    </row>
    <row r="35" spans="1:11" s="31" customFormat="1" ht="11.25" customHeight="1">
      <c r="A35" s="33" t="s">
        <v>26</v>
      </c>
      <c r="B35" s="27"/>
      <c r="C35" s="28">
        <v>36</v>
      </c>
      <c r="D35" s="28">
        <v>36</v>
      </c>
      <c r="E35" s="28"/>
      <c r="F35" s="29"/>
      <c r="G35" s="29"/>
      <c r="H35" s="126">
        <v>0.311</v>
      </c>
      <c r="I35" s="126">
        <v>0.311</v>
      </c>
      <c r="J35" s="126"/>
      <c r="K35" s="30"/>
    </row>
    <row r="36" spans="1:11" s="31" customFormat="1" ht="11.25" customHeight="1">
      <c r="A36" s="33" t="s">
        <v>27</v>
      </c>
      <c r="B36" s="27"/>
      <c r="C36" s="28">
        <v>19888</v>
      </c>
      <c r="D36" s="28">
        <v>19840</v>
      </c>
      <c r="E36" s="28">
        <v>19840</v>
      </c>
      <c r="F36" s="29"/>
      <c r="G36" s="29"/>
      <c r="H36" s="126">
        <v>129.71</v>
      </c>
      <c r="I36" s="126">
        <v>129.119</v>
      </c>
      <c r="J36" s="126">
        <v>129</v>
      </c>
      <c r="K36" s="30"/>
    </row>
    <row r="37" spans="1:11" s="22" customFormat="1" ht="11.25" customHeight="1">
      <c r="A37" s="34" t="s">
        <v>28</v>
      </c>
      <c r="B37" s="35"/>
      <c r="C37" s="36">
        <v>21008</v>
      </c>
      <c r="D37" s="36">
        <v>20979</v>
      </c>
      <c r="E37" s="36">
        <v>20944</v>
      </c>
      <c r="F37" s="37">
        <v>99.83316649983317</v>
      </c>
      <c r="G37" s="38"/>
      <c r="H37" s="127">
        <v>136.062</v>
      </c>
      <c r="I37" s="128">
        <v>134.406</v>
      </c>
      <c r="J37" s="128">
        <v>133.98</v>
      </c>
      <c r="K37" s="39">
        <v>99.68304986384534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27</v>
      </c>
      <c r="D39" s="36">
        <v>26</v>
      </c>
      <c r="E39" s="36">
        <v>25</v>
      </c>
      <c r="F39" s="37">
        <v>96.15384615384616</v>
      </c>
      <c r="G39" s="38"/>
      <c r="H39" s="127">
        <v>0.093</v>
      </c>
      <c r="I39" s="128">
        <v>0.065</v>
      </c>
      <c r="J39" s="128">
        <v>0.06</v>
      </c>
      <c r="K39" s="39">
        <v>92.3076923076923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/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95</v>
      </c>
      <c r="D54" s="28">
        <v>106</v>
      </c>
      <c r="E54" s="28">
        <v>70</v>
      </c>
      <c r="F54" s="29"/>
      <c r="G54" s="29"/>
      <c r="H54" s="126">
        <v>0.57</v>
      </c>
      <c r="I54" s="126">
        <v>0.551</v>
      </c>
      <c r="J54" s="126">
        <v>0.35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>
        <v>95</v>
      </c>
      <c r="D59" s="36">
        <v>106</v>
      </c>
      <c r="E59" s="36">
        <v>70</v>
      </c>
      <c r="F59" s="37">
        <v>66.0377358490566</v>
      </c>
      <c r="G59" s="38"/>
      <c r="H59" s="127">
        <v>0.57</v>
      </c>
      <c r="I59" s="128">
        <v>0.551</v>
      </c>
      <c r="J59" s="128">
        <v>0.35</v>
      </c>
      <c r="K59" s="39">
        <v>63.52087114337567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416</v>
      </c>
      <c r="D61" s="28">
        <v>435</v>
      </c>
      <c r="E61" s="28">
        <v>430</v>
      </c>
      <c r="F61" s="29"/>
      <c r="G61" s="29"/>
      <c r="H61" s="126">
        <v>1.174</v>
      </c>
      <c r="I61" s="126">
        <v>1.193</v>
      </c>
      <c r="J61" s="126">
        <v>1.051</v>
      </c>
      <c r="K61" s="30"/>
    </row>
    <row r="62" spans="1:11" s="31" customFormat="1" ht="11.25" customHeight="1">
      <c r="A62" s="33" t="s">
        <v>48</v>
      </c>
      <c r="B62" s="27"/>
      <c r="C62" s="28">
        <v>153</v>
      </c>
      <c r="D62" s="28">
        <v>153</v>
      </c>
      <c r="E62" s="28">
        <v>153</v>
      </c>
      <c r="F62" s="29"/>
      <c r="G62" s="29"/>
      <c r="H62" s="126">
        <v>1.188</v>
      </c>
      <c r="I62" s="126">
        <v>1.19</v>
      </c>
      <c r="J62" s="126">
        <v>1.193</v>
      </c>
      <c r="K62" s="30"/>
    </row>
    <row r="63" spans="1:11" s="31" customFormat="1" ht="11.25" customHeight="1">
      <c r="A63" s="33" t="s">
        <v>49</v>
      </c>
      <c r="B63" s="27"/>
      <c r="C63" s="28">
        <v>14878</v>
      </c>
      <c r="D63" s="28">
        <v>14694</v>
      </c>
      <c r="E63" s="28">
        <v>14694</v>
      </c>
      <c r="F63" s="29"/>
      <c r="G63" s="29"/>
      <c r="H63" s="126">
        <v>112.486</v>
      </c>
      <c r="I63" s="126">
        <v>113.128</v>
      </c>
      <c r="J63" s="126">
        <v>115.113</v>
      </c>
      <c r="K63" s="30"/>
    </row>
    <row r="64" spans="1:11" s="22" customFormat="1" ht="11.25" customHeight="1">
      <c r="A64" s="34" t="s">
        <v>50</v>
      </c>
      <c r="B64" s="35"/>
      <c r="C64" s="36">
        <v>15447</v>
      </c>
      <c r="D64" s="36">
        <v>15282</v>
      </c>
      <c r="E64" s="36">
        <v>15277</v>
      </c>
      <c r="F64" s="37">
        <v>99.96728176940191</v>
      </c>
      <c r="G64" s="38"/>
      <c r="H64" s="127">
        <v>114.848</v>
      </c>
      <c r="I64" s="128">
        <v>115.511</v>
      </c>
      <c r="J64" s="128">
        <v>117.357</v>
      </c>
      <c r="K64" s="39">
        <v>101.59811619672587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403</v>
      </c>
      <c r="D66" s="36">
        <v>415</v>
      </c>
      <c r="E66" s="36">
        <v>406</v>
      </c>
      <c r="F66" s="37">
        <v>97.83132530120481</v>
      </c>
      <c r="G66" s="38"/>
      <c r="H66" s="127">
        <v>1.931</v>
      </c>
      <c r="I66" s="128">
        <v>1.885</v>
      </c>
      <c r="J66" s="128">
        <v>2</v>
      </c>
      <c r="K66" s="39">
        <v>106.10079575596816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16133</v>
      </c>
      <c r="D68" s="28">
        <v>16354</v>
      </c>
      <c r="E68" s="28">
        <v>1000</v>
      </c>
      <c r="F68" s="29"/>
      <c r="G68" s="29"/>
      <c r="H68" s="126">
        <v>116.722</v>
      </c>
      <c r="I68" s="126">
        <v>119.384</v>
      </c>
      <c r="J68" s="126">
        <v>7</v>
      </c>
      <c r="K68" s="30"/>
    </row>
    <row r="69" spans="1:11" s="31" customFormat="1" ht="11.25" customHeight="1">
      <c r="A69" s="33" t="s">
        <v>53</v>
      </c>
      <c r="B69" s="27"/>
      <c r="C69" s="28">
        <v>4821</v>
      </c>
      <c r="D69" s="28">
        <v>4731</v>
      </c>
      <c r="E69" s="28">
        <v>1100</v>
      </c>
      <c r="F69" s="29"/>
      <c r="G69" s="29"/>
      <c r="H69" s="126">
        <v>34.88</v>
      </c>
      <c r="I69" s="126">
        <v>33.566</v>
      </c>
      <c r="J69" s="126">
        <v>7</v>
      </c>
      <c r="K69" s="30"/>
    </row>
    <row r="70" spans="1:11" s="22" customFormat="1" ht="11.25" customHeight="1">
      <c r="A70" s="34" t="s">
        <v>54</v>
      </c>
      <c r="B70" s="35"/>
      <c r="C70" s="36">
        <v>20954</v>
      </c>
      <c r="D70" s="36">
        <v>21085</v>
      </c>
      <c r="E70" s="36">
        <v>2100</v>
      </c>
      <c r="F70" s="37">
        <v>9.959686981266303</v>
      </c>
      <c r="G70" s="38"/>
      <c r="H70" s="127">
        <v>151.602</v>
      </c>
      <c r="I70" s="128">
        <v>152.95</v>
      </c>
      <c r="J70" s="128">
        <v>14</v>
      </c>
      <c r="K70" s="39">
        <v>9.153318077803204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>
        <v>2201</v>
      </c>
      <c r="D73" s="28">
        <v>1551</v>
      </c>
      <c r="E73" s="28">
        <v>1163</v>
      </c>
      <c r="F73" s="29"/>
      <c r="G73" s="29"/>
      <c r="H73" s="126">
        <v>16.148</v>
      </c>
      <c r="I73" s="126">
        <v>11.673</v>
      </c>
      <c r="J73" s="126">
        <v>22.718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/>
      <c r="I75" s="126"/>
      <c r="J75" s="126"/>
      <c r="K75" s="30"/>
    </row>
    <row r="76" spans="1:11" s="31" customFormat="1" ht="11.25" customHeight="1">
      <c r="A76" s="33" t="s">
        <v>59</v>
      </c>
      <c r="B76" s="27"/>
      <c r="C76" s="28">
        <v>21</v>
      </c>
      <c r="D76" s="28">
        <v>17</v>
      </c>
      <c r="E76" s="28">
        <v>12</v>
      </c>
      <c r="F76" s="29"/>
      <c r="G76" s="29"/>
      <c r="H76" s="126">
        <v>0.205</v>
      </c>
      <c r="I76" s="126">
        <v>0.151</v>
      </c>
      <c r="J76" s="126">
        <v>0.096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/>
      <c r="K78" s="30"/>
    </row>
    <row r="79" spans="1:11" s="31" customFormat="1" ht="11.25" customHeight="1">
      <c r="A79" s="33" t="s">
        <v>62</v>
      </c>
      <c r="B79" s="27"/>
      <c r="C79" s="28">
        <v>35522</v>
      </c>
      <c r="D79" s="28">
        <v>19384</v>
      </c>
      <c r="E79" s="28">
        <v>11520</v>
      </c>
      <c r="F79" s="29"/>
      <c r="G79" s="29"/>
      <c r="H79" s="126">
        <v>289.052</v>
      </c>
      <c r="I79" s="126">
        <v>170.18</v>
      </c>
      <c r="J79" s="126">
        <v>80.64</v>
      </c>
      <c r="K79" s="30"/>
    </row>
    <row r="80" spans="1:11" s="22" customFormat="1" ht="11.25" customHeight="1">
      <c r="A80" s="40" t="s">
        <v>63</v>
      </c>
      <c r="B80" s="35"/>
      <c r="C80" s="36">
        <v>37744</v>
      </c>
      <c r="D80" s="36">
        <v>20952</v>
      </c>
      <c r="E80" s="36">
        <v>12695</v>
      </c>
      <c r="F80" s="37">
        <v>60.59087437953417</v>
      </c>
      <c r="G80" s="38"/>
      <c r="H80" s="127">
        <v>305.40500000000003</v>
      </c>
      <c r="I80" s="128">
        <v>182.00400000000002</v>
      </c>
      <c r="J80" s="128">
        <v>103.45400000000001</v>
      </c>
      <c r="K80" s="39">
        <v>56.84160787674996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102064</v>
      </c>
      <c r="D87" s="47">
        <v>84678</v>
      </c>
      <c r="E87" s="47">
        <v>56239</v>
      </c>
      <c r="F87" s="48">
        <v>66.41512553437728</v>
      </c>
      <c r="G87" s="38"/>
      <c r="H87" s="131">
        <v>747.828</v>
      </c>
      <c r="I87" s="132">
        <v>624.3520000000001</v>
      </c>
      <c r="J87" s="132">
        <v>399.159</v>
      </c>
      <c r="K87" s="48">
        <v>63.93172441187022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zoomScalePageLayoutView="0" workbookViewId="0" topLeftCell="A57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3780</v>
      </c>
      <c r="D9" s="28">
        <v>3729</v>
      </c>
      <c r="E9" s="28">
        <v>4109</v>
      </c>
      <c r="F9" s="29"/>
      <c r="G9" s="29"/>
      <c r="H9" s="126">
        <v>58.46</v>
      </c>
      <c r="I9" s="126">
        <v>60.864</v>
      </c>
      <c r="J9" s="126">
        <v>94.516</v>
      </c>
      <c r="K9" s="30"/>
    </row>
    <row r="10" spans="1:11" s="31" customFormat="1" ht="11.25" customHeight="1">
      <c r="A10" s="33" t="s">
        <v>8</v>
      </c>
      <c r="B10" s="27"/>
      <c r="C10" s="28">
        <v>2786</v>
      </c>
      <c r="D10" s="28">
        <v>2736</v>
      </c>
      <c r="E10" s="28">
        <v>3857</v>
      </c>
      <c r="F10" s="29"/>
      <c r="G10" s="29"/>
      <c r="H10" s="126">
        <v>41.79</v>
      </c>
      <c r="I10" s="126">
        <v>41.916</v>
      </c>
      <c r="J10" s="126">
        <v>57.855</v>
      </c>
      <c r="K10" s="30"/>
    </row>
    <row r="11" spans="1:11" s="31" customFormat="1" ht="11.25" customHeight="1">
      <c r="A11" s="26" t="s">
        <v>9</v>
      </c>
      <c r="B11" s="27"/>
      <c r="C11" s="28">
        <v>5066</v>
      </c>
      <c r="D11" s="28">
        <v>5350</v>
      </c>
      <c r="E11" s="28">
        <v>5900</v>
      </c>
      <c r="F11" s="29"/>
      <c r="G11" s="29"/>
      <c r="H11" s="126">
        <v>108.388</v>
      </c>
      <c r="I11" s="126">
        <v>117.006</v>
      </c>
      <c r="J11" s="126">
        <v>147.5</v>
      </c>
      <c r="K11" s="30"/>
    </row>
    <row r="12" spans="1:11" s="31" customFormat="1" ht="11.25" customHeight="1">
      <c r="A12" s="33" t="s">
        <v>10</v>
      </c>
      <c r="B12" s="27"/>
      <c r="C12" s="28">
        <v>1974</v>
      </c>
      <c r="D12" s="28">
        <v>1937</v>
      </c>
      <c r="E12" s="28">
        <v>2170</v>
      </c>
      <c r="F12" s="29"/>
      <c r="G12" s="29"/>
      <c r="H12" s="126">
        <v>37.042</v>
      </c>
      <c r="I12" s="126">
        <v>40.064</v>
      </c>
      <c r="J12" s="126">
        <v>39.06</v>
      </c>
      <c r="K12" s="30"/>
    </row>
    <row r="13" spans="1:11" s="22" customFormat="1" ht="11.25" customHeight="1">
      <c r="A13" s="34" t="s">
        <v>11</v>
      </c>
      <c r="B13" s="35"/>
      <c r="C13" s="36">
        <v>13606</v>
      </c>
      <c r="D13" s="36">
        <v>13752</v>
      </c>
      <c r="E13" s="36">
        <v>16036</v>
      </c>
      <c r="F13" s="37">
        <v>116.60849331006399</v>
      </c>
      <c r="G13" s="38"/>
      <c r="H13" s="127">
        <v>245.68</v>
      </c>
      <c r="I13" s="128">
        <v>259.85</v>
      </c>
      <c r="J13" s="128">
        <v>338.931</v>
      </c>
      <c r="K13" s="39">
        <v>130.43332691937655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530</v>
      </c>
      <c r="D15" s="36">
        <v>485</v>
      </c>
      <c r="E15" s="36">
        <v>460</v>
      </c>
      <c r="F15" s="37">
        <v>94.84536082474227</v>
      </c>
      <c r="G15" s="38"/>
      <c r="H15" s="127">
        <v>9.805</v>
      </c>
      <c r="I15" s="128">
        <v>8.973</v>
      </c>
      <c r="J15" s="128">
        <v>8</v>
      </c>
      <c r="K15" s="39">
        <v>89.15635796277721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332</v>
      </c>
      <c r="D19" s="28">
        <v>327</v>
      </c>
      <c r="E19" s="28">
        <v>324</v>
      </c>
      <c r="F19" s="29"/>
      <c r="G19" s="29"/>
      <c r="H19" s="126">
        <v>13.251</v>
      </c>
      <c r="I19" s="126">
        <v>14.161</v>
      </c>
      <c r="J19" s="126">
        <v>10.35</v>
      </c>
      <c r="K19" s="30"/>
    </row>
    <row r="20" spans="1:11" s="31" customFormat="1" ht="11.25" customHeight="1">
      <c r="A20" s="33" t="s">
        <v>15</v>
      </c>
      <c r="B20" s="27"/>
      <c r="C20" s="28">
        <v>135</v>
      </c>
      <c r="D20" s="28">
        <v>135</v>
      </c>
      <c r="E20" s="28">
        <v>125</v>
      </c>
      <c r="F20" s="29"/>
      <c r="G20" s="29"/>
      <c r="H20" s="126">
        <v>2.916</v>
      </c>
      <c r="I20" s="126">
        <v>3.077</v>
      </c>
      <c r="J20" s="126">
        <v>2.69</v>
      </c>
      <c r="K20" s="30"/>
    </row>
    <row r="21" spans="1:11" s="31" customFormat="1" ht="11.25" customHeight="1">
      <c r="A21" s="33" t="s">
        <v>16</v>
      </c>
      <c r="B21" s="27"/>
      <c r="C21" s="28">
        <v>115</v>
      </c>
      <c r="D21" s="28">
        <v>115</v>
      </c>
      <c r="E21" s="28">
        <v>115</v>
      </c>
      <c r="F21" s="29"/>
      <c r="G21" s="29"/>
      <c r="H21" s="126">
        <v>2.933</v>
      </c>
      <c r="I21" s="126">
        <v>3.108</v>
      </c>
      <c r="J21" s="126">
        <v>2.85</v>
      </c>
      <c r="K21" s="30"/>
    </row>
    <row r="22" spans="1:11" s="22" customFormat="1" ht="11.25" customHeight="1">
      <c r="A22" s="34" t="s">
        <v>17</v>
      </c>
      <c r="B22" s="35"/>
      <c r="C22" s="36">
        <v>582</v>
      </c>
      <c r="D22" s="36">
        <v>577</v>
      </c>
      <c r="E22" s="36">
        <v>564</v>
      </c>
      <c r="F22" s="37">
        <v>97.7469670710572</v>
      </c>
      <c r="G22" s="38"/>
      <c r="H22" s="127">
        <v>19.099999999999998</v>
      </c>
      <c r="I22" s="128">
        <v>20.346</v>
      </c>
      <c r="J22" s="128">
        <v>15.889999999999999</v>
      </c>
      <c r="K22" s="39">
        <v>78.09888921655362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174</v>
      </c>
      <c r="D24" s="36">
        <v>208</v>
      </c>
      <c r="E24" s="36">
        <v>161</v>
      </c>
      <c r="F24" s="37">
        <v>77.40384615384616</v>
      </c>
      <c r="G24" s="38"/>
      <c r="H24" s="127">
        <v>7.087</v>
      </c>
      <c r="I24" s="128">
        <v>9.582</v>
      </c>
      <c r="J24" s="128">
        <v>7.466</v>
      </c>
      <c r="K24" s="39">
        <v>77.91692757253183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537</v>
      </c>
      <c r="D26" s="36">
        <v>421</v>
      </c>
      <c r="E26" s="36">
        <v>380</v>
      </c>
      <c r="F26" s="37">
        <v>90.26128266033254</v>
      </c>
      <c r="G26" s="38"/>
      <c r="H26" s="127">
        <v>24.305</v>
      </c>
      <c r="I26" s="128">
        <v>20.945</v>
      </c>
      <c r="J26" s="128">
        <v>15.6</v>
      </c>
      <c r="K26" s="39">
        <v>74.48078300310337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28</v>
      </c>
      <c r="D28" s="28">
        <v>33</v>
      </c>
      <c r="E28" s="28">
        <v>64</v>
      </c>
      <c r="F28" s="29"/>
      <c r="G28" s="29"/>
      <c r="H28" s="126">
        <v>0.796</v>
      </c>
      <c r="I28" s="126">
        <v>0.872</v>
      </c>
      <c r="J28" s="126">
        <v>1.8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265</v>
      </c>
      <c r="D30" s="28">
        <v>156</v>
      </c>
      <c r="E30" s="28">
        <v>153</v>
      </c>
      <c r="F30" s="29"/>
      <c r="G30" s="29"/>
      <c r="H30" s="126">
        <v>9.05</v>
      </c>
      <c r="I30" s="126">
        <v>5.31</v>
      </c>
      <c r="J30" s="126">
        <v>4.786</v>
      </c>
      <c r="K30" s="30"/>
    </row>
    <row r="31" spans="1:11" s="22" customFormat="1" ht="11.25" customHeight="1">
      <c r="A31" s="40" t="s">
        <v>23</v>
      </c>
      <c r="B31" s="35"/>
      <c r="C31" s="36">
        <v>293</v>
      </c>
      <c r="D31" s="36">
        <v>189</v>
      </c>
      <c r="E31" s="36">
        <v>217</v>
      </c>
      <c r="F31" s="37">
        <v>114.81481481481481</v>
      </c>
      <c r="G31" s="38"/>
      <c r="H31" s="127">
        <v>9.846</v>
      </c>
      <c r="I31" s="128">
        <v>6.1819999999999995</v>
      </c>
      <c r="J31" s="128">
        <v>6.585999999999999</v>
      </c>
      <c r="K31" s="39">
        <v>106.53510190876739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239</v>
      </c>
      <c r="D33" s="28">
        <v>262</v>
      </c>
      <c r="E33" s="28">
        <v>204</v>
      </c>
      <c r="F33" s="29"/>
      <c r="G33" s="29"/>
      <c r="H33" s="126">
        <v>5.42</v>
      </c>
      <c r="I33" s="126">
        <v>6.111</v>
      </c>
      <c r="J33" s="126">
        <v>4.674</v>
      </c>
      <c r="K33" s="30"/>
    </row>
    <row r="34" spans="1:11" s="31" customFormat="1" ht="11.25" customHeight="1">
      <c r="A34" s="33" t="s">
        <v>25</v>
      </c>
      <c r="B34" s="27"/>
      <c r="C34" s="28">
        <v>207</v>
      </c>
      <c r="D34" s="28">
        <v>201</v>
      </c>
      <c r="E34" s="28">
        <v>201</v>
      </c>
      <c r="F34" s="29"/>
      <c r="G34" s="29"/>
      <c r="H34" s="126">
        <v>5.213</v>
      </c>
      <c r="I34" s="126">
        <v>5.14</v>
      </c>
      <c r="J34" s="126">
        <v>5.14</v>
      </c>
      <c r="K34" s="30"/>
    </row>
    <row r="35" spans="1:11" s="31" customFormat="1" ht="11.25" customHeight="1">
      <c r="A35" s="33" t="s">
        <v>26</v>
      </c>
      <c r="B35" s="27"/>
      <c r="C35" s="28">
        <v>207</v>
      </c>
      <c r="D35" s="28">
        <v>200</v>
      </c>
      <c r="E35" s="28">
        <v>130</v>
      </c>
      <c r="F35" s="29"/>
      <c r="G35" s="29"/>
      <c r="H35" s="126">
        <v>4.907</v>
      </c>
      <c r="I35" s="126">
        <v>4.498</v>
      </c>
      <c r="J35" s="126">
        <v>2.47</v>
      </c>
      <c r="K35" s="30"/>
    </row>
    <row r="36" spans="1:11" s="31" customFormat="1" ht="11.25" customHeight="1">
      <c r="A36" s="33" t="s">
        <v>27</v>
      </c>
      <c r="B36" s="27"/>
      <c r="C36" s="28">
        <v>170</v>
      </c>
      <c r="D36" s="28">
        <v>216</v>
      </c>
      <c r="E36" s="28">
        <v>216</v>
      </c>
      <c r="F36" s="29"/>
      <c r="G36" s="29"/>
      <c r="H36" s="126">
        <v>4.022</v>
      </c>
      <c r="I36" s="126">
        <v>5.222</v>
      </c>
      <c r="J36" s="126">
        <v>5.222</v>
      </c>
      <c r="K36" s="30"/>
    </row>
    <row r="37" spans="1:11" s="22" customFormat="1" ht="11.25" customHeight="1">
      <c r="A37" s="34" t="s">
        <v>28</v>
      </c>
      <c r="B37" s="35"/>
      <c r="C37" s="36">
        <v>823</v>
      </c>
      <c r="D37" s="36">
        <v>879</v>
      </c>
      <c r="E37" s="36">
        <v>751</v>
      </c>
      <c r="F37" s="37">
        <v>85.43799772468715</v>
      </c>
      <c r="G37" s="38"/>
      <c r="H37" s="127">
        <v>19.561999999999998</v>
      </c>
      <c r="I37" s="128">
        <v>20.971</v>
      </c>
      <c r="J37" s="128">
        <v>17.506</v>
      </c>
      <c r="K37" s="39">
        <v>83.47718277621478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330</v>
      </c>
      <c r="D41" s="28">
        <v>230</v>
      </c>
      <c r="E41" s="28">
        <v>242</v>
      </c>
      <c r="F41" s="29"/>
      <c r="G41" s="29"/>
      <c r="H41" s="126">
        <v>15.708</v>
      </c>
      <c r="I41" s="126">
        <v>10.195</v>
      </c>
      <c r="J41" s="126">
        <v>10.532</v>
      </c>
      <c r="K41" s="30"/>
    </row>
    <row r="42" spans="1:11" s="31" customFormat="1" ht="11.25" customHeight="1">
      <c r="A42" s="33" t="s">
        <v>31</v>
      </c>
      <c r="B42" s="27"/>
      <c r="C42" s="28">
        <v>768</v>
      </c>
      <c r="D42" s="28">
        <v>751</v>
      </c>
      <c r="E42" s="28">
        <v>695</v>
      </c>
      <c r="F42" s="29"/>
      <c r="G42" s="29"/>
      <c r="H42" s="126">
        <v>30.72</v>
      </c>
      <c r="I42" s="126">
        <v>30.416</v>
      </c>
      <c r="J42" s="126">
        <v>22.518</v>
      </c>
      <c r="K42" s="30"/>
    </row>
    <row r="43" spans="1:11" s="31" customFormat="1" ht="11.25" customHeight="1">
      <c r="A43" s="33" t="s">
        <v>32</v>
      </c>
      <c r="B43" s="27"/>
      <c r="C43" s="28">
        <v>26</v>
      </c>
      <c r="D43" s="28">
        <v>23</v>
      </c>
      <c r="E43" s="28">
        <v>18</v>
      </c>
      <c r="F43" s="29"/>
      <c r="G43" s="29"/>
      <c r="H43" s="126">
        <v>0.78</v>
      </c>
      <c r="I43" s="126">
        <v>0.736</v>
      </c>
      <c r="J43" s="126">
        <v>0.54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>
        <v>2479</v>
      </c>
      <c r="D45" s="28">
        <v>1495</v>
      </c>
      <c r="E45" s="28">
        <v>1430</v>
      </c>
      <c r="F45" s="29"/>
      <c r="G45" s="29"/>
      <c r="H45" s="126">
        <v>123.95</v>
      </c>
      <c r="I45" s="126">
        <v>68.77</v>
      </c>
      <c r="J45" s="126">
        <v>68.64</v>
      </c>
      <c r="K45" s="30"/>
    </row>
    <row r="46" spans="1:11" s="31" customFormat="1" ht="11.25" customHeight="1">
      <c r="A46" s="33" t="s">
        <v>35</v>
      </c>
      <c r="B46" s="27"/>
      <c r="C46" s="28">
        <v>400</v>
      </c>
      <c r="D46" s="28">
        <v>400</v>
      </c>
      <c r="E46" s="28">
        <v>400</v>
      </c>
      <c r="F46" s="29"/>
      <c r="G46" s="29"/>
      <c r="H46" s="126">
        <v>20</v>
      </c>
      <c r="I46" s="126">
        <v>16</v>
      </c>
      <c r="J46" s="126">
        <v>20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>
        <v>2472</v>
      </c>
      <c r="D48" s="28">
        <v>2354</v>
      </c>
      <c r="E48" s="28">
        <v>2230</v>
      </c>
      <c r="F48" s="29"/>
      <c r="G48" s="29"/>
      <c r="H48" s="126">
        <v>115.566</v>
      </c>
      <c r="I48" s="126">
        <v>110.638</v>
      </c>
      <c r="J48" s="126">
        <v>89.2</v>
      </c>
      <c r="K48" s="30"/>
    </row>
    <row r="49" spans="1:11" s="31" customFormat="1" ht="11.25" customHeight="1">
      <c r="A49" s="33" t="s">
        <v>38</v>
      </c>
      <c r="B49" s="27"/>
      <c r="C49" s="28">
        <v>364</v>
      </c>
      <c r="D49" s="28">
        <v>335</v>
      </c>
      <c r="E49" s="28">
        <v>316</v>
      </c>
      <c r="F49" s="29"/>
      <c r="G49" s="29"/>
      <c r="H49" s="126">
        <v>16.38</v>
      </c>
      <c r="I49" s="126">
        <v>15.075</v>
      </c>
      <c r="J49" s="126">
        <v>14.22</v>
      </c>
      <c r="K49" s="30"/>
    </row>
    <row r="50" spans="1:11" s="22" customFormat="1" ht="11.25" customHeight="1">
      <c r="A50" s="40" t="s">
        <v>39</v>
      </c>
      <c r="B50" s="35"/>
      <c r="C50" s="36">
        <v>6839</v>
      </c>
      <c r="D50" s="36">
        <v>5588</v>
      </c>
      <c r="E50" s="36">
        <v>5331</v>
      </c>
      <c r="F50" s="37">
        <v>95.40085898353615</v>
      </c>
      <c r="G50" s="38"/>
      <c r="H50" s="127">
        <v>323.10400000000004</v>
      </c>
      <c r="I50" s="128">
        <v>251.82999999999998</v>
      </c>
      <c r="J50" s="128">
        <v>225.65</v>
      </c>
      <c r="K50" s="39">
        <v>89.60409800262082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936</v>
      </c>
      <c r="D52" s="36">
        <v>686</v>
      </c>
      <c r="E52" s="36">
        <v>199</v>
      </c>
      <c r="F52" s="37">
        <v>29.00874635568513</v>
      </c>
      <c r="G52" s="38"/>
      <c r="H52" s="127">
        <v>36.815</v>
      </c>
      <c r="I52" s="128">
        <v>26.671</v>
      </c>
      <c r="J52" s="128">
        <v>6.965</v>
      </c>
      <c r="K52" s="39">
        <v>26.114506392711185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870</v>
      </c>
      <c r="D54" s="28">
        <v>850</v>
      </c>
      <c r="E54" s="28">
        <v>650</v>
      </c>
      <c r="F54" s="29"/>
      <c r="G54" s="29"/>
      <c r="H54" s="126">
        <v>27.666</v>
      </c>
      <c r="I54" s="126">
        <v>27.285</v>
      </c>
      <c r="J54" s="126">
        <v>23.4</v>
      </c>
      <c r="K54" s="30"/>
    </row>
    <row r="55" spans="1:11" s="31" customFormat="1" ht="11.25" customHeight="1">
      <c r="A55" s="33" t="s">
        <v>42</v>
      </c>
      <c r="B55" s="27"/>
      <c r="C55" s="28">
        <v>112</v>
      </c>
      <c r="D55" s="28">
        <v>98</v>
      </c>
      <c r="E55" s="28">
        <v>84</v>
      </c>
      <c r="F55" s="29"/>
      <c r="G55" s="29"/>
      <c r="H55" s="126">
        <v>3.584</v>
      </c>
      <c r="I55" s="126">
        <v>2.989</v>
      </c>
      <c r="J55" s="126">
        <v>2.604</v>
      </c>
      <c r="K55" s="30"/>
    </row>
    <row r="56" spans="1:11" s="31" customFormat="1" ht="11.25" customHeight="1">
      <c r="A56" s="33" t="s">
        <v>43</v>
      </c>
      <c r="B56" s="27"/>
      <c r="C56" s="28">
        <v>86</v>
      </c>
      <c r="D56" s="28">
        <v>89</v>
      </c>
      <c r="E56" s="28">
        <v>87</v>
      </c>
      <c r="F56" s="29"/>
      <c r="G56" s="29"/>
      <c r="H56" s="126">
        <v>1.078</v>
      </c>
      <c r="I56" s="126">
        <v>1.31</v>
      </c>
      <c r="J56" s="126">
        <v>0.98</v>
      </c>
      <c r="K56" s="30"/>
    </row>
    <row r="57" spans="1:11" s="31" customFormat="1" ht="11.25" customHeight="1">
      <c r="A57" s="33" t="s">
        <v>44</v>
      </c>
      <c r="B57" s="27"/>
      <c r="C57" s="28">
        <v>59</v>
      </c>
      <c r="D57" s="28">
        <v>37</v>
      </c>
      <c r="E57" s="28">
        <v>22</v>
      </c>
      <c r="F57" s="29"/>
      <c r="G57" s="29"/>
      <c r="H57" s="126">
        <v>1.424</v>
      </c>
      <c r="I57" s="126">
        <v>0.74</v>
      </c>
      <c r="J57" s="126">
        <v>0.44</v>
      </c>
      <c r="K57" s="30"/>
    </row>
    <row r="58" spans="1:11" s="31" customFormat="1" ht="11.25" customHeight="1">
      <c r="A58" s="33" t="s">
        <v>45</v>
      </c>
      <c r="B58" s="27"/>
      <c r="C58" s="28">
        <v>154</v>
      </c>
      <c r="D58" s="28">
        <v>150</v>
      </c>
      <c r="E58" s="28">
        <v>145</v>
      </c>
      <c r="F58" s="29"/>
      <c r="G58" s="29"/>
      <c r="H58" s="126">
        <v>5.39</v>
      </c>
      <c r="I58" s="126">
        <v>5.4</v>
      </c>
      <c r="J58" s="126">
        <v>4.35</v>
      </c>
      <c r="K58" s="30"/>
    </row>
    <row r="59" spans="1:11" s="22" customFormat="1" ht="11.25" customHeight="1">
      <c r="A59" s="34" t="s">
        <v>46</v>
      </c>
      <c r="B59" s="35"/>
      <c r="C59" s="36">
        <v>1281</v>
      </c>
      <c r="D59" s="36">
        <v>1224</v>
      </c>
      <c r="E59" s="36">
        <v>988</v>
      </c>
      <c r="F59" s="37">
        <v>80.71895424836602</v>
      </c>
      <c r="G59" s="38"/>
      <c r="H59" s="127">
        <v>39.142</v>
      </c>
      <c r="I59" s="128">
        <v>37.724</v>
      </c>
      <c r="J59" s="128">
        <v>31.774</v>
      </c>
      <c r="K59" s="39">
        <v>84.22754744989928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463</v>
      </c>
      <c r="D61" s="28">
        <v>446</v>
      </c>
      <c r="E61" s="28">
        <v>450</v>
      </c>
      <c r="F61" s="29"/>
      <c r="G61" s="29"/>
      <c r="H61" s="126">
        <v>12.964</v>
      </c>
      <c r="I61" s="126">
        <v>13.737</v>
      </c>
      <c r="J61" s="126">
        <v>9.66</v>
      </c>
      <c r="K61" s="30"/>
    </row>
    <row r="62" spans="1:11" s="31" customFormat="1" ht="11.25" customHeight="1">
      <c r="A62" s="33" t="s">
        <v>48</v>
      </c>
      <c r="B62" s="27"/>
      <c r="C62" s="28">
        <v>109</v>
      </c>
      <c r="D62" s="28">
        <v>106</v>
      </c>
      <c r="E62" s="28">
        <v>106</v>
      </c>
      <c r="F62" s="29"/>
      <c r="G62" s="29"/>
      <c r="H62" s="126">
        <v>2.542</v>
      </c>
      <c r="I62" s="126">
        <v>2.404</v>
      </c>
      <c r="J62" s="126">
        <v>2.163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>
        <v>572</v>
      </c>
      <c r="D64" s="36">
        <v>552</v>
      </c>
      <c r="E64" s="36">
        <v>556</v>
      </c>
      <c r="F64" s="37">
        <v>100.72463768115942</v>
      </c>
      <c r="G64" s="38"/>
      <c r="H64" s="127">
        <v>15.506</v>
      </c>
      <c r="I64" s="128">
        <v>16.141</v>
      </c>
      <c r="J64" s="128">
        <v>11.823</v>
      </c>
      <c r="K64" s="39">
        <v>73.24824979864941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1138</v>
      </c>
      <c r="D66" s="36">
        <v>1170</v>
      </c>
      <c r="E66" s="36">
        <v>1230</v>
      </c>
      <c r="F66" s="37">
        <v>105.12820512820512</v>
      </c>
      <c r="G66" s="38"/>
      <c r="H66" s="127">
        <v>15</v>
      </c>
      <c r="I66" s="128">
        <v>39.195</v>
      </c>
      <c r="J66" s="128">
        <v>28.3</v>
      </c>
      <c r="K66" s="39">
        <v>72.20308712846027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602</v>
      </c>
      <c r="D68" s="28">
        <v>477</v>
      </c>
      <c r="E68" s="28">
        <v>500</v>
      </c>
      <c r="F68" s="29"/>
      <c r="G68" s="29"/>
      <c r="H68" s="126">
        <v>25.579</v>
      </c>
      <c r="I68" s="126">
        <v>21.789</v>
      </c>
      <c r="J68" s="126">
        <v>20</v>
      </c>
      <c r="K68" s="30"/>
    </row>
    <row r="69" spans="1:11" s="31" customFormat="1" ht="11.25" customHeight="1">
      <c r="A69" s="33" t="s">
        <v>53</v>
      </c>
      <c r="B69" s="27"/>
      <c r="C69" s="28">
        <v>196</v>
      </c>
      <c r="D69" s="28">
        <v>191</v>
      </c>
      <c r="E69" s="28">
        <v>170</v>
      </c>
      <c r="F69" s="29"/>
      <c r="G69" s="29"/>
      <c r="H69" s="126">
        <v>7.35</v>
      </c>
      <c r="I69" s="126">
        <v>8.637</v>
      </c>
      <c r="J69" s="126">
        <v>6.5</v>
      </c>
      <c r="K69" s="30"/>
    </row>
    <row r="70" spans="1:11" s="22" customFormat="1" ht="11.25" customHeight="1">
      <c r="A70" s="34" t="s">
        <v>54</v>
      </c>
      <c r="B70" s="35"/>
      <c r="C70" s="36">
        <v>798</v>
      </c>
      <c r="D70" s="36">
        <v>668</v>
      </c>
      <c r="E70" s="36">
        <v>670</v>
      </c>
      <c r="F70" s="37">
        <v>100.2994011976048</v>
      </c>
      <c r="G70" s="38"/>
      <c r="H70" s="127">
        <v>32.929</v>
      </c>
      <c r="I70" s="128">
        <v>30.426000000000002</v>
      </c>
      <c r="J70" s="128">
        <v>26.5</v>
      </c>
      <c r="K70" s="39">
        <v>87.09656215079208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140</v>
      </c>
      <c r="D72" s="28">
        <v>148</v>
      </c>
      <c r="E72" s="28">
        <v>201</v>
      </c>
      <c r="F72" s="29"/>
      <c r="G72" s="29"/>
      <c r="H72" s="126">
        <v>3.343</v>
      </c>
      <c r="I72" s="126">
        <v>3.593</v>
      </c>
      <c r="J72" s="126">
        <v>5.055</v>
      </c>
      <c r="K72" s="30"/>
    </row>
    <row r="73" spans="1:11" s="31" customFormat="1" ht="11.25" customHeight="1">
      <c r="A73" s="33" t="s">
        <v>56</v>
      </c>
      <c r="B73" s="27"/>
      <c r="C73" s="28">
        <v>120</v>
      </c>
      <c r="D73" s="28">
        <v>120</v>
      </c>
      <c r="E73" s="28">
        <v>120</v>
      </c>
      <c r="F73" s="29"/>
      <c r="G73" s="29"/>
      <c r="H73" s="126">
        <v>4.763</v>
      </c>
      <c r="I73" s="126">
        <v>3.744</v>
      </c>
      <c r="J73" s="126">
        <v>4.7</v>
      </c>
      <c r="K73" s="30"/>
    </row>
    <row r="74" spans="1:11" s="31" customFormat="1" ht="11.25" customHeight="1">
      <c r="A74" s="33" t="s">
        <v>57</v>
      </c>
      <c r="B74" s="27"/>
      <c r="C74" s="28">
        <v>535</v>
      </c>
      <c r="D74" s="28">
        <v>419</v>
      </c>
      <c r="E74" s="28">
        <v>333</v>
      </c>
      <c r="F74" s="29"/>
      <c r="G74" s="29"/>
      <c r="H74" s="126">
        <v>21.141</v>
      </c>
      <c r="I74" s="126">
        <v>17.286</v>
      </c>
      <c r="J74" s="126">
        <v>11.638</v>
      </c>
      <c r="K74" s="30"/>
    </row>
    <row r="75" spans="1:11" s="31" customFormat="1" ht="11.25" customHeight="1">
      <c r="A75" s="33" t="s">
        <v>58</v>
      </c>
      <c r="B75" s="27"/>
      <c r="C75" s="28">
        <v>553</v>
      </c>
      <c r="D75" s="28">
        <v>559</v>
      </c>
      <c r="E75" s="28">
        <v>559</v>
      </c>
      <c r="F75" s="29"/>
      <c r="G75" s="29"/>
      <c r="H75" s="126">
        <v>16.762</v>
      </c>
      <c r="I75" s="126">
        <v>17.949</v>
      </c>
      <c r="J75" s="126">
        <v>17.2</v>
      </c>
      <c r="K75" s="30"/>
    </row>
    <row r="76" spans="1:11" s="31" customFormat="1" ht="11.25" customHeight="1">
      <c r="A76" s="33" t="s">
        <v>59</v>
      </c>
      <c r="B76" s="27"/>
      <c r="C76" s="28">
        <v>120</v>
      </c>
      <c r="D76" s="28">
        <v>105</v>
      </c>
      <c r="E76" s="28">
        <v>85</v>
      </c>
      <c r="F76" s="29"/>
      <c r="G76" s="29"/>
      <c r="H76" s="126">
        <v>3.36</v>
      </c>
      <c r="I76" s="126">
        <v>3.149</v>
      </c>
      <c r="J76" s="126">
        <v>2.125</v>
      </c>
      <c r="K76" s="30"/>
    </row>
    <row r="77" spans="1:11" s="31" customFormat="1" ht="11.25" customHeight="1">
      <c r="A77" s="33" t="s">
        <v>60</v>
      </c>
      <c r="B77" s="27"/>
      <c r="C77" s="28">
        <v>69</v>
      </c>
      <c r="D77" s="28">
        <v>68</v>
      </c>
      <c r="E77" s="28">
        <v>71</v>
      </c>
      <c r="F77" s="29"/>
      <c r="G77" s="29"/>
      <c r="H77" s="126">
        <v>2.208</v>
      </c>
      <c r="I77" s="126">
        <v>2.19</v>
      </c>
      <c r="J77" s="126">
        <v>3</v>
      </c>
      <c r="K77" s="30"/>
    </row>
    <row r="78" spans="1:11" s="31" customFormat="1" ht="11.25" customHeight="1">
      <c r="A78" s="33" t="s">
        <v>61</v>
      </c>
      <c r="B78" s="27"/>
      <c r="C78" s="28">
        <v>386</v>
      </c>
      <c r="D78" s="28">
        <v>395</v>
      </c>
      <c r="E78" s="28">
        <v>400</v>
      </c>
      <c r="F78" s="29"/>
      <c r="G78" s="29"/>
      <c r="H78" s="126">
        <v>12.738</v>
      </c>
      <c r="I78" s="126">
        <v>13.075</v>
      </c>
      <c r="J78" s="126">
        <v>14</v>
      </c>
      <c r="K78" s="30"/>
    </row>
    <row r="79" spans="1:11" s="31" customFormat="1" ht="11.25" customHeight="1">
      <c r="A79" s="33" t="s">
        <v>62</v>
      </c>
      <c r="B79" s="27"/>
      <c r="C79" s="28">
        <v>500</v>
      </c>
      <c r="D79" s="28">
        <v>600</v>
      </c>
      <c r="E79" s="28">
        <v>500</v>
      </c>
      <c r="F79" s="29"/>
      <c r="G79" s="29"/>
      <c r="H79" s="126">
        <v>19.25</v>
      </c>
      <c r="I79" s="126">
        <v>22.8</v>
      </c>
      <c r="J79" s="126">
        <v>19</v>
      </c>
      <c r="K79" s="30"/>
    </row>
    <row r="80" spans="1:11" s="22" customFormat="1" ht="11.25" customHeight="1">
      <c r="A80" s="40" t="s">
        <v>63</v>
      </c>
      <c r="B80" s="35"/>
      <c r="C80" s="36">
        <v>2423</v>
      </c>
      <c r="D80" s="36">
        <v>2414</v>
      </c>
      <c r="E80" s="36">
        <v>2269</v>
      </c>
      <c r="F80" s="37">
        <v>93.993371996686</v>
      </c>
      <c r="G80" s="38"/>
      <c r="H80" s="127">
        <v>83.565</v>
      </c>
      <c r="I80" s="128">
        <v>83.786</v>
      </c>
      <c r="J80" s="128">
        <v>76.718</v>
      </c>
      <c r="K80" s="39">
        <v>91.56422313990404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89</v>
      </c>
      <c r="D82" s="28">
        <v>82</v>
      </c>
      <c r="E82" s="28">
        <v>82</v>
      </c>
      <c r="F82" s="29"/>
      <c r="G82" s="29"/>
      <c r="H82" s="126">
        <v>1.939</v>
      </c>
      <c r="I82" s="126">
        <v>2.527</v>
      </c>
      <c r="J82" s="126">
        <v>2.527</v>
      </c>
      <c r="K82" s="30"/>
    </row>
    <row r="83" spans="1:11" s="31" customFormat="1" ht="11.25" customHeight="1">
      <c r="A83" s="33" t="s">
        <v>65</v>
      </c>
      <c r="B83" s="27"/>
      <c r="C83" s="28">
        <v>61</v>
      </c>
      <c r="D83" s="28">
        <v>67</v>
      </c>
      <c r="E83" s="28">
        <v>67</v>
      </c>
      <c r="F83" s="29"/>
      <c r="G83" s="29"/>
      <c r="H83" s="126">
        <v>1.331</v>
      </c>
      <c r="I83" s="126">
        <v>1.589</v>
      </c>
      <c r="J83" s="126">
        <v>1.589</v>
      </c>
      <c r="K83" s="30"/>
    </row>
    <row r="84" spans="1:11" s="22" customFormat="1" ht="11.25" customHeight="1">
      <c r="A84" s="34" t="s">
        <v>66</v>
      </c>
      <c r="B84" s="35"/>
      <c r="C84" s="36">
        <v>150</v>
      </c>
      <c r="D84" s="36">
        <v>149</v>
      </c>
      <c r="E84" s="36">
        <v>149</v>
      </c>
      <c r="F84" s="37">
        <v>100</v>
      </c>
      <c r="G84" s="38"/>
      <c r="H84" s="127">
        <v>3.27</v>
      </c>
      <c r="I84" s="128">
        <v>4.116</v>
      </c>
      <c r="J84" s="128">
        <v>4.116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30682</v>
      </c>
      <c r="D87" s="47">
        <v>28962</v>
      </c>
      <c r="E87" s="47">
        <v>29961</v>
      </c>
      <c r="F87" s="48">
        <v>103.44934742075823</v>
      </c>
      <c r="G87" s="38"/>
      <c r="H87" s="131">
        <v>884.7160000000001</v>
      </c>
      <c r="I87" s="132">
        <v>836.7380000000003</v>
      </c>
      <c r="J87" s="132">
        <v>821.8249999999999</v>
      </c>
      <c r="K87" s="48">
        <v>98.2177216763192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zoomScalePageLayoutView="0" workbookViewId="0" topLeftCell="A63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8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42</v>
      </c>
      <c r="D9" s="28">
        <v>38</v>
      </c>
      <c r="E9" s="28">
        <v>41</v>
      </c>
      <c r="F9" s="29"/>
      <c r="G9" s="29"/>
      <c r="H9" s="126">
        <v>0.63</v>
      </c>
      <c r="I9" s="126">
        <v>0.6</v>
      </c>
      <c r="J9" s="126">
        <v>0.621</v>
      </c>
      <c r="K9" s="30"/>
    </row>
    <row r="10" spans="1:11" s="31" customFormat="1" ht="11.25" customHeight="1">
      <c r="A10" s="33" t="s">
        <v>8</v>
      </c>
      <c r="B10" s="27"/>
      <c r="C10" s="28">
        <v>492</v>
      </c>
      <c r="D10" s="28">
        <v>483</v>
      </c>
      <c r="E10" s="28">
        <v>570</v>
      </c>
      <c r="F10" s="29"/>
      <c r="G10" s="29"/>
      <c r="H10" s="126">
        <v>7.38</v>
      </c>
      <c r="I10" s="126">
        <v>0.638</v>
      </c>
      <c r="J10" s="126">
        <v>8.55</v>
      </c>
      <c r="K10" s="30"/>
    </row>
    <row r="11" spans="1:11" s="31" customFormat="1" ht="11.25" customHeight="1">
      <c r="A11" s="26" t="s">
        <v>9</v>
      </c>
      <c r="B11" s="27"/>
      <c r="C11" s="28">
        <v>563</v>
      </c>
      <c r="D11" s="28">
        <v>594</v>
      </c>
      <c r="E11" s="28">
        <v>608</v>
      </c>
      <c r="F11" s="29"/>
      <c r="G11" s="29"/>
      <c r="H11" s="126">
        <v>8.445</v>
      </c>
      <c r="I11" s="126">
        <v>8.91</v>
      </c>
      <c r="J11" s="126">
        <v>9.59</v>
      </c>
      <c r="K11" s="30"/>
    </row>
    <row r="12" spans="1:11" s="31" customFormat="1" ht="11.25" customHeight="1">
      <c r="A12" s="33" t="s">
        <v>10</v>
      </c>
      <c r="B12" s="27"/>
      <c r="C12" s="28">
        <v>20</v>
      </c>
      <c r="D12" s="28">
        <v>20</v>
      </c>
      <c r="E12" s="28">
        <v>20</v>
      </c>
      <c r="F12" s="29"/>
      <c r="G12" s="29"/>
      <c r="H12" s="126">
        <v>0.256</v>
      </c>
      <c r="I12" s="126">
        <v>0.262</v>
      </c>
      <c r="J12" s="126">
        <v>0.251</v>
      </c>
      <c r="K12" s="30"/>
    </row>
    <row r="13" spans="1:11" s="22" customFormat="1" ht="11.25" customHeight="1">
      <c r="A13" s="34" t="s">
        <v>11</v>
      </c>
      <c r="B13" s="35"/>
      <c r="C13" s="36">
        <v>1117</v>
      </c>
      <c r="D13" s="36">
        <v>1135</v>
      </c>
      <c r="E13" s="36">
        <v>1239</v>
      </c>
      <c r="F13" s="37">
        <v>109.16299559471365</v>
      </c>
      <c r="G13" s="38"/>
      <c r="H13" s="127">
        <v>16.711</v>
      </c>
      <c r="I13" s="128">
        <v>10.41</v>
      </c>
      <c r="J13" s="128">
        <v>19.012000000000004</v>
      </c>
      <c r="K13" s="39">
        <v>182.63208453410186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128</v>
      </c>
      <c r="D17" s="36">
        <v>138</v>
      </c>
      <c r="E17" s="36">
        <v>147</v>
      </c>
      <c r="F17" s="37">
        <v>106.52173913043478</v>
      </c>
      <c r="G17" s="38"/>
      <c r="H17" s="127">
        <v>4.828</v>
      </c>
      <c r="I17" s="128">
        <v>3.484</v>
      </c>
      <c r="J17" s="128">
        <v>4.41</v>
      </c>
      <c r="K17" s="39">
        <v>126.57864523536165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906</v>
      </c>
      <c r="D19" s="28">
        <v>916</v>
      </c>
      <c r="E19" s="28">
        <v>916</v>
      </c>
      <c r="F19" s="29"/>
      <c r="G19" s="29"/>
      <c r="H19" s="126">
        <v>31.819</v>
      </c>
      <c r="I19" s="126">
        <v>35.065</v>
      </c>
      <c r="J19" s="126">
        <v>29.216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>
        <v>10</v>
      </c>
      <c r="D21" s="28">
        <v>10</v>
      </c>
      <c r="E21" s="28">
        <v>10</v>
      </c>
      <c r="F21" s="29"/>
      <c r="G21" s="29"/>
      <c r="H21" s="126">
        <v>0.235</v>
      </c>
      <c r="I21" s="126">
        <v>0.247</v>
      </c>
      <c r="J21" s="126">
        <v>0.3</v>
      </c>
      <c r="K21" s="30"/>
    </row>
    <row r="22" spans="1:11" s="22" customFormat="1" ht="11.25" customHeight="1">
      <c r="A22" s="34" t="s">
        <v>17</v>
      </c>
      <c r="B22" s="35"/>
      <c r="C22" s="36">
        <v>916</v>
      </c>
      <c r="D22" s="36">
        <v>926</v>
      </c>
      <c r="E22" s="36">
        <v>926</v>
      </c>
      <c r="F22" s="37">
        <v>100</v>
      </c>
      <c r="G22" s="38"/>
      <c r="H22" s="127">
        <v>32.054</v>
      </c>
      <c r="I22" s="128">
        <v>35.312</v>
      </c>
      <c r="J22" s="128">
        <v>29.516000000000002</v>
      </c>
      <c r="K22" s="39">
        <v>83.58631626642503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166</v>
      </c>
      <c r="D24" s="36">
        <v>160</v>
      </c>
      <c r="E24" s="36">
        <v>163</v>
      </c>
      <c r="F24" s="37">
        <v>101.875</v>
      </c>
      <c r="G24" s="38"/>
      <c r="H24" s="127">
        <v>3.636</v>
      </c>
      <c r="I24" s="128">
        <v>3.35</v>
      </c>
      <c r="J24" s="128">
        <v>3.093</v>
      </c>
      <c r="K24" s="39">
        <v>92.32835820895522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316</v>
      </c>
      <c r="D26" s="36">
        <v>281</v>
      </c>
      <c r="E26" s="36">
        <v>240</v>
      </c>
      <c r="F26" s="37">
        <v>85.40925266903915</v>
      </c>
      <c r="G26" s="38"/>
      <c r="H26" s="127">
        <v>15.737</v>
      </c>
      <c r="I26" s="128">
        <v>16.073</v>
      </c>
      <c r="J26" s="128">
        <v>11</v>
      </c>
      <c r="K26" s="39">
        <v>68.43775275306415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21</v>
      </c>
      <c r="D28" s="28">
        <v>26</v>
      </c>
      <c r="E28" s="28">
        <v>49</v>
      </c>
      <c r="F28" s="29"/>
      <c r="G28" s="29"/>
      <c r="H28" s="126">
        <v>0.421</v>
      </c>
      <c r="I28" s="126">
        <v>0.514</v>
      </c>
      <c r="J28" s="126">
        <v>1.1</v>
      </c>
      <c r="K28" s="30"/>
    </row>
    <row r="29" spans="1:11" s="31" customFormat="1" ht="11.25" customHeight="1">
      <c r="A29" s="33" t="s">
        <v>21</v>
      </c>
      <c r="B29" s="27"/>
      <c r="C29" s="28">
        <v>186</v>
      </c>
      <c r="D29" s="28">
        <v>126</v>
      </c>
      <c r="E29" s="28">
        <v>181</v>
      </c>
      <c r="F29" s="29"/>
      <c r="G29" s="29"/>
      <c r="H29" s="126">
        <v>4.216</v>
      </c>
      <c r="I29" s="126">
        <v>2.898</v>
      </c>
      <c r="J29" s="126">
        <v>3.9</v>
      </c>
      <c r="K29" s="30"/>
    </row>
    <row r="30" spans="1:11" s="31" customFormat="1" ht="11.25" customHeight="1">
      <c r="A30" s="33" t="s">
        <v>22</v>
      </c>
      <c r="B30" s="27"/>
      <c r="C30" s="28"/>
      <c r="D30" s="28">
        <v>40</v>
      </c>
      <c r="E30" s="28">
        <v>35</v>
      </c>
      <c r="F30" s="29"/>
      <c r="G30" s="29"/>
      <c r="H30" s="126"/>
      <c r="I30" s="126">
        <v>1.4</v>
      </c>
      <c r="J30" s="126">
        <v>1.088</v>
      </c>
      <c r="K30" s="30"/>
    </row>
    <row r="31" spans="1:11" s="22" customFormat="1" ht="11.25" customHeight="1">
      <c r="A31" s="40" t="s">
        <v>23</v>
      </c>
      <c r="B31" s="35"/>
      <c r="C31" s="36">
        <v>207</v>
      </c>
      <c r="D31" s="36">
        <v>192</v>
      </c>
      <c r="E31" s="36">
        <v>265</v>
      </c>
      <c r="F31" s="37">
        <v>138.02083333333334</v>
      </c>
      <c r="G31" s="38"/>
      <c r="H31" s="127">
        <v>4.6370000000000005</v>
      </c>
      <c r="I31" s="128">
        <v>4.811999999999999</v>
      </c>
      <c r="J31" s="128">
        <v>6.088</v>
      </c>
      <c r="K31" s="39">
        <v>126.51704073150458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21</v>
      </c>
      <c r="D33" s="28">
        <v>19</v>
      </c>
      <c r="E33" s="28">
        <v>17</v>
      </c>
      <c r="F33" s="29"/>
      <c r="G33" s="29"/>
      <c r="H33" s="126">
        <v>0.572</v>
      </c>
      <c r="I33" s="126">
        <v>0.542</v>
      </c>
      <c r="J33" s="126">
        <v>0.491</v>
      </c>
      <c r="K33" s="30"/>
    </row>
    <row r="34" spans="1:11" s="31" customFormat="1" ht="11.25" customHeight="1">
      <c r="A34" s="33" t="s">
        <v>25</v>
      </c>
      <c r="B34" s="27"/>
      <c r="C34" s="28">
        <v>11</v>
      </c>
      <c r="D34" s="28">
        <v>9</v>
      </c>
      <c r="E34" s="28">
        <v>9</v>
      </c>
      <c r="F34" s="29"/>
      <c r="G34" s="29"/>
      <c r="H34" s="126">
        <v>0.174</v>
      </c>
      <c r="I34" s="126">
        <v>0.14</v>
      </c>
      <c r="J34" s="126">
        <v>0.14</v>
      </c>
      <c r="K34" s="30"/>
    </row>
    <row r="35" spans="1:11" s="31" customFormat="1" ht="11.25" customHeight="1">
      <c r="A35" s="33" t="s">
        <v>26</v>
      </c>
      <c r="B35" s="27"/>
      <c r="C35" s="28">
        <v>7</v>
      </c>
      <c r="D35" s="28">
        <v>4</v>
      </c>
      <c r="E35" s="28">
        <v>4</v>
      </c>
      <c r="F35" s="29"/>
      <c r="G35" s="29"/>
      <c r="H35" s="126">
        <v>0.114</v>
      </c>
      <c r="I35" s="126">
        <v>0.11</v>
      </c>
      <c r="J35" s="126">
        <v>0.11</v>
      </c>
      <c r="K35" s="30"/>
    </row>
    <row r="36" spans="1:11" s="31" customFormat="1" ht="11.25" customHeight="1">
      <c r="A36" s="33" t="s">
        <v>27</v>
      </c>
      <c r="B36" s="27"/>
      <c r="C36" s="28">
        <v>12</v>
      </c>
      <c r="D36" s="28">
        <v>2</v>
      </c>
      <c r="E36" s="28">
        <v>2</v>
      </c>
      <c r="F36" s="29"/>
      <c r="G36" s="29"/>
      <c r="H36" s="126">
        <v>0.252</v>
      </c>
      <c r="I36" s="126">
        <v>0.03</v>
      </c>
      <c r="J36" s="126">
        <v>0.04</v>
      </c>
      <c r="K36" s="30"/>
    </row>
    <row r="37" spans="1:11" s="22" customFormat="1" ht="11.25" customHeight="1">
      <c r="A37" s="34" t="s">
        <v>28</v>
      </c>
      <c r="B37" s="35"/>
      <c r="C37" s="36">
        <v>51</v>
      </c>
      <c r="D37" s="36">
        <v>34</v>
      </c>
      <c r="E37" s="36">
        <v>32</v>
      </c>
      <c r="F37" s="37">
        <v>94.11764705882354</v>
      </c>
      <c r="G37" s="38"/>
      <c r="H37" s="127">
        <v>1.112</v>
      </c>
      <c r="I37" s="128">
        <v>0.8220000000000001</v>
      </c>
      <c r="J37" s="128">
        <v>0.781</v>
      </c>
      <c r="K37" s="39">
        <v>95.01216545012166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291</v>
      </c>
      <c r="D39" s="36">
        <v>302</v>
      </c>
      <c r="E39" s="36">
        <v>300</v>
      </c>
      <c r="F39" s="37">
        <v>99.33774834437087</v>
      </c>
      <c r="G39" s="38"/>
      <c r="H39" s="127">
        <v>9.497</v>
      </c>
      <c r="I39" s="128">
        <v>9.607</v>
      </c>
      <c r="J39" s="128">
        <v>9.55</v>
      </c>
      <c r="K39" s="39">
        <v>99.40668262725099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1160</v>
      </c>
      <c r="D41" s="28">
        <v>1178</v>
      </c>
      <c r="E41" s="28">
        <v>1044</v>
      </c>
      <c r="F41" s="29"/>
      <c r="G41" s="29"/>
      <c r="H41" s="126">
        <v>59.566</v>
      </c>
      <c r="I41" s="126">
        <v>60.537</v>
      </c>
      <c r="J41" s="126">
        <v>52.2</v>
      </c>
      <c r="K41" s="30"/>
    </row>
    <row r="42" spans="1:11" s="31" customFormat="1" ht="11.25" customHeight="1">
      <c r="A42" s="33" t="s">
        <v>31</v>
      </c>
      <c r="B42" s="27"/>
      <c r="C42" s="28">
        <v>1528</v>
      </c>
      <c r="D42" s="28">
        <v>1389</v>
      </c>
      <c r="E42" s="28">
        <v>1292</v>
      </c>
      <c r="F42" s="29"/>
      <c r="G42" s="29"/>
      <c r="H42" s="126">
        <v>59.592</v>
      </c>
      <c r="I42" s="126">
        <v>56.949</v>
      </c>
      <c r="J42" s="126">
        <v>42.05</v>
      </c>
      <c r="K42" s="30"/>
    </row>
    <row r="43" spans="1:11" s="31" customFormat="1" ht="11.25" customHeight="1">
      <c r="A43" s="33" t="s">
        <v>32</v>
      </c>
      <c r="B43" s="27"/>
      <c r="C43" s="28">
        <v>1455</v>
      </c>
      <c r="D43" s="28">
        <v>1279</v>
      </c>
      <c r="E43" s="28">
        <v>1123</v>
      </c>
      <c r="F43" s="29"/>
      <c r="G43" s="29"/>
      <c r="H43" s="126">
        <v>56.745</v>
      </c>
      <c r="I43" s="126">
        <v>60.086</v>
      </c>
      <c r="J43" s="126">
        <v>38.182</v>
      </c>
      <c r="K43" s="30"/>
    </row>
    <row r="44" spans="1:11" s="31" customFormat="1" ht="11.25" customHeight="1">
      <c r="A44" s="33" t="s">
        <v>33</v>
      </c>
      <c r="B44" s="27"/>
      <c r="C44" s="28">
        <v>766</v>
      </c>
      <c r="D44" s="28">
        <v>818</v>
      </c>
      <c r="E44" s="28">
        <v>666</v>
      </c>
      <c r="F44" s="29"/>
      <c r="G44" s="29"/>
      <c r="H44" s="126">
        <v>29.63</v>
      </c>
      <c r="I44" s="126">
        <v>34.353</v>
      </c>
      <c r="J44" s="126">
        <v>22.848</v>
      </c>
      <c r="K44" s="30"/>
    </row>
    <row r="45" spans="1:11" s="31" customFormat="1" ht="11.25" customHeight="1">
      <c r="A45" s="33" t="s">
        <v>34</v>
      </c>
      <c r="B45" s="27"/>
      <c r="C45" s="28">
        <v>1716</v>
      </c>
      <c r="D45" s="28">
        <v>2421</v>
      </c>
      <c r="E45" s="28">
        <v>2460</v>
      </c>
      <c r="F45" s="29"/>
      <c r="G45" s="29"/>
      <c r="H45" s="126">
        <v>73.788</v>
      </c>
      <c r="I45" s="126">
        <v>116.208</v>
      </c>
      <c r="J45" s="126">
        <v>118.08</v>
      </c>
      <c r="K45" s="30"/>
    </row>
    <row r="46" spans="1:11" s="31" customFormat="1" ht="11.25" customHeight="1">
      <c r="A46" s="33" t="s">
        <v>35</v>
      </c>
      <c r="B46" s="27"/>
      <c r="C46" s="28">
        <v>1484</v>
      </c>
      <c r="D46" s="28">
        <v>1472</v>
      </c>
      <c r="E46" s="28">
        <v>1487</v>
      </c>
      <c r="F46" s="29"/>
      <c r="G46" s="29"/>
      <c r="H46" s="126">
        <v>71.232</v>
      </c>
      <c r="I46" s="126">
        <v>66.24</v>
      </c>
      <c r="J46" s="126">
        <v>74.35</v>
      </c>
      <c r="K46" s="30"/>
    </row>
    <row r="47" spans="1:11" s="31" customFormat="1" ht="11.25" customHeight="1">
      <c r="A47" s="33" t="s">
        <v>36</v>
      </c>
      <c r="B47" s="27"/>
      <c r="C47" s="28">
        <v>397</v>
      </c>
      <c r="D47" s="28">
        <v>339</v>
      </c>
      <c r="E47" s="28">
        <v>296</v>
      </c>
      <c r="F47" s="29"/>
      <c r="G47" s="29"/>
      <c r="H47" s="126">
        <v>13.895</v>
      </c>
      <c r="I47" s="126">
        <v>14.238</v>
      </c>
      <c r="J47" s="126">
        <v>11.84</v>
      </c>
      <c r="K47" s="30"/>
    </row>
    <row r="48" spans="1:11" s="31" customFormat="1" ht="11.25" customHeight="1">
      <c r="A48" s="33" t="s">
        <v>37</v>
      </c>
      <c r="B48" s="27"/>
      <c r="C48" s="28">
        <v>2505</v>
      </c>
      <c r="D48" s="28">
        <v>2342</v>
      </c>
      <c r="E48" s="28">
        <v>2248</v>
      </c>
      <c r="F48" s="29"/>
      <c r="G48" s="29"/>
      <c r="H48" s="126">
        <v>114.729</v>
      </c>
      <c r="I48" s="126">
        <v>121.784</v>
      </c>
      <c r="J48" s="126">
        <v>107.904</v>
      </c>
      <c r="K48" s="30"/>
    </row>
    <row r="49" spans="1:11" s="31" customFormat="1" ht="11.25" customHeight="1">
      <c r="A49" s="33" t="s">
        <v>38</v>
      </c>
      <c r="B49" s="27"/>
      <c r="C49" s="28">
        <v>556</v>
      </c>
      <c r="D49" s="28">
        <v>497</v>
      </c>
      <c r="E49" s="28">
        <v>474</v>
      </c>
      <c r="F49" s="29"/>
      <c r="G49" s="29"/>
      <c r="H49" s="126">
        <v>27.8</v>
      </c>
      <c r="I49" s="126">
        <v>27.335</v>
      </c>
      <c r="J49" s="126">
        <v>21.33</v>
      </c>
      <c r="K49" s="30"/>
    </row>
    <row r="50" spans="1:11" s="22" customFormat="1" ht="11.25" customHeight="1">
      <c r="A50" s="40" t="s">
        <v>39</v>
      </c>
      <c r="B50" s="35"/>
      <c r="C50" s="36">
        <v>11567</v>
      </c>
      <c r="D50" s="36">
        <v>11735</v>
      </c>
      <c r="E50" s="36">
        <v>11090</v>
      </c>
      <c r="F50" s="37">
        <v>94.50362164465275</v>
      </c>
      <c r="G50" s="38"/>
      <c r="H50" s="127">
        <v>506.977</v>
      </c>
      <c r="I50" s="128">
        <v>557.7300000000001</v>
      </c>
      <c r="J50" s="128">
        <v>488.784</v>
      </c>
      <c r="K50" s="39">
        <v>87.63810445914689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42</v>
      </c>
      <c r="D52" s="36">
        <v>39</v>
      </c>
      <c r="E52" s="36">
        <v>10</v>
      </c>
      <c r="F52" s="37">
        <v>25.641025641025642</v>
      </c>
      <c r="G52" s="38"/>
      <c r="H52" s="127">
        <v>1.396</v>
      </c>
      <c r="I52" s="128">
        <v>1.114</v>
      </c>
      <c r="J52" s="128">
        <v>0.35</v>
      </c>
      <c r="K52" s="39">
        <v>31.41831238779174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359</v>
      </c>
      <c r="D54" s="28">
        <v>253</v>
      </c>
      <c r="E54" s="28">
        <v>200</v>
      </c>
      <c r="F54" s="29"/>
      <c r="G54" s="29"/>
      <c r="H54" s="126">
        <v>10.77</v>
      </c>
      <c r="I54" s="126">
        <v>7.97</v>
      </c>
      <c r="J54" s="126">
        <v>6.8</v>
      </c>
      <c r="K54" s="30"/>
    </row>
    <row r="55" spans="1:11" s="31" customFormat="1" ht="11.25" customHeight="1">
      <c r="A55" s="33" t="s">
        <v>42</v>
      </c>
      <c r="B55" s="27"/>
      <c r="C55" s="28">
        <v>164</v>
      </c>
      <c r="D55" s="28">
        <v>151</v>
      </c>
      <c r="E55" s="28">
        <v>105</v>
      </c>
      <c r="F55" s="29"/>
      <c r="G55" s="29"/>
      <c r="H55" s="126">
        <v>4.92</v>
      </c>
      <c r="I55" s="126">
        <v>4.53</v>
      </c>
      <c r="J55" s="126">
        <v>3.15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>
        <v>74</v>
      </c>
      <c r="D58" s="28">
        <v>80</v>
      </c>
      <c r="E58" s="28">
        <v>90</v>
      </c>
      <c r="F58" s="29"/>
      <c r="G58" s="29"/>
      <c r="H58" s="126">
        <v>2.22</v>
      </c>
      <c r="I58" s="126">
        <v>2.88</v>
      </c>
      <c r="J58" s="126">
        <v>2.34</v>
      </c>
      <c r="K58" s="30"/>
    </row>
    <row r="59" spans="1:11" s="22" customFormat="1" ht="11.25" customHeight="1">
      <c r="A59" s="34" t="s">
        <v>46</v>
      </c>
      <c r="B59" s="35"/>
      <c r="C59" s="36">
        <v>597</v>
      </c>
      <c r="D59" s="36">
        <v>484</v>
      </c>
      <c r="E59" s="36">
        <v>395</v>
      </c>
      <c r="F59" s="37">
        <v>81.61157024793388</v>
      </c>
      <c r="G59" s="38"/>
      <c r="H59" s="127">
        <v>17.91</v>
      </c>
      <c r="I59" s="128">
        <v>15.379999999999999</v>
      </c>
      <c r="J59" s="128">
        <v>12.29</v>
      </c>
      <c r="K59" s="39">
        <v>79.90897269180755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216</v>
      </c>
      <c r="D61" s="28">
        <v>232</v>
      </c>
      <c r="E61" s="28">
        <v>210</v>
      </c>
      <c r="F61" s="29"/>
      <c r="G61" s="29"/>
      <c r="H61" s="126">
        <v>5.4</v>
      </c>
      <c r="I61" s="126">
        <v>5.8</v>
      </c>
      <c r="J61" s="126">
        <v>5.4</v>
      </c>
      <c r="K61" s="30"/>
    </row>
    <row r="62" spans="1:11" s="31" customFormat="1" ht="11.25" customHeight="1">
      <c r="A62" s="33" t="s">
        <v>48</v>
      </c>
      <c r="B62" s="27"/>
      <c r="C62" s="28">
        <v>107</v>
      </c>
      <c r="D62" s="28">
        <v>103</v>
      </c>
      <c r="E62" s="28">
        <v>103</v>
      </c>
      <c r="F62" s="29"/>
      <c r="G62" s="29"/>
      <c r="H62" s="126">
        <v>1.677</v>
      </c>
      <c r="I62" s="126">
        <v>1.505</v>
      </c>
      <c r="J62" s="126">
        <v>1.505</v>
      </c>
      <c r="K62" s="30"/>
    </row>
    <row r="63" spans="1:11" s="31" customFormat="1" ht="11.25" customHeight="1">
      <c r="A63" s="33" t="s">
        <v>49</v>
      </c>
      <c r="B63" s="27"/>
      <c r="C63" s="28">
        <v>111</v>
      </c>
      <c r="D63" s="28">
        <v>115</v>
      </c>
      <c r="E63" s="28">
        <v>115</v>
      </c>
      <c r="F63" s="29"/>
      <c r="G63" s="29"/>
      <c r="H63" s="126">
        <v>2.109</v>
      </c>
      <c r="I63" s="126">
        <v>2.174</v>
      </c>
      <c r="J63" s="126">
        <v>2.185</v>
      </c>
      <c r="K63" s="30"/>
    </row>
    <row r="64" spans="1:11" s="22" customFormat="1" ht="11.25" customHeight="1">
      <c r="A64" s="34" t="s">
        <v>50</v>
      </c>
      <c r="B64" s="35"/>
      <c r="C64" s="36">
        <v>434</v>
      </c>
      <c r="D64" s="36">
        <v>450</v>
      </c>
      <c r="E64" s="36">
        <v>428</v>
      </c>
      <c r="F64" s="37">
        <v>95.11111111111111</v>
      </c>
      <c r="G64" s="38"/>
      <c r="H64" s="127">
        <v>9.186</v>
      </c>
      <c r="I64" s="128">
        <v>9.479</v>
      </c>
      <c r="J64" s="128">
        <v>9.09</v>
      </c>
      <c r="K64" s="39">
        <v>95.89619158139045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360</v>
      </c>
      <c r="D66" s="36">
        <v>464</v>
      </c>
      <c r="E66" s="36">
        <v>430</v>
      </c>
      <c r="F66" s="37">
        <v>92.67241379310344</v>
      </c>
      <c r="G66" s="38"/>
      <c r="H66" s="127">
        <v>11.6</v>
      </c>
      <c r="I66" s="128">
        <v>13.572</v>
      </c>
      <c r="J66" s="128">
        <v>12.9</v>
      </c>
      <c r="K66" s="39">
        <v>95.04862953138816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69</v>
      </c>
      <c r="D72" s="28">
        <v>61</v>
      </c>
      <c r="E72" s="28">
        <v>86</v>
      </c>
      <c r="F72" s="29"/>
      <c r="G72" s="29"/>
      <c r="H72" s="126">
        <v>1.726</v>
      </c>
      <c r="I72" s="126">
        <v>1.263</v>
      </c>
      <c r="J72" s="126">
        <v>2.568</v>
      </c>
      <c r="K72" s="30"/>
    </row>
    <row r="73" spans="1:11" s="31" customFormat="1" ht="11.25" customHeight="1">
      <c r="A73" s="33" t="s">
        <v>56</v>
      </c>
      <c r="B73" s="27"/>
      <c r="C73" s="28">
        <v>305</v>
      </c>
      <c r="D73" s="28">
        <v>310</v>
      </c>
      <c r="E73" s="28">
        <v>310</v>
      </c>
      <c r="F73" s="29"/>
      <c r="G73" s="29"/>
      <c r="H73" s="126">
        <v>5.954</v>
      </c>
      <c r="I73" s="126">
        <v>9.672</v>
      </c>
      <c r="J73" s="126">
        <v>9.672</v>
      </c>
      <c r="K73" s="30"/>
    </row>
    <row r="74" spans="1:11" s="31" customFormat="1" ht="11.25" customHeight="1">
      <c r="A74" s="33" t="s">
        <v>57</v>
      </c>
      <c r="B74" s="27"/>
      <c r="C74" s="28">
        <v>100</v>
      </c>
      <c r="D74" s="28">
        <v>60</v>
      </c>
      <c r="E74" s="28">
        <v>48</v>
      </c>
      <c r="F74" s="29"/>
      <c r="G74" s="29"/>
      <c r="H74" s="126">
        <v>3.5</v>
      </c>
      <c r="I74" s="126">
        <v>2.16</v>
      </c>
      <c r="J74" s="126">
        <v>1.425</v>
      </c>
      <c r="K74" s="30"/>
    </row>
    <row r="75" spans="1:11" s="31" customFormat="1" ht="11.25" customHeight="1">
      <c r="A75" s="33" t="s">
        <v>58</v>
      </c>
      <c r="B75" s="27"/>
      <c r="C75" s="28">
        <v>27</v>
      </c>
      <c r="D75" s="28">
        <v>11</v>
      </c>
      <c r="E75" s="28">
        <v>11</v>
      </c>
      <c r="F75" s="29"/>
      <c r="G75" s="29"/>
      <c r="H75" s="126">
        <v>0.836</v>
      </c>
      <c r="I75" s="126">
        <v>0.372</v>
      </c>
      <c r="J75" s="126">
        <v>0.372</v>
      </c>
      <c r="K75" s="30"/>
    </row>
    <row r="76" spans="1:11" s="31" customFormat="1" ht="11.25" customHeight="1">
      <c r="A76" s="33" t="s">
        <v>59</v>
      </c>
      <c r="B76" s="27"/>
      <c r="C76" s="28">
        <v>20</v>
      </c>
      <c r="D76" s="28">
        <v>15</v>
      </c>
      <c r="E76" s="28">
        <v>10</v>
      </c>
      <c r="F76" s="29"/>
      <c r="G76" s="29"/>
      <c r="H76" s="126">
        <v>0.572</v>
      </c>
      <c r="I76" s="126">
        <v>0.375</v>
      </c>
      <c r="J76" s="126">
        <v>0.2</v>
      </c>
      <c r="K76" s="30"/>
    </row>
    <row r="77" spans="1:11" s="31" customFormat="1" ht="11.25" customHeight="1">
      <c r="A77" s="33" t="s">
        <v>60</v>
      </c>
      <c r="B77" s="27"/>
      <c r="C77" s="28">
        <v>20</v>
      </c>
      <c r="D77" s="28">
        <v>19</v>
      </c>
      <c r="E77" s="28">
        <v>22</v>
      </c>
      <c r="F77" s="29"/>
      <c r="G77" s="29"/>
      <c r="H77" s="126">
        <v>0.52</v>
      </c>
      <c r="I77" s="126">
        <v>0.494</v>
      </c>
      <c r="J77" s="126">
        <v>0.638</v>
      </c>
      <c r="K77" s="30"/>
    </row>
    <row r="78" spans="1:11" s="31" customFormat="1" ht="11.25" customHeight="1">
      <c r="A78" s="33" t="s">
        <v>61</v>
      </c>
      <c r="B78" s="27"/>
      <c r="C78" s="28">
        <v>214</v>
      </c>
      <c r="D78" s="28">
        <v>232</v>
      </c>
      <c r="E78" s="28">
        <v>180</v>
      </c>
      <c r="F78" s="29"/>
      <c r="G78" s="29"/>
      <c r="H78" s="126">
        <v>5.35</v>
      </c>
      <c r="I78" s="126">
        <v>6.653</v>
      </c>
      <c r="J78" s="126">
        <v>7.2</v>
      </c>
      <c r="K78" s="30"/>
    </row>
    <row r="79" spans="1:11" s="31" customFormat="1" ht="11.25" customHeight="1">
      <c r="A79" s="33" t="s">
        <v>62</v>
      </c>
      <c r="B79" s="27"/>
      <c r="C79" s="28">
        <v>350</v>
      </c>
      <c r="D79" s="28">
        <v>300</v>
      </c>
      <c r="E79" s="28">
        <v>300</v>
      </c>
      <c r="F79" s="29"/>
      <c r="G79" s="29"/>
      <c r="H79" s="126">
        <v>11.375</v>
      </c>
      <c r="I79" s="126">
        <v>9</v>
      </c>
      <c r="J79" s="126">
        <v>9</v>
      </c>
      <c r="K79" s="30"/>
    </row>
    <row r="80" spans="1:11" s="22" customFormat="1" ht="11.25" customHeight="1">
      <c r="A80" s="40" t="s">
        <v>63</v>
      </c>
      <c r="B80" s="35"/>
      <c r="C80" s="36">
        <v>1105</v>
      </c>
      <c r="D80" s="36">
        <v>1008</v>
      </c>
      <c r="E80" s="36">
        <v>967</v>
      </c>
      <c r="F80" s="37">
        <v>95.93253968253968</v>
      </c>
      <c r="G80" s="38"/>
      <c r="H80" s="127">
        <v>29.833</v>
      </c>
      <c r="I80" s="128">
        <v>29.989</v>
      </c>
      <c r="J80" s="128">
        <v>31.075</v>
      </c>
      <c r="K80" s="39">
        <v>103.62132782020073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193</v>
      </c>
      <c r="D82" s="28">
        <v>173</v>
      </c>
      <c r="E82" s="28">
        <v>173</v>
      </c>
      <c r="F82" s="29"/>
      <c r="G82" s="29"/>
      <c r="H82" s="126">
        <v>3.387</v>
      </c>
      <c r="I82" s="126">
        <v>4.2</v>
      </c>
      <c r="J82" s="126">
        <v>4.2</v>
      </c>
      <c r="K82" s="30"/>
    </row>
    <row r="83" spans="1:11" s="31" customFormat="1" ht="11.25" customHeight="1">
      <c r="A83" s="33" t="s">
        <v>65</v>
      </c>
      <c r="B83" s="27"/>
      <c r="C83" s="28">
        <v>343</v>
      </c>
      <c r="D83" s="28">
        <v>374</v>
      </c>
      <c r="E83" s="28">
        <v>374</v>
      </c>
      <c r="F83" s="29"/>
      <c r="G83" s="29"/>
      <c r="H83" s="126">
        <v>6.468</v>
      </c>
      <c r="I83" s="126">
        <v>7.393</v>
      </c>
      <c r="J83" s="126">
        <v>7.393</v>
      </c>
      <c r="K83" s="30"/>
    </row>
    <row r="84" spans="1:11" s="22" customFormat="1" ht="11.25" customHeight="1">
      <c r="A84" s="34" t="s">
        <v>66</v>
      </c>
      <c r="B84" s="35"/>
      <c r="C84" s="36">
        <v>536</v>
      </c>
      <c r="D84" s="36">
        <v>547</v>
      </c>
      <c r="E84" s="36">
        <v>547</v>
      </c>
      <c r="F84" s="37">
        <v>100</v>
      </c>
      <c r="G84" s="38"/>
      <c r="H84" s="127">
        <v>9.855</v>
      </c>
      <c r="I84" s="128">
        <v>11.593</v>
      </c>
      <c r="J84" s="128">
        <v>11.593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17833</v>
      </c>
      <c r="D87" s="47">
        <v>17895</v>
      </c>
      <c r="E87" s="47">
        <v>17179</v>
      </c>
      <c r="F87" s="48">
        <v>95.99888236937691</v>
      </c>
      <c r="G87" s="38"/>
      <c r="H87" s="131">
        <v>674.9689999999999</v>
      </c>
      <c r="I87" s="132">
        <v>722.7270000000002</v>
      </c>
      <c r="J87" s="132">
        <v>649.532</v>
      </c>
      <c r="K87" s="48">
        <v>89.87238611536581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zoomScalePageLayoutView="0" workbookViewId="0" topLeftCell="A39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4291</v>
      </c>
      <c r="D9" s="28">
        <v>4240</v>
      </c>
      <c r="E9" s="28">
        <v>4655</v>
      </c>
      <c r="F9" s="29"/>
      <c r="G9" s="29"/>
      <c r="H9" s="126">
        <v>66.145</v>
      </c>
      <c r="I9" s="126">
        <v>68.949</v>
      </c>
      <c r="J9" s="126">
        <v>102.727</v>
      </c>
      <c r="K9" s="30"/>
    </row>
    <row r="10" spans="1:11" s="31" customFormat="1" ht="11.25" customHeight="1">
      <c r="A10" s="33" t="s">
        <v>8</v>
      </c>
      <c r="B10" s="27"/>
      <c r="C10" s="28">
        <v>3343</v>
      </c>
      <c r="D10" s="28">
        <v>3292</v>
      </c>
      <c r="E10" s="28">
        <v>4522</v>
      </c>
      <c r="F10" s="29"/>
      <c r="G10" s="29"/>
      <c r="H10" s="126">
        <v>50.34</v>
      </c>
      <c r="I10" s="126">
        <v>43.868</v>
      </c>
      <c r="J10" s="126">
        <v>68.115</v>
      </c>
      <c r="K10" s="30"/>
    </row>
    <row r="11" spans="1:11" s="31" customFormat="1" ht="11.25" customHeight="1">
      <c r="A11" s="26" t="s">
        <v>9</v>
      </c>
      <c r="B11" s="27"/>
      <c r="C11" s="28">
        <v>5715</v>
      </c>
      <c r="D11" s="28">
        <v>6029</v>
      </c>
      <c r="E11" s="28">
        <v>6598</v>
      </c>
      <c r="F11" s="29"/>
      <c r="G11" s="29"/>
      <c r="H11" s="126">
        <v>118.037</v>
      </c>
      <c r="I11" s="126">
        <v>127.106</v>
      </c>
      <c r="J11" s="126">
        <v>158.35</v>
      </c>
      <c r="K11" s="30"/>
    </row>
    <row r="12" spans="1:11" s="31" customFormat="1" ht="11.25" customHeight="1">
      <c r="A12" s="33" t="s">
        <v>10</v>
      </c>
      <c r="B12" s="27"/>
      <c r="C12" s="28">
        <v>2654</v>
      </c>
      <c r="D12" s="28">
        <v>2608</v>
      </c>
      <c r="E12" s="28">
        <v>2927</v>
      </c>
      <c r="F12" s="29"/>
      <c r="G12" s="29"/>
      <c r="H12" s="126">
        <v>49.145</v>
      </c>
      <c r="I12" s="126">
        <v>52.071</v>
      </c>
      <c r="J12" s="126">
        <v>52.542</v>
      </c>
      <c r="K12" s="30"/>
    </row>
    <row r="13" spans="1:11" s="22" customFormat="1" ht="11.25" customHeight="1">
      <c r="A13" s="34" t="s">
        <v>11</v>
      </c>
      <c r="B13" s="35"/>
      <c r="C13" s="36">
        <v>16003</v>
      </c>
      <c r="D13" s="36">
        <v>16169</v>
      </c>
      <c r="E13" s="36">
        <v>18702</v>
      </c>
      <c r="F13" s="37">
        <v>115.66578019667264</v>
      </c>
      <c r="G13" s="38"/>
      <c r="H13" s="127">
        <v>283.667</v>
      </c>
      <c r="I13" s="128">
        <v>291.994</v>
      </c>
      <c r="J13" s="128">
        <v>381.73400000000004</v>
      </c>
      <c r="K13" s="39">
        <v>130.7335082227717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530</v>
      </c>
      <c r="D15" s="36">
        <v>485</v>
      </c>
      <c r="E15" s="36">
        <v>460</v>
      </c>
      <c r="F15" s="37">
        <v>94.84536082474227</v>
      </c>
      <c r="G15" s="38"/>
      <c r="H15" s="127">
        <v>9.805</v>
      </c>
      <c r="I15" s="128">
        <v>8.973</v>
      </c>
      <c r="J15" s="128">
        <v>8</v>
      </c>
      <c r="K15" s="39">
        <v>89.15635796277721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128</v>
      </c>
      <c r="D17" s="36">
        <v>138</v>
      </c>
      <c r="E17" s="36">
        <v>147</v>
      </c>
      <c r="F17" s="37">
        <v>106.52173913043478</v>
      </c>
      <c r="G17" s="38"/>
      <c r="H17" s="127">
        <v>4.828</v>
      </c>
      <c r="I17" s="128">
        <v>3.484</v>
      </c>
      <c r="J17" s="128">
        <v>4.41</v>
      </c>
      <c r="K17" s="39">
        <v>126.57864523536165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1238</v>
      </c>
      <c r="D19" s="28">
        <v>1243</v>
      </c>
      <c r="E19" s="28">
        <v>1240</v>
      </c>
      <c r="F19" s="29"/>
      <c r="G19" s="29"/>
      <c r="H19" s="126">
        <v>45.07</v>
      </c>
      <c r="I19" s="126">
        <v>49.226</v>
      </c>
      <c r="J19" s="126">
        <v>39.566</v>
      </c>
      <c r="K19" s="30"/>
    </row>
    <row r="20" spans="1:11" s="31" customFormat="1" ht="11.25" customHeight="1">
      <c r="A20" s="33" t="s">
        <v>15</v>
      </c>
      <c r="B20" s="27"/>
      <c r="C20" s="28">
        <v>160</v>
      </c>
      <c r="D20" s="28">
        <v>160</v>
      </c>
      <c r="E20" s="28">
        <v>150</v>
      </c>
      <c r="F20" s="29"/>
      <c r="G20" s="29"/>
      <c r="H20" s="126">
        <v>3.504</v>
      </c>
      <c r="I20" s="126">
        <v>3.7</v>
      </c>
      <c r="J20" s="126">
        <v>3.215</v>
      </c>
      <c r="K20" s="30"/>
    </row>
    <row r="21" spans="1:11" s="31" customFormat="1" ht="11.25" customHeight="1">
      <c r="A21" s="33" t="s">
        <v>16</v>
      </c>
      <c r="B21" s="27"/>
      <c r="C21" s="28">
        <v>205</v>
      </c>
      <c r="D21" s="28">
        <v>205</v>
      </c>
      <c r="E21" s="28">
        <v>205</v>
      </c>
      <c r="F21" s="29"/>
      <c r="G21" s="29"/>
      <c r="H21" s="126">
        <v>5.088</v>
      </c>
      <c r="I21" s="126">
        <v>5.409</v>
      </c>
      <c r="J21" s="126">
        <v>4.95</v>
      </c>
      <c r="K21" s="30"/>
    </row>
    <row r="22" spans="1:11" s="22" customFormat="1" ht="11.25" customHeight="1">
      <c r="A22" s="34" t="s">
        <v>17</v>
      </c>
      <c r="B22" s="35"/>
      <c r="C22" s="36">
        <v>1603</v>
      </c>
      <c r="D22" s="36">
        <v>1608</v>
      </c>
      <c r="E22" s="36">
        <v>1595</v>
      </c>
      <c r="F22" s="37">
        <v>99.19154228855722</v>
      </c>
      <c r="G22" s="38"/>
      <c r="H22" s="127">
        <v>53.662</v>
      </c>
      <c r="I22" s="128">
        <v>58.335</v>
      </c>
      <c r="J22" s="128">
        <v>47.73100000000001</v>
      </c>
      <c r="K22" s="39">
        <v>81.82223365046715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340</v>
      </c>
      <c r="D24" s="36">
        <v>368</v>
      </c>
      <c r="E24" s="36">
        <v>324</v>
      </c>
      <c r="F24" s="37">
        <v>88.04347826086956</v>
      </c>
      <c r="G24" s="38"/>
      <c r="H24" s="127">
        <v>10.723</v>
      </c>
      <c r="I24" s="128">
        <v>12.932</v>
      </c>
      <c r="J24" s="128">
        <v>10.559</v>
      </c>
      <c r="K24" s="39">
        <v>81.65017012063097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853</v>
      </c>
      <c r="D26" s="36">
        <v>702</v>
      </c>
      <c r="E26" s="36">
        <v>620</v>
      </c>
      <c r="F26" s="37">
        <v>88.31908831908832</v>
      </c>
      <c r="G26" s="38"/>
      <c r="H26" s="127">
        <v>40.042</v>
      </c>
      <c r="I26" s="128">
        <v>37.018</v>
      </c>
      <c r="J26" s="128">
        <v>26.6</v>
      </c>
      <c r="K26" s="39">
        <v>71.85693446431466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50</v>
      </c>
      <c r="D28" s="28">
        <v>60</v>
      </c>
      <c r="E28" s="28">
        <v>115</v>
      </c>
      <c r="F28" s="29"/>
      <c r="G28" s="29"/>
      <c r="H28" s="126">
        <v>1.247</v>
      </c>
      <c r="I28" s="126">
        <v>1.419</v>
      </c>
      <c r="J28" s="126">
        <v>2.96</v>
      </c>
      <c r="K28" s="30"/>
    </row>
    <row r="29" spans="1:11" s="31" customFormat="1" ht="11.25" customHeight="1">
      <c r="A29" s="33" t="s">
        <v>21</v>
      </c>
      <c r="B29" s="27"/>
      <c r="C29" s="28">
        <v>186</v>
      </c>
      <c r="D29" s="28">
        <v>126</v>
      </c>
      <c r="E29" s="28">
        <v>181</v>
      </c>
      <c r="F29" s="29"/>
      <c r="G29" s="29"/>
      <c r="H29" s="126">
        <v>4.216</v>
      </c>
      <c r="I29" s="126">
        <v>2.898</v>
      </c>
      <c r="J29" s="126">
        <v>3.9</v>
      </c>
      <c r="K29" s="30"/>
    </row>
    <row r="30" spans="1:11" s="31" customFormat="1" ht="11.25" customHeight="1">
      <c r="A30" s="33" t="s">
        <v>22</v>
      </c>
      <c r="B30" s="27"/>
      <c r="C30" s="28">
        <v>265</v>
      </c>
      <c r="D30" s="28">
        <v>196</v>
      </c>
      <c r="E30" s="28">
        <v>188</v>
      </c>
      <c r="F30" s="29"/>
      <c r="G30" s="29"/>
      <c r="H30" s="126">
        <v>9.05</v>
      </c>
      <c r="I30" s="126">
        <v>6.71</v>
      </c>
      <c r="J30" s="126">
        <v>5.874</v>
      </c>
      <c r="K30" s="30"/>
    </row>
    <row r="31" spans="1:11" s="22" customFormat="1" ht="11.25" customHeight="1">
      <c r="A31" s="40" t="s">
        <v>23</v>
      </c>
      <c r="B31" s="35"/>
      <c r="C31" s="36">
        <v>501</v>
      </c>
      <c r="D31" s="36">
        <v>382</v>
      </c>
      <c r="E31" s="36">
        <v>484</v>
      </c>
      <c r="F31" s="37">
        <v>126.70157068062828</v>
      </c>
      <c r="G31" s="38"/>
      <c r="H31" s="127">
        <v>14.513000000000002</v>
      </c>
      <c r="I31" s="128">
        <v>11.027000000000001</v>
      </c>
      <c r="J31" s="128">
        <v>12.733999999999998</v>
      </c>
      <c r="K31" s="39">
        <v>115.4801850004534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314</v>
      </c>
      <c r="D33" s="28">
        <v>326</v>
      </c>
      <c r="E33" s="28">
        <v>261</v>
      </c>
      <c r="F33" s="29"/>
      <c r="G33" s="29"/>
      <c r="H33" s="126">
        <v>6.958</v>
      </c>
      <c r="I33" s="126">
        <v>7.672</v>
      </c>
      <c r="J33" s="126">
        <v>6.034</v>
      </c>
      <c r="K33" s="30"/>
    </row>
    <row r="34" spans="1:11" s="31" customFormat="1" ht="11.25" customHeight="1">
      <c r="A34" s="33" t="s">
        <v>25</v>
      </c>
      <c r="B34" s="27"/>
      <c r="C34" s="28">
        <v>239</v>
      </c>
      <c r="D34" s="28">
        <v>238</v>
      </c>
      <c r="E34" s="28">
        <v>238</v>
      </c>
      <c r="F34" s="29"/>
      <c r="G34" s="29"/>
      <c r="H34" s="126">
        <v>5.859</v>
      </c>
      <c r="I34" s="126">
        <v>5.912</v>
      </c>
      <c r="J34" s="126">
        <v>5.912</v>
      </c>
      <c r="K34" s="30"/>
    </row>
    <row r="35" spans="1:11" s="31" customFormat="1" ht="11.25" customHeight="1">
      <c r="A35" s="33" t="s">
        <v>26</v>
      </c>
      <c r="B35" s="27"/>
      <c r="C35" s="28">
        <v>214</v>
      </c>
      <c r="D35" s="28">
        <v>204</v>
      </c>
      <c r="E35" s="28">
        <v>134</v>
      </c>
      <c r="F35" s="29"/>
      <c r="G35" s="29"/>
      <c r="H35" s="126">
        <v>5.021</v>
      </c>
      <c r="I35" s="126">
        <v>4.608</v>
      </c>
      <c r="J35" s="126">
        <v>2.58</v>
      </c>
      <c r="K35" s="30"/>
    </row>
    <row r="36" spans="1:11" s="31" customFormat="1" ht="11.25" customHeight="1">
      <c r="A36" s="33" t="s">
        <v>27</v>
      </c>
      <c r="B36" s="27"/>
      <c r="C36" s="28">
        <v>191</v>
      </c>
      <c r="D36" s="28">
        <v>229</v>
      </c>
      <c r="E36" s="28">
        <v>229</v>
      </c>
      <c r="F36" s="29"/>
      <c r="G36" s="29"/>
      <c r="H36" s="126">
        <v>4.439</v>
      </c>
      <c r="I36" s="126">
        <v>5.452</v>
      </c>
      <c r="J36" s="126">
        <v>5.452</v>
      </c>
      <c r="K36" s="30"/>
    </row>
    <row r="37" spans="1:11" s="22" customFormat="1" ht="11.25" customHeight="1">
      <c r="A37" s="34" t="s">
        <v>28</v>
      </c>
      <c r="B37" s="35"/>
      <c r="C37" s="36">
        <v>958</v>
      </c>
      <c r="D37" s="36">
        <v>997</v>
      </c>
      <c r="E37" s="36">
        <v>862</v>
      </c>
      <c r="F37" s="37">
        <v>86.45937813440321</v>
      </c>
      <c r="G37" s="38"/>
      <c r="H37" s="127">
        <v>22.277</v>
      </c>
      <c r="I37" s="128">
        <v>23.644</v>
      </c>
      <c r="J37" s="128">
        <v>19.978</v>
      </c>
      <c r="K37" s="39">
        <v>84.49500930468619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1491</v>
      </c>
      <c r="D39" s="36">
        <v>1351</v>
      </c>
      <c r="E39" s="36">
        <v>1395</v>
      </c>
      <c r="F39" s="37">
        <v>103.25684678016285</v>
      </c>
      <c r="G39" s="38"/>
      <c r="H39" s="127">
        <v>50.468</v>
      </c>
      <c r="I39" s="128">
        <v>49.24</v>
      </c>
      <c r="J39" s="128">
        <v>45.35</v>
      </c>
      <c r="K39" s="39">
        <v>92.09991876523152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1490</v>
      </c>
      <c r="D41" s="28">
        <v>1408</v>
      </c>
      <c r="E41" s="28">
        <v>1286</v>
      </c>
      <c r="F41" s="29"/>
      <c r="G41" s="29"/>
      <c r="H41" s="126">
        <v>75.274</v>
      </c>
      <c r="I41" s="126">
        <v>70.732</v>
      </c>
      <c r="J41" s="126">
        <v>62.732</v>
      </c>
      <c r="K41" s="30"/>
    </row>
    <row r="42" spans="1:11" s="31" customFormat="1" ht="11.25" customHeight="1">
      <c r="A42" s="33" t="s">
        <v>31</v>
      </c>
      <c r="B42" s="27"/>
      <c r="C42" s="28">
        <v>2296</v>
      </c>
      <c r="D42" s="28">
        <v>2140</v>
      </c>
      <c r="E42" s="28">
        <v>1987</v>
      </c>
      <c r="F42" s="29"/>
      <c r="G42" s="29"/>
      <c r="H42" s="126">
        <v>90.312</v>
      </c>
      <c r="I42" s="126">
        <v>87.365</v>
      </c>
      <c r="J42" s="126">
        <v>64.568</v>
      </c>
      <c r="K42" s="30"/>
    </row>
    <row r="43" spans="1:11" s="31" customFormat="1" ht="11.25" customHeight="1">
      <c r="A43" s="33" t="s">
        <v>32</v>
      </c>
      <c r="B43" s="27"/>
      <c r="C43" s="28">
        <v>1481</v>
      </c>
      <c r="D43" s="28">
        <v>1302</v>
      </c>
      <c r="E43" s="28">
        <v>1141</v>
      </c>
      <c r="F43" s="29"/>
      <c r="G43" s="29"/>
      <c r="H43" s="126">
        <v>57.525</v>
      </c>
      <c r="I43" s="126">
        <v>60.822</v>
      </c>
      <c r="J43" s="126">
        <v>38.722</v>
      </c>
      <c r="K43" s="30"/>
    </row>
    <row r="44" spans="1:11" s="31" customFormat="1" ht="11.25" customHeight="1">
      <c r="A44" s="33" t="s">
        <v>33</v>
      </c>
      <c r="B44" s="27"/>
      <c r="C44" s="28">
        <v>766</v>
      </c>
      <c r="D44" s="28">
        <v>818</v>
      </c>
      <c r="E44" s="28">
        <v>666</v>
      </c>
      <c r="F44" s="29"/>
      <c r="G44" s="29"/>
      <c r="H44" s="126">
        <v>29.63</v>
      </c>
      <c r="I44" s="126">
        <v>34.353</v>
      </c>
      <c r="J44" s="126">
        <v>22.848</v>
      </c>
      <c r="K44" s="30"/>
    </row>
    <row r="45" spans="1:11" s="31" customFormat="1" ht="11.25" customHeight="1">
      <c r="A45" s="33" t="s">
        <v>34</v>
      </c>
      <c r="B45" s="27"/>
      <c r="C45" s="28">
        <v>4195</v>
      </c>
      <c r="D45" s="28">
        <v>3916</v>
      </c>
      <c r="E45" s="28">
        <v>3890</v>
      </c>
      <c r="F45" s="29"/>
      <c r="G45" s="29"/>
      <c r="H45" s="126">
        <v>197.738</v>
      </c>
      <c r="I45" s="126">
        <v>184.978</v>
      </c>
      <c r="J45" s="126">
        <v>186.72</v>
      </c>
      <c r="K45" s="30"/>
    </row>
    <row r="46" spans="1:11" s="31" customFormat="1" ht="11.25" customHeight="1">
      <c r="A46" s="33" t="s">
        <v>35</v>
      </c>
      <c r="B46" s="27"/>
      <c r="C46" s="28">
        <v>1884</v>
      </c>
      <c r="D46" s="28">
        <v>1872</v>
      </c>
      <c r="E46" s="28">
        <v>1887</v>
      </c>
      <c r="F46" s="29"/>
      <c r="G46" s="29"/>
      <c r="H46" s="126">
        <v>91.232</v>
      </c>
      <c r="I46" s="126">
        <v>82.24</v>
      </c>
      <c r="J46" s="126">
        <v>94.35</v>
      </c>
      <c r="K46" s="30"/>
    </row>
    <row r="47" spans="1:11" s="31" customFormat="1" ht="11.25" customHeight="1">
      <c r="A47" s="33" t="s">
        <v>36</v>
      </c>
      <c r="B47" s="27"/>
      <c r="C47" s="28">
        <v>397</v>
      </c>
      <c r="D47" s="28">
        <v>339</v>
      </c>
      <c r="E47" s="28">
        <v>296</v>
      </c>
      <c r="F47" s="29"/>
      <c r="G47" s="29"/>
      <c r="H47" s="126">
        <v>13.895</v>
      </c>
      <c r="I47" s="126">
        <v>14.238</v>
      </c>
      <c r="J47" s="126">
        <v>11.84</v>
      </c>
      <c r="K47" s="30"/>
    </row>
    <row r="48" spans="1:11" s="31" customFormat="1" ht="11.25" customHeight="1">
      <c r="A48" s="33" t="s">
        <v>37</v>
      </c>
      <c r="B48" s="27"/>
      <c r="C48" s="28">
        <v>4977</v>
      </c>
      <c r="D48" s="28">
        <v>4696</v>
      </c>
      <c r="E48" s="28">
        <v>4478</v>
      </c>
      <c r="F48" s="29"/>
      <c r="G48" s="29"/>
      <c r="H48" s="126">
        <v>230.295</v>
      </c>
      <c r="I48" s="126">
        <v>232.422</v>
      </c>
      <c r="J48" s="126">
        <v>197.104</v>
      </c>
      <c r="K48" s="30"/>
    </row>
    <row r="49" spans="1:11" s="31" customFormat="1" ht="11.25" customHeight="1">
      <c r="A49" s="33" t="s">
        <v>38</v>
      </c>
      <c r="B49" s="27"/>
      <c r="C49" s="28">
        <v>920</v>
      </c>
      <c r="D49" s="28">
        <v>832</v>
      </c>
      <c r="E49" s="28">
        <v>790</v>
      </c>
      <c r="F49" s="29"/>
      <c r="G49" s="29"/>
      <c r="H49" s="126">
        <v>44.18</v>
      </c>
      <c r="I49" s="126">
        <v>42.41</v>
      </c>
      <c r="J49" s="126">
        <v>35.55</v>
      </c>
      <c r="K49" s="30"/>
    </row>
    <row r="50" spans="1:11" s="22" customFormat="1" ht="11.25" customHeight="1">
      <c r="A50" s="40" t="s">
        <v>39</v>
      </c>
      <c r="B50" s="35"/>
      <c r="C50" s="36">
        <v>18406</v>
      </c>
      <c r="D50" s="36">
        <v>17323</v>
      </c>
      <c r="E50" s="36">
        <v>16421</v>
      </c>
      <c r="F50" s="37">
        <v>94.79304970270738</v>
      </c>
      <c r="G50" s="38"/>
      <c r="H50" s="127">
        <v>830.0809999999999</v>
      </c>
      <c r="I50" s="128">
        <v>809.5600000000001</v>
      </c>
      <c r="J50" s="128">
        <v>714.434</v>
      </c>
      <c r="K50" s="39">
        <v>88.24966648549828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978</v>
      </c>
      <c r="D52" s="36">
        <v>725</v>
      </c>
      <c r="E52" s="36">
        <v>209</v>
      </c>
      <c r="F52" s="37">
        <v>28.82758620689655</v>
      </c>
      <c r="G52" s="38"/>
      <c r="H52" s="127">
        <v>38.211</v>
      </c>
      <c r="I52" s="128">
        <v>27.785</v>
      </c>
      <c r="J52" s="128">
        <v>7.315</v>
      </c>
      <c r="K52" s="39">
        <v>26.327154939715673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1229</v>
      </c>
      <c r="D54" s="28">
        <v>1103</v>
      </c>
      <c r="E54" s="28">
        <v>850</v>
      </c>
      <c r="F54" s="29"/>
      <c r="G54" s="29"/>
      <c r="H54" s="126">
        <v>38.436</v>
      </c>
      <c r="I54" s="126">
        <v>35.255</v>
      </c>
      <c r="J54" s="126">
        <v>30.2</v>
      </c>
      <c r="K54" s="30"/>
    </row>
    <row r="55" spans="1:11" s="31" customFormat="1" ht="11.25" customHeight="1">
      <c r="A55" s="33" t="s">
        <v>42</v>
      </c>
      <c r="B55" s="27"/>
      <c r="C55" s="28">
        <v>285</v>
      </c>
      <c r="D55" s="28">
        <v>255</v>
      </c>
      <c r="E55" s="28">
        <v>196</v>
      </c>
      <c r="F55" s="29"/>
      <c r="G55" s="29"/>
      <c r="H55" s="126">
        <v>8.801</v>
      </c>
      <c r="I55" s="126">
        <v>7.705</v>
      </c>
      <c r="J55" s="126">
        <v>5.968</v>
      </c>
      <c r="K55" s="30"/>
    </row>
    <row r="56" spans="1:11" s="31" customFormat="1" ht="11.25" customHeight="1">
      <c r="A56" s="33" t="s">
        <v>43</v>
      </c>
      <c r="B56" s="27"/>
      <c r="C56" s="28">
        <v>86</v>
      </c>
      <c r="D56" s="28">
        <v>89</v>
      </c>
      <c r="E56" s="28">
        <v>87</v>
      </c>
      <c r="F56" s="29"/>
      <c r="G56" s="29"/>
      <c r="H56" s="126">
        <v>1.078</v>
      </c>
      <c r="I56" s="126">
        <v>1.31</v>
      </c>
      <c r="J56" s="126">
        <v>0.98</v>
      </c>
      <c r="K56" s="30"/>
    </row>
    <row r="57" spans="1:11" s="31" customFormat="1" ht="11.25" customHeight="1">
      <c r="A57" s="33" t="s">
        <v>44</v>
      </c>
      <c r="B57" s="27"/>
      <c r="C57" s="28">
        <v>59</v>
      </c>
      <c r="D57" s="28">
        <v>37</v>
      </c>
      <c r="E57" s="28">
        <v>22</v>
      </c>
      <c r="F57" s="29"/>
      <c r="G57" s="29"/>
      <c r="H57" s="126">
        <v>1.424</v>
      </c>
      <c r="I57" s="126">
        <v>0.74</v>
      </c>
      <c r="J57" s="126">
        <v>0.44</v>
      </c>
      <c r="K57" s="30"/>
    </row>
    <row r="58" spans="1:11" s="31" customFormat="1" ht="11.25" customHeight="1">
      <c r="A58" s="33" t="s">
        <v>45</v>
      </c>
      <c r="B58" s="27"/>
      <c r="C58" s="28">
        <v>320</v>
      </c>
      <c r="D58" s="28">
        <v>230</v>
      </c>
      <c r="E58" s="28">
        <v>235</v>
      </c>
      <c r="F58" s="29"/>
      <c r="G58" s="29"/>
      <c r="H58" s="126">
        <v>11.014</v>
      </c>
      <c r="I58" s="126">
        <v>8.28</v>
      </c>
      <c r="J58" s="126">
        <v>6.69</v>
      </c>
      <c r="K58" s="30"/>
    </row>
    <row r="59" spans="1:11" s="22" customFormat="1" ht="11.25" customHeight="1">
      <c r="A59" s="34" t="s">
        <v>46</v>
      </c>
      <c r="B59" s="35"/>
      <c r="C59" s="36">
        <v>1979</v>
      </c>
      <c r="D59" s="36">
        <v>1714</v>
      </c>
      <c r="E59" s="36">
        <v>1390</v>
      </c>
      <c r="F59" s="37">
        <v>81.09684947491249</v>
      </c>
      <c r="G59" s="38"/>
      <c r="H59" s="127">
        <v>60.753</v>
      </c>
      <c r="I59" s="128">
        <v>53.290000000000006</v>
      </c>
      <c r="J59" s="128">
        <v>44.27799999999999</v>
      </c>
      <c r="K59" s="39">
        <v>83.08875961718894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953</v>
      </c>
      <c r="D61" s="28">
        <v>954</v>
      </c>
      <c r="E61" s="28">
        <v>930</v>
      </c>
      <c r="F61" s="29"/>
      <c r="G61" s="29"/>
      <c r="H61" s="126">
        <v>25.351</v>
      </c>
      <c r="I61" s="126">
        <v>26.575</v>
      </c>
      <c r="J61" s="126">
        <v>20.568</v>
      </c>
      <c r="K61" s="30"/>
    </row>
    <row r="62" spans="1:11" s="31" customFormat="1" ht="11.25" customHeight="1">
      <c r="A62" s="33" t="s">
        <v>48</v>
      </c>
      <c r="B62" s="27"/>
      <c r="C62" s="28">
        <v>444</v>
      </c>
      <c r="D62" s="28">
        <v>431</v>
      </c>
      <c r="E62" s="28">
        <v>431</v>
      </c>
      <c r="F62" s="29"/>
      <c r="G62" s="29"/>
      <c r="H62" s="126">
        <v>11.173</v>
      </c>
      <c r="I62" s="126">
        <v>11.013</v>
      </c>
      <c r="J62" s="126">
        <v>10.772</v>
      </c>
      <c r="K62" s="30"/>
    </row>
    <row r="63" spans="1:11" s="31" customFormat="1" ht="11.25" customHeight="1">
      <c r="A63" s="33" t="s">
        <v>49</v>
      </c>
      <c r="B63" s="27"/>
      <c r="C63" s="28">
        <v>1010</v>
      </c>
      <c r="D63" s="28">
        <v>1006</v>
      </c>
      <c r="E63" s="28">
        <v>1019</v>
      </c>
      <c r="F63" s="29"/>
      <c r="G63" s="29"/>
      <c r="H63" s="126">
        <v>24.793</v>
      </c>
      <c r="I63" s="126">
        <v>39.997</v>
      </c>
      <c r="J63" s="126">
        <v>16.59</v>
      </c>
      <c r="K63" s="30"/>
    </row>
    <row r="64" spans="1:11" s="22" customFormat="1" ht="11.25" customHeight="1">
      <c r="A64" s="34" t="s">
        <v>50</v>
      </c>
      <c r="B64" s="35"/>
      <c r="C64" s="36">
        <v>2407</v>
      </c>
      <c r="D64" s="36">
        <v>2391</v>
      </c>
      <c r="E64" s="36">
        <v>2380</v>
      </c>
      <c r="F64" s="37">
        <v>99.53994144709327</v>
      </c>
      <c r="G64" s="38"/>
      <c r="H64" s="127">
        <v>61.317</v>
      </c>
      <c r="I64" s="128">
        <v>77.58500000000001</v>
      </c>
      <c r="J64" s="128">
        <v>47.93000000000001</v>
      </c>
      <c r="K64" s="39">
        <v>61.777405426306636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4541</v>
      </c>
      <c r="D66" s="36">
        <v>4676</v>
      </c>
      <c r="E66" s="36">
        <v>4970</v>
      </c>
      <c r="F66" s="37">
        <v>106.2874251497006</v>
      </c>
      <c r="G66" s="38"/>
      <c r="H66" s="127">
        <v>152.567</v>
      </c>
      <c r="I66" s="128">
        <v>176.904</v>
      </c>
      <c r="J66" s="128">
        <v>153.2</v>
      </c>
      <c r="K66" s="39">
        <v>86.60064215619771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602</v>
      </c>
      <c r="D68" s="28">
        <v>477</v>
      </c>
      <c r="E68" s="28">
        <v>500</v>
      </c>
      <c r="F68" s="29"/>
      <c r="G68" s="29"/>
      <c r="H68" s="126">
        <v>25.579</v>
      </c>
      <c r="I68" s="126">
        <v>21.789</v>
      </c>
      <c r="J68" s="126">
        <v>20</v>
      </c>
      <c r="K68" s="30"/>
    </row>
    <row r="69" spans="1:11" s="31" customFormat="1" ht="11.25" customHeight="1">
      <c r="A69" s="33" t="s">
        <v>53</v>
      </c>
      <c r="B69" s="27"/>
      <c r="C69" s="28">
        <v>196</v>
      </c>
      <c r="D69" s="28">
        <v>191</v>
      </c>
      <c r="E69" s="28">
        <v>170</v>
      </c>
      <c r="F69" s="29"/>
      <c r="G69" s="29"/>
      <c r="H69" s="126">
        <v>7.35</v>
      </c>
      <c r="I69" s="126">
        <v>8.637</v>
      </c>
      <c r="J69" s="126">
        <v>6.5</v>
      </c>
      <c r="K69" s="30"/>
    </row>
    <row r="70" spans="1:11" s="22" customFormat="1" ht="11.25" customHeight="1">
      <c r="A70" s="34" t="s">
        <v>54</v>
      </c>
      <c r="B70" s="35"/>
      <c r="C70" s="36">
        <v>798</v>
      </c>
      <c r="D70" s="36">
        <v>668</v>
      </c>
      <c r="E70" s="36">
        <v>670</v>
      </c>
      <c r="F70" s="37">
        <v>100.2994011976048</v>
      </c>
      <c r="G70" s="38"/>
      <c r="H70" s="127">
        <v>32.929</v>
      </c>
      <c r="I70" s="128">
        <v>30.426000000000002</v>
      </c>
      <c r="J70" s="128">
        <v>26.5</v>
      </c>
      <c r="K70" s="39">
        <v>87.09656215079208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466</v>
      </c>
      <c r="D72" s="28">
        <v>435</v>
      </c>
      <c r="E72" s="28">
        <v>508</v>
      </c>
      <c r="F72" s="29"/>
      <c r="G72" s="29"/>
      <c r="H72" s="126">
        <v>11.925</v>
      </c>
      <c r="I72" s="126">
        <v>10.507</v>
      </c>
      <c r="J72" s="126">
        <v>13.084</v>
      </c>
      <c r="K72" s="30"/>
    </row>
    <row r="73" spans="1:11" s="31" customFormat="1" ht="11.25" customHeight="1">
      <c r="A73" s="33" t="s">
        <v>56</v>
      </c>
      <c r="B73" s="27"/>
      <c r="C73" s="28">
        <v>1944</v>
      </c>
      <c r="D73" s="28">
        <v>1950</v>
      </c>
      <c r="E73" s="28">
        <v>1940</v>
      </c>
      <c r="F73" s="29"/>
      <c r="G73" s="29"/>
      <c r="H73" s="126">
        <v>39.723</v>
      </c>
      <c r="I73" s="126">
        <v>60.688</v>
      </c>
      <c r="J73" s="126">
        <v>61.472</v>
      </c>
      <c r="K73" s="30"/>
    </row>
    <row r="74" spans="1:11" s="31" customFormat="1" ht="11.25" customHeight="1">
      <c r="A74" s="33" t="s">
        <v>57</v>
      </c>
      <c r="B74" s="27"/>
      <c r="C74" s="28">
        <v>764</v>
      </c>
      <c r="D74" s="28">
        <v>596</v>
      </c>
      <c r="E74" s="28">
        <v>476</v>
      </c>
      <c r="F74" s="29"/>
      <c r="G74" s="29"/>
      <c r="H74" s="126">
        <v>29.156</v>
      </c>
      <c r="I74" s="126">
        <v>23.424</v>
      </c>
      <c r="J74" s="126">
        <v>15.723</v>
      </c>
      <c r="K74" s="30"/>
    </row>
    <row r="75" spans="1:11" s="31" customFormat="1" ht="11.25" customHeight="1">
      <c r="A75" s="33" t="s">
        <v>58</v>
      </c>
      <c r="B75" s="27"/>
      <c r="C75" s="28">
        <v>671</v>
      </c>
      <c r="D75" s="28">
        <v>652</v>
      </c>
      <c r="E75" s="28">
        <v>652</v>
      </c>
      <c r="F75" s="29"/>
      <c r="G75" s="29"/>
      <c r="H75" s="126">
        <v>20.838</v>
      </c>
      <c r="I75" s="126">
        <v>21.241</v>
      </c>
      <c r="J75" s="126">
        <v>20.492</v>
      </c>
      <c r="K75" s="30"/>
    </row>
    <row r="76" spans="1:11" s="31" customFormat="1" ht="11.25" customHeight="1">
      <c r="A76" s="33" t="s">
        <v>59</v>
      </c>
      <c r="B76" s="27"/>
      <c r="C76" s="28">
        <v>265</v>
      </c>
      <c r="D76" s="28">
        <v>235</v>
      </c>
      <c r="E76" s="28">
        <v>193</v>
      </c>
      <c r="F76" s="29"/>
      <c r="G76" s="29"/>
      <c r="H76" s="126">
        <v>7.632</v>
      </c>
      <c r="I76" s="126">
        <v>6.924</v>
      </c>
      <c r="J76" s="126">
        <v>4.767</v>
      </c>
      <c r="K76" s="30"/>
    </row>
    <row r="77" spans="1:11" s="31" customFormat="1" ht="11.25" customHeight="1">
      <c r="A77" s="33" t="s">
        <v>60</v>
      </c>
      <c r="B77" s="27"/>
      <c r="C77" s="28">
        <v>95</v>
      </c>
      <c r="D77" s="28">
        <v>89</v>
      </c>
      <c r="E77" s="28">
        <v>95</v>
      </c>
      <c r="F77" s="29"/>
      <c r="G77" s="29"/>
      <c r="H77" s="126">
        <v>2.878</v>
      </c>
      <c r="I77" s="126">
        <v>2.734</v>
      </c>
      <c r="J77" s="126">
        <v>3.035</v>
      </c>
      <c r="K77" s="30"/>
    </row>
    <row r="78" spans="1:11" s="31" customFormat="1" ht="11.25" customHeight="1">
      <c r="A78" s="33" t="s">
        <v>61</v>
      </c>
      <c r="B78" s="27"/>
      <c r="C78" s="28">
        <v>854</v>
      </c>
      <c r="D78" s="28">
        <v>880</v>
      </c>
      <c r="E78" s="28">
        <v>780</v>
      </c>
      <c r="F78" s="29"/>
      <c r="G78" s="29"/>
      <c r="H78" s="126">
        <v>25.262</v>
      </c>
      <c r="I78" s="126">
        <v>28.729</v>
      </c>
      <c r="J78" s="126">
        <v>28.54</v>
      </c>
      <c r="K78" s="30"/>
    </row>
    <row r="79" spans="1:11" s="31" customFormat="1" ht="11.25" customHeight="1">
      <c r="A79" s="33" t="s">
        <v>62</v>
      </c>
      <c r="B79" s="27"/>
      <c r="C79" s="28">
        <v>4800</v>
      </c>
      <c r="D79" s="28">
        <v>4700</v>
      </c>
      <c r="E79" s="28">
        <v>4430</v>
      </c>
      <c r="F79" s="29"/>
      <c r="G79" s="29"/>
      <c r="H79" s="126">
        <v>170.425</v>
      </c>
      <c r="I79" s="126">
        <v>163.3</v>
      </c>
      <c r="J79" s="126">
        <v>153.55</v>
      </c>
      <c r="K79" s="30"/>
    </row>
    <row r="80" spans="1:11" s="22" customFormat="1" ht="11.25" customHeight="1">
      <c r="A80" s="40" t="s">
        <v>63</v>
      </c>
      <c r="B80" s="35"/>
      <c r="C80" s="36">
        <v>9859</v>
      </c>
      <c r="D80" s="36">
        <v>9537</v>
      </c>
      <c r="E80" s="36">
        <v>9074</v>
      </c>
      <c r="F80" s="37">
        <v>95.14522386494704</v>
      </c>
      <c r="G80" s="38"/>
      <c r="H80" s="127">
        <v>307.839</v>
      </c>
      <c r="I80" s="128">
        <v>317.547</v>
      </c>
      <c r="J80" s="128">
        <v>300.663</v>
      </c>
      <c r="K80" s="39">
        <v>94.68299180908653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1393</v>
      </c>
      <c r="D82" s="28">
        <v>1345</v>
      </c>
      <c r="E82" s="28">
        <v>1345</v>
      </c>
      <c r="F82" s="29"/>
      <c r="G82" s="29"/>
      <c r="H82" s="126">
        <v>27.573</v>
      </c>
      <c r="I82" s="126">
        <v>37.516</v>
      </c>
      <c r="J82" s="126">
        <v>37.516</v>
      </c>
      <c r="K82" s="30"/>
    </row>
    <row r="83" spans="1:11" s="31" customFormat="1" ht="11.25" customHeight="1">
      <c r="A83" s="33" t="s">
        <v>65</v>
      </c>
      <c r="B83" s="27"/>
      <c r="C83" s="28">
        <v>2636</v>
      </c>
      <c r="D83" s="28">
        <v>2704</v>
      </c>
      <c r="E83" s="28">
        <v>2704</v>
      </c>
      <c r="F83" s="29"/>
      <c r="G83" s="29"/>
      <c r="H83" s="126">
        <v>50.578</v>
      </c>
      <c r="I83" s="126">
        <v>53.846</v>
      </c>
      <c r="J83" s="126">
        <v>53.846</v>
      </c>
      <c r="K83" s="30"/>
    </row>
    <row r="84" spans="1:11" s="22" customFormat="1" ht="11.25" customHeight="1">
      <c r="A84" s="34" t="s">
        <v>66</v>
      </c>
      <c r="B84" s="35"/>
      <c r="C84" s="36">
        <v>4029</v>
      </c>
      <c r="D84" s="36">
        <v>4049</v>
      </c>
      <c r="E84" s="36">
        <v>4049</v>
      </c>
      <c r="F84" s="37">
        <v>100</v>
      </c>
      <c r="G84" s="38"/>
      <c r="H84" s="127">
        <v>78.15100000000001</v>
      </c>
      <c r="I84" s="128">
        <v>91.362</v>
      </c>
      <c r="J84" s="128">
        <v>91.362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65404</v>
      </c>
      <c r="D87" s="47">
        <v>63283</v>
      </c>
      <c r="E87" s="47">
        <v>63752</v>
      </c>
      <c r="F87" s="48">
        <v>100.74111530742853</v>
      </c>
      <c r="G87" s="38"/>
      <c r="H87" s="131">
        <v>2051.8329999999996</v>
      </c>
      <c r="I87" s="132">
        <v>2081.106</v>
      </c>
      <c r="J87" s="132">
        <v>1942.7780000000005</v>
      </c>
      <c r="K87" s="48">
        <v>93.35314971942805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>
        <v>907</v>
      </c>
      <c r="F19" s="29"/>
      <c r="G19" s="29"/>
      <c r="H19" s="126"/>
      <c r="I19" s="126"/>
      <c r="J19" s="126">
        <v>83.44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>
        <v>907</v>
      </c>
      <c r="F22" s="37"/>
      <c r="G22" s="38"/>
      <c r="H22" s="127"/>
      <c r="I22" s="128"/>
      <c r="J22" s="128">
        <v>83.44</v>
      </c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/>
      <c r="I24" s="128"/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>
        <v>47</v>
      </c>
      <c r="F28" s="29"/>
      <c r="G28" s="29"/>
      <c r="H28" s="126"/>
      <c r="I28" s="126"/>
      <c r="J28" s="126">
        <v>3.7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/>
      <c r="I30" s="126"/>
      <c r="J30" s="126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>
        <v>47</v>
      </c>
      <c r="F31" s="37"/>
      <c r="G31" s="38"/>
      <c r="H31" s="127"/>
      <c r="I31" s="128"/>
      <c r="J31" s="128">
        <v>3.7</v>
      </c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/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>
        <v>3</v>
      </c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/>
      <c r="I36" s="126"/>
      <c r="J36" s="126"/>
      <c r="K36" s="30"/>
    </row>
    <row r="37" spans="1:11" s="22" customFormat="1" ht="11.25" customHeight="1">
      <c r="A37" s="34" t="s">
        <v>28</v>
      </c>
      <c r="B37" s="35"/>
      <c r="C37" s="36"/>
      <c r="D37" s="36">
        <v>3</v>
      </c>
      <c r="E37" s="36"/>
      <c r="F37" s="37"/>
      <c r="G37" s="38"/>
      <c r="H37" s="127"/>
      <c r="I37" s="128"/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/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/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/>
      <c r="I59" s="128"/>
      <c r="J59" s="128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/>
      <c r="I64" s="128"/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/>
      <c r="I66" s="128"/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>
        <v>3424</v>
      </c>
      <c r="D73" s="28">
        <v>4806</v>
      </c>
      <c r="E73" s="28">
        <v>3890</v>
      </c>
      <c r="F73" s="29"/>
      <c r="G73" s="29"/>
      <c r="H73" s="126">
        <v>178.667</v>
      </c>
      <c r="I73" s="126">
        <v>250.782</v>
      </c>
      <c r="J73" s="126">
        <v>202.28</v>
      </c>
      <c r="K73" s="30"/>
    </row>
    <row r="74" spans="1:11" s="31" customFormat="1" ht="11.25" customHeight="1">
      <c r="A74" s="33" t="s">
        <v>57</v>
      </c>
      <c r="B74" s="27"/>
      <c r="C74" s="28">
        <v>21</v>
      </c>
      <c r="D74" s="28">
        <v>19</v>
      </c>
      <c r="E74" s="28">
        <v>14</v>
      </c>
      <c r="F74" s="29"/>
      <c r="G74" s="29"/>
      <c r="H74" s="126">
        <v>1.218</v>
      </c>
      <c r="I74" s="126">
        <v>1.15</v>
      </c>
      <c r="J74" s="126">
        <v>0.84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/>
      <c r="I75" s="126"/>
      <c r="J75" s="126"/>
      <c r="K75" s="30"/>
    </row>
    <row r="76" spans="1:11" s="31" customFormat="1" ht="11.25" customHeight="1">
      <c r="A76" s="33" t="s">
        <v>59</v>
      </c>
      <c r="B76" s="27"/>
      <c r="C76" s="28">
        <v>2</v>
      </c>
      <c r="D76" s="28">
        <v>1</v>
      </c>
      <c r="E76" s="28"/>
      <c r="F76" s="29"/>
      <c r="G76" s="29"/>
      <c r="H76" s="126">
        <v>0.16</v>
      </c>
      <c r="I76" s="126">
        <v>0.08</v>
      </c>
      <c r="J76" s="126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/>
      <c r="K78" s="30"/>
    </row>
    <row r="79" spans="1:11" s="31" customFormat="1" ht="11.25" customHeight="1">
      <c r="A79" s="33" t="s">
        <v>62</v>
      </c>
      <c r="B79" s="27"/>
      <c r="C79" s="28">
        <v>4330</v>
      </c>
      <c r="D79" s="28">
        <v>4090</v>
      </c>
      <c r="E79" s="28">
        <v>3860</v>
      </c>
      <c r="F79" s="29"/>
      <c r="G79" s="29"/>
      <c r="H79" s="126">
        <v>396.059</v>
      </c>
      <c r="I79" s="126">
        <v>355.83</v>
      </c>
      <c r="J79" s="126">
        <v>328.1</v>
      </c>
      <c r="K79" s="30"/>
    </row>
    <row r="80" spans="1:11" s="22" customFormat="1" ht="11.25" customHeight="1">
      <c r="A80" s="40" t="s">
        <v>63</v>
      </c>
      <c r="B80" s="35"/>
      <c r="C80" s="36">
        <v>7777</v>
      </c>
      <c r="D80" s="36">
        <v>8916</v>
      </c>
      <c r="E80" s="36">
        <v>7764</v>
      </c>
      <c r="F80" s="37">
        <v>87.07940780619111</v>
      </c>
      <c r="G80" s="38"/>
      <c r="H80" s="127">
        <v>576.104</v>
      </c>
      <c r="I80" s="128">
        <v>607.842</v>
      </c>
      <c r="J80" s="128">
        <v>531.22</v>
      </c>
      <c r="K80" s="39">
        <v>87.39442157665972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7777</v>
      </c>
      <c r="D87" s="47">
        <v>8919</v>
      </c>
      <c r="E87" s="47">
        <v>8718</v>
      </c>
      <c r="F87" s="48">
        <v>97.74638412378069</v>
      </c>
      <c r="G87" s="38"/>
      <c r="H87" s="131">
        <v>576.104</v>
      </c>
      <c r="I87" s="132">
        <v>607.842</v>
      </c>
      <c r="J87" s="132">
        <v>618.36</v>
      </c>
      <c r="K87" s="48">
        <v>101.73038388265371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1111</v>
      </c>
      <c r="D19" s="28">
        <v>1054</v>
      </c>
      <c r="E19" s="28"/>
      <c r="F19" s="29"/>
      <c r="G19" s="29"/>
      <c r="H19" s="126">
        <v>119.116</v>
      </c>
      <c r="I19" s="126">
        <v>110.67</v>
      </c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>
        <v>1111</v>
      </c>
      <c r="D22" s="36">
        <v>1054</v>
      </c>
      <c r="E22" s="36"/>
      <c r="F22" s="37"/>
      <c r="G22" s="38"/>
      <c r="H22" s="127">
        <v>119.116</v>
      </c>
      <c r="I22" s="128">
        <v>110.67</v>
      </c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199</v>
      </c>
      <c r="D24" s="36">
        <v>82</v>
      </c>
      <c r="E24" s="36">
        <v>225</v>
      </c>
      <c r="F24" s="37">
        <v>274.390243902439</v>
      </c>
      <c r="G24" s="38"/>
      <c r="H24" s="127">
        <v>14.213</v>
      </c>
      <c r="I24" s="128">
        <v>6.922</v>
      </c>
      <c r="J24" s="128">
        <v>19.75</v>
      </c>
      <c r="K24" s="39">
        <v>285.32216122507947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658</v>
      </c>
      <c r="D26" s="36">
        <v>490</v>
      </c>
      <c r="E26" s="36">
        <v>640</v>
      </c>
      <c r="F26" s="37">
        <v>130.6122448979592</v>
      </c>
      <c r="G26" s="38"/>
      <c r="H26" s="127">
        <v>59.421</v>
      </c>
      <c r="I26" s="128">
        <v>47.846</v>
      </c>
      <c r="J26" s="128">
        <v>61.5</v>
      </c>
      <c r="K26" s="39">
        <v>128.5373907954688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>
        <v>121</v>
      </c>
      <c r="F28" s="29"/>
      <c r="G28" s="29"/>
      <c r="H28" s="126"/>
      <c r="I28" s="126"/>
      <c r="J28" s="126">
        <v>9.5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6</v>
      </c>
      <c r="D30" s="28"/>
      <c r="E30" s="28"/>
      <c r="F30" s="29"/>
      <c r="G30" s="29"/>
      <c r="H30" s="126">
        <v>0.45</v>
      </c>
      <c r="I30" s="126"/>
      <c r="J30" s="126"/>
      <c r="K30" s="30"/>
    </row>
    <row r="31" spans="1:11" s="22" customFormat="1" ht="11.25" customHeight="1">
      <c r="A31" s="40" t="s">
        <v>23</v>
      </c>
      <c r="B31" s="35"/>
      <c r="C31" s="36">
        <v>6</v>
      </c>
      <c r="D31" s="36"/>
      <c r="E31" s="36">
        <v>121</v>
      </c>
      <c r="F31" s="37"/>
      <c r="G31" s="38"/>
      <c r="H31" s="127">
        <v>0.45</v>
      </c>
      <c r="I31" s="128"/>
      <c r="J31" s="128">
        <v>9.5</v>
      </c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/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/>
      <c r="I36" s="126"/>
      <c r="J36" s="126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/>
      <c r="I37" s="128"/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1584</v>
      </c>
      <c r="D41" s="28">
        <v>1754</v>
      </c>
      <c r="E41" s="28">
        <v>1337</v>
      </c>
      <c r="F41" s="29"/>
      <c r="G41" s="29"/>
      <c r="H41" s="126">
        <v>157.296</v>
      </c>
      <c r="I41" s="126">
        <v>175.554</v>
      </c>
      <c r="J41" s="126">
        <v>133.7</v>
      </c>
      <c r="K41" s="30"/>
    </row>
    <row r="42" spans="1:11" s="31" customFormat="1" ht="11.25" customHeight="1">
      <c r="A42" s="33" t="s">
        <v>31</v>
      </c>
      <c r="B42" s="27"/>
      <c r="C42" s="28">
        <v>1371</v>
      </c>
      <c r="D42" s="28">
        <v>1467</v>
      </c>
      <c r="E42" s="28">
        <v>1321</v>
      </c>
      <c r="F42" s="29"/>
      <c r="G42" s="29"/>
      <c r="H42" s="126">
        <v>142.049</v>
      </c>
      <c r="I42" s="126">
        <v>132.909</v>
      </c>
      <c r="J42" s="126">
        <v>127.477</v>
      </c>
      <c r="K42" s="30"/>
    </row>
    <row r="43" spans="1:11" s="31" customFormat="1" ht="11.25" customHeight="1">
      <c r="A43" s="33" t="s">
        <v>32</v>
      </c>
      <c r="B43" s="27"/>
      <c r="C43" s="28">
        <v>3782</v>
      </c>
      <c r="D43" s="28">
        <v>4129</v>
      </c>
      <c r="E43" s="28">
        <v>3830</v>
      </c>
      <c r="F43" s="29"/>
      <c r="G43" s="29"/>
      <c r="H43" s="126">
        <v>308.294</v>
      </c>
      <c r="I43" s="126">
        <v>317.89</v>
      </c>
      <c r="J43" s="126">
        <v>314.06</v>
      </c>
      <c r="K43" s="30"/>
    </row>
    <row r="44" spans="1:11" s="31" customFormat="1" ht="11.25" customHeight="1">
      <c r="A44" s="33" t="s">
        <v>33</v>
      </c>
      <c r="B44" s="27"/>
      <c r="C44" s="28">
        <v>1472</v>
      </c>
      <c r="D44" s="28">
        <v>1530</v>
      </c>
      <c r="E44" s="28">
        <v>695</v>
      </c>
      <c r="F44" s="29"/>
      <c r="G44" s="29"/>
      <c r="H44" s="126">
        <v>124.771</v>
      </c>
      <c r="I44" s="126">
        <v>50.26</v>
      </c>
      <c r="J44" s="126">
        <v>59.075</v>
      </c>
      <c r="K44" s="30"/>
    </row>
    <row r="45" spans="1:11" s="31" customFormat="1" ht="11.25" customHeight="1">
      <c r="A45" s="33" t="s">
        <v>34</v>
      </c>
      <c r="B45" s="27"/>
      <c r="C45" s="28">
        <v>1309</v>
      </c>
      <c r="D45" s="28">
        <v>1442</v>
      </c>
      <c r="E45" s="28">
        <v>1192</v>
      </c>
      <c r="F45" s="29"/>
      <c r="G45" s="29"/>
      <c r="H45" s="126">
        <v>124.233</v>
      </c>
      <c r="I45" s="126">
        <v>116.62</v>
      </c>
      <c r="J45" s="126">
        <v>116.816</v>
      </c>
      <c r="K45" s="30"/>
    </row>
    <row r="46" spans="1:11" s="31" customFormat="1" ht="11.25" customHeight="1">
      <c r="A46" s="33" t="s">
        <v>35</v>
      </c>
      <c r="B46" s="27"/>
      <c r="C46" s="28">
        <v>853</v>
      </c>
      <c r="D46" s="28">
        <v>882</v>
      </c>
      <c r="E46" s="28">
        <v>580</v>
      </c>
      <c r="F46" s="29"/>
      <c r="G46" s="29"/>
      <c r="H46" s="126">
        <v>86.791</v>
      </c>
      <c r="I46" s="126">
        <v>89.162</v>
      </c>
      <c r="J46" s="126">
        <v>58</v>
      </c>
      <c r="K46" s="30"/>
    </row>
    <row r="47" spans="1:11" s="31" customFormat="1" ht="11.25" customHeight="1">
      <c r="A47" s="33" t="s">
        <v>36</v>
      </c>
      <c r="B47" s="27"/>
      <c r="C47" s="28">
        <v>195</v>
      </c>
      <c r="D47" s="28">
        <v>260</v>
      </c>
      <c r="E47" s="28">
        <v>326</v>
      </c>
      <c r="F47" s="29"/>
      <c r="G47" s="29"/>
      <c r="H47" s="126">
        <v>17.001</v>
      </c>
      <c r="I47" s="126">
        <v>29.34</v>
      </c>
      <c r="J47" s="126">
        <v>29.34</v>
      </c>
      <c r="K47" s="30"/>
    </row>
    <row r="48" spans="1:11" s="31" customFormat="1" ht="11.25" customHeight="1">
      <c r="A48" s="33" t="s">
        <v>37</v>
      </c>
      <c r="B48" s="27"/>
      <c r="C48" s="28">
        <v>5772</v>
      </c>
      <c r="D48" s="28">
        <v>5940</v>
      </c>
      <c r="E48" s="28">
        <v>4406</v>
      </c>
      <c r="F48" s="29"/>
      <c r="G48" s="29"/>
      <c r="H48" s="126">
        <v>550.522</v>
      </c>
      <c r="I48" s="126">
        <v>396.63</v>
      </c>
      <c r="J48" s="126">
        <v>396.54</v>
      </c>
      <c r="K48" s="30"/>
    </row>
    <row r="49" spans="1:11" s="31" customFormat="1" ht="11.25" customHeight="1">
      <c r="A49" s="33" t="s">
        <v>38</v>
      </c>
      <c r="B49" s="27"/>
      <c r="C49" s="28">
        <v>1522</v>
      </c>
      <c r="D49" s="28">
        <v>1594</v>
      </c>
      <c r="E49" s="28">
        <v>1396</v>
      </c>
      <c r="F49" s="29"/>
      <c r="G49" s="29"/>
      <c r="H49" s="126">
        <v>151.631</v>
      </c>
      <c r="I49" s="126">
        <v>139.6</v>
      </c>
      <c r="J49" s="126">
        <v>139.6</v>
      </c>
      <c r="K49" s="30"/>
    </row>
    <row r="50" spans="1:11" s="22" customFormat="1" ht="11.25" customHeight="1">
      <c r="A50" s="40" t="s">
        <v>39</v>
      </c>
      <c r="B50" s="35"/>
      <c r="C50" s="36">
        <v>17860</v>
      </c>
      <c r="D50" s="36">
        <v>18998</v>
      </c>
      <c r="E50" s="36">
        <v>15083</v>
      </c>
      <c r="F50" s="37">
        <v>79.39256763869881</v>
      </c>
      <c r="G50" s="38"/>
      <c r="H50" s="127">
        <v>1662.588</v>
      </c>
      <c r="I50" s="128">
        <v>1447.965</v>
      </c>
      <c r="J50" s="128">
        <v>1374.6080000000002</v>
      </c>
      <c r="K50" s="39">
        <v>94.93378638295817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>
        <v>0.04</v>
      </c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/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>
        <v>10</v>
      </c>
      <c r="D55" s="28">
        <v>9</v>
      </c>
      <c r="E55" s="28">
        <v>12</v>
      </c>
      <c r="F55" s="29"/>
      <c r="G55" s="29"/>
      <c r="H55" s="126">
        <v>0.952</v>
      </c>
      <c r="I55" s="126">
        <v>0.855</v>
      </c>
      <c r="J55" s="126">
        <v>1.14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>
        <v>10</v>
      </c>
      <c r="D59" s="36">
        <v>9</v>
      </c>
      <c r="E59" s="36">
        <v>12</v>
      </c>
      <c r="F59" s="37">
        <v>133.33333333333334</v>
      </c>
      <c r="G59" s="38"/>
      <c r="H59" s="127">
        <v>0.952</v>
      </c>
      <c r="I59" s="128">
        <v>0.855</v>
      </c>
      <c r="J59" s="128">
        <v>1.14</v>
      </c>
      <c r="K59" s="39">
        <v>133.33333333333331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/>
      <c r="I64" s="128"/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/>
      <c r="I66" s="128"/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/>
      <c r="I73" s="126"/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/>
      <c r="I75" s="126"/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/>
      <c r="I79" s="126"/>
      <c r="J79" s="126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/>
      <c r="I80" s="128"/>
      <c r="J80" s="128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19844</v>
      </c>
      <c r="D87" s="47">
        <v>20633.04</v>
      </c>
      <c r="E87" s="47">
        <v>16081</v>
      </c>
      <c r="F87" s="48">
        <v>77.93810315881711</v>
      </c>
      <c r="G87" s="38"/>
      <c r="H87" s="131">
        <v>1856.74</v>
      </c>
      <c r="I87" s="132">
        <v>1614.2579999999998</v>
      </c>
      <c r="J87" s="132">
        <v>1466.4980000000003</v>
      </c>
      <c r="K87" s="48">
        <v>90.84656851630906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zoomScalePageLayoutView="0" workbookViewId="0" topLeftCell="A1">
      <selection activeCell="G69" sqref="G68:G69"/>
    </sheetView>
  </sheetViews>
  <sheetFormatPr defaultColWidth="11.421875" defaultRowHeight="15"/>
  <cols>
    <col min="1" max="4" width="11.421875" style="90" customWidth="1"/>
    <col min="5" max="5" width="1.8515625" style="90" customWidth="1"/>
    <col min="6" max="6" width="10.57421875" style="90" customWidth="1"/>
    <col min="7" max="16384" width="11.421875" style="90" customWidth="1"/>
  </cols>
  <sheetData>
    <row r="1" spans="1:9" ht="12.75">
      <c r="A1" s="89"/>
      <c r="B1" s="89"/>
      <c r="C1" s="89"/>
      <c r="D1" s="89"/>
      <c r="E1" s="89"/>
      <c r="F1" s="89"/>
      <c r="G1" s="89"/>
      <c r="H1" s="89"/>
      <c r="I1" s="89"/>
    </row>
    <row r="2" spans="1:9" ht="12.75">
      <c r="A2" s="89"/>
      <c r="B2" s="89"/>
      <c r="C2" s="89"/>
      <c r="D2" s="89"/>
      <c r="E2" s="89"/>
      <c r="F2" s="89"/>
      <c r="G2" s="89"/>
      <c r="H2" s="89"/>
      <c r="I2" s="89"/>
    </row>
    <row r="3" spans="1:9" ht="15.75">
      <c r="A3" s="153" t="s">
        <v>224</v>
      </c>
      <c r="B3" s="153"/>
      <c r="C3" s="153"/>
      <c r="D3" s="153"/>
      <c r="E3" s="153"/>
      <c r="F3" s="153"/>
      <c r="G3" s="153"/>
      <c r="H3" s="153"/>
      <c r="I3" s="153"/>
    </row>
    <row r="4" spans="1:9" ht="12.75">
      <c r="A4" s="89"/>
      <c r="B4" s="89"/>
      <c r="C4" s="89"/>
      <c r="D4" s="89"/>
      <c r="E4" s="89"/>
      <c r="F4" s="89"/>
      <c r="G4" s="89"/>
      <c r="H4" s="89"/>
      <c r="I4" s="89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ht="12.75">
      <c r="A6" s="89"/>
      <c r="B6" s="89"/>
      <c r="C6" s="89"/>
      <c r="D6" s="89"/>
      <c r="E6" s="89"/>
      <c r="F6" s="89"/>
      <c r="G6" s="89"/>
      <c r="H6" s="89"/>
      <c r="I6" s="89"/>
    </row>
    <row r="7" spans="1:9" ht="12.75">
      <c r="A7" s="91" t="s">
        <v>225</v>
      </c>
      <c r="B7" s="92"/>
      <c r="C7" s="92"/>
      <c r="D7" s="93"/>
      <c r="E7" s="93"/>
      <c r="F7" s="93"/>
      <c r="G7" s="93"/>
      <c r="H7" s="93"/>
      <c r="I7" s="93"/>
    </row>
    <row r="8" spans="1:9" ht="12.75">
      <c r="A8" s="89"/>
      <c r="B8" s="89"/>
      <c r="C8" s="89"/>
      <c r="D8" s="89"/>
      <c r="E8" s="89"/>
      <c r="F8" s="89"/>
      <c r="G8" s="89"/>
      <c r="H8" s="89"/>
      <c r="I8" s="89"/>
    </row>
    <row r="9" spans="1:9" ht="12.75">
      <c r="A9" s="94" t="s">
        <v>226</v>
      </c>
      <c r="B9" s="89"/>
      <c r="C9" s="89"/>
      <c r="D9" s="89"/>
      <c r="E9" s="89"/>
      <c r="F9" s="89"/>
      <c r="G9" s="89"/>
      <c r="H9" s="89"/>
      <c r="I9" s="89"/>
    </row>
    <row r="10" spans="1:9" ht="12.75">
      <c r="A10" s="89"/>
      <c r="B10" s="89"/>
      <c r="C10" s="89"/>
      <c r="D10" s="89"/>
      <c r="E10" s="89"/>
      <c r="F10" s="89"/>
      <c r="G10" s="89"/>
      <c r="H10" s="89"/>
      <c r="I10" s="89"/>
    </row>
    <row r="11" spans="1:9" ht="12.75">
      <c r="A11" s="95"/>
      <c r="B11" s="96"/>
      <c r="C11" s="96"/>
      <c r="D11" s="97" t="s">
        <v>227</v>
      </c>
      <c r="E11" s="93"/>
      <c r="F11" s="95"/>
      <c r="G11" s="96"/>
      <c r="H11" s="96"/>
      <c r="I11" s="97" t="s">
        <v>227</v>
      </c>
    </row>
    <row r="12" spans="1:9" ht="12.75">
      <c r="A12" s="98"/>
      <c r="B12" s="99"/>
      <c r="C12" s="99"/>
      <c r="D12" s="100"/>
      <c r="E12" s="93"/>
      <c r="F12" s="98"/>
      <c r="G12" s="99"/>
      <c r="H12" s="99"/>
      <c r="I12" s="100"/>
    </row>
    <row r="13" spans="1:9" ht="5.25" customHeight="1">
      <c r="A13" s="101"/>
      <c r="B13" s="102"/>
      <c r="C13" s="102"/>
      <c r="D13" s="103"/>
      <c r="E13" s="93"/>
      <c r="F13" s="101"/>
      <c r="G13" s="102"/>
      <c r="H13" s="102"/>
      <c r="I13" s="103"/>
    </row>
    <row r="14" spans="1:9" ht="12.75">
      <c r="A14" s="98" t="s">
        <v>228</v>
      </c>
      <c r="B14" s="99"/>
      <c r="C14" s="99"/>
      <c r="D14" s="100">
        <v>9</v>
      </c>
      <c r="E14" s="93"/>
      <c r="F14" s="98" t="s">
        <v>260</v>
      </c>
      <c r="G14" s="99"/>
      <c r="H14" s="99"/>
      <c r="I14" s="100">
        <v>41</v>
      </c>
    </row>
    <row r="15" spans="1:9" ht="5.25" customHeight="1">
      <c r="A15" s="101"/>
      <c r="B15" s="102"/>
      <c r="C15" s="102"/>
      <c r="D15" s="103"/>
      <c r="E15" s="93"/>
      <c r="F15" s="101"/>
      <c r="G15" s="102"/>
      <c r="H15" s="102"/>
      <c r="I15" s="103"/>
    </row>
    <row r="16" spans="1:9" ht="12.75">
      <c r="A16" s="98" t="s">
        <v>229</v>
      </c>
      <c r="B16" s="99"/>
      <c r="C16" s="99"/>
      <c r="D16" s="100">
        <v>10</v>
      </c>
      <c r="E16" s="93"/>
      <c r="F16" s="98" t="s">
        <v>261</v>
      </c>
      <c r="G16" s="99"/>
      <c r="H16" s="99"/>
      <c r="I16" s="100">
        <v>42</v>
      </c>
    </row>
    <row r="17" spans="1:9" ht="5.25" customHeight="1">
      <c r="A17" s="101"/>
      <c r="B17" s="102"/>
      <c r="C17" s="102"/>
      <c r="D17" s="103"/>
      <c r="E17" s="93"/>
      <c r="F17" s="101"/>
      <c r="G17" s="102"/>
      <c r="H17" s="102"/>
      <c r="I17" s="103"/>
    </row>
    <row r="18" spans="1:9" ht="12.75">
      <c r="A18" s="98" t="s">
        <v>230</v>
      </c>
      <c r="B18" s="99"/>
      <c r="C18" s="99"/>
      <c r="D18" s="100">
        <v>11</v>
      </c>
      <c r="E18" s="93"/>
      <c r="F18" s="98" t="s">
        <v>262</v>
      </c>
      <c r="G18" s="99"/>
      <c r="H18" s="99"/>
      <c r="I18" s="100">
        <v>43</v>
      </c>
    </row>
    <row r="19" spans="1:9" ht="5.25" customHeight="1">
      <c r="A19" s="101"/>
      <c r="B19" s="102"/>
      <c r="C19" s="102"/>
      <c r="D19" s="103"/>
      <c r="E19" s="93"/>
      <c r="F19" s="101"/>
      <c r="G19" s="102"/>
      <c r="H19" s="102"/>
      <c r="I19" s="103"/>
    </row>
    <row r="20" spans="1:9" ht="12.75">
      <c r="A20" s="98" t="s">
        <v>231</v>
      </c>
      <c r="B20" s="99"/>
      <c r="C20" s="99"/>
      <c r="D20" s="100">
        <v>12</v>
      </c>
      <c r="E20" s="93"/>
      <c r="F20" s="98" t="s">
        <v>263</v>
      </c>
      <c r="G20" s="99"/>
      <c r="H20" s="99"/>
      <c r="I20" s="100">
        <v>44</v>
      </c>
    </row>
    <row r="21" spans="1:9" ht="5.25" customHeight="1">
      <c r="A21" s="101"/>
      <c r="B21" s="102"/>
      <c r="C21" s="102"/>
      <c r="D21" s="103"/>
      <c r="E21" s="93"/>
      <c r="F21" s="101"/>
      <c r="G21" s="102"/>
      <c r="H21" s="102"/>
      <c r="I21" s="103"/>
    </row>
    <row r="22" spans="1:9" ht="12.75">
      <c r="A22" s="98" t="s">
        <v>232</v>
      </c>
      <c r="B22" s="99"/>
      <c r="C22" s="99"/>
      <c r="D22" s="100">
        <v>13</v>
      </c>
      <c r="E22" s="93"/>
      <c r="F22" s="98" t="s">
        <v>264</v>
      </c>
      <c r="G22" s="99"/>
      <c r="H22" s="99"/>
      <c r="I22" s="100">
        <v>45</v>
      </c>
    </row>
    <row r="23" spans="1:9" ht="5.25" customHeight="1">
      <c r="A23" s="101"/>
      <c r="B23" s="102"/>
      <c r="C23" s="102"/>
      <c r="D23" s="103"/>
      <c r="E23" s="93"/>
      <c r="F23" s="101"/>
      <c r="G23" s="102"/>
      <c r="H23" s="102"/>
      <c r="I23" s="103"/>
    </row>
    <row r="24" spans="1:9" ht="12.75">
      <c r="A24" s="98" t="s">
        <v>233</v>
      </c>
      <c r="B24" s="99"/>
      <c r="C24" s="99"/>
      <c r="D24" s="100">
        <v>14</v>
      </c>
      <c r="E24" s="93"/>
      <c r="F24" s="98" t="s">
        <v>265</v>
      </c>
      <c r="G24" s="99"/>
      <c r="H24" s="99"/>
      <c r="I24" s="100">
        <v>46</v>
      </c>
    </row>
    <row r="25" spans="1:9" ht="5.25" customHeight="1">
      <c r="A25" s="101"/>
      <c r="B25" s="102"/>
      <c r="C25" s="102"/>
      <c r="D25" s="103"/>
      <c r="E25" s="93"/>
      <c r="F25" s="101"/>
      <c r="G25" s="102"/>
      <c r="H25" s="102"/>
      <c r="I25" s="103"/>
    </row>
    <row r="26" spans="1:9" ht="12.75">
      <c r="A26" s="98" t="s">
        <v>234</v>
      </c>
      <c r="B26" s="99"/>
      <c r="C26" s="99"/>
      <c r="D26" s="100">
        <v>15</v>
      </c>
      <c r="E26" s="93"/>
      <c r="F26" s="98" t="s">
        <v>266</v>
      </c>
      <c r="G26" s="99"/>
      <c r="H26" s="99"/>
      <c r="I26" s="100">
        <v>47</v>
      </c>
    </row>
    <row r="27" spans="1:9" ht="5.25" customHeight="1">
      <c r="A27" s="101"/>
      <c r="B27" s="102"/>
      <c r="C27" s="102"/>
      <c r="D27" s="103"/>
      <c r="E27" s="93"/>
      <c r="F27" s="101"/>
      <c r="G27" s="102"/>
      <c r="H27" s="102"/>
      <c r="I27" s="103"/>
    </row>
    <row r="28" spans="1:9" ht="12.75">
      <c r="A28" s="98" t="s">
        <v>235</v>
      </c>
      <c r="B28" s="99"/>
      <c r="C28" s="99"/>
      <c r="D28" s="100">
        <v>16</v>
      </c>
      <c r="E28" s="93"/>
      <c r="F28" s="98" t="s">
        <v>267</v>
      </c>
      <c r="G28" s="99"/>
      <c r="H28" s="99"/>
      <c r="I28" s="100">
        <v>48</v>
      </c>
    </row>
    <row r="29" spans="1:9" ht="5.25" customHeight="1">
      <c r="A29" s="101"/>
      <c r="B29" s="102"/>
      <c r="C29" s="102"/>
      <c r="D29" s="103"/>
      <c r="E29" s="93"/>
      <c r="F29" s="101"/>
      <c r="G29" s="102"/>
      <c r="H29" s="102"/>
      <c r="I29" s="103"/>
    </row>
    <row r="30" spans="1:9" ht="12.75">
      <c r="A30" s="98" t="s">
        <v>236</v>
      </c>
      <c r="B30" s="99"/>
      <c r="C30" s="99"/>
      <c r="D30" s="100">
        <v>17</v>
      </c>
      <c r="E30" s="93"/>
      <c r="F30" s="98" t="s">
        <v>268</v>
      </c>
      <c r="G30" s="99"/>
      <c r="H30" s="99"/>
      <c r="I30" s="100">
        <v>49</v>
      </c>
    </row>
    <row r="31" spans="1:9" ht="5.25" customHeight="1">
      <c r="A31" s="101"/>
      <c r="B31" s="102"/>
      <c r="C31" s="102"/>
      <c r="D31" s="103"/>
      <c r="E31" s="93"/>
      <c r="F31" s="101"/>
      <c r="G31" s="102"/>
      <c r="H31" s="102"/>
      <c r="I31" s="103"/>
    </row>
    <row r="32" spans="1:9" ht="12.75">
      <c r="A32" s="98" t="s">
        <v>237</v>
      </c>
      <c r="B32" s="99"/>
      <c r="C32" s="99"/>
      <c r="D32" s="100">
        <v>18</v>
      </c>
      <c r="E32" s="93"/>
      <c r="F32" s="98" t="s">
        <v>269</v>
      </c>
      <c r="G32" s="99"/>
      <c r="H32" s="99"/>
      <c r="I32" s="100">
        <v>50</v>
      </c>
    </row>
    <row r="33" spans="1:9" ht="5.25" customHeight="1">
      <c r="A33" s="101"/>
      <c r="B33" s="102"/>
      <c r="C33" s="102"/>
      <c r="D33" s="103"/>
      <c r="E33" s="93"/>
      <c r="F33" s="101"/>
      <c r="G33" s="102"/>
      <c r="H33" s="102"/>
      <c r="I33" s="103"/>
    </row>
    <row r="34" spans="1:9" ht="12.75">
      <c r="A34" s="98" t="s">
        <v>238</v>
      </c>
      <c r="B34" s="99"/>
      <c r="C34" s="99"/>
      <c r="D34" s="100">
        <v>19</v>
      </c>
      <c r="E34" s="93"/>
      <c r="F34" s="98" t="s">
        <v>270</v>
      </c>
      <c r="G34" s="99"/>
      <c r="H34" s="99"/>
      <c r="I34" s="100">
        <v>51</v>
      </c>
    </row>
    <row r="35" spans="1:9" ht="5.25" customHeight="1">
      <c r="A35" s="101"/>
      <c r="B35" s="102"/>
      <c r="C35" s="102"/>
      <c r="D35" s="103"/>
      <c r="E35" s="93"/>
      <c r="F35" s="101"/>
      <c r="G35" s="102"/>
      <c r="H35" s="102"/>
      <c r="I35" s="103"/>
    </row>
    <row r="36" spans="1:9" ht="12.75">
      <c r="A36" s="98" t="s">
        <v>239</v>
      </c>
      <c r="B36" s="99"/>
      <c r="C36" s="99"/>
      <c r="D36" s="100">
        <v>20</v>
      </c>
      <c r="E36" s="93"/>
      <c r="F36" s="98" t="s">
        <v>271</v>
      </c>
      <c r="G36" s="99"/>
      <c r="H36" s="99"/>
      <c r="I36" s="100">
        <v>52</v>
      </c>
    </row>
    <row r="37" spans="1:9" ht="5.25" customHeight="1">
      <c r="A37" s="101"/>
      <c r="B37" s="102"/>
      <c r="C37" s="102"/>
      <c r="D37" s="103"/>
      <c r="E37" s="93"/>
      <c r="F37" s="101"/>
      <c r="G37" s="102"/>
      <c r="H37" s="102"/>
      <c r="I37" s="103"/>
    </row>
    <row r="38" spans="1:9" ht="12.75">
      <c r="A38" s="98" t="s">
        <v>240</v>
      </c>
      <c r="B38" s="99"/>
      <c r="C38" s="99"/>
      <c r="D38" s="100">
        <v>21</v>
      </c>
      <c r="E38" s="93"/>
      <c r="F38" s="98" t="s">
        <v>272</v>
      </c>
      <c r="G38" s="99"/>
      <c r="H38" s="99"/>
      <c r="I38" s="100">
        <v>53</v>
      </c>
    </row>
    <row r="39" spans="1:9" ht="5.25" customHeight="1">
      <c r="A39" s="101"/>
      <c r="B39" s="102"/>
      <c r="C39" s="102"/>
      <c r="D39" s="103"/>
      <c r="E39" s="93"/>
      <c r="F39" s="101"/>
      <c r="G39" s="102"/>
      <c r="H39" s="102"/>
      <c r="I39" s="103"/>
    </row>
    <row r="40" spans="1:9" ht="12.75">
      <c r="A40" s="98" t="s">
        <v>241</v>
      </c>
      <c r="B40" s="99"/>
      <c r="C40" s="99"/>
      <c r="D40" s="100">
        <v>22</v>
      </c>
      <c r="E40" s="93"/>
      <c r="F40" s="98" t="s">
        <v>273</v>
      </c>
      <c r="G40" s="99"/>
      <c r="H40" s="99"/>
      <c r="I40" s="100">
        <v>54</v>
      </c>
    </row>
    <row r="41" spans="1:9" ht="5.25" customHeight="1">
      <c r="A41" s="101"/>
      <c r="B41" s="102"/>
      <c r="C41" s="102"/>
      <c r="D41" s="103"/>
      <c r="E41" s="93"/>
      <c r="F41" s="101"/>
      <c r="G41" s="102"/>
      <c r="H41" s="102"/>
      <c r="I41" s="103"/>
    </row>
    <row r="42" spans="1:9" ht="12.75">
      <c r="A42" s="98" t="s">
        <v>242</v>
      </c>
      <c r="B42" s="99"/>
      <c r="C42" s="99"/>
      <c r="D42" s="100">
        <v>23</v>
      </c>
      <c r="E42" s="93"/>
      <c r="F42" s="98" t="s">
        <v>274</v>
      </c>
      <c r="G42" s="99"/>
      <c r="H42" s="99"/>
      <c r="I42" s="100">
        <v>55</v>
      </c>
    </row>
    <row r="43" spans="1:9" ht="5.25" customHeight="1">
      <c r="A43" s="101"/>
      <c r="B43" s="102"/>
      <c r="C43" s="102"/>
      <c r="D43" s="103"/>
      <c r="E43" s="93"/>
      <c r="F43" s="101"/>
      <c r="G43" s="102"/>
      <c r="H43" s="102"/>
      <c r="I43" s="103"/>
    </row>
    <row r="44" spans="1:9" ht="12.75">
      <c r="A44" s="98" t="s">
        <v>243</v>
      </c>
      <c r="B44" s="99"/>
      <c r="C44" s="99"/>
      <c r="D44" s="100">
        <v>24</v>
      </c>
      <c r="E44" s="93"/>
      <c r="F44" s="98" t="s">
        <v>275</v>
      </c>
      <c r="G44" s="99"/>
      <c r="H44" s="99"/>
      <c r="I44" s="100">
        <v>56</v>
      </c>
    </row>
    <row r="45" spans="1:9" ht="5.25" customHeight="1">
      <c r="A45" s="101"/>
      <c r="B45" s="102"/>
      <c r="C45" s="102"/>
      <c r="D45" s="103"/>
      <c r="E45" s="93"/>
      <c r="F45" s="101"/>
      <c r="G45" s="102"/>
      <c r="H45" s="102"/>
      <c r="I45" s="103"/>
    </row>
    <row r="46" spans="1:9" ht="12.75">
      <c r="A46" s="98" t="s">
        <v>244</v>
      </c>
      <c r="B46" s="99"/>
      <c r="C46" s="99"/>
      <c r="D46" s="100">
        <v>25</v>
      </c>
      <c r="E46" s="93"/>
      <c r="F46" s="98" t="s">
        <v>276</v>
      </c>
      <c r="G46" s="99"/>
      <c r="H46" s="99"/>
      <c r="I46" s="100">
        <v>57</v>
      </c>
    </row>
    <row r="47" spans="1:9" ht="5.25" customHeight="1">
      <c r="A47" s="101"/>
      <c r="B47" s="102"/>
      <c r="C47" s="102"/>
      <c r="D47" s="103"/>
      <c r="E47" s="93"/>
      <c r="F47" s="101"/>
      <c r="G47" s="102"/>
      <c r="H47" s="102"/>
      <c r="I47" s="103"/>
    </row>
    <row r="48" spans="1:9" ht="12.75">
      <c r="A48" s="98" t="s">
        <v>245</v>
      </c>
      <c r="B48" s="99"/>
      <c r="C48" s="99"/>
      <c r="D48" s="100">
        <v>26</v>
      </c>
      <c r="E48" s="93"/>
      <c r="F48" s="98" t="s">
        <v>277</v>
      </c>
      <c r="G48" s="99"/>
      <c r="H48" s="99"/>
      <c r="I48" s="100">
        <v>58</v>
      </c>
    </row>
    <row r="49" spans="1:9" ht="5.25" customHeight="1">
      <c r="A49" s="101"/>
      <c r="B49" s="102"/>
      <c r="C49" s="102"/>
      <c r="D49" s="103"/>
      <c r="E49" s="93"/>
      <c r="F49" s="101"/>
      <c r="G49" s="102"/>
      <c r="H49" s="102"/>
      <c r="I49" s="103"/>
    </row>
    <row r="50" spans="1:9" ht="12.75">
      <c r="A50" s="98" t="s">
        <v>246</v>
      </c>
      <c r="B50" s="99"/>
      <c r="C50" s="99"/>
      <c r="D50" s="100">
        <v>27</v>
      </c>
      <c r="E50" s="93"/>
      <c r="F50" s="98" t="s">
        <v>278</v>
      </c>
      <c r="G50" s="99"/>
      <c r="H50" s="99"/>
      <c r="I50" s="100">
        <v>61</v>
      </c>
    </row>
    <row r="51" spans="1:9" ht="5.25" customHeight="1">
      <c r="A51" s="101"/>
      <c r="B51" s="102"/>
      <c r="C51" s="102"/>
      <c r="D51" s="103"/>
      <c r="E51" s="93"/>
      <c r="F51" s="101"/>
      <c r="G51" s="102"/>
      <c r="H51" s="102"/>
      <c r="I51" s="103"/>
    </row>
    <row r="52" spans="1:9" ht="12.75">
      <c r="A52" s="98" t="s">
        <v>247</v>
      </c>
      <c r="B52" s="99"/>
      <c r="C52" s="99"/>
      <c r="D52" s="100">
        <v>28</v>
      </c>
      <c r="E52" s="93"/>
      <c r="F52" s="98" t="s">
        <v>279</v>
      </c>
      <c r="G52" s="99"/>
      <c r="H52" s="99"/>
      <c r="I52" s="100">
        <v>62</v>
      </c>
    </row>
    <row r="53" spans="1:9" ht="5.25" customHeight="1">
      <c r="A53" s="101"/>
      <c r="B53" s="102"/>
      <c r="C53" s="102"/>
      <c r="D53" s="103"/>
      <c r="E53" s="93"/>
      <c r="F53" s="101"/>
      <c r="G53" s="102"/>
      <c r="H53" s="102"/>
      <c r="I53" s="103"/>
    </row>
    <row r="54" spans="1:9" ht="12.75">
      <c r="A54" s="98" t="s">
        <v>248</v>
      </c>
      <c r="B54" s="99"/>
      <c r="C54" s="99"/>
      <c r="D54" s="100">
        <v>29</v>
      </c>
      <c r="E54" s="93"/>
      <c r="F54" s="98" t="s">
        <v>280</v>
      </c>
      <c r="G54" s="99"/>
      <c r="H54" s="99"/>
      <c r="I54" s="100">
        <v>63</v>
      </c>
    </row>
    <row r="55" spans="1:9" ht="5.25" customHeight="1">
      <c r="A55" s="101"/>
      <c r="B55" s="102"/>
      <c r="C55" s="102"/>
      <c r="D55" s="103"/>
      <c r="E55" s="93"/>
      <c r="F55" s="101"/>
      <c r="G55" s="102"/>
      <c r="H55" s="102"/>
      <c r="I55" s="103"/>
    </row>
    <row r="56" spans="1:9" ht="12.75">
      <c r="A56" s="98" t="s">
        <v>249</v>
      </c>
      <c r="B56" s="99"/>
      <c r="C56" s="99"/>
      <c r="D56" s="100">
        <v>30</v>
      </c>
      <c r="E56" s="93"/>
      <c r="F56" s="98"/>
      <c r="G56" s="99"/>
      <c r="H56" s="99"/>
      <c r="I56" s="100"/>
    </row>
    <row r="57" spans="1:9" ht="5.25" customHeight="1">
      <c r="A57" s="101"/>
      <c r="B57" s="102"/>
      <c r="C57" s="102"/>
      <c r="D57" s="103"/>
      <c r="E57" s="93"/>
      <c r="F57" s="101"/>
      <c r="G57" s="102"/>
      <c r="H57" s="102"/>
      <c r="I57" s="103"/>
    </row>
    <row r="58" spans="1:9" ht="12.75">
      <c r="A58" s="98" t="s">
        <v>250</v>
      </c>
      <c r="B58" s="99"/>
      <c r="C58" s="99"/>
      <c r="D58" s="100">
        <v>31</v>
      </c>
      <c r="E58" s="93"/>
      <c r="F58" s="98"/>
      <c r="G58" s="99"/>
      <c r="H58" s="99"/>
      <c r="I58" s="100"/>
    </row>
    <row r="59" spans="1:9" ht="5.25" customHeight="1">
      <c r="A59" s="101"/>
      <c r="B59" s="102"/>
      <c r="C59" s="102"/>
      <c r="D59" s="103"/>
      <c r="E59" s="93"/>
      <c r="F59" s="101"/>
      <c r="G59" s="102"/>
      <c r="H59" s="102"/>
      <c r="I59" s="103"/>
    </row>
    <row r="60" spans="1:9" ht="12.75">
      <c r="A60" s="98" t="s">
        <v>251</v>
      </c>
      <c r="B60" s="99"/>
      <c r="C60" s="99"/>
      <c r="D60" s="100">
        <v>32</v>
      </c>
      <c r="E60" s="93"/>
      <c r="F60" s="98"/>
      <c r="G60" s="99"/>
      <c r="H60" s="99"/>
      <c r="I60" s="100"/>
    </row>
    <row r="61" spans="1:9" ht="5.25" customHeight="1">
      <c r="A61" s="101"/>
      <c r="B61" s="102"/>
      <c r="C61" s="102"/>
      <c r="D61" s="103"/>
      <c r="E61" s="93"/>
      <c r="F61" s="101"/>
      <c r="G61" s="102"/>
      <c r="H61" s="102"/>
      <c r="I61" s="103"/>
    </row>
    <row r="62" spans="1:9" ht="12.75">
      <c r="A62" s="98" t="s">
        <v>252</v>
      </c>
      <c r="B62" s="99"/>
      <c r="C62" s="99"/>
      <c r="D62" s="100">
        <v>33</v>
      </c>
      <c r="E62" s="93"/>
      <c r="F62" s="98"/>
      <c r="G62" s="99"/>
      <c r="H62" s="99"/>
      <c r="I62" s="100"/>
    </row>
    <row r="63" spans="1:9" ht="5.25" customHeight="1">
      <c r="A63" s="101"/>
      <c r="B63" s="102"/>
      <c r="C63" s="102"/>
      <c r="D63" s="103"/>
      <c r="E63" s="93"/>
      <c r="F63" s="101"/>
      <c r="G63" s="102"/>
      <c r="H63" s="102"/>
      <c r="I63" s="103"/>
    </row>
    <row r="64" spans="1:9" ht="12.75">
      <c r="A64" s="98" t="s">
        <v>253</v>
      </c>
      <c r="B64" s="99"/>
      <c r="C64" s="99"/>
      <c r="D64" s="100">
        <v>34</v>
      </c>
      <c r="E64" s="93"/>
      <c r="F64" s="98"/>
      <c r="G64" s="99"/>
      <c r="H64" s="99"/>
      <c r="I64" s="100"/>
    </row>
    <row r="65" spans="1:9" ht="5.25" customHeight="1">
      <c r="A65" s="101"/>
      <c r="B65" s="102"/>
      <c r="C65" s="102"/>
      <c r="D65" s="103"/>
      <c r="E65" s="93"/>
      <c r="F65" s="101"/>
      <c r="G65" s="102"/>
      <c r="H65" s="102"/>
      <c r="I65" s="103"/>
    </row>
    <row r="66" spans="1:9" ht="12.75">
      <c r="A66" s="98" t="s">
        <v>254</v>
      </c>
      <c r="B66" s="99"/>
      <c r="C66" s="99"/>
      <c r="D66" s="100">
        <v>35</v>
      </c>
      <c r="E66" s="93"/>
      <c r="F66" s="98"/>
      <c r="G66" s="99"/>
      <c r="H66" s="99"/>
      <c r="I66" s="100"/>
    </row>
    <row r="67" spans="1:9" ht="5.25" customHeight="1">
      <c r="A67" s="101"/>
      <c r="B67" s="102"/>
      <c r="C67" s="102"/>
      <c r="D67" s="103"/>
      <c r="E67" s="93"/>
      <c r="F67" s="101"/>
      <c r="G67" s="102"/>
      <c r="H67" s="102"/>
      <c r="I67" s="103"/>
    </row>
    <row r="68" spans="1:9" ht="12.75">
      <c r="A68" s="98" t="s">
        <v>255</v>
      </c>
      <c r="B68" s="99"/>
      <c r="C68" s="99"/>
      <c r="D68" s="100">
        <v>36</v>
      </c>
      <c r="E68" s="93"/>
      <c r="F68" s="98"/>
      <c r="G68" s="99"/>
      <c r="H68" s="99"/>
      <c r="I68" s="100"/>
    </row>
    <row r="69" spans="1:9" ht="5.25" customHeight="1">
      <c r="A69" s="101"/>
      <c r="B69" s="102"/>
      <c r="C69" s="102"/>
      <c r="D69" s="103"/>
      <c r="E69" s="93"/>
      <c r="F69" s="101"/>
      <c r="G69" s="102"/>
      <c r="H69" s="102"/>
      <c r="I69" s="103"/>
    </row>
    <row r="70" spans="1:9" ht="12.75">
      <c r="A70" s="98" t="s">
        <v>256</v>
      </c>
      <c r="B70" s="99"/>
      <c r="C70" s="99"/>
      <c r="D70" s="100">
        <v>37</v>
      </c>
      <c r="E70" s="93"/>
      <c r="F70" s="98"/>
      <c r="G70" s="99"/>
      <c r="H70" s="99"/>
      <c r="I70" s="100"/>
    </row>
    <row r="71" spans="1:9" ht="5.25" customHeight="1">
      <c r="A71" s="101"/>
      <c r="B71" s="102"/>
      <c r="C71" s="102"/>
      <c r="D71" s="103"/>
      <c r="E71" s="93"/>
      <c r="F71" s="101"/>
      <c r="G71" s="102"/>
      <c r="H71" s="102"/>
      <c r="I71" s="103"/>
    </row>
    <row r="72" spans="1:9" ht="12.75">
      <c r="A72" s="98" t="s">
        <v>257</v>
      </c>
      <c r="B72" s="99"/>
      <c r="C72" s="99"/>
      <c r="D72" s="100">
        <v>38</v>
      </c>
      <c r="E72" s="93"/>
      <c r="F72" s="98"/>
      <c r="G72" s="99"/>
      <c r="H72" s="99"/>
      <c r="I72" s="100"/>
    </row>
    <row r="73" spans="1:9" ht="5.25" customHeight="1">
      <c r="A73" s="101"/>
      <c r="B73" s="102"/>
      <c r="C73" s="102"/>
      <c r="D73" s="103"/>
      <c r="E73" s="89"/>
      <c r="F73" s="101"/>
      <c r="G73" s="102"/>
      <c r="H73" s="102"/>
      <c r="I73" s="103"/>
    </row>
    <row r="74" spans="1:9" ht="12.75">
      <c r="A74" s="98" t="s">
        <v>258</v>
      </c>
      <c r="B74" s="99"/>
      <c r="C74" s="99"/>
      <c r="D74" s="100">
        <v>39</v>
      </c>
      <c r="E74" s="89"/>
      <c r="F74" s="98"/>
      <c r="G74" s="99"/>
      <c r="H74" s="99"/>
      <c r="I74" s="100"/>
    </row>
    <row r="75" spans="1:9" ht="5.25" customHeight="1">
      <c r="A75" s="101"/>
      <c r="B75" s="102"/>
      <c r="C75" s="102"/>
      <c r="D75" s="103"/>
      <c r="E75" s="89"/>
      <c r="F75" s="101"/>
      <c r="G75" s="102"/>
      <c r="H75" s="102"/>
      <c r="I75" s="103"/>
    </row>
    <row r="76" spans="1:9" ht="12.75">
      <c r="A76" s="98" t="s">
        <v>259</v>
      </c>
      <c r="B76" s="99"/>
      <c r="C76" s="99"/>
      <c r="D76" s="100">
        <v>40</v>
      </c>
      <c r="E76" s="89"/>
      <c r="F76" s="98"/>
      <c r="G76" s="99"/>
      <c r="H76" s="99"/>
      <c r="I76" s="100"/>
    </row>
    <row r="77" spans="1:9" ht="5.25" customHeight="1">
      <c r="A77" s="104"/>
      <c r="B77" s="105"/>
      <c r="C77" s="105"/>
      <c r="D77" s="106"/>
      <c r="E77" s="89"/>
      <c r="F77" s="104"/>
      <c r="G77" s="105"/>
      <c r="H77" s="105"/>
      <c r="I77" s="106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/>
      <c r="I24" s="128"/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/>
      <c r="I30" s="126"/>
      <c r="J30" s="126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/>
      <c r="I31" s="128"/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/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/>
      <c r="I36" s="126"/>
      <c r="J36" s="126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/>
      <c r="I37" s="128"/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/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/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/>
      <c r="I59" s="128"/>
      <c r="J59" s="128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/>
      <c r="I64" s="128"/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20</v>
      </c>
      <c r="D66" s="36">
        <v>15</v>
      </c>
      <c r="E66" s="36">
        <v>15</v>
      </c>
      <c r="F66" s="37">
        <v>100</v>
      </c>
      <c r="G66" s="38"/>
      <c r="H66" s="127">
        <v>0.037</v>
      </c>
      <c r="I66" s="128">
        <v>0.036</v>
      </c>
      <c r="J66" s="128">
        <v>0.027</v>
      </c>
      <c r="K66" s="39">
        <v>75.00000000000001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>
        <v>12686</v>
      </c>
      <c r="D73" s="28">
        <v>12120</v>
      </c>
      <c r="E73" s="28">
        <v>11568</v>
      </c>
      <c r="F73" s="29"/>
      <c r="G73" s="29"/>
      <c r="H73" s="126">
        <v>40.278</v>
      </c>
      <c r="I73" s="126">
        <v>34.48</v>
      </c>
      <c r="J73" s="126">
        <v>32.909</v>
      </c>
      <c r="K73" s="30"/>
    </row>
    <row r="74" spans="1:11" s="31" customFormat="1" ht="11.25" customHeight="1">
      <c r="A74" s="33" t="s">
        <v>57</v>
      </c>
      <c r="B74" s="27"/>
      <c r="C74" s="28">
        <v>4246</v>
      </c>
      <c r="D74" s="28">
        <v>3453</v>
      </c>
      <c r="E74" s="28">
        <v>2930</v>
      </c>
      <c r="F74" s="29"/>
      <c r="G74" s="29"/>
      <c r="H74" s="126">
        <v>8.719</v>
      </c>
      <c r="I74" s="126">
        <v>10.716</v>
      </c>
      <c r="J74" s="126">
        <v>6.125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/>
      <c r="I75" s="126"/>
      <c r="J75" s="126"/>
      <c r="K75" s="30"/>
    </row>
    <row r="76" spans="1:11" s="31" customFormat="1" ht="11.25" customHeight="1">
      <c r="A76" s="33" t="s">
        <v>59</v>
      </c>
      <c r="B76" s="27"/>
      <c r="C76" s="28">
        <v>402</v>
      </c>
      <c r="D76" s="28">
        <v>295</v>
      </c>
      <c r="E76" s="28">
        <v>141</v>
      </c>
      <c r="F76" s="29"/>
      <c r="G76" s="29"/>
      <c r="H76" s="126">
        <v>0.986</v>
      </c>
      <c r="I76" s="126">
        <v>0.392</v>
      </c>
      <c r="J76" s="126">
        <v>0.225</v>
      </c>
      <c r="K76" s="30"/>
    </row>
    <row r="77" spans="1:11" s="31" customFormat="1" ht="11.25" customHeight="1">
      <c r="A77" s="33" t="s">
        <v>60</v>
      </c>
      <c r="B77" s="27"/>
      <c r="C77" s="28">
        <v>4324</v>
      </c>
      <c r="D77" s="28">
        <v>3903</v>
      </c>
      <c r="E77" s="28">
        <v>3246</v>
      </c>
      <c r="F77" s="29"/>
      <c r="G77" s="29"/>
      <c r="H77" s="126">
        <v>12.358</v>
      </c>
      <c r="I77" s="126">
        <v>11.23</v>
      </c>
      <c r="J77" s="126">
        <v>5.336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/>
      <c r="K78" s="30"/>
    </row>
    <row r="79" spans="1:11" s="31" customFormat="1" ht="11.25" customHeight="1">
      <c r="A79" s="33" t="s">
        <v>62</v>
      </c>
      <c r="B79" s="27"/>
      <c r="C79" s="28">
        <v>39890</v>
      </c>
      <c r="D79" s="28">
        <v>38128</v>
      </c>
      <c r="E79" s="28">
        <v>34050</v>
      </c>
      <c r="F79" s="29"/>
      <c r="G79" s="29"/>
      <c r="H79" s="126">
        <v>128.16</v>
      </c>
      <c r="I79" s="126">
        <v>118.067</v>
      </c>
      <c r="J79" s="126">
        <v>78.315</v>
      </c>
      <c r="K79" s="30"/>
    </row>
    <row r="80" spans="1:11" s="22" customFormat="1" ht="11.25" customHeight="1">
      <c r="A80" s="40" t="s">
        <v>63</v>
      </c>
      <c r="B80" s="35"/>
      <c r="C80" s="36">
        <v>61548</v>
      </c>
      <c r="D80" s="36">
        <v>57899</v>
      </c>
      <c r="E80" s="36">
        <v>51935</v>
      </c>
      <c r="F80" s="37">
        <v>89.69930396034474</v>
      </c>
      <c r="G80" s="38"/>
      <c r="H80" s="127">
        <v>190.50099999999998</v>
      </c>
      <c r="I80" s="128">
        <v>174.885</v>
      </c>
      <c r="J80" s="128">
        <v>122.91</v>
      </c>
      <c r="K80" s="39">
        <v>70.28047002315807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61568</v>
      </c>
      <c r="D87" s="47">
        <v>57914</v>
      </c>
      <c r="E87" s="47">
        <v>51950</v>
      </c>
      <c r="F87" s="48">
        <v>89.70197188935317</v>
      </c>
      <c r="G87" s="38"/>
      <c r="H87" s="131">
        <v>190.53799999999998</v>
      </c>
      <c r="I87" s="132">
        <v>174.921</v>
      </c>
      <c r="J87" s="132">
        <v>122.937</v>
      </c>
      <c r="K87" s="48">
        <v>70.2814413363747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73</v>
      </c>
      <c r="D17" s="36">
        <v>61</v>
      </c>
      <c r="E17" s="36">
        <v>61</v>
      </c>
      <c r="F17" s="37">
        <v>100</v>
      </c>
      <c r="G17" s="38"/>
      <c r="H17" s="127">
        <v>0.104</v>
      </c>
      <c r="I17" s="128">
        <v>0.098</v>
      </c>
      <c r="J17" s="128">
        <v>0.078</v>
      </c>
      <c r="K17" s="39">
        <v>79.59183673469387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2388</v>
      </c>
      <c r="D19" s="28">
        <v>2249</v>
      </c>
      <c r="E19" s="28">
        <v>2590</v>
      </c>
      <c r="F19" s="29"/>
      <c r="G19" s="29"/>
      <c r="H19" s="126">
        <v>3.142</v>
      </c>
      <c r="I19" s="126">
        <v>3.146</v>
      </c>
      <c r="J19" s="126">
        <v>4.45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>
        <v>2388</v>
      </c>
      <c r="D22" s="36">
        <v>2249</v>
      </c>
      <c r="E22" s="36">
        <v>2590</v>
      </c>
      <c r="F22" s="37">
        <v>115.1622943530458</v>
      </c>
      <c r="G22" s="38"/>
      <c r="H22" s="127">
        <v>3.142</v>
      </c>
      <c r="I22" s="128">
        <v>3.146</v>
      </c>
      <c r="J22" s="128">
        <v>4.45</v>
      </c>
      <c r="K22" s="39">
        <v>141.44945963127782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4381</v>
      </c>
      <c r="D24" s="36">
        <v>4416</v>
      </c>
      <c r="E24" s="36">
        <v>5204</v>
      </c>
      <c r="F24" s="37">
        <v>117.84420289855072</v>
      </c>
      <c r="G24" s="38"/>
      <c r="H24" s="127">
        <v>7.723</v>
      </c>
      <c r="I24" s="128">
        <v>7.036</v>
      </c>
      <c r="J24" s="128">
        <v>7.065</v>
      </c>
      <c r="K24" s="39">
        <v>100.41216600341103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1088</v>
      </c>
      <c r="D26" s="36">
        <v>1089</v>
      </c>
      <c r="E26" s="36">
        <v>2800</v>
      </c>
      <c r="F26" s="37">
        <v>257.1166207529844</v>
      </c>
      <c r="G26" s="38"/>
      <c r="H26" s="127">
        <v>2.592</v>
      </c>
      <c r="I26" s="128">
        <v>2.752</v>
      </c>
      <c r="J26" s="128">
        <v>4.2</v>
      </c>
      <c r="K26" s="39">
        <v>152.61627906976744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2919</v>
      </c>
      <c r="D28" s="28">
        <v>2166</v>
      </c>
      <c r="E28" s="28">
        <v>8099</v>
      </c>
      <c r="F28" s="29"/>
      <c r="G28" s="29"/>
      <c r="H28" s="126">
        <v>6.1</v>
      </c>
      <c r="I28" s="126">
        <v>3.339</v>
      </c>
      <c r="J28" s="126">
        <v>13</v>
      </c>
      <c r="K28" s="30"/>
    </row>
    <row r="29" spans="1:11" s="31" customFormat="1" ht="11.25" customHeight="1">
      <c r="A29" s="33" t="s">
        <v>21</v>
      </c>
      <c r="B29" s="27"/>
      <c r="C29" s="28">
        <v>4173</v>
      </c>
      <c r="D29" s="28">
        <v>4922</v>
      </c>
      <c r="E29" s="28">
        <v>6865</v>
      </c>
      <c r="F29" s="29"/>
      <c r="G29" s="29"/>
      <c r="H29" s="126">
        <v>4.06</v>
      </c>
      <c r="I29" s="126">
        <v>4.291</v>
      </c>
      <c r="J29" s="126">
        <v>6.5</v>
      </c>
      <c r="K29" s="30"/>
    </row>
    <row r="30" spans="1:11" s="31" customFormat="1" ht="11.25" customHeight="1">
      <c r="A30" s="33" t="s">
        <v>22</v>
      </c>
      <c r="B30" s="27"/>
      <c r="C30" s="28">
        <v>7178</v>
      </c>
      <c r="D30" s="28">
        <v>6564</v>
      </c>
      <c r="E30" s="28">
        <v>11418</v>
      </c>
      <c r="F30" s="29"/>
      <c r="G30" s="29"/>
      <c r="H30" s="126">
        <v>10.091</v>
      </c>
      <c r="I30" s="126">
        <v>8.208</v>
      </c>
      <c r="J30" s="126">
        <v>17.204</v>
      </c>
      <c r="K30" s="30"/>
    </row>
    <row r="31" spans="1:11" s="22" customFormat="1" ht="11.25" customHeight="1">
      <c r="A31" s="40" t="s">
        <v>23</v>
      </c>
      <c r="B31" s="35"/>
      <c r="C31" s="36">
        <v>14270</v>
      </c>
      <c r="D31" s="36">
        <v>13652</v>
      </c>
      <c r="E31" s="36">
        <v>26382</v>
      </c>
      <c r="F31" s="37">
        <v>193.24641078230295</v>
      </c>
      <c r="G31" s="38"/>
      <c r="H31" s="127">
        <v>20.250999999999998</v>
      </c>
      <c r="I31" s="128">
        <v>15.838000000000001</v>
      </c>
      <c r="J31" s="128">
        <v>36.704</v>
      </c>
      <c r="K31" s="39">
        <v>231.74643263038263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64</v>
      </c>
      <c r="D33" s="28">
        <v>110</v>
      </c>
      <c r="E33" s="28">
        <v>146</v>
      </c>
      <c r="F33" s="29"/>
      <c r="G33" s="29"/>
      <c r="H33" s="126">
        <v>0.113</v>
      </c>
      <c r="I33" s="126">
        <v>0.198</v>
      </c>
      <c r="J33" s="126">
        <v>0.19</v>
      </c>
      <c r="K33" s="30"/>
    </row>
    <row r="34" spans="1:11" s="31" customFormat="1" ht="11.25" customHeight="1">
      <c r="A34" s="33" t="s">
        <v>25</v>
      </c>
      <c r="B34" s="27"/>
      <c r="C34" s="28">
        <v>2240</v>
      </c>
      <c r="D34" s="28">
        <v>1677</v>
      </c>
      <c r="E34" s="28">
        <v>2350</v>
      </c>
      <c r="F34" s="29"/>
      <c r="G34" s="29"/>
      <c r="H34" s="126">
        <v>4.694</v>
      </c>
      <c r="I34" s="126">
        <v>2.736</v>
      </c>
      <c r="J34" s="126">
        <v>3.83</v>
      </c>
      <c r="K34" s="30"/>
    </row>
    <row r="35" spans="1:11" s="31" customFormat="1" ht="11.25" customHeight="1">
      <c r="A35" s="33" t="s">
        <v>26</v>
      </c>
      <c r="B35" s="27"/>
      <c r="C35" s="28">
        <v>372</v>
      </c>
      <c r="D35" s="28">
        <v>118</v>
      </c>
      <c r="E35" s="28">
        <v>240</v>
      </c>
      <c r="F35" s="29"/>
      <c r="G35" s="29"/>
      <c r="H35" s="126">
        <v>0.751</v>
      </c>
      <c r="I35" s="126">
        <v>0.234</v>
      </c>
      <c r="J35" s="126">
        <v>0.554</v>
      </c>
      <c r="K35" s="30"/>
    </row>
    <row r="36" spans="1:11" s="31" customFormat="1" ht="11.25" customHeight="1">
      <c r="A36" s="33" t="s">
        <v>27</v>
      </c>
      <c r="B36" s="27"/>
      <c r="C36" s="28">
        <v>48</v>
      </c>
      <c r="D36" s="28">
        <v>42</v>
      </c>
      <c r="E36" s="28">
        <v>102</v>
      </c>
      <c r="F36" s="29"/>
      <c r="G36" s="29"/>
      <c r="H36" s="126">
        <v>0.094</v>
      </c>
      <c r="I36" s="126">
        <v>0.065</v>
      </c>
      <c r="J36" s="126">
        <v>0.102</v>
      </c>
      <c r="K36" s="30"/>
    </row>
    <row r="37" spans="1:11" s="22" customFormat="1" ht="11.25" customHeight="1">
      <c r="A37" s="34" t="s">
        <v>28</v>
      </c>
      <c r="B37" s="35"/>
      <c r="C37" s="36">
        <v>2724</v>
      </c>
      <c r="D37" s="36">
        <v>1947</v>
      </c>
      <c r="E37" s="36">
        <v>2838</v>
      </c>
      <c r="F37" s="37">
        <v>145.76271186440678</v>
      </c>
      <c r="G37" s="38"/>
      <c r="H37" s="127">
        <v>5.652000000000001</v>
      </c>
      <c r="I37" s="128">
        <v>3.233</v>
      </c>
      <c r="J37" s="128">
        <v>4.676000000000001</v>
      </c>
      <c r="K37" s="39">
        <v>144.6334673677699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6</v>
      </c>
      <c r="D39" s="36">
        <v>7</v>
      </c>
      <c r="E39" s="36">
        <v>7</v>
      </c>
      <c r="F39" s="37">
        <v>100</v>
      </c>
      <c r="G39" s="38"/>
      <c r="H39" s="127">
        <v>0.009</v>
      </c>
      <c r="I39" s="128">
        <v>0.01</v>
      </c>
      <c r="J39" s="128">
        <v>0.01</v>
      </c>
      <c r="K39" s="39">
        <v>100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3726</v>
      </c>
      <c r="D41" s="28">
        <v>2803</v>
      </c>
      <c r="E41" s="28">
        <v>9147</v>
      </c>
      <c r="F41" s="29"/>
      <c r="G41" s="29"/>
      <c r="H41" s="126">
        <v>2.925</v>
      </c>
      <c r="I41" s="126">
        <v>2.218</v>
      </c>
      <c r="J41" s="126">
        <v>6.088</v>
      </c>
      <c r="K41" s="30"/>
    </row>
    <row r="42" spans="1:11" s="31" customFormat="1" ht="11.25" customHeight="1">
      <c r="A42" s="33" t="s">
        <v>31</v>
      </c>
      <c r="B42" s="27"/>
      <c r="C42" s="28">
        <v>66654</v>
      </c>
      <c r="D42" s="28">
        <v>55981</v>
      </c>
      <c r="E42" s="28">
        <v>81185</v>
      </c>
      <c r="F42" s="29"/>
      <c r="G42" s="29"/>
      <c r="H42" s="126">
        <v>101.672</v>
      </c>
      <c r="I42" s="126">
        <v>80.152</v>
      </c>
      <c r="J42" s="126">
        <v>73.492</v>
      </c>
      <c r="K42" s="30"/>
    </row>
    <row r="43" spans="1:11" s="31" customFormat="1" ht="11.25" customHeight="1">
      <c r="A43" s="33" t="s">
        <v>32</v>
      </c>
      <c r="B43" s="27"/>
      <c r="C43" s="28">
        <v>12412</v>
      </c>
      <c r="D43" s="28">
        <v>13138</v>
      </c>
      <c r="E43" s="28">
        <v>19841</v>
      </c>
      <c r="F43" s="29"/>
      <c r="G43" s="29"/>
      <c r="H43" s="126">
        <v>23.297</v>
      </c>
      <c r="I43" s="126">
        <v>22.757</v>
      </c>
      <c r="J43" s="126">
        <v>34.285</v>
      </c>
      <c r="K43" s="30"/>
    </row>
    <row r="44" spans="1:11" s="31" customFormat="1" ht="11.25" customHeight="1">
      <c r="A44" s="33" t="s">
        <v>33</v>
      </c>
      <c r="B44" s="27"/>
      <c r="C44" s="28">
        <v>40038</v>
      </c>
      <c r="D44" s="28">
        <v>38045</v>
      </c>
      <c r="E44" s="28">
        <v>61123</v>
      </c>
      <c r="F44" s="29"/>
      <c r="G44" s="29"/>
      <c r="H44" s="126">
        <v>56.201</v>
      </c>
      <c r="I44" s="126">
        <v>56.452</v>
      </c>
      <c r="J44" s="126">
        <v>65.906</v>
      </c>
      <c r="K44" s="30"/>
    </row>
    <row r="45" spans="1:11" s="31" customFormat="1" ht="11.25" customHeight="1">
      <c r="A45" s="33" t="s">
        <v>34</v>
      </c>
      <c r="B45" s="27"/>
      <c r="C45" s="28">
        <v>15545</v>
      </c>
      <c r="D45" s="28">
        <v>15782</v>
      </c>
      <c r="E45" s="28">
        <v>24495</v>
      </c>
      <c r="F45" s="29"/>
      <c r="G45" s="29"/>
      <c r="H45" s="126">
        <v>16.412</v>
      </c>
      <c r="I45" s="126">
        <v>20.668</v>
      </c>
      <c r="J45" s="126">
        <v>25.626</v>
      </c>
      <c r="K45" s="30"/>
    </row>
    <row r="46" spans="1:11" s="31" customFormat="1" ht="11.25" customHeight="1">
      <c r="A46" s="33" t="s">
        <v>35</v>
      </c>
      <c r="B46" s="27"/>
      <c r="C46" s="28">
        <v>26968</v>
      </c>
      <c r="D46" s="28">
        <v>25287</v>
      </c>
      <c r="E46" s="28">
        <v>38316</v>
      </c>
      <c r="F46" s="29"/>
      <c r="G46" s="29"/>
      <c r="H46" s="126">
        <v>30.087</v>
      </c>
      <c r="I46" s="126">
        <v>22.051</v>
      </c>
      <c r="J46" s="126">
        <v>20.671</v>
      </c>
      <c r="K46" s="30"/>
    </row>
    <row r="47" spans="1:11" s="31" customFormat="1" ht="11.25" customHeight="1">
      <c r="A47" s="33" t="s">
        <v>36</v>
      </c>
      <c r="B47" s="27"/>
      <c r="C47" s="28">
        <v>37324</v>
      </c>
      <c r="D47" s="28">
        <v>31400</v>
      </c>
      <c r="E47" s="28">
        <v>44071</v>
      </c>
      <c r="F47" s="29"/>
      <c r="G47" s="29"/>
      <c r="H47" s="126">
        <v>43.149</v>
      </c>
      <c r="I47" s="126">
        <v>38.207</v>
      </c>
      <c r="J47" s="126">
        <v>27.093</v>
      </c>
      <c r="K47" s="30"/>
    </row>
    <row r="48" spans="1:11" s="31" customFormat="1" ht="11.25" customHeight="1">
      <c r="A48" s="33" t="s">
        <v>37</v>
      </c>
      <c r="B48" s="27"/>
      <c r="C48" s="28">
        <v>41972</v>
      </c>
      <c r="D48" s="28">
        <v>41776</v>
      </c>
      <c r="E48" s="28">
        <v>65962</v>
      </c>
      <c r="F48" s="29"/>
      <c r="G48" s="29"/>
      <c r="H48" s="126">
        <v>57.927</v>
      </c>
      <c r="I48" s="126">
        <v>55.095</v>
      </c>
      <c r="J48" s="126">
        <v>51.143</v>
      </c>
      <c r="K48" s="30"/>
    </row>
    <row r="49" spans="1:11" s="31" customFormat="1" ht="11.25" customHeight="1">
      <c r="A49" s="33" t="s">
        <v>38</v>
      </c>
      <c r="B49" s="27"/>
      <c r="C49" s="28">
        <v>24633</v>
      </c>
      <c r="D49" s="28">
        <v>26626</v>
      </c>
      <c r="E49" s="28">
        <v>41579</v>
      </c>
      <c r="F49" s="29"/>
      <c r="G49" s="29"/>
      <c r="H49" s="126">
        <v>26.6</v>
      </c>
      <c r="I49" s="126">
        <v>32.409</v>
      </c>
      <c r="J49" s="126">
        <v>36.228</v>
      </c>
      <c r="K49" s="30"/>
    </row>
    <row r="50" spans="1:11" s="22" customFormat="1" ht="11.25" customHeight="1">
      <c r="A50" s="40" t="s">
        <v>39</v>
      </c>
      <c r="B50" s="35"/>
      <c r="C50" s="36">
        <v>269272</v>
      </c>
      <c r="D50" s="36">
        <v>250838</v>
      </c>
      <c r="E50" s="36">
        <v>385719</v>
      </c>
      <c r="F50" s="37">
        <v>153.7721557339797</v>
      </c>
      <c r="G50" s="38"/>
      <c r="H50" s="127">
        <v>358.27000000000004</v>
      </c>
      <c r="I50" s="128">
        <v>330.009</v>
      </c>
      <c r="J50" s="128">
        <v>340.532</v>
      </c>
      <c r="K50" s="39">
        <v>103.18870091421748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1058</v>
      </c>
      <c r="D52" s="36">
        <v>341</v>
      </c>
      <c r="E52" s="36">
        <v>1347</v>
      </c>
      <c r="F52" s="37">
        <v>395.0146627565982</v>
      </c>
      <c r="G52" s="38"/>
      <c r="H52" s="127">
        <v>1.108</v>
      </c>
      <c r="I52" s="128">
        <v>0.296</v>
      </c>
      <c r="J52" s="128">
        <v>0.943</v>
      </c>
      <c r="K52" s="39">
        <v>318.5810810810811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2889</v>
      </c>
      <c r="D54" s="28">
        <v>2577</v>
      </c>
      <c r="E54" s="28">
        <v>5199</v>
      </c>
      <c r="F54" s="29"/>
      <c r="G54" s="29"/>
      <c r="H54" s="126">
        <v>4.524</v>
      </c>
      <c r="I54" s="126">
        <v>4.147</v>
      </c>
      <c r="J54" s="126">
        <v>7.5</v>
      </c>
      <c r="K54" s="30"/>
    </row>
    <row r="55" spans="1:11" s="31" customFormat="1" ht="11.25" customHeight="1">
      <c r="A55" s="33" t="s">
        <v>42</v>
      </c>
      <c r="B55" s="27"/>
      <c r="C55" s="28">
        <v>799</v>
      </c>
      <c r="D55" s="28">
        <v>675</v>
      </c>
      <c r="E55" s="28">
        <v>2345</v>
      </c>
      <c r="F55" s="29"/>
      <c r="G55" s="29"/>
      <c r="H55" s="126">
        <v>0.696</v>
      </c>
      <c r="I55" s="126">
        <v>0.47</v>
      </c>
      <c r="J55" s="126">
        <v>1.525</v>
      </c>
      <c r="K55" s="30"/>
    </row>
    <row r="56" spans="1:11" s="31" customFormat="1" ht="11.25" customHeight="1">
      <c r="A56" s="33" t="s">
        <v>43</v>
      </c>
      <c r="B56" s="27"/>
      <c r="C56" s="28">
        <v>120753</v>
      </c>
      <c r="D56" s="28">
        <v>121981</v>
      </c>
      <c r="E56" s="28">
        <v>139500</v>
      </c>
      <c r="F56" s="29"/>
      <c r="G56" s="29"/>
      <c r="H56" s="126">
        <v>101.87</v>
      </c>
      <c r="I56" s="126">
        <v>96.285</v>
      </c>
      <c r="J56" s="126">
        <v>76.75</v>
      </c>
      <c r="K56" s="30"/>
    </row>
    <row r="57" spans="1:11" s="31" customFormat="1" ht="11.25" customHeight="1">
      <c r="A57" s="33" t="s">
        <v>44</v>
      </c>
      <c r="B57" s="27"/>
      <c r="C57" s="28">
        <v>24843</v>
      </c>
      <c r="D57" s="28">
        <v>26930</v>
      </c>
      <c r="E57" s="28">
        <v>23807</v>
      </c>
      <c r="F57" s="29"/>
      <c r="G57" s="29"/>
      <c r="H57" s="126">
        <v>25.264</v>
      </c>
      <c r="I57" s="126">
        <v>19.826</v>
      </c>
      <c r="J57" s="126">
        <v>11.658</v>
      </c>
      <c r="K57" s="30"/>
    </row>
    <row r="58" spans="1:11" s="31" customFormat="1" ht="11.25" customHeight="1">
      <c r="A58" s="33" t="s">
        <v>45</v>
      </c>
      <c r="B58" s="27"/>
      <c r="C58" s="28">
        <v>1010</v>
      </c>
      <c r="D58" s="28">
        <v>898</v>
      </c>
      <c r="E58" s="28">
        <v>2493</v>
      </c>
      <c r="F58" s="29"/>
      <c r="G58" s="29"/>
      <c r="H58" s="126">
        <v>0.966</v>
      </c>
      <c r="I58" s="126">
        <v>0.898</v>
      </c>
      <c r="J58" s="126">
        <v>1.186</v>
      </c>
      <c r="K58" s="30"/>
    </row>
    <row r="59" spans="1:11" s="22" customFormat="1" ht="11.25" customHeight="1">
      <c r="A59" s="34" t="s">
        <v>46</v>
      </c>
      <c r="B59" s="35"/>
      <c r="C59" s="36">
        <v>150294</v>
      </c>
      <c r="D59" s="36">
        <v>153061</v>
      </c>
      <c r="E59" s="36">
        <v>173344</v>
      </c>
      <c r="F59" s="37">
        <v>113.25157943564984</v>
      </c>
      <c r="G59" s="38"/>
      <c r="H59" s="127">
        <v>133.32000000000002</v>
      </c>
      <c r="I59" s="128">
        <v>121.626</v>
      </c>
      <c r="J59" s="128">
        <v>98.619</v>
      </c>
      <c r="K59" s="39">
        <v>81.08381431601795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375</v>
      </c>
      <c r="D61" s="28">
        <v>313</v>
      </c>
      <c r="E61" s="28">
        <v>428</v>
      </c>
      <c r="F61" s="29"/>
      <c r="G61" s="29"/>
      <c r="H61" s="126">
        <v>0.316</v>
      </c>
      <c r="I61" s="126">
        <v>0.329</v>
      </c>
      <c r="J61" s="126">
        <v>0.406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>
        <v>346</v>
      </c>
      <c r="D63" s="28">
        <v>365</v>
      </c>
      <c r="E63" s="28">
        <v>365</v>
      </c>
      <c r="F63" s="29"/>
      <c r="G63" s="29"/>
      <c r="H63" s="126">
        <v>0.43</v>
      </c>
      <c r="I63" s="126">
        <v>0.345</v>
      </c>
      <c r="J63" s="126">
        <v>0.345</v>
      </c>
      <c r="K63" s="30"/>
    </row>
    <row r="64" spans="1:11" s="22" customFormat="1" ht="11.25" customHeight="1">
      <c r="A64" s="34" t="s">
        <v>50</v>
      </c>
      <c r="B64" s="35"/>
      <c r="C64" s="36">
        <v>721</v>
      </c>
      <c r="D64" s="36">
        <v>678</v>
      </c>
      <c r="E64" s="36">
        <v>793</v>
      </c>
      <c r="F64" s="37">
        <v>116.96165191740413</v>
      </c>
      <c r="G64" s="38"/>
      <c r="H64" s="127">
        <v>0.746</v>
      </c>
      <c r="I64" s="128">
        <v>0.6739999999999999</v>
      </c>
      <c r="J64" s="128">
        <v>0.751</v>
      </c>
      <c r="K64" s="39">
        <v>111.42433234421365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60</v>
      </c>
      <c r="D66" s="36">
        <v>61</v>
      </c>
      <c r="E66" s="36">
        <v>61</v>
      </c>
      <c r="F66" s="37">
        <v>100</v>
      </c>
      <c r="G66" s="38"/>
      <c r="H66" s="127">
        <v>0.082</v>
      </c>
      <c r="I66" s="128">
        <v>0.076</v>
      </c>
      <c r="J66" s="128">
        <v>0.695</v>
      </c>
      <c r="K66" s="39">
        <v>914.4736842105264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8491</v>
      </c>
      <c r="D68" s="28">
        <v>7672</v>
      </c>
      <c r="E68" s="28">
        <v>20650</v>
      </c>
      <c r="F68" s="29"/>
      <c r="G68" s="29"/>
      <c r="H68" s="126">
        <v>11.384</v>
      </c>
      <c r="I68" s="126">
        <v>7.336</v>
      </c>
      <c r="J68" s="126">
        <v>21</v>
      </c>
      <c r="K68" s="30"/>
    </row>
    <row r="69" spans="1:11" s="31" customFormat="1" ht="11.25" customHeight="1">
      <c r="A69" s="33" t="s">
        <v>53</v>
      </c>
      <c r="B69" s="27"/>
      <c r="C69" s="28">
        <v>444</v>
      </c>
      <c r="D69" s="28">
        <v>405</v>
      </c>
      <c r="E69" s="28">
        <v>3500</v>
      </c>
      <c r="F69" s="29"/>
      <c r="G69" s="29"/>
      <c r="H69" s="126">
        <v>1.424</v>
      </c>
      <c r="I69" s="126">
        <v>0.359</v>
      </c>
      <c r="J69" s="126">
        <v>5</v>
      </c>
      <c r="K69" s="30"/>
    </row>
    <row r="70" spans="1:11" s="22" customFormat="1" ht="11.25" customHeight="1">
      <c r="A70" s="34" t="s">
        <v>54</v>
      </c>
      <c r="B70" s="35"/>
      <c r="C70" s="36">
        <v>8935</v>
      </c>
      <c r="D70" s="36">
        <v>8077</v>
      </c>
      <c r="E70" s="36">
        <v>24150</v>
      </c>
      <c r="F70" s="37">
        <v>298.9971524080723</v>
      </c>
      <c r="G70" s="38"/>
      <c r="H70" s="127">
        <v>12.808</v>
      </c>
      <c r="I70" s="128">
        <v>7.695</v>
      </c>
      <c r="J70" s="128">
        <v>26</v>
      </c>
      <c r="K70" s="39">
        <v>337.8817413905133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1</v>
      </c>
      <c r="D72" s="28">
        <v>1</v>
      </c>
      <c r="E72" s="28">
        <v>104</v>
      </c>
      <c r="F72" s="29"/>
      <c r="G72" s="29"/>
      <c r="H72" s="126">
        <v>0.001</v>
      </c>
      <c r="I72" s="126">
        <v>0.001</v>
      </c>
      <c r="J72" s="126">
        <v>0.089</v>
      </c>
      <c r="K72" s="30"/>
    </row>
    <row r="73" spans="1:11" s="31" customFormat="1" ht="11.25" customHeight="1">
      <c r="A73" s="33" t="s">
        <v>56</v>
      </c>
      <c r="B73" s="27"/>
      <c r="C73" s="28">
        <v>51931</v>
      </c>
      <c r="D73" s="28">
        <v>52585</v>
      </c>
      <c r="E73" s="28">
        <v>60734</v>
      </c>
      <c r="F73" s="29"/>
      <c r="G73" s="29"/>
      <c r="H73" s="126">
        <v>87.432</v>
      </c>
      <c r="I73" s="126">
        <v>76.844</v>
      </c>
      <c r="J73" s="126">
        <v>102.033</v>
      </c>
      <c r="K73" s="30"/>
    </row>
    <row r="74" spans="1:11" s="31" customFormat="1" ht="11.25" customHeight="1">
      <c r="A74" s="33" t="s">
        <v>57</v>
      </c>
      <c r="B74" s="27"/>
      <c r="C74" s="28">
        <v>25585</v>
      </c>
      <c r="D74" s="28">
        <v>25105</v>
      </c>
      <c r="E74" s="28">
        <v>33670</v>
      </c>
      <c r="F74" s="29"/>
      <c r="G74" s="29"/>
      <c r="H74" s="126">
        <v>41.817</v>
      </c>
      <c r="I74" s="126">
        <v>27.006</v>
      </c>
      <c r="J74" s="126">
        <v>25.926</v>
      </c>
      <c r="K74" s="30"/>
    </row>
    <row r="75" spans="1:11" s="31" customFormat="1" ht="11.25" customHeight="1">
      <c r="A75" s="33" t="s">
        <v>58</v>
      </c>
      <c r="B75" s="27"/>
      <c r="C75" s="28">
        <v>695</v>
      </c>
      <c r="D75" s="28">
        <v>629</v>
      </c>
      <c r="E75" s="28">
        <v>1466</v>
      </c>
      <c r="F75" s="29"/>
      <c r="G75" s="29"/>
      <c r="H75" s="126">
        <v>0.571</v>
      </c>
      <c r="I75" s="126">
        <v>0.545</v>
      </c>
      <c r="J75" s="126">
        <v>1.27</v>
      </c>
      <c r="K75" s="30"/>
    </row>
    <row r="76" spans="1:11" s="31" customFormat="1" ht="11.25" customHeight="1">
      <c r="A76" s="33" t="s">
        <v>59</v>
      </c>
      <c r="B76" s="27"/>
      <c r="C76" s="28">
        <v>14618</v>
      </c>
      <c r="D76" s="28">
        <v>15627</v>
      </c>
      <c r="E76" s="28">
        <v>16854</v>
      </c>
      <c r="F76" s="29"/>
      <c r="G76" s="29"/>
      <c r="H76" s="126">
        <v>24.849</v>
      </c>
      <c r="I76" s="126">
        <v>24.984</v>
      </c>
      <c r="J76" s="126">
        <v>16.854</v>
      </c>
      <c r="K76" s="30"/>
    </row>
    <row r="77" spans="1:11" s="31" customFormat="1" ht="11.25" customHeight="1">
      <c r="A77" s="33" t="s">
        <v>60</v>
      </c>
      <c r="B77" s="27"/>
      <c r="C77" s="28">
        <v>544</v>
      </c>
      <c r="D77" s="28">
        <v>528</v>
      </c>
      <c r="E77" s="28">
        <v>1968</v>
      </c>
      <c r="F77" s="29"/>
      <c r="G77" s="29"/>
      <c r="H77" s="126">
        <v>0.67</v>
      </c>
      <c r="I77" s="126">
        <v>0.47</v>
      </c>
      <c r="J77" s="126">
        <v>1.48</v>
      </c>
      <c r="K77" s="30"/>
    </row>
    <row r="78" spans="1:11" s="31" customFormat="1" ht="11.25" customHeight="1">
      <c r="A78" s="33" t="s">
        <v>61</v>
      </c>
      <c r="B78" s="27"/>
      <c r="C78" s="28">
        <v>960</v>
      </c>
      <c r="D78" s="28">
        <v>758</v>
      </c>
      <c r="E78" s="28">
        <v>2390</v>
      </c>
      <c r="F78" s="29"/>
      <c r="G78" s="29"/>
      <c r="H78" s="126">
        <v>0.883</v>
      </c>
      <c r="I78" s="126">
        <v>0.762</v>
      </c>
      <c r="J78" s="126">
        <v>3.1</v>
      </c>
      <c r="K78" s="30"/>
    </row>
    <row r="79" spans="1:11" s="31" customFormat="1" ht="11.25" customHeight="1">
      <c r="A79" s="33" t="s">
        <v>62</v>
      </c>
      <c r="B79" s="27"/>
      <c r="C79" s="28">
        <v>100450</v>
      </c>
      <c r="D79" s="28">
        <v>99447</v>
      </c>
      <c r="E79" s="28">
        <v>129350</v>
      </c>
      <c r="F79" s="29"/>
      <c r="G79" s="29"/>
      <c r="H79" s="126">
        <v>181.064</v>
      </c>
      <c r="I79" s="126">
        <v>136.894</v>
      </c>
      <c r="J79" s="126">
        <v>129.35</v>
      </c>
      <c r="K79" s="30"/>
    </row>
    <row r="80" spans="1:11" s="22" customFormat="1" ht="11.25" customHeight="1">
      <c r="A80" s="40" t="s">
        <v>63</v>
      </c>
      <c r="B80" s="35"/>
      <c r="C80" s="36">
        <v>194784</v>
      </c>
      <c r="D80" s="36">
        <v>194680</v>
      </c>
      <c r="E80" s="36">
        <v>246536</v>
      </c>
      <c r="F80" s="37">
        <v>126.63653174440107</v>
      </c>
      <c r="G80" s="38"/>
      <c r="H80" s="127">
        <v>337.287</v>
      </c>
      <c r="I80" s="128">
        <v>267.506</v>
      </c>
      <c r="J80" s="128">
        <v>280.102</v>
      </c>
      <c r="K80" s="39">
        <v>104.70867943148939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650054</v>
      </c>
      <c r="D87" s="47">
        <v>631157</v>
      </c>
      <c r="E87" s="47">
        <v>871832</v>
      </c>
      <c r="F87" s="48">
        <v>138.1323505878886</v>
      </c>
      <c r="G87" s="38"/>
      <c r="H87" s="131">
        <v>883.094</v>
      </c>
      <c r="I87" s="132">
        <v>759.9949999999999</v>
      </c>
      <c r="J87" s="132">
        <v>804.8249999999999</v>
      </c>
      <c r="K87" s="48">
        <v>105.8987230179146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4</v>
      </c>
      <c r="D24" s="36">
        <v>38</v>
      </c>
      <c r="E24" s="36">
        <v>50</v>
      </c>
      <c r="F24" s="37">
        <v>131.57894736842104</v>
      </c>
      <c r="G24" s="38"/>
      <c r="H24" s="127">
        <v>0.006</v>
      </c>
      <c r="I24" s="128">
        <v>0.09</v>
      </c>
      <c r="J24" s="128">
        <v>0.118</v>
      </c>
      <c r="K24" s="39">
        <v>131.11111111111111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427</v>
      </c>
      <c r="D28" s="28">
        <v>475</v>
      </c>
      <c r="E28" s="28">
        <v>442</v>
      </c>
      <c r="F28" s="29"/>
      <c r="G28" s="29"/>
      <c r="H28" s="126">
        <v>1.302</v>
      </c>
      <c r="I28" s="126">
        <v>1.446</v>
      </c>
      <c r="J28" s="126">
        <v>1.2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113</v>
      </c>
      <c r="D30" s="28">
        <v>207</v>
      </c>
      <c r="E30" s="28">
        <v>79</v>
      </c>
      <c r="F30" s="29"/>
      <c r="G30" s="29"/>
      <c r="H30" s="126">
        <v>0.248</v>
      </c>
      <c r="I30" s="126">
        <v>0.452</v>
      </c>
      <c r="J30" s="126">
        <v>0.239</v>
      </c>
      <c r="K30" s="30"/>
    </row>
    <row r="31" spans="1:11" s="22" customFormat="1" ht="11.25" customHeight="1">
      <c r="A31" s="40" t="s">
        <v>23</v>
      </c>
      <c r="B31" s="35"/>
      <c r="C31" s="36">
        <v>540</v>
      </c>
      <c r="D31" s="36">
        <v>682</v>
      </c>
      <c r="E31" s="36">
        <v>521</v>
      </c>
      <c r="F31" s="37">
        <v>76.39296187683284</v>
      </c>
      <c r="G31" s="38"/>
      <c r="H31" s="127">
        <v>1.55</v>
      </c>
      <c r="I31" s="128">
        <v>1.898</v>
      </c>
      <c r="J31" s="128">
        <v>1.439</v>
      </c>
      <c r="K31" s="39">
        <v>75.81664910432035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3</v>
      </c>
      <c r="D33" s="28">
        <v>4</v>
      </c>
      <c r="E33" s="28"/>
      <c r="F33" s="29"/>
      <c r="G33" s="29"/>
      <c r="H33" s="126">
        <v>0.007</v>
      </c>
      <c r="I33" s="126">
        <v>0.008</v>
      </c>
      <c r="J33" s="126"/>
      <c r="K33" s="30"/>
    </row>
    <row r="34" spans="1:11" s="31" customFormat="1" ht="11.25" customHeight="1">
      <c r="A34" s="33" t="s">
        <v>25</v>
      </c>
      <c r="B34" s="27"/>
      <c r="C34" s="28">
        <v>18</v>
      </c>
      <c r="D34" s="28">
        <v>26</v>
      </c>
      <c r="E34" s="28">
        <v>3</v>
      </c>
      <c r="F34" s="29"/>
      <c r="G34" s="29"/>
      <c r="H34" s="126">
        <v>0.034</v>
      </c>
      <c r="I34" s="126">
        <v>0.041</v>
      </c>
      <c r="J34" s="126">
        <v>0.005</v>
      </c>
      <c r="K34" s="30"/>
    </row>
    <row r="35" spans="1:11" s="31" customFormat="1" ht="11.25" customHeight="1">
      <c r="A35" s="33" t="s">
        <v>26</v>
      </c>
      <c r="B35" s="27"/>
      <c r="C35" s="28">
        <v>126</v>
      </c>
      <c r="D35" s="28">
        <v>123</v>
      </c>
      <c r="E35" s="28">
        <v>190</v>
      </c>
      <c r="F35" s="29"/>
      <c r="G35" s="29"/>
      <c r="H35" s="126">
        <v>0.254</v>
      </c>
      <c r="I35" s="126">
        <v>0.241</v>
      </c>
      <c r="J35" s="126">
        <v>0.252</v>
      </c>
      <c r="K35" s="30"/>
    </row>
    <row r="36" spans="1:11" s="31" customFormat="1" ht="11.25" customHeight="1">
      <c r="A36" s="33" t="s">
        <v>27</v>
      </c>
      <c r="B36" s="27"/>
      <c r="C36" s="28">
        <v>19</v>
      </c>
      <c r="D36" s="28"/>
      <c r="E36" s="28"/>
      <c r="F36" s="29"/>
      <c r="G36" s="29"/>
      <c r="H36" s="126">
        <v>0.034</v>
      </c>
      <c r="I36" s="126"/>
      <c r="J36" s="126"/>
      <c r="K36" s="30"/>
    </row>
    <row r="37" spans="1:11" s="22" customFormat="1" ht="11.25" customHeight="1">
      <c r="A37" s="34" t="s">
        <v>28</v>
      </c>
      <c r="B37" s="35"/>
      <c r="C37" s="36">
        <v>166</v>
      </c>
      <c r="D37" s="36">
        <v>153</v>
      </c>
      <c r="E37" s="36">
        <v>193</v>
      </c>
      <c r="F37" s="37">
        <v>126.14379084967321</v>
      </c>
      <c r="G37" s="38"/>
      <c r="H37" s="127">
        <v>0.32899999999999996</v>
      </c>
      <c r="I37" s="128">
        <v>0.29</v>
      </c>
      <c r="J37" s="128">
        <v>0.257</v>
      </c>
      <c r="K37" s="39">
        <v>88.62068965517241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22</v>
      </c>
      <c r="D41" s="28">
        <v>22</v>
      </c>
      <c r="E41" s="28">
        <v>13</v>
      </c>
      <c r="F41" s="29"/>
      <c r="G41" s="29"/>
      <c r="H41" s="126">
        <v>0.081</v>
      </c>
      <c r="I41" s="126">
        <v>0.084</v>
      </c>
      <c r="J41" s="126">
        <v>0.049</v>
      </c>
      <c r="K41" s="30"/>
    </row>
    <row r="42" spans="1:11" s="31" customFormat="1" ht="11.25" customHeight="1">
      <c r="A42" s="33" t="s">
        <v>31</v>
      </c>
      <c r="B42" s="27"/>
      <c r="C42" s="28">
        <v>23</v>
      </c>
      <c r="D42" s="28"/>
      <c r="E42" s="28">
        <v>3</v>
      </c>
      <c r="F42" s="29"/>
      <c r="G42" s="29"/>
      <c r="H42" s="126">
        <v>0.085</v>
      </c>
      <c r="I42" s="126"/>
      <c r="J42" s="126">
        <v>0.009</v>
      </c>
      <c r="K42" s="30"/>
    </row>
    <row r="43" spans="1:11" s="31" customFormat="1" ht="11.25" customHeight="1">
      <c r="A43" s="33" t="s">
        <v>32</v>
      </c>
      <c r="B43" s="27"/>
      <c r="C43" s="28">
        <v>64</v>
      </c>
      <c r="D43" s="28">
        <v>35</v>
      </c>
      <c r="E43" s="28">
        <v>47</v>
      </c>
      <c r="F43" s="29"/>
      <c r="G43" s="29"/>
      <c r="H43" s="126">
        <v>0.198</v>
      </c>
      <c r="I43" s="126">
        <v>0.109</v>
      </c>
      <c r="J43" s="126">
        <v>0.136</v>
      </c>
      <c r="K43" s="30"/>
    </row>
    <row r="44" spans="1:11" s="31" customFormat="1" ht="11.25" customHeight="1">
      <c r="A44" s="33" t="s">
        <v>33</v>
      </c>
      <c r="B44" s="27"/>
      <c r="C44" s="28">
        <v>24</v>
      </c>
      <c r="D44" s="28">
        <v>36</v>
      </c>
      <c r="E44" s="28">
        <v>12</v>
      </c>
      <c r="F44" s="29"/>
      <c r="G44" s="29"/>
      <c r="H44" s="126">
        <v>0.098</v>
      </c>
      <c r="I44" s="126">
        <v>0.151</v>
      </c>
      <c r="J44" s="126">
        <v>0.048</v>
      </c>
      <c r="K44" s="30"/>
    </row>
    <row r="45" spans="1:11" s="31" customFormat="1" ht="11.25" customHeight="1">
      <c r="A45" s="33" t="s">
        <v>34</v>
      </c>
      <c r="B45" s="27"/>
      <c r="C45" s="28">
        <v>44</v>
      </c>
      <c r="D45" s="28">
        <v>34</v>
      </c>
      <c r="E45" s="28">
        <v>40</v>
      </c>
      <c r="F45" s="29"/>
      <c r="G45" s="29"/>
      <c r="H45" s="126">
        <v>0.145</v>
      </c>
      <c r="I45" s="126">
        <v>0.119</v>
      </c>
      <c r="J45" s="126">
        <v>0.12</v>
      </c>
      <c r="K45" s="30"/>
    </row>
    <row r="46" spans="1:11" s="31" customFormat="1" ht="11.25" customHeight="1">
      <c r="A46" s="33" t="s">
        <v>35</v>
      </c>
      <c r="B46" s="27"/>
      <c r="C46" s="28"/>
      <c r="D46" s="28">
        <v>5</v>
      </c>
      <c r="E46" s="28"/>
      <c r="F46" s="29"/>
      <c r="G46" s="29"/>
      <c r="H46" s="126"/>
      <c r="I46" s="126">
        <v>0.015</v>
      </c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>
        <v>7</v>
      </c>
      <c r="E47" s="28"/>
      <c r="F47" s="29"/>
      <c r="G47" s="29"/>
      <c r="H47" s="126"/>
      <c r="I47" s="126">
        <v>0.014</v>
      </c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>
        <v>7</v>
      </c>
      <c r="E48" s="28">
        <v>11</v>
      </c>
      <c r="F48" s="29"/>
      <c r="G48" s="29"/>
      <c r="H48" s="126"/>
      <c r="I48" s="126">
        <v>0.021</v>
      </c>
      <c r="J48" s="126">
        <v>0.033</v>
      </c>
      <c r="K48" s="30"/>
    </row>
    <row r="49" spans="1:11" s="31" customFormat="1" ht="11.25" customHeight="1">
      <c r="A49" s="33" t="s">
        <v>38</v>
      </c>
      <c r="B49" s="27"/>
      <c r="C49" s="28">
        <v>19</v>
      </c>
      <c r="D49" s="28">
        <v>12</v>
      </c>
      <c r="E49" s="28">
        <v>2</v>
      </c>
      <c r="F49" s="29"/>
      <c r="G49" s="29"/>
      <c r="H49" s="126">
        <v>0.067</v>
      </c>
      <c r="I49" s="126">
        <v>0.03</v>
      </c>
      <c r="J49" s="126">
        <v>0.007</v>
      </c>
      <c r="K49" s="30"/>
    </row>
    <row r="50" spans="1:11" s="22" customFormat="1" ht="11.25" customHeight="1">
      <c r="A50" s="40" t="s">
        <v>39</v>
      </c>
      <c r="B50" s="35"/>
      <c r="C50" s="36">
        <v>196</v>
      </c>
      <c r="D50" s="36">
        <v>158</v>
      </c>
      <c r="E50" s="36">
        <v>128</v>
      </c>
      <c r="F50" s="37">
        <v>81.0126582278481</v>
      </c>
      <c r="G50" s="38"/>
      <c r="H50" s="127">
        <v>0.6739999999999999</v>
      </c>
      <c r="I50" s="128">
        <v>0.543</v>
      </c>
      <c r="J50" s="128">
        <v>0.402</v>
      </c>
      <c r="K50" s="39">
        <v>74.03314917127072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19</v>
      </c>
      <c r="D54" s="28">
        <v>44</v>
      </c>
      <c r="E54" s="28">
        <v>7</v>
      </c>
      <c r="F54" s="29"/>
      <c r="G54" s="29"/>
      <c r="H54" s="126">
        <v>0.067</v>
      </c>
      <c r="I54" s="126">
        <v>0.158</v>
      </c>
      <c r="J54" s="126">
        <v>0.018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>
        <v>1</v>
      </c>
      <c r="D56" s="28">
        <v>1</v>
      </c>
      <c r="E56" s="28"/>
      <c r="F56" s="29"/>
      <c r="G56" s="29"/>
      <c r="H56" s="126">
        <v>0.001</v>
      </c>
      <c r="I56" s="126">
        <v>0.001</v>
      </c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>
        <v>5</v>
      </c>
      <c r="D58" s="28">
        <v>6</v>
      </c>
      <c r="E58" s="28">
        <v>6</v>
      </c>
      <c r="F58" s="29"/>
      <c r="G58" s="29"/>
      <c r="H58" s="126">
        <v>0.008</v>
      </c>
      <c r="I58" s="126">
        <v>0.012</v>
      </c>
      <c r="J58" s="126">
        <v>0.006</v>
      </c>
      <c r="K58" s="30"/>
    </row>
    <row r="59" spans="1:11" s="22" customFormat="1" ht="11.25" customHeight="1">
      <c r="A59" s="34" t="s">
        <v>46</v>
      </c>
      <c r="B59" s="35"/>
      <c r="C59" s="36">
        <v>25</v>
      </c>
      <c r="D59" s="36">
        <v>51</v>
      </c>
      <c r="E59" s="36">
        <v>13</v>
      </c>
      <c r="F59" s="37">
        <v>25.49019607843137</v>
      </c>
      <c r="G59" s="38"/>
      <c r="H59" s="127">
        <v>0.07600000000000001</v>
      </c>
      <c r="I59" s="128">
        <v>0.171</v>
      </c>
      <c r="J59" s="128">
        <v>0.024</v>
      </c>
      <c r="K59" s="39">
        <v>14.035087719298245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/>
      <c r="I64" s="128"/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/>
      <c r="I66" s="128"/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289</v>
      </c>
      <c r="D68" s="28">
        <v>275</v>
      </c>
      <c r="E68" s="28">
        <v>90</v>
      </c>
      <c r="F68" s="29"/>
      <c r="G68" s="29"/>
      <c r="H68" s="126">
        <v>0.95</v>
      </c>
      <c r="I68" s="126">
        <v>0.856</v>
      </c>
      <c r="J68" s="126">
        <v>0.23</v>
      </c>
      <c r="K68" s="30"/>
    </row>
    <row r="69" spans="1:11" s="31" customFormat="1" ht="11.25" customHeight="1">
      <c r="A69" s="33" t="s">
        <v>53</v>
      </c>
      <c r="B69" s="27"/>
      <c r="C69" s="28">
        <v>227</v>
      </c>
      <c r="D69" s="28">
        <v>202</v>
      </c>
      <c r="E69" s="28">
        <v>290</v>
      </c>
      <c r="F69" s="29"/>
      <c r="G69" s="29"/>
      <c r="H69" s="126">
        <v>0.921</v>
      </c>
      <c r="I69" s="126">
        <v>0.808</v>
      </c>
      <c r="J69" s="126">
        <v>0.7</v>
      </c>
      <c r="K69" s="30"/>
    </row>
    <row r="70" spans="1:11" s="22" customFormat="1" ht="11.25" customHeight="1">
      <c r="A70" s="34" t="s">
        <v>54</v>
      </c>
      <c r="B70" s="35"/>
      <c r="C70" s="36">
        <v>516</v>
      </c>
      <c r="D70" s="36">
        <v>477</v>
      </c>
      <c r="E70" s="36">
        <v>380</v>
      </c>
      <c r="F70" s="37">
        <v>79.66457023060796</v>
      </c>
      <c r="G70" s="38"/>
      <c r="H70" s="127">
        <v>1.871</v>
      </c>
      <c r="I70" s="128">
        <v>1.6640000000000001</v>
      </c>
      <c r="J70" s="128">
        <v>0.9299999999999999</v>
      </c>
      <c r="K70" s="39">
        <v>55.88942307692307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/>
      <c r="D73" s="28">
        <v>2</v>
      </c>
      <c r="E73" s="28"/>
      <c r="F73" s="29"/>
      <c r="G73" s="29"/>
      <c r="H73" s="126"/>
      <c r="I73" s="126">
        <v>0.002</v>
      </c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>
        <v>3</v>
      </c>
      <c r="D75" s="28"/>
      <c r="E75" s="28"/>
      <c r="F75" s="29"/>
      <c r="G75" s="29"/>
      <c r="H75" s="126">
        <v>0.009</v>
      </c>
      <c r="I75" s="126"/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/>
      <c r="K78" s="30"/>
    </row>
    <row r="79" spans="1:11" s="31" customFormat="1" ht="11.25" customHeight="1">
      <c r="A79" s="33" t="s">
        <v>62</v>
      </c>
      <c r="B79" s="27"/>
      <c r="C79" s="28"/>
      <c r="D79" s="28">
        <v>9</v>
      </c>
      <c r="E79" s="28">
        <v>18</v>
      </c>
      <c r="F79" s="29"/>
      <c r="G79" s="29"/>
      <c r="H79" s="126"/>
      <c r="I79" s="126"/>
      <c r="J79" s="126">
        <v>0.011</v>
      </c>
      <c r="K79" s="30"/>
    </row>
    <row r="80" spans="1:11" s="22" customFormat="1" ht="11.25" customHeight="1">
      <c r="A80" s="40" t="s">
        <v>63</v>
      </c>
      <c r="B80" s="35"/>
      <c r="C80" s="36">
        <v>3</v>
      </c>
      <c r="D80" s="36">
        <v>11</v>
      </c>
      <c r="E80" s="36">
        <v>18</v>
      </c>
      <c r="F80" s="37">
        <v>163.63636363636363</v>
      </c>
      <c r="G80" s="38"/>
      <c r="H80" s="127">
        <v>0.009</v>
      </c>
      <c r="I80" s="128">
        <v>0.002</v>
      </c>
      <c r="J80" s="128">
        <v>0.011</v>
      </c>
      <c r="K80" s="39">
        <v>549.9999999999999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1450</v>
      </c>
      <c r="D87" s="47">
        <v>1570</v>
      </c>
      <c r="E87" s="47">
        <v>1303</v>
      </c>
      <c r="F87" s="48">
        <v>82.99363057324841</v>
      </c>
      <c r="G87" s="38"/>
      <c r="H87" s="131">
        <v>4.515000000000001</v>
      </c>
      <c r="I87" s="132">
        <v>4.658</v>
      </c>
      <c r="J87" s="132">
        <v>3.181</v>
      </c>
      <c r="K87" s="48">
        <v>68.29111206526406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8</v>
      </c>
      <c r="D24" s="36">
        <v>6</v>
      </c>
      <c r="E24" s="36">
        <v>5</v>
      </c>
      <c r="F24" s="37">
        <v>83.33333333333333</v>
      </c>
      <c r="G24" s="38"/>
      <c r="H24" s="127">
        <v>0.01</v>
      </c>
      <c r="I24" s="128">
        <v>0.019</v>
      </c>
      <c r="J24" s="128">
        <v>0.015</v>
      </c>
      <c r="K24" s="39">
        <v>78.94736842105263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/>
      <c r="I30" s="126"/>
      <c r="J30" s="126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/>
      <c r="I31" s="128"/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/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/>
      <c r="I36" s="126"/>
      <c r="J36" s="126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/>
      <c r="I37" s="128"/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42</v>
      </c>
      <c r="D41" s="28">
        <v>37</v>
      </c>
      <c r="E41" s="28">
        <v>33</v>
      </c>
      <c r="F41" s="29"/>
      <c r="G41" s="29"/>
      <c r="H41" s="126">
        <v>0.131</v>
      </c>
      <c r="I41" s="126">
        <v>0.11</v>
      </c>
      <c r="J41" s="126">
        <v>0.099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>
        <v>42</v>
      </c>
      <c r="D50" s="36">
        <v>37</v>
      </c>
      <c r="E50" s="36">
        <v>33</v>
      </c>
      <c r="F50" s="37">
        <v>89.1891891891892</v>
      </c>
      <c r="G50" s="38"/>
      <c r="H50" s="127">
        <v>0.131</v>
      </c>
      <c r="I50" s="128">
        <v>0.11</v>
      </c>
      <c r="J50" s="128">
        <v>0.099</v>
      </c>
      <c r="K50" s="39">
        <v>90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/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>
        <v>34</v>
      </c>
      <c r="D58" s="28">
        <v>22</v>
      </c>
      <c r="E58" s="28">
        <v>19</v>
      </c>
      <c r="F58" s="29"/>
      <c r="G58" s="29"/>
      <c r="H58" s="126">
        <v>0.112</v>
      </c>
      <c r="I58" s="126">
        <v>0.077</v>
      </c>
      <c r="J58" s="126">
        <v>0.059</v>
      </c>
      <c r="K58" s="30"/>
    </row>
    <row r="59" spans="1:11" s="22" customFormat="1" ht="11.25" customHeight="1">
      <c r="A59" s="34" t="s">
        <v>46</v>
      </c>
      <c r="B59" s="35"/>
      <c r="C59" s="36">
        <v>34</v>
      </c>
      <c r="D59" s="36">
        <v>22</v>
      </c>
      <c r="E59" s="36">
        <v>19</v>
      </c>
      <c r="F59" s="37">
        <v>86.36363636363636</v>
      </c>
      <c r="G59" s="38"/>
      <c r="H59" s="127">
        <v>0.112</v>
      </c>
      <c r="I59" s="128">
        <v>0.077</v>
      </c>
      <c r="J59" s="128">
        <v>0.059</v>
      </c>
      <c r="K59" s="39">
        <v>76.62337662337661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>
        <v>1</v>
      </c>
      <c r="E63" s="28">
        <v>1</v>
      </c>
      <c r="F63" s="29"/>
      <c r="G63" s="29"/>
      <c r="H63" s="126"/>
      <c r="I63" s="126">
        <v>0.003</v>
      </c>
      <c r="J63" s="126">
        <v>0.003</v>
      </c>
      <c r="K63" s="30"/>
    </row>
    <row r="64" spans="1:11" s="22" customFormat="1" ht="11.25" customHeight="1">
      <c r="A64" s="34" t="s">
        <v>50</v>
      </c>
      <c r="B64" s="35"/>
      <c r="C64" s="36"/>
      <c r="D64" s="36">
        <v>1</v>
      </c>
      <c r="E64" s="36">
        <v>1</v>
      </c>
      <c r="F64" s="37">
        <v>100</v>
      </c>
      <c r="G64" s="38"/>
      <c r="H64" s="127"/>
      <c r="I64" s="128">
        <v>0.003</v>
      </c>
      <c r="J64" s="128">
        <v>0.003</v>
      </c>
      <c r="K64" s="39">
        <v>100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/>
      <c r="I66" s="128"/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2</v>
      </c>
      <c r="D68" s="28"/>
      <c r="E68" s="28"/>
      <c r="F68" s="29"/>
      <c r="G68" s="29"/>
      <c r="H68" s="126">
        <v>0.005</v>
      </c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>
        <v>8018</v>
      </c>
      <c r="D69" s="28">
        <v>7763</v>
      </c>
      <c r="E69" s="28">
        <v>6000</v>
      </c>
      <c r="F69" s="29"/>
      <c r="G69" s="29"/>
      <c r="H69" s="126">
        <v>23.99</v>
      </c>
      <c r="I69" s="126">
        <v>25.579</v>
      </c>
      <c r="J69" s="126">
        <v>18</v>
      </c>
      <c r="K69" s="30"/>
    </row>
    <row r="70" spans="1:11" s="22" customFormat="1" ht="11.25" customHeight="1">
      <c r="A70" s="34" t="s">
        <v>54</v>
      </c>
      <c r="B70" s="35"/>
      <c r="C70" s="36">
        <v>8020</v>
      </c>
      <c r="D70" s="36">
        <v>7763</v>
      </c>
      <c r="E70" s="36">
        <v>6000</v>
      </c>
      <c r="F70" s="37">
        <v>77.28970758727296</v>
      </c>
      <c r="G70" s="38"/>
      <c r="H70" s="127">
        <v>23.994999999999997</v>
      </c>
      <c r="I70" s="128">
        <v>25.579</v>
      </c>
      <c r="J70" s="128">
        <v>18</v>
      </c>
      <c r="K70" s="39">
        <v>70.37022557566753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/>
      <c r="I73" s="126"/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>
        <v>67</v>
      </c>
      <c r="D75" s="28">
        <v>57</v>
      </c>
      <c r="E75" s="28">
        <v>57</v>
      </c>
      <c r="F75" s="29"/>
      <c r="G75" s="29"/>
      <c r="H75" s="126">
        <v>0.281</v>
      </c>
      <c r="I75" s="126">
        <v>0.233</v>
      </c>
      <c r="J75" s="126">
        <v>0.232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/>
      <c r="K78" s="30"/>
    </row>
    <row r="79" spans="1:11" s="31" customFormat="1" ht="11.25" customHeight="1">
      <c r="A79" s="33" t="s">
        <v>62</v>
      </c>
      <c r="B79" s="27"/>
      <c r="C79" s="28">
        <v>1</v>
      </c>
      <c r="D79" s="28"/>
      <c r="E79" s="28"/>
      <c r="F79" s="29"/>
      <c r="G79" s="29"/>
      <c r="H79" s="126">
        <v>0.002</v>
      </c>
      <c r="I79" s="126"/>
      <c r="J79" s="126"/>
      <c r="K79" s="30"/>
    </row>
    <row r="80" spans="1:11" s="22" customFormat="1" ht="11.25" customHeight="1">
      <c r="A80" s="40" t="s">
        <v>63</v>
      </c>
      <c r="B80" s="35"/>
      <c r="C80" s="36">
        <v>68</v>
      </c>
      <c r="D80" s="36">
        <v>57</v>
      </c>
      <c r="E80" s="36">
        <v>57</v>
      </c>
      <c r="F80" s="37">
        <v>100</v>
      </c>
      <c r="G80" s="38"/>
      <c r="H80" s="127">
        <v>0.28300000000000003</v>
      </c>
      <c r="I80" s="128">
        <v>0.233</v>
      </c>
      <c r="J80" s="128">
        <v>0.232</v>
      </c>
      <c r="K80" s="39">
        <v>99.57081545064378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>
        <v>1</v>
      </c>
      <c r="E83" s="28"/>
      <c r="F83" s="29"/>
      <c r="G83" s="29"/>
      <c r="H83" s="126">
        <v>0.001</v>
      </c>
      <c r="I83" s="126">
        <v>0.001</v>
      </c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>
        <v>1</v>
      </c>
      <c r="E84" s="36"/>
      <c r="F84" s="37"/>
      <c r="G84" s="38"/>
      <c r="H84" s="127">
        <v>0.001</v>
      </c>
      <c r="I84" s="128">
        <v>0.001</v>
      </c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8172</v>
      </c>
      <c r="D87" s="47">
        <v>7887</v>
      </c>
      <c r="E87" s="47">
        <v>6115</v>
      </c>
      <c r="F87" s="48">
        <v>77.53264866235577</v>
      </c>
      <c r="G87" s="38"/>
      <c r="H87" s="131">
        <v>24.532</v>
      </c>
      <c r="I87" s="132">
        <v>26.022000000000002</v>
      </c>
      <c r="J87" s="132">
        <v>18.407999999999998</v>
      </c>
      <c r="K87" s="48">
        <v>70.74014295596032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/>
      <c r="I24" s="128"/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3</v>
      </c>
      <c r="D26" s="36">
        <v>3</v>
      </c>
      <c r="E26" s="36">
        <v>2</v>
      </c>
      <c r="F26" s="37">
        <v>66.66666666666667</v>
      </c>
      <c r="G26" s="38"/>
      <c r="H26" s="127">
        <v>0.054</v>
      </c>
      <c r="I26" s="128">
        <v>0.051</v>
      </c>
      <c r="J26" s="128">
        <v>0.03</v>
      </c>
      <c r="K26" s="39">
        <v>58.82352941176471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1</v>
      </c>
      <c r="E28" s="28">
        <v>1</v>
      </c>
      <c r="F28" s="29"/>
      <c r="G28" s="29"/>
      <c r="H28" s="126">
        <v>0.05</v>
      </c>
      <c r="I28" s="126">
        <v>0.041</v>
      </c>
      <c r="J28" s="126">
        <v>0.04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5</v>
      </c>
      <c r="D30" s="28">
        <v>4</v>
      </c>
      <c r="E30" s="28">
        <v>27</v>
      </c>
      <c r="F30" s="29"/>
      <c r="G30" s="29"/>
      <c r="H30" s="126">
        <v>0.2</v>
      </c>
      <c r="I30" s="126">
        <v>0.16</v>
      </c>
      <c r="J30" s="126">
        <v>1.053</v>
      </c>
      <c r="K30" s="30"/>
    </row>
    <row r="31" spans="1:11" s="22" customFormat="1" ht="11.25" customHeight="1">
      <c r="A31" s="40" t="s">
        <v>23</v>
      </c>
      <c r="B31" s="35"/>
      <c r="C31" s="36">
        <v>6</v>
      </c>
      <c r="D31" s="36">
        <v>5</v>
      </c>
      <c r="E31" s="36">
        <v>28</v>
      </c>
      <c r="F31" s="37">
        <v>560</v>
      </c>
      <c r="G31" s="38"/>
      <c r="H31" s="127">
        <v>0.25</v>
      </c>
      <c r="I31" s="128">
        <v>0.201</v>
      </c>
      <c r="J31" s="128">
        <v>1.093</v>
      </c>
      <c r="K31" s="39">
        <v>543.7810945273632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23</v>
      </c>
      <c r="D33" s="28">
        <v>24</v>
      </c>
      <c r="E33" s="28">
        <v>11</v>
      </c>
      <c r="F33" s="29"/>
      <c r="G33" s="29"/>
      <c r="H33" s="126">
        <v>0.663</v>
      </c>
      <c r="I33" s="126">
        <v>0.726</v>
      </c>
      <c r="J33" s="126">
        <v>0.286</v>
      </c>
      <c r="K33" s="30"/>
    </row>
    <row r="34" spans="1:11" s="31" customFormat="1" ht="11.25" customHeight="1">
      <c r="A34" s="33" t="s">
        <v>25</v>
      </c>
      <c r="B34" s="27"/>
      <c r="C34" s="28">
        <v>8</v>
      </c>
      <c r="D34" s="28">
        <v>6</v>
      </c>
      <c r="E34" s="28">
        <v>6</v>
      </c>
      <c r="F34" s="29"/>
      <c r="G34" s="29"/>
      <c r="H34" s="126">
        <v>0.245</v>
      </c>
      <c r="I34" s="126">
        <v>0.199</v>
      </c>
      <c r="J34" s="126">
        <v>0.2</v>
      </c>
      <c r="K34" s="30"/>
    </row>
    <row r="35" spans="1:11" s="31" customFormat="1" ht="11.25" customHeight="1">
      <c r="A35" s="33" t="s">
        <v>26</v>
      </c>
      <c r="B35" s="27"/>
      <c r="C35" s="28">
        <v>17</v>
      </c>
      <c r="D35" s="28">
        <v>4</v>
      </c>
      <c r="E35" s="28">
        <v>10</v>
      </c>
      <c r="F35" s="29"/>
      <c r="G35" s="29"/>
      <c r="H35" s="126">
        <v>0.36</v>
      </c>
      <c r="I35" s="126">
        <v>0.085</v>
      </c>
      <c r="J35" s="126">
        <v>0.36</v>
      </c>
      <c r="K35" s="30"/>
    </row>
    <row r="36" spans="1:11" s="31" customFormat="1" ht="11.25" customHeight="1">
      <c r="A36" s="33" t="s">
        <v>27</v>
      </c>
      <c r="B36" s="27"/>
      <c r="C36" s="28">
        <v>219</v>
      </c>
      <c r="D36" s="28">
        <v>208</v>
      </c>
      <c r="E36" s="28">
        <v>103</v>
      </c>
      <c r="F36" s="29"/>
      <c r="G36" s="29"/>
      <c r="H36" s="126">
        <v>6.329</v>
      </c>
      <c r="I36" s="126">
        <v>5.82</v>
      </c>
      <c r="J36" s="126">
        <v>2.884</v>
      </c>
      <c r="K36" s="30"/>
    </row>
    <row r="37" spans="1:11" s="22" customFormat="1" ht="11.25" customHeight="1">
      <c r="A37" s="34" t="s">
        <v>28</v>
      </c>
      <c r="B37" s="35"/>
      <c r="C37" s="36">
        <v>267</v>
      </c>
      <c r="D37" s="36">
        <v>242</v>
      </c>
      <c r="E37" s="36">
        <v>130</v>
      </c>
      <c r="F37" s="37">
        <v>53.71900826446281</v>
      </c>
      <c r="G37" s="38"/>
      <c r="H37" s="127">
        <v>7.5969999999999995</v>
      </c>
      <c r="I37" s="128">
        <v>6.83</v>
      </c>
      <c r="J37" s="128">
        <v>3.73</v>
      </c>
      <c r="K37" s="39">
        <v>54.612005856515374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202</v>
      </c>
      <c r="D39" s="36">
        <v>176</v>
      </c>
      <c r="E39" s="36">
        <v>160</v>
      </c>
      <c r="F39" s="37">
        <v>90.9090909090909</v>
      </c>
      <c r="G39" s="38"/>
      <c r="H39" s="127">
        <v>5.764</v>
      </c>
      <c r="I39" s="128">
        <v>4.606</v>
      </c>
      <c r="J39" s="128">
        <v>4.2</v>
      </c>
      <c r="K39" s="39">
        <v>91.18541033434651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9</v>
      </c>
      <c r="D41" s="28">
        <v>7</v>
      </c>
      <c r="E41" s="28">
        <v>10</v>
      </c>
      <c r="F41" s="29"/>
      <c r="G41" s="29"/>
      <c r="H41" s="126">
        <v>0.207</v>
      </c>
      <c r="I41" s="126">
        <v>0.153</v>
      </c>
      <c r="J41" s="126">
        <v>0.2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>
        <v>3</v>
      </c>
      <c r="D45" s="28">
        <v>1</v>
      </c>
      <c r="E45" s="28"/>
      <c r="F45" s="29"/>
      <c r="G45" s="29"/>
      <c r="H45" s="126">
        <v>0.077</v>
      </c>
      <c r="I45" s="126">
        <v>0.025</v>
      </c>
      <c r="J45" s="126"/>
      <c r="K45" s="30"/>
    </row>
    <row r="46" spans="1:11" s="31" customFormat="1" ht="11.25" customHeight="1">
      <c r="A46" s="33" t="s">
        <v>35</v>
      </c>
      <c r="B46" s="27"/>
      <c r="C46" s="28">
        <v>10</v>
      </c>
      <c r="D46" s="28">
        <v>8</v>
      </c>
      <c r="E46" s="28">
        <v>9</v>
      </c>
      <c r="F46" s="29"/>
      <c r="G46" s="29"/>
      <c r="H46" s="126">
        <v>0.28</v>
      </c>
      <c r="I46" s="126">
        <v>0.224</v>
      </c>
      <c r="J46" s="126">
        <v>0.252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>
        <v>2</v>
      </c>
      <c r="D48" s="28">
        <v>1</v>
      </c>
      <c r="E48" s="28">
        <v>2</v>
      </c>
      <c r="F48" s="29"/>
      <c r="G48" s="29"/>
      <c r="H48" s="126">
        <v>0.122</v>
      </c>
      <c r="I48" s="126">
        <v>0.061</v>
      </c>
      <c r="J48" s="126">
        <v>0.122</v>
      </c>
      <c r="K48" s="30"/>
    </row>
    <row r="49" spans="1:11" s="31" customFormat="1" ht="11.25" customHeight="1">
      <c r="A49" s="33" t="s">
        <v>38</v>
      </c>
      <c r="B49" s="27"/>
      <c r="C49" s="28">
        <v>14</v>
      </c>
      <c r="D49" s="28">
        <v>14</v>
      </c>
      <c r="E49" s="28">
        <v>11</v>
      </c>
      <c r="F49" s="29"/>
      <c r="G49" s="29"/>
      <c r="H49" s="126">
        <v>0.56</v>
      </c>
      <c r="I49" s="126">
        <v>0.56</v>
      </c>
      <c r="J49" s="126">
        <v>0.495</v>
      </c>
      <c r="K49" s="30"/>
    </row>
    <row r="50" spans="1:11" s="22" customFormat="1" ht="11.25" customHeight="1">
      <c r="A50" s="40" t="s">
        <v>39</v>
      </c>
      <c r="B50" s="35"/>
      <c r="C50" s="36">
        <v>38</v>
      </c>
      <c r="D50" s="36">
        <v>31</v>
      </c>
      <c r="E50" s="36">
        <v>32</v>
      </c>
      <c r="F50" s="37">
        <v>103.2258064516129</v>
      </c>
      <c r="G50" s="38"/>
      <c r="H50" s="127">
        <v>1.246</v>
      </c>
      <c r="I50" s="128">
        <v>1.0230000000000001</v>
      </c>
      <c r="J50" s="128">
        <v>1.069</v>
      </c>
      <c r="K50" s="39">
        <v>104.49657869012705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37</v>
      </c>
      <c r="D52" s="36">
        <v>43</v>
      </c>
      <c r="E52" s="36">
        <v>17</v>
      </c>
      <c r="F52" s="37">
        <v>39.53488372093023</v>
      </c>
      <c r="G52" s="38"/>
      <c r="H52" s="127">
        <v>1.339</v>
      </c>
      <c r="I52" s="128">
        <v>1.508</v>
      </c>
      <c r="J52" s="128">
        <v>0.595</v>
      </c>
      <c r="K52" s="39">
        <v>39.45623342175066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62</v>
      </c>
      <c r="D54" s="28">
        <v>50</v>
      </c>
      <c r="E54" s="28">
        <v>35</v>
      </c>
      <c r="F54" s="29"/>
      <c r="G54" s="29"/>
      <c r="H54" s="126">
        <v>2.666</v>
      </c>
      <c r="I54" s="126">
        <v>2.1</v>
      </c>
      <c r="J54" s="126">
        <v>1.4</v>
      </c>
      <c r="K54" s="30"/>
    </row>
    <row r="55" spans="1:11" s="31" customFormat="1" ht="11.25" customHeight="1">
      <c r="A55" s="33" t="s">
        <v>42</v>
      </c>
      <c r="B55" s="27"/>
      <c r="C55" s="28">
        <v>2483</v>
      </c>
      <c r="D55" s="28">
        <v>2854</v>
      </c>
      <c r="E55" s="28">
        <v>2606</v>
      </c>
      <c r="F55" s="29"/>
      <c r="G55" s="29"/>
      <c r="H55" s="126">
        <v>186.225</v>
      </c>
      <c r="I55" s="126">
        <v>205.488</v>
      </c>
      <c r="J55" s="126">
        <v>182.42</v>
      </c>
      <c r="K55" s="30"/>
    </row>
    <row r="56" spans="1:11" s="31" customFormat="1" ht="11.25" customHeight="1">
      <c r="A56" s="33" t="s">
        <v>43</v>
      </c>
      <c r="B56" s="27"/>
      <c r="C56" s="28">
        <v>2</v>
      </c>
      <c r="D56" s="28">
        <v>1</v>
      </c>
      <c r="E56" s="28">
        <v>1</v>
      </c>
      <c r="F56" s="29"/>
      <c r="G56" s="29"/>
      <c r="H56" s="126">
        <v>0.015</v>
      </c>
      <c r="I56" s="126">
        <v>0.008</v>
      </c>
      <c r="J56" s="126">
        <v>0.008</v>
      </c>
      <c r="K56" s="30"/>
    </row>
    <row r="57" spans="1:11" s="31" customFormat="1" ht="11.25" customHeight="1">
      <c r="A57" s="33" t="s">
        <v>44</v>
      </c>
      <c r="B57" s="27"/>
      <c r="C57" s="28">
        <v>3</v>
      </c>
      <c r="D57" s="28"/>
      <c r="E57" s="28"/>
      <c r="F57" s="29"/>
      <c r="G57" s="29"/>
      <c r="H57" s="126">
        <v>0.008</v>
      </c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>
        <v>218</v>
      </c>
      <c r="D58" s="28">
        <v>237</v>
      </c>
      <c r="E58" s="28">
        <v>212</v>
      </c>
      <c r="F58" s="29"/>
      <c r="G58" s="29"/>
      <c r="H58" s="126">
        <v>3.181</v>
      </c>
      <c r="I58" s="126">
        <v>4.68</v>
      </c>
      <c r="J58" s="126">
        <v>2.726</v>
      </c>
      <c r="K58" s="30"/>
    </row>
    <row r="59" spans="1:11" s="22" customFormat="1" ht="11.25" customHeight="1">
      <c r="A59" s="34" t="s">
        <v>46</v>
      </c>
      <c r="B59" s="35"/>
      <c r="C59" s="36">
        <v>2768</v>
      </c>
      <c r="D59" s="36">
        <v>3142</v>
      </c>
      <c r="E59" s="36">
        <v>2854</v>
      </c>
      <c r="F59" s="37">
        <v>90.83386378103118</v>
      </c>
      <c r="G59" s="38"/>
      <c r="H59" s="127">
        <v>192.095</v>
      </c>
      <c r="I59" s="128">
        <v>212.276</v>
      </c>
      <c r="J59" s="128">
        <v>186.554</v>
      </c>
      <c r="K59" s="39">
        <v>87.88275641146433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341</v>
      </c>
      <c r="D61" s="28">
        <v>318</v>
      </c>
      <c r="E61" s="28">
        <v>320</v>
      </c>
      <c r="F61" s="29"/>
      <c r="G61" s="29"/>
      <c r="H61" s="126">
        <v>22.847</v>
      </c>
      <c r="I61" s="126">
        <v>21.306</v>
      </c>
      <c r="J61" s="126">
        <v>18.72</v>
      </c>
      <c r="K61" s="30"/>
    </row>
    <row r="62" spans="1:11" s="31" customFormat="1" ht="11.25" customHeight="1">
      <c r="A62" s="33" t="s">
        <v>48</v>
      </c>
      <c r="B62" s="27"/>
      <c r="C62" s="28">
        <v>458</v>
      </c>
      <c r="D62" s="28">
        <v>442</v>
      </c>
      <c r="E62" s="28">
        <v>442</v>
      </c>
      <c r="F62" s="29"/>
      <c r="G62" s="29"/>
      <c r="H62" s="126">
        <v>11.976</v>
      </c>
      <c r="I62" s="126">
        <v>12.036</v>
      </c>
      <c r="J62" s="126">
        <v>12.072</v>
      </c>
      <c r="K62" s="30"/>
    </row>
    <row r="63" spans="1:11" s="31" customFormat="1" ht="11.25" customHeight="1">
      <c r="A63" s="33" t="s">
        <v>49</v>
      </c>
      <c r="B63" s="27"/>
      <c r="C63" s="28">
        <v>819</v>
      </c>
      <c r="D63" s="28">
        <v>817</v>
      </c>
      <c r="E63" s="28">
        <v>835</v>
      </c>
      <c r="F63" s="29"/>
      <c r="G63" s="29"/>
      <c r="H63" s="126">
        <v>40.289</v>
      </c>
      <c r="I63" s="126">
        <v>45.42</v>
      </c>
      <c r="J63" s="126">
        <v>45.925</v>
      </c>
      <c r="K63" s="30"/>
    </row>
    <row r="64" spans="1:11" s="22" customFormat="1" ht="11.25" customHeight="1">
      <c r="A64" s="34" t="s">
        <v>50</v>
      </c>
      <c r="B64" s="35"/>
      <c r="C64" s="36">
        <v>1618</v>
      </c>
      <c r="D64" s="36">
        <v>1577</v>
      </c>
      <c r="E64" s="36">
        <v>1597</v>
      </c>
      <c r="F64" s="37">
        <v>101.26823081800887</v>
      </c>
      <c r="G64" s="38"/>
      <c r="H64" s="127">
        <v>75.112</v>
      </c>
      <c r="I64" s="128">
        <v>78.762</v>
      </c>
      <c r="J64" s="128">
        <v>76.717</v>
      </c>
      <c r="K64" s="39">
        <v>97.40357024961276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3059</v>
      </c>
      <c r="D66" s="36">
        <v>3233</v>
      </c>
      <c r="E66" s="36">
        <v>2700</v>
      </c>
      <c r="F66" s="37">
        <v>83.51376430559851</v>
      </c>
      <c r="G66" s="38"/>
      <c r="H66" s="127">
        <v>206.263</v>
      </c>
      <c r="I66" s="128">
        <v>216.974</v>
      </c>
      <c r="J66" s="128">
        <v>177.9</v>
      </c>
      <c r="K66" s="39">
        <v>81.99139067353693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223</v>
      </c>
      <c r="D68" s="28">
        <v>183</v>
      </c>
      <c r="E68" s="28">
        <v>115</v>
      </c>
      <c r="F68" s="29"/>
      <c r="G68" s="29"/>
      <c r="H68" s="126">
        <v>10.988</v>
      </c>
      <c r="I68" s="126">
        <v>8.975</v>
      </c>
      <c r="J68" s="126">
        <v>5</v>
      </c>
      <c r="K68" s="30"/>
    </row>
    <row r="69" spans="1:11" s="31" customFormat="1" ht="11.25" customHeight="1">
      <c r="A69" s="33" t="s">
        <v>53</v>
      </c>
      <c r="B69" s="27"/>
      <c r="C69" s="28">
        <v>80</v>
      </c>
      <c r="D69" s="28">
        <v>89</v>
      </c>
      <c r="E69" s="28">
        <v>70</v>
      </c>
      <c r="F69" s="29"/>
      <c r="G69" s="29"/>
      <c r="H69" s="126">
        <v>4.216</v>
      </c>
      <c r="I69" s="126">
        <v>5.012</v>
      </c>
      <c r="J69" s="126">
        <v>3.3</v>
      </c>
      <c r="K69" s="30"/>
    </row>
    <row r="70" spans="1:11" s="22" customFormat="1" ht="11.25" customHeight="1">
      <c r="A70" s="34" t="s">
        <v>54</v>
      </c>
      <c r="B70" s="35"/>
      <c r="C70" s="36">
        <v>303</v>
      </c>
      <c r="D70" s="36">
        <v>272</v>
      </c>
      <c r="E70" s="36">
        <v>185</v>
      </c>
      <c r="F70" s="37">
        <v>68.01470588235294</v>
      </c>
      <c r="G70" s="38"/>
      <c r="H70" s="127">
        <v>15.204</v>
      </c>
      <c r="I70" s="128">
        <v>13.986999999999998</v>
      </c>
      <c r="J70" s="128">
        <v>8.3</v>
      </c>
      <c r="K70" s="39">
        <v>59.34081647243871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10671</v>
      </c>
      <c r="D72" s="28">
        <v>12579</v>
      </c>
      <c r="E72" s="28">
        <v>11400</v>
      </c>
      <c r="F72" s="29"/>
      <c r="G72" s="29"/>
      <c r="H72" s="126">
        <v>608.519</v>
      </c>
      <c r="I72" s="126">
        <v>715.461</v>
      </c>
      <c r="J72" s="126">
        <v>429.098</v>
      </c>
      <c r="K72" s="30"/>
    </row>
    <row r="73" spans="1:11" s="31" customFormat="1" ht="11.25" customHeight="1">
      <c r="A73" s="33" t="s">
        <v>56</v>
      </c>
      <c r="B73" s="27"/>
      <c r="C73" s="28">
        <v>188</v>
      </c>
      <c r="D73" s="28">
        <v>187</v>
      </c>
      <c r="E73" s="28">
        <v>188</v>
      </c>
      <c r="F73" s="29"/>
      <c r="G73" s="29"/>
      <c r="H73" s="126">
        <v>7.129</v>
      </c>
      <c r="I73" s="126">
        <v>7.13</v>
      </c>
      <c r="J73" s="126">
        <v>7.1</v>
      </c>
      <c r="K73" s="30"/>
    </row>
    <row r="74" spans="1:11" s="31" customFormat="1" ht="11.25" customHeight="1">
      <c r="A74" s="33" t="s">
        <v>57</v>
      </c>
      <c r="B74" s="27"/>
      <c r="C74" s="28">
        <v>472</v>
      </c>
      <c r="D74" s="28">
        <v>448</v>
      </c>
      <c r="E74" s="28">
        <v>345</v>
      </c>
      <c r="F74" s="29"/>
      <c r="G74" s="29"/>
      <c r="H74" s="126">
        <v>14.268</v>
      </c>
      <c r="I74" s="126">
        <v>11.554</v>
      </c>
      <c r="J74" s="126">
        <v>10.995</v>
      </c>
      <c r="K74" s="30"/>
    </row>
    <row r="75" spans="1:11" s="31" customFormat="1" ht="11.25" customHeight="1">
      <c r="A75" s="33" t="s">
        <v>58</v>
      </c>
      <c r="B75" s="27"/>
      <c r="C75" s="28">
        <v>338</v>
      </c>
      <c r="D75" s="28">
        <v>422</v>
      </c>
      <c r="E75" s="28">
        <v>422</v>
      </c>
      <c r="F75" s="29"/>
      <c r="G75" s="29"/>
      <c r="H75" s="126">
        <v>15.227</v>
      </c>
      <c r="I75" s="126">
        <v>17.494</v>
      </c>
      <c r="J75" s="126">
        <v>17.493</v>
      </c>
      <c r="K75" s="30"/>
    </row>
    <row r="76" spans="1:11" s="31" customFormat="1" ht="11.25" customHeight="1">
      <c r="A76" s="33" t="s">
        <v>59</v>
      </c>
      <c r="B76" s="27"/>
      <c r="C76" s="28">
        <v>84</v>
      </c>
      <c r="D76" s="28">
        <v>70</v>
      </c>
      <c r="E76" s="28">
        <v>62</v>
      </c>
      <c r="F76" s="29"/>
      <c r="G76" s="29"/>
      <c r="H76" s="126">
        <v>2.772</v>
      </c>
      <c r="I76" s="126">
        <v>2.31</v>
      </c>
      <c r="J76" s="126">
        <v>1.86</v>
      </c>
      <c r="K76" s="30"/>
    </row>
    <row r="77" spans="1:11" s="31" customFormat="1" ht="11.25" customHeight="1">
      <c r="A77" s="33" t="s">
        <v>60</v>
      </c>
      <c r="B77" s="27"/>
      <c r="C77" s="28">
        <v>26</v>
      </c>
      <c r="D77" s="28">
        <v>23</v>
      </c>
      <c r="E77" s="28">
        <v>23</v>
      </c>
      <c r="F77" s="29"/>
      <c r="G77" s="29"/>
      <c r="H77" s="126">
        <v>0.661</v>
      </c>
      <c r="I77" s="126">
        <v>0.598</v>
      </c>
      <c r="J77" s="126">
        <v>0.598</v>
      </c>
      <c r="K77" s="30"/>
    </row>
    <row r="78" spans="1:11" s="31" customFormat="1" ht="11.25" customHeight="1">
      <c r="A78" s="33" t="s">
        <v>61</v>
      </c>
      <c r="B78" s="27"/>
      <c r="C78" s="28">
        <v>110</v>
      </c>
      <c r="D78" s="28">
        <v>104</v>
      </c>
      <c r="E78" s="28">
        <v>35</v>
      </c>
      <c r="F78" s="29"/>
      <c r="G78" s="29"/>
      <c r="H78" s="126">
        <v>4.235</v>
      </c>
      <c r="I78" s="126">
        <v>3.819</v>
      </c>
      <c r="J78" s="126">
        <v>1.4</v>
      </c>
      <c r="K78" s="30"/>
    </row>
    <row r="79" spans="1:11" s="31" customFormat="1" ht="11.25" customHeight="1">
      <c r="A79" s="33" t="s">
        <v>62</v>
      </c>
      <c r="B79" s="27"/>
      <c r="C79" s="28">
        <v>1100</v>
      </c>
      <c r="D79" s="28">
        <v>1080</v>
      </c>
      <c r="E79" s="28">
        <v>960</v>
      </c>
      <c r="F79" s="29"/>
      <c r="G79" s="29"/>
      <c r="H79" s="126">
        <v>66</v>
      </c>
      <c r="I79" s="126">
        <v>75.6</v>
      </c>
      <c r="J79" s="126">
        <v>62.4</v>
      </c>
      <c r="K79" s="30"/>
    </row>
    <row r="80" spans="1:11" s="22" customFormat="1" ht="11.25" customHeight="1">
      <c r="A80" s="40" t="s">
        <v>63</v>
      </c>
      <c r="B80" s="35"/>
      <c r="C80" s="36">
        <v>12989</v>
      </c>
      <c r="D80" s="36">
        <v>14913</v>
      </c>
      <c r="E80" s="36">
        <v>13435</v>
      </c>
      <c r="F80" s="37">
        <v>90.08918393348085</v>
      </c>
      <c r="G80" s="38"/>
      <c r="H80" s="127">
        <v>718.811</v>
      </c>
      <c r="I80" s="128">
        <v>833.9659999999999</v>
      </c>
      <c r="J80" s="128">
        <v>530.9440000000001</v>
      </c>
      <c r="K80" s="39">
        <v>63.66494557332075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277</v>
      </c>
      <c r="D82" s="28">
        <v>259</v>
      </c>
      <c r="E82" s="28">
        <v>259</v>
      </c>
      <c r="F82" s="29"/>
      <c r="G82" s="29"/>
      <c r="H82" s="126">
        <v>9.467</v>
      </c>
      <c r="I82" s="126">
        <v>9.244</v>
      </c>
      <c r="J82" s="126">
        <v>9.244</v>
      </c>
      <c r="K82" s="30"/>
    </row>
    <row r="83" spans="1:11" s="31" customFormat="1" ht="11.25" customHeight="1">
      <c r="A83" s="33" t="s">
        <v>65</v>
      </c>
      <c r="B83" s="27"/>
      <c r="C83" s="28">
        <v>50</v>
      </c>
      <c r="D83" s="28">
        <v>90</v>
      </c>
      <c r="E83" s="28">
        <v>90</v>
      </c>
      <c r="F83" s="29"/>
      <c r="G83" s="29"/>
      <c r="H83" s="126">
        <v>1.648</v>
      </c>
      <c r="I83" s="126">
        <v>2.85</v>
      </c>
      <c r="J83" s="126">
        <v>2.85</v>
      </c>
      <c r="K83" s="30"/>
    </row>
    <row r="84" spans="1:11" s="22" customFormat="1" ht="11.25" customHeight="1">
      <c r="A84" s="34" t="s">
        <v>66</v>
      </c>
      <c r="B84" s="35"/>
      <c r="C84" s="36">
        <v>327</v>
      </c>
      <c r="D84" s="36">
        <v>349</v>
      </c>
      <c r="E84" s="36">
        <v>349</v>
      </c>
      <c r="F84" s="37">
        <v>100</v>
      </c>
      <c r="G84" s="38"/>
      <c r="H84" s="127">
        <v>11.115</v>
      </c>
      <c r="I84" s="128">
        <v>12.094</v>
      </c>
      <c r="J84" s="128">
        <v>12.094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21617</v>
      </c>
      <c r="D87" s="47">
        <v>23986</v>
      </c>
      <c r="E87" s="47">
        <v>21489</v>
      </c>
      <c r="F87" s="48">
        <v>89.58976069373801</v>
      </c>
      <c r="G87" s="38"/>
      <c r="H87" s="131">
        <v>1234.8500000000001</v>
      </c>
      <c r="I87" s="132">
        <v>1382.2779999999998</v>
      </c>
      <c r="J87" s="132">
        <v>1003.2260000000001</v>
      </c>
      <c r="K87" s="48">
        <v>72.57773038419191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>
        <v>1</v>
      </c>
      <c r="E9" s="28">
        <v>1</v>
      </c>
      <c r="F9" s="29"/>
      <c r="G9" s="29"/>
      <c r="H9" s="126"/>
      <c r="I9" s="126">
        <v>0.006</v>
      </c>
      <c r="J9" s="126">
        <v>0.022</v>
      </c>
      <c r="K9" s="30"/>
    </row>
    <row r="10" spans="1:11" s="31" customFormat="1" ht="11.25" customHeight="1">
      <c r="A10" s="33" t="s">
        <v>8</v>
      </c>
      <c r="B10" s="27"/>
      <c r="C10" s="28"/>
      <c r="D10" s="28">
        <v>1</v>
      </c>
      <c r="E10" s="28">
        <v>1</v>
      </c>
      <c r="F10" s="29"/>
      <c r="G10" s="29"/>
      <c r="H10" s="126"/>
      <c r="I10" s="126">
        <v>0.008</v>
      </c>
      <c r="J10" s="126">
        <v>0.022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>
        <v>2</v>
      </c>
      <c r="E13" s="36">
        <v>2</v>
      </c>
      <c r="F13" s="37">
        <v>100</v>
      </c>
      <c r="G13" s="38"/>
      <c r="H13" s="127"/>
      <c r="I13" s="128">
        <v>0.014</v>
      </c>
      <c r="J13" s="128">
        <v>0.044</v>
      </c>
      <c r="K13" s="39">
        <v>314.2857142857142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2</v>
      </c>
      <c r="D24" s="36">
        <v>5</v>
      </c>
      <c r="E24" s="36">
        <v>3</v>
      </c>
      <c r="F24" s="37">
        <v>60</v>
      </c>
      <c r="G24" s="38"/>
      <c r="H24" s="127">
        <v>0.064</v>
      </c>
      <c r="I24" s="128">
        <v>0.165</v>
      </c>
      <c r="J24" s="128">
        <v>0.09</v>
      </c>
      <c r="K24" s="39">
        <v>54.54545454545454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7</v>
      </c>
      <c r="D26" s="36">
        <v>8</v>
      </c>
      <c r="E26" s="36">
        <v>5</v>
      </c>
      <c r="F26" s="37">
        <v>62.5</v>
      </c>
      <c r="G26" s="38"/>
      <c r="H26" s="127">
        <v>0.123</v>
      </c>
      <c r="I26" s="128">
        <v>0.12</v>
      </c>
      <c r="J26" s="128">
        <v>0.08</v>
      </c>
      <c r="K26" s="39">
        <v>66.66666666666667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3</v>
      </c>
      <c r="D28" s="28">
        <v>3</v>
      </c>
      <c r="E28" s="28">
        <v>3</v>
      </c>
      <c r="F28" s="29"/>
      <c r="G28" s="29"/>
      <c r="H28" s="126">
        <v>0.09</v>
      </c>
      <c r="I28" s="126">
        <v>0.09</v>
      </c>
      <c r="J28" s="126">
        <v>0.09</v>
      </c>
      <c r="K28" s="30"/>
    </row>
    <row r="29" spans="1:11" s="31" customFormat="1" ht="11.25" customHeight="1">
      <c r="A29" s="33" t="s">
        <v>21</v>
      </c>
      <c r="B29" s="27"/>
      <c r="C29" s="28">
        <v>1</v>
      </c>
      <c r="D29" s="28">
        <v>1</v>
      </c>
      <c r="E29" s="28"/>
      <c r="F29" s="29"/>
      <c r="G29" s="29"/>
      <c r="H29" s="126">
        <v>0.021</v>
      </c>
      <c r="I29" s="126">
        <v>0.03</v>
      </c>
      <c r="J29" s="126"/>
      <c r="K29" s="30"/>
    </row>
    <row r="30" spans="1:11" s="31" customFormat="1" ht="11.25" customHeight="1">
      <c r="A30" s="33" t="s">
        <v>22</v>
      </c>
      <c r="B30" s="27"/>
      <c r="C30" s="28">
        <v>17</v>
      </c>
      <c r="D30" s="28">
        <v>20</v>
      </c>
      <c r="E30" s="28">
        <v>13</v>
      </c>
      <c r="F30" s="29"/>
      <c r="G30" s="29"/>
      <c r="H30" s="126">
        <v>0.472</v>
      </c>
      <c r="I30" s="126">
        <v>0.543</v>
      </c>
      <c r="J30" s="126">
        <v>0.33</v>
      </c>
      <c r="K30" s="30"/>
    </row>
    <row r="31" spans="1:11" s="22" customFormat="1" ht="11.25" customHeight="1">
      <c r="A31" s="40" t="s">
        <v>23</v>
      </c>
      <c r="B31" s="35"/>
      <c r="C31" s="36">
        <v>21</v>
      </c>
      <c r="D31" s="36">
        <v>24</v>
      </c>
      <c r="E31" s="36">
        <v>16</v>
      </c>
      <c r="F31" s="37">
        <v>66.66666666666667</v>
      </c>
      <c r="G31" s="38"/>
      <c r="H31" s="127">
        <v>0.583</v>
      </c>
      <c r="I31" s="128">
        <v>0.663</v>
      </c>
      <c r="J31" s="128">
        <v>0.42000000000000004</v>
      </c>
      <c r="K31" s="39">
        <v>63.34841628959277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37</v>
      </c>
      <c r="D33" s="28">
        <v>57</v>
      </c>
      <c r="E33" s="28">
        <v>46</v>
      </c>
      <c r="F33" s="29"/>
      <c r="G33" s="29"/>
      <c r="H33" s="126">
        <v>0.625</v>
      </c>
      <c r="I33" s="126">
        <v>0.817</v>
      </c>
      <c r="J33" s="126">
        <v>0.662</v>
      </c>
      <c r="K33" s="30"/>
    </row>
    <row r="34" spans="1:11" s="31" customFormat="1" ht="11.25" customHeight="1">
      <c r="A34" s="33" t="s">
        <v>25</v>
      </c>
      <c r="B34" s="27"/>
      <c r="C34" s="28">
        <v>20</v>
      </c>
      <c r="D34" s="28">
        <v>18</v>
      </c>
      <c r="E34" s="28"/>
      <c r="F34" s="29"/>
      <c r="G34" s="29"/>
      <c r="H34" s="126">
        <v>0.474</v>
      </c>
      <c r="I34" s="126">
        <v>0.413</v>
      </c>
      <c r="J34" s="126">
        <v>0.4</v>
      </c>
      <c r="K34" s="30"/>
    </row>
    <row r="35" spans="1:11" s="31" customFormat="1" ht="11.25" customHeight="1">
      <c r="A35" s="33" t="s">
        <v>26</v>
      </c>
      <c r="B35" s="27"/>
      <c r="C35" s="28">
        <v>45</v>
      </c>
      <c r="D35" s="28">
        <v>30</v>
      </c>
      <c r="E35" s="28">
        <v>45</v>
      </c>
      <c r="F35" s="29"/>
      <c r="G35" s="29"/>
      <c r="H35" s="126">
        <v>0.791</v>
      </c>
      <c r="I35" s="126">
        <v>0.527</v>
      </c>
      <c r="J35" s="126">
        <v>0.703</v>
      </c>
      <c r="K35" s="30"/>
    </row>
    <row r="36" spans="1:11" s="31" customFormat="1" ht="11.25" customHeight="1">
      <c r="A36" s="33" t="s">
        <v>27</v>
      </c>
      <c r="B36" s="27"/>
      <c r="C36" s="28">
        <v>142</v>
      </c>
      <c r="D36" s="28">
        <v>128</v>
      </c>
      <c r="E36" s="28">
        <v>30</v>
      </c>
      <c r="F36" s="29"/>
      <c r="G36" s="29"/>
      <c r="H36" s="126">
        <v>2.84</v>
      </c>
      <c r="I36" s="126">
        <v>2.297</v>
      </c>
      <c r="J36" s="126">
        <v>0.54</v>
      </c>
      <c r="K36" s="30"/>
    </row>
    <row r="37" spans="1:11" s="22" customFormat="1" ht="11.25" customHeight="1">
      <c r="A37" s="34" t="s">
        <v>28</v>
      </c>
      <c r="B37" s="35"/>
      <c r="C37" s="36">
        <v>244</v>
      </c>
      <c r="D37" s="36">
        <v>233</v>
      </c>
      <c r="E37" s="36">
        <v>121</v>
      </c>
      <c r="F37" s="37">
        <v>51.93133047210301</v>
      </c>
      <c r="G37" s="38"/>
      <c r="H37" s="127">
        <v>4.73</v>
      </c>
      <c r="I37" s="128">
        <v>4.054</v>
      </c>
      <c r="J37" s="128">
        <v>2.305</v>
      </c>
      <c r="K37" s="39">
        <v>56.857424765663545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271</v>
      </c>
      <c r="D39" s="36">
        <v>270</v>
      </c>
      <c r="E39" s="36">
        <v>230</v>
      </c>
      <c r="F39" s="37">
        <v>85.18518518518519</v>
      </c>
      <c r="G39" s="38"/>
      <c r="H39" s="127">
        <v>3.302</v>
      </c>
      <c r="I39" s="128">
        <v>3.862</v>
      </c>
      <c r="J39" s="128">
        <v>3.3</v>
      </c>
      <c r="K39" s="39">
        <v>85.44795442775764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2</v>
      </c>
      <c r="D41" s="28">
        <v>1</v>
      </c>
      <c r="E41" s="28">
        <v>2</v>
      </c>
      <c r="F41" s="29"/>
      <c r="G41" s="29"/>
      <c r="H41" s="126">
        <v>0.036</v>
      </c>
      <c r="I41" s="126">
        <v>0.019</v>
      </c>
      <c r="J41" s="126">
        <v>0.035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>
        <v>2</v>
      </c>
      <c r="D45" s="28">
        <v>1</v>
      </c>
      <c r="E45" s="28"/>
      <c r="F45" s="29"/>
      <c r="G45" s="29"/>
      <c r="H45" s="126">
        <v>0.05</v>
      </c>
      <c r="I45" s="126">
        <v>0.026</v>
      </c>
      <c r="J45" s="126"/>
      <c r="K45" s="30"/>
    </row>
    <row r="46" spans="1:11" s="31" customFormat="1" ht="11.25" customHeight="1">
      <c r="A46" s="33" t="s">
        <v>35</v>
      </c>
      <c r="B46" s="27"/>
      <c r="C46" s="28">
        <v>11</v>
      </c>
      <c r="D46" s="28">
        <v>12</v>
      </c>
      <c r="E46" s="28">
        <v>12</v>
      </c>
      <c r="F46" s="29"/>
      <c r="G46" s="29"/>
      <c r="H46" s="126">
        <v>0.33</v>
      </c>
      <c r="I46" s="126">
        <v>0.36</v>
      </c>
      <c r="J46" s="126">
        <v>0.336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>
        <v>8</v>
      </c>
      <c r="D48" s="28">
        <v>7</v>
      </c>
      <c r="E48" s="28">
        <v>5</v>
      </c>
      <c r="F48" s="29"/>
      <c r="G48" s="29"/>
      <c r="H48" s="126">
        <v>0.184</v>
      </c>
      <c r="I48" s="126">
        <v>0.161</v>
      </c>
      <c r="J48" s="126">
        <v>0.115</v>
      </c>
      <c r="K48" s="30"/>
    </row>
    <row r="49" spans="1:11" s="31" customFormat="1" ht="11.25" customHeight="1">
      <c r="A49" s="33" t="s">
        <v>38</v>
      </c>
      <c r="B49" s="27"/>
      <c r="C49" s="28">
        <v>36</v>
      </c>
      <c r="D49" s="28">
        <v>26</v>
      </c>
      <c r="E49" s="28">
        <v>24</v>
      </c>
      <c r="F49" s="29"/>
      <c r="G49" s="29"/>
      <c r="H49" s="126">
        <v>0.9</v>
      </c>
      <c r="I49" s="126">
        <v>0.65</v>
      </c>
      <c r="J49" s="126">
        <v>0.6</v>
      </c>
      <c r="K49" s="30"/>
    </row>
    <row r="50" spans="1:11" s="22" customFormat="1" ht="11.25" customHeight="1">
      <c r="A50" s="40" t="s">
        <v>39</v>
      </c>
      <c r="B50" s="35"/>
      <c r="C50" s="36">
        <v>59</v>
      </c>
      <c r="D50" s="36">
        <v>47</v>
      </c>
      <c r="E50" s="36">
        <v>43</v>
      </c>
      <c r="F50" s="37">
        <v>91.48936170212765</v>
      </c>
      <c r="G50" s="38"/>
      <c r="H50" s="127">
        <v>1.5</v>
      </c>
      <c r="I50" s="128">
        <v>1.216</v>
      </c>
      <c r="J50" s="128">
        <v>1.0859999999999999</v>
      </c>
      <c r="K50" s="39">
        <v>89.30921052631578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310</v>
      </c>
      <c r="D52" s="36">
        <v>334</v>
      </c>
      <c r="E52" s="36">
        <v>157</v>
      </c>
      <c r="F52" s="37">
        <v>47.0059880239521</v>
      </c>
      <c r="G52" s="38"/>
      <c r="H52" s="127">
        <v>5.902</v>
      </c>
      <c r="I52" s="128">
        <v>5.776</v>
      </c>
      <c r="J52" s="128">
        <v>2.669</v>
      </c>
      <c r="K52" s="39">
        <v>46.208448753462605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300</v>
      </c>
      <c r="D54" s="28">
        <v>285</v>
      </c>
      <c r="E54" s="28">
        <v>229</v>
      </c>
      <c r="F54" s="29"/>
      <c r="G54" s="29"/>
      <c r="H54" s="126">
        <v>10.86</v>
      </c>
      <c r="I54" s="126">
        <v>10.958</v>
      </c>
      <c r="J54" s="126">
        <v>8.589</v>
      </c>
      <c r="K54" s="30"/>
    </row>
    <row r="55" spans="1:11" s="31" customFormat="1" ht="11.25" customHeight="1">
      <c r="A55" s="33" t="s">
        <v>42</v>
      </c>
      <c r="B55" s="27"/>
      <c r="C55" s="28">
        <v>4881</v>
      </c>
      <c r="D55" s="28">
        <v>4622</v>
      </c>
      <c r="E55" s="28">
        <v>4233</v>
      </c>
      <c r="F55" s="29"/>
      <c r="G55" s="29"/>
      <c r="H55" s="126">
        <v>146.43</v>
      </c>
      <c r="I55" s="126">
        <v>136.349</v>
      </c>
      <c r="J55" s="126">
        <v>122.757</v>
      </c>
      <c r="K55" s="30"/>
    </row>
    <row r="56" spans="1:11" s="31" customFormat="1" ht="11.25" customHeight="1">
      <c r="A56" s="33" t="s">
        <v>43</v>
      </c>
      <c r="B56" s="27"/>
      <c r="C56" s="28">
        <v>86</v>
      </c>
      <c r="D56" s="28">
        <v>117</v>
      </c>
      <c r="E56" s="28">
        <v>133</v>
      </c>
      <c r="F56" s="29"/>
      <c r="G56" s="29"/>
      <c r="H56" s="126">
        <v>1.195</v>
      </c>
      <c r="I56" s="126">
        <v>3.23</v>
      </c>
      <c r="J56" s="126">
        <v>2.7</v>
      </c>
      <c r="K56" s="30"/>
    </row>
    <row r="57" spans="1:11" s="31" customFormat="1" ht="11.25" customHeight="1">
      <c r="A57" s="33" t="s">
        <v>44</v>
      </c>
      <c r="B57" s="27"/>
      <c r="C57" s="28">
        <v>17</v>
      </c>
      <c r="D57" s="28">
        <v>18</v>
      </c>
      <c r="E57" s="28">
        <v>18</v>
      </c>
      <c r="F57" s="29"/>
      <c r="G57" s="29"/>
      <c r="H57" s="126">
        <v>0.041</v>
      </c>
      <c r="I57" s="126">
        <v>0.038</v>
      </c>
      <c r="J57" s="126">
        <v>0.05</v>
      </c>
      <c r="K57" s="30"/>
    </row>
    <row r="58" spans="1:11" s="31" customFormat="1" ht="11.25" customHeight="1">
      <c r="A58" s="33" t="s">
        <v>45</v>
      </c>
      <c r="B58" s="27"/>
      <c r="C58" s="28">
        <v>594</v>
      </c>
      <c r="D58" s="28">
        <v>639</v>
      </c>
      <c r="E58" s="28">
        <v>462</v>
      </c>
      <c r="F58" s="29"/>
      <c r="G58" s="29"/>
      <c r="H58" s="126">
        <v>12.751</v>
      </c>
      <c r="I58" s="126">
        <v>15.595</v>
      </c>
      <c r="J58" s="126">
        <v>9.319</v>
      </c>
      <c r="K58" s="30"/>
    </row>
    <row r="59" spans="1:11" s="22" customFormat="1" ht="11.25" customHeight="1">
      <c r="A59" s="34" t="s">
        <v>46</v>
      </c>
      <c r="B59" s="35"/>
      <c r="C59" s="36">
        <v>5878</v>
      </c>
      <c r="D59" s="36">
        <v>5681</v>
      </c>
      <c r="E59" s="36">
        <v>5075</v>
      </c>
      <c r="F59" s="37">
        <v>89.33286393240627</v>
      </c>
      <c r="G59" s="38"/>
      <c r="H59" s="127">
        <v>171.27700000000002</v>
      </c>
      <c r="I59" s="128">
        <v>166.17</v>
      </c>
      <c r="J59" s="128">
        <v>143.415</v>
      </c>
      <c r="K59" s="39">
        <v>86.30619245351147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1037</v>
      </c>
      <c r="D61" s="28">
        <v>978</v>
      </c>
      <c r="E61" s="28">
        <v>810</v>
      </c>
      <c r="F61" s="29"/>
      <c r="G61" s="29"/>
      <c r="H61" s="126">
        <v>27.595</v>
      </c>
      <c r="I61" s="126">
        <v>30.765</v>
      </c>
      <c r="J61" s="126">
        <v>25.515</v>
      </c>
      <c r="K61" s="30"/>
    </row>
    <row r="62" spans="1:11" s="31" customFormat="1" ht="11.25" customHeight="1">
      <c r="A62" s="33" t="s">
        <v>48</v>
      </c>
      <c r="B62" s="27"/>
      <c r="C62" s="28">
        <v>298</v>
      </c>
      <c r="D62" s="28">
        <v>292</v>
      </c>
      <c r="E62" s="28">
        <v>292</v>
      </c>
      <c r="F62" s="29"/>
      <c r="G62" s="29"/>
      <c r="H62" s="126">
        <v>6.863</v>
      </c>
      <c r="I62" s="126">
        <v>7.126</v>
      </c>
      <c r="J62" s="126">
        <v>7.039</v>
      </c>
      <c r="K62" s="30"/>
    </row>
    <row r="63" spans="1:11" s="31" customFormat="1" ht="11.25" customHeight="1">
      <c r="A63" s="33" t="s">
        <v>49</v>
      </c>
      <c r="B63" s="27"/>
      <c r="C63" s="28">
        <v>104</v>
      </c>
      <c r="D63" s="28">
        <v>104</v>
      </c>
      <c r="E63" s="28">
        <v>102</v>
      </c>
      <c r="F63" s="29"/>
      <c r="G63" s="29"/>
      <c r="H63" s="126">
        <v>4.091</v>
      </c>
      <c r="I63" s="126">
        <v>4.186</v>
      </c>
      <c r="J63" s="126">
        <v>3.559</v>
      </c>
      <c r="K63" s="30"/>
    </row>
    <row r="64" spans="1:11" s="22" customFormat="1" ht="11.25" customHeight="1">
      <c r="A64" s="34" t="s">
        <v>50</v>
      </c>
      <c r="B64" s="35"/>
      <c r="C64" s="36">
        <v>1439</v>
      </c>
      <c r="D64" s="36">
        <v>1374</v>
      </c>
      <c r="E64" s="36">
        <v>1204</v>
      </c>
      <c r="F64" s="37">
        <v>87.627365356623</v>
      </c>
      <c r="G64" s="38"/>
      <c r="H64" s="127">
        <v>38.549</v>
      </c>
      <c r="I64" s="128">
        <v>42.077</v>
      </c>
      <c r="J64" s="128">
        <v>36.113</v>
      </c>
      <c r="K64" s="39">
        <v>85.82598569289637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4795</v>
      </c>
      <c r="D66" s="36">
        <v>5385</v>
      </c>
      <c r="E66" s="36">
        <v>4520</v>
      </c>
      <c r="F66" s="37">
        <v>83.9368616527391</v>
      </c>
      <c r="G66" s="38"/>
      <c r="H66" s="127">
        <v>178.647</v>
      </c>
      <c r="I66" s="128">
        <v>207.373</v>
      </c>
      <c r="J66" s="128">
        <v>168.6</v>
      </c>
      <c r="K66" s="39">
        <v>81.30277326363606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498</v>
      </c>
      <c r="D68" s="28">
        <v>555</v>
      </c>
      <c r="E68" s="28">
        <v>450</v>
      </c>
      <c r="F68" s="29"/>
      <c r="G68" s="29"/>
      <c r="H68" s="126">
        <v>13.32</v>
      </c>
      <c r="I68" s="126">
        <v>13.287</v>
      </c>
      <c r="J68" s="126">
        <v>12.5</v>
      </c>
      <c r="K68" s="30"/>
    </row>
    <row r="69" spans="1:11" s="31" customFormat="1" ht="11.25" customHeight="1">
      <c r="A69" s="33" t="s">
        <v>53</v>
      </c>
      <c r="B69" s="27"/>
      <c r="C69" s="28">
        <v>59</v>
      </c>
      <c r="D69" s="28">
        <v>53</v>
      </c>
      <c r="E69" s="28">
        <v>55</v>
      </c>
      <c r="F69" s="29"/>
      <c r="G69" s="29"/>
      <c r="H69" s="126">
        <v>1.867</v>
      </c>
      <c r="I69" s="126">
        <v>1.837</v>
      </c>
      <c r="J69" s="126">
        <v>2</v>
      </c>
      <c r="K69" s="30"/>
    </row>
    <row r="70" spans="1:11" s="22" customFormat="1" ht="11.25" customHeight="1">
      <c r="A70" s="34" t="s">
        <v>54</v>
      </c>
      <c r="B70" s="35"/>
      <c r="C70" s="36">
        <v>557</v>
      </c>
      <c r="D70" s="36">
        <v>608</v>
      </c>
      <c r="E70" s="36">
        <v>505</v>
      </c>
      <c r="F70" s="37">
        <v>83.0592105263158</v>
      </c>
      <c r="G70" s="38"/>
      <c r="H70" s="127">
        <v>15.187000000000001</v>
      </c>
      <c r="I70" s="128">
        <v>15.124</v>
      </c>
      <c r="J70" s="128">
        <v>14.5</v>
      </c>
      <c r="K70" s="39">
        <v>95.87410737900026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2852</v>
      </c>
      <c r="D72" s="28">
        <v>3205</v>
      </c>
      <c r="E72" s="28">
        <v>2436</v>
      </c>
      <c r="F72" s="29"/>
      <c r="G72" s="29"/>
      <c r="H72" s="126">
        <v>122.627</v>
      </c>
      <c r="I72" s="126">
        <v>138.325</v>
      </c>
      <c r="J72" s="126">
        <v>68.861</v>
      </c>
      <c r="K72" s="30"/>
    </row>
    <row r="73" spans="1:11" s="31" customFormat="1" ht="11.25" customHeight="1">
      <c r="A73" s="33" t="s">
        <v>56</v>
      </c>
      <c r="B73" s="27"/>
      <c r="C73" s="28">
        <v>503</v>
      </c>
      <c r="D73" s="28">
        <v>503</v>
      </c>
      <c r="E73" s="28">
        <v>503</v>
      </c>
      <c r="F73" s="29"/>
      <c r="G73" s="29"/>
      <c r="H73" s="126">
        <v>15.322</v>
      </c>
      <c r="I73" s="126">
        <v>15.32</v>
      </c>
      <c r="J73" s="126">
        <v>15.3</v>
      </c>
      <c r="K73" s="30"/>
    </row>
    <row r="74" spans="1:11" s="31" customFormat="1" ht="11.25" customHeight="1">
      <c r="A74" s="33" t="s">
        <v>57</v>
      </c>
      <c r="B74" s="27"/>
      <c r="C74" s="28">
        <v>247</v>
      </c>
      <c r="D74" s="28">
        <v>347</v>
      </c>
      <c r="E74" s="28">
        <v>189</v>
      </c>
      <c r="F74" s="29"/>
      <c r="G74" s="29"/>
      <c r="H74" s="126">
        <v>5.598</v>
      </c>
      <c r="I74" s="126">
        <v>7.755</v>
      </c>
      <c r="J74" s="126">
        <v>5.41</v>
      </c>
      <c r="K74" s="30"/>
    </row>
    <row r="75" spans="1:11" s="31" customFormat="1" ht="11.25" customHeight="1">
      <c r="A75" s="33" t="s">
        <v>58</v>
      </c>
      <c r="B75" s="27"/>
      <c r="C75" s="28">
        <v>317</v>
      </c>
      <c r="D75" s="28">
        <v>316</v>
      </c>
      <c r="E75" s="28">
        <v>316</v>
      </c>
      <c r="F75" s="29"/>
      <c r="G75" s="29"/>
      <c r="H75" s="126">
        <v>10.022</v>
      </c>
      <c r="I75" s="126">
        <v>10.207</v>
      </c>
      <c r="J75" s="126">
        <v>10.206</v>
      </c>
      <c r="K75" s="30"/>
    </row>
    <row r="76" spans="1:11" s="31" customFormat="1" ht="11.25" customHeight="1">
      <c r="A76" s="33" t="s">
        <v>59</v>
      </c>
      <c r="B76" s="27"/>
      <c r="C76" s="28">
        <v>78</v>
      </c>
      <c r="D76" s="28">
        <v>74</v>
      </c>
      <c r="E76" s="28">
        <v>52</v>
      </c>
      <c r="F76" s="29"/>
      <c r="G76" s="29"/>
      <c r="H76" s="126">
        <v>2.34</v>
      </c>
      <c r="I76" s="126">
        <v>2.22</v>
      </c>
      <c r="J76" s="126">
        <v>1.456</v>
      </c>
      <c r="K76" s="30"/>
    </row>
    <row r="77" spans="1:11" s="31" customFormat="1" ht="11.25" customHeight="1">
      <c r="A77" s="33" t="s">
        <v>60</v>
      </c>
      <c r="B77" s="27"/>
      <c r="C77" s="28">
        <v>37</v>
      </c>
      <c r="D77" s="28">
        <v>31</v>
      </c>
      <c r="E77" s="28">
        <v>31</v>
      </c>
      <c r="F77" s="29"/>
      <c r="G77" s="29"/>
      <c r="H77" s="126">
        <v>0.82</v>
      </c>
      <c r="I77" s="126">
        <v>0.696</v>
      </c>
      <c r="J77" s="126">
        <v>0.696</v>
      </c>
      <c r="K77" s="30"/>
    </row>
    <row r="78" spans="1:11" s="31" customFormat="1" ht="11.25" customHeight="1">
      <c r="A78" s="33" t="s">
        <v>61</v>
      </c>
      <c r="B78" s="27"/>
      <c r="C78" s="28">
        <v>85</v>
      </c>
      <c r="D78" s="28">
        <v>67</v>
      </c>
      <c r="E78" s="28">
        <v>30</v>
      </c>
      <c r="F78" s="29"/>
      <c r="G78" s="29"/>
      <c r="H78" s="126">
        <v>2.157</v>
      </c>
      <c r="I78" s="126">
        <v>1.205</v>
      </c>
      <c r="J78" s="126">
        <v>0.9</v>
      </c>
      <c r="K78" s="30"/>
    </row>
    <row r="79" spans="1:11" s="31" customFormat="1" ht="11.25" customHeight="1">
      <c r="A79" s="33" t="s">
        <v>62</v>
      </c>
      <c r="B79" s="27"/>
      <c r="C79" s="28">
        <v>580</v>
      </c>
      <c r="D79" s="28">
        <v>440</v>
      </c>
      <c r="E79" s="28">
        <v>330</v>
      </c>
      <c r="F79" s="29"/>
      <c r="G79" s="29"/>
      <c r="H79" s="126">
        <v>26.1</v>
      </c>
      <c r="I79" s="126">
        <v>22</v>
      </c>
      <c r="J79" s="126">
        <v>14.85</v>
      </c>
      <c r="K79" s="30"/>
    </row>
    <row r="80" spans="1:11" s="22" customFormat="1" ht="11.25" customHeight="1">
      <c r="A80" s="40" t="s">
        <v>63</v>
      </c>
      <c r="B80" s="35"/>
      <c r="C80" s="36">
        <v>4699</v>
      </c>
      <c r="D80" s="36">
        <v>4983</v>
      </c>
      <c r="E80" s="36">
        <v>3887</v>
      </c>
      <c r="F80" s="37">
        <v>78.00521774031708</v>
      </c>
      <c r="G80" s="38"/>
      <c r="H80" s="127">
        <v>184.986</v>
      </c>
      <c r="I80" s="128">
        <v>197.72799999999998</v>
      </c>
      <c r="J80" s="128">
        <v>117.679</v>
      </c>
      <c r="K80" s="39">
        <v>59.51559718401036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185</v>
      </c>
      <c r="D82" s="28">
        <v>250</v>
      </c>
      <c r="E82" s="28">
        <v>250</v>
      </c>
      <c r="F82" s="29"/>
      <c r="G82" s="29"/>
      <c r="H82" s="126">
        <v>4.513</v>
      </c>
      <c r="I82" s="126">
        <v>6.521</v>
      </c>
      <c r="J82" s="126">
        <v>6.521</v>
      </c>
      <c r="K82" s="30"/>
    </row>
    <row r="83" spans="1:11" s="31" customFormat="1" ht="11.25" customHeight="1">
      <c r="A83" s="33" t="s">
        <v>65</v>
      </c>
      <c r="B83" s="27"/>
      <c r="C83" s="28">
        <v>50</v>
      </c>
      <c r="D83" s="28">
        <v>56</v>
      </c>
      <c r="E83" s="28">
        <v>56</v>
      </c>
      <c r="F83" s="29"/>
      <c r="G83" s="29"/>
      <c r="H83" s="126">
        <v>1.615</v>
      </c>
      <c r="I83" s="126">
        <v>1.74</v>
      </c>
      <c r="J83" s="126">
        <v>1.744</v>
      </c>
      <c r="K83" s="30"/>
    </row>
    <row r="84" spans="1:11" s="22" customFormat="1" ht="11.25" customHeight="1">
      <c r="A84" s="34" t="s">
        <v>66</v>
      </c>
      <c r="B84" s="35"/>
      <c r="C84" s="36">
        <v>235</v>
      </c>
      <c r="D84" s="36">
        <v>306</v>
      </c>
      <c r="E84" s="36">
        <v>306</v>
      </c>
      <c r="F84" s="37">
        <v>100</v>
      </c>
      <c r="G84" s="38"/>
      <c r="H84" s="127">
        <v>6.128</v>
      </c>
      <c r="I84" s="128">
        <v>8.261</v>
      </c>
      <c r="J84" s="128">
        <v>8.265</v>
      </c>
      <c r="K84" s="39">
        <v>100.04842028810073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18517</v>
      </c>
      <c r="D87" s="47">
        <v>19260</v>
      </c>
      <c r="E87" s="47">
        <v>16074</v>
      </c>
      <c r="F87" s="48">
        <v>83.45794392523365</v>
      </c>
      <c r="G87" s="38"/>
      <c r="H87" s="131">
        <v>610.9780000000001</v>
      </c>
      <c r="I87" s="132">
        <v>652.603</v>
      </c>
      <c r="J87" s="132">
        <v>498.5659999999999</v>
      </c>
      <c r="K87" s="48">
        <v>76.39652284773437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zoomScalePageLayoutView="0" workbookViewId="0" topLeftCell="A1">
      <selection activeCell="A86" sqref="A86:IV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9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118</v>
      </c>
      <c r="D9" s="28">
        <v>12</v>
      </c>
      <c r="E9" s="28">
        <v>12</v>
      </c>
      <c r="F9" s="29"/>
      <c r="G9" s="29"/>
      <c r="H9" s="126">
        <v>9.025</v>
      </c>
      <c r="I9" s="126">
        <v>0.84</v>
      </c>
      <c r="J9" s="126"/>
      <c r="K9" s="30"/>
    </row>
    <row r="10" spans="1:11" s="31" customFormat="1" ht="11.25" customHeight="1">
      <c r="A10" s="33" t="s">
        <v>8</v>
      </c>
      <c r="B10" s="27"/>
      <c r="C10" s="28">
        <v>2</v>
      </c>
      <c r="D10" s="28">
        <v>5</v>
      </c>
      <c r="E10" s="28">
        <v>5</v>
      </c>
      <c r="F10" s="29"/>
      <c r="G10" s="29"/>
      <c r="H10" s="126">
        <v>0.149</v>
      </c>
      <c r="I10" s="126">
        <v>0.49</v>
      </c>
      <c r="J10" s="126"/>
      <c r="K10" s="30"/>
    </row>
    <row r="11" spans="1:11" s="31" customFormat="1" ht="11.25" customHeight="1">
      <c r="A11" s="26" t="s">
        <v>9</v>
      </c>
      <c r="B11" s="27"/>
      <c r="C11" s="28">
        <v>6</v>
      </c>
      <c r="D11" s="28">
        <v>4</v>
      </c>
      <c r="E11" s="28">
        <v>4</v>
      </c>
      <c r="F11" s="29"/>
      <c r="G11" s="29"/>
      <c r="H11" s="126">
        <v>0.385</v>
      </c>
      <c r="I11" s="126">
        <v>0.028</v>
      </c>
      <c r="J11" s="126"/>
      <c r="K11" s="30"/>
    </row>
    <row r="12" spans="1:11" s="31" customFormat="1" ht="11.25" customHeight="1">
      <c r="A12" s="33" t="s">
        <v>10</v>
      </c>
      <c r="B12" s="27"/>
      <c r="C12" s="28">
        <v>8</v>
      </c>
      <c r="D12" s="28">
        <v>9</v>
      </c>
      <c r="E12" s="28">
        <v>9</v>
      </c>
      <c r="F12" s="29"/>
      <c r="G12" s="29"/>
      <c r="H12" s="126">
        <v>0.455</v>
      </c>
      <c r="I12" s="126">
        <v>0.949</v>
      </c>
      <c r="J12" s="126"/>
      <c r="K12" s="30"/>
    </row>
    <row r="13" spans="1:11" s="22" customFormat="1" ht="11.25" customHeight="1">
      <c r="A13" s="34" t="s">
        <v>11</v>
      </c>
      <c r="B13" s="35"/>
      <c r="C13" s="36">
        <v>134</v>
      </c>
      <c r="D13" s="36">
        <v>30</v>
      </c>
      <c r="E13" s="36">
        <v>30</v>
      </c>
      <c r="F13" s="37">
        <v>100</v>
      </c>
      <c r="G13" s="38"/>
      <c r="H13" s="127">
        <v>10.014</v>
      </c>
      <c r="I13" s="128">
        <v>2.307</v>
      </c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2</v>
      </c>
      <c r="D17" s="36">
        <v>2</v>
      </c>
      <c r="E17" s="36">
        <v>2</v>
      </c>
      <c r="F17" s="37">
        <v>100</v>
      </c>
      <c r="G17" s="38"/>
      <c r="H17" s="127">
        <v>0.14</v>
      </c>
      <c r="I17" s="128">
        <v>0.12</v>
      </c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1</v>
      </c>
      <c r="D19" s="28"/>
      <c r="E19" s="28"/>
      <c r="F19" s="29"/>
      <c r="G19" s="29"/>
      <c r="H19" s="126">
        <v>0.05</v>
      </c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>
        <v>5</v>
      </c>
      <c r="D20" s="28"/>
      <c r="E20" s="28"/>
      <c r="F20" s="29"/>
      <c r="G20" s="29"/>
      <c r="H20" s="126">
        <v>0.24</v>
      </c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6">
        <v>0.185</v>
      </c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>
        <v>11</v>
      </c>
      <c r="D22" s="36"/>
      <c r="E22" s="36"/>
      <c r="F22" s="37"/>
      <c r="G22" s="38"/>
      <c r="H22" s="127">
        <v>0.475</v>
      </c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/>
      <c r="I24" s="128"/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1</v>
      </c>
      <c r="D28" s="28">
        <v>1</v>
      </c>
      <c r="E28" s="28"/>
      <c r="F28" s="29"/>
      <c r="G28" s="29"/>
      <c r="H28" s="126">
        <v>0.103</v>
      </c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>
        <v>2</v>
      </c>
      <c r="D29" s="28">
        <v>3</v>
      </c>
      <c r="E29" s="28">
        <v>3</v>
      </c>
      <c r="F29" s="29"/>
      <c r="G29" s="29"/>
      <c r="H29" s="126">
        <v>0.17</v>
      </c>
      <c r="I29" s="126">
        <v>0.16</v>
      </c>
      <c r="J29" s="126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/>
      <c r="I30" s="126"/>
      <c r="J30" s="126"/>
      <c r="K30" s="30"/>
    </row>
    <row r="31" spans="1:11" s="22" customFormat="1" ht="11.25" customHeight="1">
      <c r="A31" s="40" t="s">
        <v>23</v>
      </c>
      <c r="B31" s="35"/>
      <c r="C31" s="36">
        <v>3</v>
      </c>
      <c r="D31" s="36">
        <v>4</v>
      </c>
      <c r="E31" s="36">
        <v>3</v>
      </c>
      <c r="F31" s="37">
        <v>75</v>
      </c>
      <c r="G31" s="38"/>
      <c r="H31" s="127">
        <v>0.273</v>
      </c>
      <c r="I31" s="128">
        <v>0.16</v>
      </c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41</v>
      </c>
      <c r="D33" s="28">
        <v>40</v>
      </c>
      <c r="E33" s="28">
        <v>40</v>
      </c>
      <c r="F33" s="29"/>
      <c r="G33" s="29"/>
      <c r="H33" s="126">
        <v>2.363</v>
      </c>
      <c r="I33" s="126">
        <v>2.28</v>
      </c>
      <c r="J33" s="126"/>
      <c r="K33" s="30"/>
    </row>
    <row r="34" spans="1:11" s="31" customFormat="1" ht="11.25" customHeight="1">
      <c r="A34" s="33" t="s">
        <v>25</v>
      </c>
      <c r="B34" s="27"/>
      <c r="C34" s="28">
        <v>24</v>
      </c>
      <c r="D34" s="28">
        <v>24</v>
      </c>
      <c r="E34" s="28">
        <v>24</v>
      </c>
      <c r="F34" s="29"/>
      <c r="G34" s="29"/>
      <c r="H34" s="126">
        <v>0.889</v>
      </c>
      <c r="I34" s="126">
        <v>0.889</v>
      </c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>
        <v>6</v>
      </c>
      <c r="D36" s="28">
        <v>6</v>
      </c>
      <c r="E36" s="28">
        <v>6</v>
      </c>
      <c r="F36" s="29"/>
      <c r="G36" s="29"/>
      <c r="H36" s="126">
        <v>0.196</v>
      </c>
      <c r="I36" s="126">
        <v>0.196</v>
      </c>
      <c r="J36" s="126"/>
      <c r="K36" s="30"/>
    </row>
    <row r="37" spans="1:11" s="22" customFormat="1" ht="11.25" customHeight="1">
      <c r="A37" s="34" t="s">
        <v>28</v>
      </c>
      <c r="B37" s="35"/>
      <c r="C37" s="36">
        <v>71</v>
      </c>
      <c r="D37" s="36">
        <v>70</v>
      </c>
      <c r="E37" s="36">
        <v>70</v>
      </c>
      <c r="F37" s="37">
        <v>100</v>
      </c>
      <c r="G37" s="38"/>
      <c r="H37" s="127">
        <v>3.448</v>
      </c>
      <c r="I37" s="128">
        <v>3.3649999999999998</v>
      </c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109</v>
      </c>
      <c r="D39" s="36">
        <v>110</v>
      </c>
      <c r="E39" s="36">
        <v>100</v>
      </c>
      <c r="F39" s="37">
        <v>90.9090909090909</v>
      </c>
      <c r="G39" s="38"/>
      <c r="H39" s="127">
        <v>2.634</v>
      </c>
      <c r="I39" s="128">
        <v>2.66</v>
      </c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/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1.94</v>
      </c>
      <c r="E52" s="36">
        <v>2</v>
      </c>
      <c r="F52" s="37">
        <v>103.09278350515464</v>
      </c>
      <c r="G52" s="38"/>
      <c r="H52" s="127">
        <v>0.202</v>
      </c>
      <c r="I52" s="128">
        <v>0.084</v>
      </c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/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/>
      <c r="I59" s="128"/>
      <c r="J59" s="128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53</v>
      </c>
      <c r="D61" s="28">
        <v>53</v>
      </c>
      <c r="E61" s="28">
        <v>50</v>
      </c>
      <c r="F61" s="29"/>
      <c r="G61" s="29"/>
      <c r="H61" s="126">
        <v>6.625</v>
      </c>
      <c r="I61" s="126">
        <v>5.963</v>
      </c>
      <c r="J61" s="126"/>
      <c r="K61" s="30"/>
    </row>
    <row r="62" spans="1:11" s="31" customFormat="1" ht="11.25" customHeight="1">
      <c r="A62" s="33" t="s">
        <v>48</v>
      </c>
      <c r="B62" s="27"/>
      <c r="C62" s="28">
        <v>89</v>
      </c>
      <c r="D62" s="28">
        <v>89</v>
      </c>
      <c r="E62" s="28">
        <v>89</v>
      </c>
      <c r="F62" s="29"/>
      <c r="G62" s="29"/>
      <c r="H62" s="126">
        <v>2.548</v>
      </c>
      <c r="I62" s="126">
        <v>2.665</v>
      </c>
      <c r="J62" s="126"/>
      <c r="K62" s="30"/>
    </row>
    <row r="63" spans="1:11" s="31" customFormat="1" ht="11.25" customHeight="1">
      <c r="A63" s="33" t="s">
        <v>49</v>
      </c>
      <c r="B63" s="27"/>
      <c r="C63" s="28">
        <v>18</v>
      </c>
      <c r="D63" s="28">
        <v>18</v>
      </c>
      <c r="E63" s="28">
        <v>18</v>
      </c>
      <c r="F63" s="29"/>
      <c r="G63" s="29"/>
      <c r="H63" s="126">
        <v>0.828</v>
      </c>
      <c r="I63" s="126">
        <v>0.957</v>
      </c>
      <c r="J63" s="126"/>
      <c r="K63" s="30"/>
    </row>
    <row r="64" spans="1:11" s="22" customFormat="1" ht="11.25" customHeight="1">
      <c r="A64" s="34" t="s">
        <v>50</v>
      </c>
      <c r="B64" s="35"/>
      <c r="C64" s="36">
        <v>160</v>
      </c>
      <c r="D64" s="36">
        <v>160</v>
      </c>
      <c r="E64" s="36">
        <v>157</v>
      </c>
      <c r="F64" s="37">
        <v>98.125</v>
      </c>
      <c r="G64" s="38"/>
      <c r="H64" s="127">
        <v>10.001</v>
      </c>
      <c r="I64" s="128">
        <v>9.585</v>
      </c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1220</v>
      </c>
      <c r="D66" s="36">
        <v>1140</v>
      </c>
      <c r="E66" s="36">
        <v>1140</v>
      </c>
      <c r="F66" s="37">
        <v>100</v>
      </c>
      <c r="G66" s="38"/>
      <c r="H66" s="127">
        <v>109.82</v>
      </c>
      <c r="I66" s="128">
        <v>111.356</v>
      </c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5522</v>
      </c>
      <c r="D72" s="28">
        <v>5520</v>
      </c>
      <c r="E72" s="28">
        <v>5520</v>
      </c>
      <c r="F72" s="29"/>
      <c r="G72" s="29"/>
      <c r="H72" s="126">
        <v>475.87</v>
      </c>
      <c r="I72" s="126">
        <v>482.873</v>
      </c>
      <c r="J72" s="126"/>
      <c r="K72" s="30"/>
    </row>
    <row r="73" spans="1:11" s="31" customFormat="1" ht="11.25" customHeight="1">
      <c r="A73" s="33" t="s">
        <v>56</v>
      </c>
      <c r="B73" s="27"/>
      <c r="C73" s="28">
        <v>335</v>
      </c>
      <c r="D73" s="28">
        <v>344</v>
      </c>
      <c r="E73" s="28">
        <v>344</v>
      </c>
      <c r="F73" s="29"/>
      <c r="G73" s="29"/>
      <c r="H73" s="126">
        <v>10.99</v>
      </c>
      <c r="I73" s="126">
        <v>11</v>
      </c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>
        <v>1424</v>
      </c>
      <c r="D75" s="28">
        <v>1424</v>
      </c>
      <c r="E75" s="28">
        <v>1424</v>
      </c>
      <c r="F75" s="29"/>
      <c r="G75" s="29"/>
      <c r="H75" s="126">
        <v>152.747</v>
      </c>
      <c r="I75" s="126">
        <v>152.747</v>
      </c>
      <c r="J75" s="126"/>
      <c r="K75" s="30"/>
    </row>
    <row r="76" spans="1:11" s="31" customFormat="1" ht="11.25" customHeight="1">
      <c r="A76" s="33" t="s">
        <v>59</v>
      </c>
      <c r="B76" s="27"/>
      <c r="C76" s="28">
        <v>5</v>
      </c>
      <c r="D76" s="28">
        <v>3</v>
      </c>
      <c r="E76" s="28">
        <v>3</v>
      </c>
      <c r="F76" s="29"/>
      <c r="G76" s="29"/>
      <c r="H76" s="126">
        <v>0.15</v>
      </c>
      <c r="I76" s="126">
        <v>0.09</v>
      </c>
      <c r="J76" s="126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>
        <v>350</v>
      </c>
      <c r="D78" s="28">
        <v>280</v>
      </c>
      <c r="E78" s="28">
        <v>280</v>
      </c>
      <c r="F78" s="29"/>
      <c r="G78" s="29"/>
      <c r="H78" s="126">
        <v>23</v>
      </c>
      <c r="I78" s="126">
        <v>19.6</v>
      </c>
      <c r="J78" s="126"/>
      <c r="K78" s="30"/>
    </row>
    <row r="79" spans="1:11" s="31" customFormat="1" ht="11.25" customHeight="1">
      <c r="A79" s="33" t="s">
        <v>62</v>
      </c>
      <c r="B79" s="27"/>
      <c r="C79" s="28">
        <v>80</v>
      </c>
      <c r="D79" s="28">
        <v>90</v>
      </c>
      <c r="E79" s="28">
        <v>90</v>
      </c>
      <c r="F79" s="29"/>
      <c r="G79" s="29"/>
      <c r="H79" s="126">
        <v>7.2</v>
      </c>
      <c r="I79" s="126">
        <v>3.6</v>
      </c>
      <c r="J79" s="126"/>
      <c r="K79" s="30"/>
    </row>
    <row r="80" spans="1:11" s="22" customFormat="1" ht="11.25" customHeight="1">
      <c r="A80" s="40" t="s">
        <v>63</v>
      </c>
      <c r="B80" s="35"/>
      <c r="C80" s="36">
        <v>7716</v>
      </c>
      <c r="D80" s="36">
        <v>7661</v>
      </c>
      <c r="E80" s="36">
        <v>7661</v>
      </c>
      <c r="F80" s="37">
        <v>100</v>
      </c>
      <c r="G80" s="38"/>
      <c r="H80" s="127">
        <v>669.957</v>
      </c>
      <c r="I80" s="128">
        <v>669.9100000000001</v>
      </c>
      <c r="J80" s="128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155</v>
      </c>
      <c r="D82" s="28">
        <v>156</v>
      </c>
      <c r="E82" s="28">
        <v>155</v>
      </c>
      <c r="F82" s="29"/>
      <c r="G82" s="29"/>
      <c r="H82" s="126">
        <v>16.227</v>
      </c>
      <c r="I82" s="126">
        <v>16.227</v>
      </c>
      <c r="J82" s="126"/>
      <c r="K82" s="30"/>
    </row>
    <row r="83" spans="1:11" s="31" customFormat="1" ht="11.25" customHeight="1">
      <c r="A83" s="33" t="s">
        <v>65</v>
      </c>
      <c r="B83" s="27"/>
      <c r="C83" s="28">
        <v>12</v>
      </c>
      <c r="D83" s="28">
        <v>12</v>
      </c>
      <c r="E83" s="28">
        <v>12</v>
      </c>
      <c r="F83" s="29"/>
      <c r="G83" s="29"/>
      <c r="H83" s="126">
        <v>0.739</v>
      </c>
      <c r="I83" s="126">
        <v>0.739</v>
      </c>
      <c r="J83" s="126"/>
      <c r="K83" s="30"/>
    </row>
    <row r="84" spans="1:11" s="22" customFormat="1" ht="11.25" customHeight="1">
      <c r="A84" s="34" t="s">
        <v>66</v>
      </c>
      <c r="B84" s="35"/>
      <c r="C84" s="36">
        <v>167</v>
      </c>
      <c r="D84" s="36">
        <v>168</v>
      </c>
      <c r="E84" s="36">
        <v>167</v>
      </c>
      <c r="F84" s="37">
        <v>99.4047619047619</v>
      </c>
      <c r="G84" s="38"/>
      <c r="H84" s="127">
        <v>16.966</v>
      </c>
      <c r="I84" s="128">
        <v>16.966</v>
      </c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9595</v>
      </c>
      <c r="D87" s="47">
        <v>9346.94</v>
      </c>
      <c r="E87" s="47">
        <v>9332</v>
      </c>
      <c r="F87" s="48">
        <v>99.84016159299192</v>
      </c>
      <c r="G87" s="38"/>
      <c r="H87" s="131">
        <v>823.93</v>
      </c>
      <c r="I87" s="132">
        <v>816.513</v>
      </c>
      <c r="J87" s="132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zoomScalePageLayoutView="0" workbookViewId="0" topLeftCell="A1">
      <selection activeCell="N47" sqref="N4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159</v>
      </c>
      <c r="D9" s="28">
        <v>157</v>
      </c>
      <c r="E9" s="28">
        <v>279</v>
      </c>
      <c r="F9" s="29"/>
      <c r="G9" s="29"/>
      <c r="H9" s="126">
        <v>12.344</v>
      </c>
      <c r="I9" s="126">
        <v>12.155</v>
      </c>
      <c r="J9" s="126">
        <v>22.161</v>
      </c>
      <c r="K9" s="30"/>
    </row>
    <row r="10" spans="1:11" s="31" customFormat="1" ht="11.25" customHeight="1">
      <c r="A10" s="33" t="s">
        <v>8</v>
      </c>
      <c r="B10" s="27"/>
      <c r="C10" s="28">
        <v>165</v>
      </c>
      <c r="D10" s="28">
        <v>177</v>
      </c>
      <c r="E10" s="28">
        <v>190</v>
      </c>
      <c r="F10" s="29"/>
      <c r="G10" s="29"/>
      <c r="H10" s="126">
        <v>12.259</v>
      </c>
      <c r="I10" s="126">
        <v>13.137</v>
      </c>
      <c r="J10" s="126">
        <v>14.663</v>
      </c>
      <c r="K10" s="30"/>
    </row>
    <row r="11" spans="1:11" s="31" customFormat="1" ht="11.25" customHeight="1">
      <c r="A11" s="26" t="s">
        <v>9</v>
      </c>
      <c r="B11" s="27"/>
      <c r="C11" s="28">
        <v>216</v>
      </c>
      <c r="D11" s="28">
        <v>222</v>
      </c>
      <c r="E11" s="28">
        <v>215</v>
      </c>
      <c r="F11" s="29"/>
      <c r="G11" s="29"/>
      <c r="H11" s="126">
        <v>16.751</v>
      </c>
      <c r="I11" s="126">
        <v>17.164</v>
      </c>
      <c r="J11" s="126">
        <v>17.504</v>
      </c>
      <c r="K11" s="30"/>
    </row>
    <row r="12" spans="1:11" s="31" customFormat="1" ht="11.25" customHeight="1">
      <c r="A12" s="33" t="s">
        <v>10</v>
      </c>
      <c r="B12" s="27"/>
      <c r="C12" s="28">
        <v>333</v>
      </c>
      <c r="D12" s="28">
        <v>325</v>
      </c>
      <c r="E12" s="28">
        <v>306</v>
      </c>
      <c r="F12" s="29"/>
      <c r="G12" s="29"/>
      <c r="H12" s="126">
        <v>31.115</v>
      </c>
      <c r="I12" s="126">
        <v>24.194</v>
      </c>
      <c r="J12" s="126">
        <v>30.166</v>
      </c>
      <c r="K12" s="30"/>
    </row>
    <row r="13" spans="1:11" s="22" customFormat="1" ht="11.25" customHeight="1">
      <c r="A13" s="34" t="s">
        <v>11</v>
      </c>
      <c r="B13" s="35"/>
      <c r="C13" s="36">
        <v>873</v>
      </c>
      <c r="D13" s="36">
        <v>881</v>
      </c>
      <c r="E13" s="36">
        <v>990</v>
      </c>
      <c r="F13" s="37">
        <v>112.37230419977298</v>
      </c>
      <c r="G13" s="38"/>
      <c r="H13" s="127">
        <v>72.469</v>
      </c>
      <c r="I13" s="128">
        <v>66.65</v>
      </c>
      <c r="J13" s="128">
        <v>84.494</v>
      </c>
      <c r="K13" s="39">
        <v>126.7726931732933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140</v>
      </c>
      <c r="D15" s="36">
        <v>155</v>
      </c>
      <c r="E15" s="36">
        <v>145</v>
      </c>
      <c r="F15" s="37"/>
      <c r="G15" s="38"/>
      <c r="H15" s="127">
        <v>3.945</v>
      </c>
      <c r="I15" s="128">
        <v>4.685</v>
      </c>
      <c r="J15" s="128">
        <v>4.385</v>
      </c>
      <c r="K15" s="39">
        <v>93.5965848452508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10</v>
      </c>
      <c r="D17" s="36">
        <v>11</v>
      </c>
      <c r="E17" s="36">
        <v>10</v>
      </c>
      <c r="F17" s="37">
        <v>90.9090909090909</v>
      </c>
      <c r="G17" s="38"/>
      <c r="H17" s="127">
        <v>0.816</v>
      </c>
      <c r="I17" s="128">
        <v>0.77</v>
      </c>
      <c r="J17" s="128">
        <v>0.7</v>
      </c>
      <c r="K17" s="39">
        <v>90.9090909090909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53</v>
      </c>
      <c r="D19" s="28">
        <v>53</v>
      </c>
      <c r="E19" s="28">
        <v>54</v>
      </c>
      <c r="F19" s="29"/>
      <c r="G19" s="29"/>
      <c r="H19" s="126">
        <v>1.367</v>
      </c>
      <c r="I19" s="126">
        <v>1.199</v>
      </c>
      <c r="J19" s="126">
        <v>1.13</v>
      </c>
      <c r="K19" s="30"/>
    </row>
    <row r="20" spans="1:11" s="31" customFormat="1" ht="11.25" customHeight="1">
      <c r="A20" s="33" t="s">
        <v>15</v>
      </c>
      <c r="B20" s="27"/>
      <c r="C20" s="28">
        <v>66</v>
      </c>
      <c r="D20" s="28">
        <v>67</v>
      </c>
      <c r="E20" s="28">
        <v>76</v>
      </c>
      <c r="F20" s="29"/>
      <c r="G20" s="29"/>
      <c r="H20" s="126">
        <v>1.368</v>
      </c>
      <c r="I20" s="126">
        <v>1.234</v>
      </c>
      <c r="J20" s="126">
        <v>1.82</v>
      </c>
      <c r="K20" s="30"/>
    </row>
    <row r="21" spans="1:11" s="31" customFormat="1" ht="11.25" customHeight="1">
      <c r="A21" s="33" t="s">
        <v>16</v>
      </c>
      <c r="B21" s="27"/>
      <c r="C21" s="28">
        <v>149</v>
      </c>
      <c r="D21" s="28">
        <v>147</v>
      </c>
      <c r="E21" s="28">
        <v>157</v>
      </c>
      <c r="F21" s="29"/>
      <c r="G21" s="29"/>
      <c r="H21" s="126">
        <v>2.943</v>
      </c>
      <c r="I21" s="126">
        <v>2.55</v>
      </c>
      <c r="J21" s="126">
        <v>3.5</v>
      </c>
      <c r="K21" s="30"/>
    </row>
    <row r="22" spans="1:11" s="22" customFormat="1" ht="11.25" customHeight="1">
      <c r="A22" s="34" t="s">
        <v>17</v>
      </c>
      <c r="B22" s="35"/>
      <c r="C22" s="36">
        <v>268</v>
      </c>
      <c r="D22" s="36">
        <v>267</v>
      </c>
      <c r="E22" s="36">
        <v>287</v>
      </c>
      <c r="F22" s="37">
        <v>107.49063670411985</v>
      </c>
      <c r="G22" s="38"/>
      <c r="H22" s="127">
        <v>5.678000000000001</v>
      </c>
      <c r="I22" s="128">
        <v>4.983</v>
      </c>
      <c r="J22" s="128">
        <v>6.45</v>
      </c>
      <c r="K22" s="39">
        <v>129.44009632751354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2117</v>
      </c>
      <c r="D24" s="36">
        <v>2291</v>
      </c>
      <c r="E24" s="36">
        <v>2005</v>
      </c>
      <c r="F24" s="37">
        <v>87.51636839807944</v>
      </c>
      <c r="G24" s="38"/>
      <c r="H24" s="127">
        <v>171.134</v>
      </c>
      <c r="I24" s="128">
        <v>180.253</v>
      </c>
      <c r="J24" s="128">
        <v>170.873</v>
      </c>
      <c r="K24" s="39">
        <v>94.79620311451127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177</v>
      </c>
      <c r="D26" s="36">
        <v>105</v>
      </c>
      <c r="E26" s="36">
        <v>100</v>
      </c>
      <c r="F26" s="37">
        <v>95.23809523809524</v>
      </c>
      <c r="G26" s="38"/>
      <c r="H26" s="127">
        <v>12.989</v>
      </c>
      <c r="I26" s="128">
        <v>8.589</v>
      </c>
      <c r="J26" s="128">
        <v>7.3</v>
      </c>
      <c r="K26" s="39">
        <v>84.99243218069624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38</v>
      </c>
      <c r="D28" s="28">
        <v>52</v>
      </c>
      <c r="E28" s="28">
        <v>46</v>
      </c>
      <c r="F28" s="29"/>
      <c r="G28" s="29"/>
      <c r="H28" s="126">
        <v>2.98</v>
      </c>
      <c r="I28" s="126">
        <v>4.442</v>
      </c>
      <c r="J28" s="126">
        <v>3.6</v>
      </c>
      <c r="K28" s="30"/>
    </row>
    <row r="29" spans="1:11" s="31" customFormat="1" ht="11.25" customHeight="1">
      <c r="A29" s="33" t="s">
        <v>21</v>
      </c>
      <c r="B29" s="27"/>
      <c r="C29" s="28">
        <v>3</v>
      </c>
      <c r="D29" s="28">
        <v>3</v>
      </c>
      <c r="E29" s="28">
        <v>4</v>
      </c>
      <c r="F29" s="29"/>
      <c r="G29" s="29"/>
      <c r="H29" s="126">
        <v>0.196</v>
      </c>
      <c r="I29" s="126">
        <v>0.33</v>
      </c>
      <c r="J29" s="126">
        <v>0.45</v>
      </c>
      <c r="K29" s="30"/>
    </row>
    <row r="30" spans="1:11" s="31" customFormat="1" ht="11.25" customHeight="1">
      <c r="A30" s="33" t="s">
        <v>22</v>
      </c>
      <c r="B30" s="27"/>
      <c r="C30" s="28">
        <v>448</v>
      </c>
      <c r="D30" s="28">
        <v>477</v>
      </c>
      <c r="E30" s="28">
        <v>527</v>
      </c>
      <c r="F30" s="29"/>
      <c r="G30" s="29"/>
      <c r="H30" s="126">
        <v>27.76</v>
      </c>
      <c r="I30" s="126">
        <v>34.793</v>
      </c>
      <c r="J30" s="126">
        <v>34.255</v>
      </c>
      <c r="K30" s="30"/>
    </row>
    <row r="31" spans="1:11" s="22" customFormat="1" ht="11.25" customHeight="1">
      <c r="A31" s="40" t="s">
        <v>23</v>
      </c>
      <c r="B31" s="35"/>
      <c r="C31" s="36">
        <v>489</v>
      </c>
      <c r="D31" s="36">
        <v>532</v>
      </c>
      <c r="E31" s="36">
        <v>577</v>
      </c>
      <c r="F31" s="37">
        <v>108.45864661654136</v>
      </c>
      <c r="G31" s="38"/>
      <c r="H31" s="127">
        <v>30.936</v>
      </c>
      <c r="I31" s="128">
        <v>39.565</v>
      </c>
      <c r="J31" s="128">
        <v>38.305</v>
      </c>
      <c r="K31" s="39">
        <v>96.81536711740175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249</v>
      </c>
      <c r="D33" s="28">
        <v>246</v>
      </c>
      <c r="E33" s="28">
        <v>171</v>
      </c>
      <c r="F33" s="29"/>
      <c r="G33" s="29"/>
      <c r="H33" s="126">
        <v>14.62</v>
      </c>
      <c r="I33" s="126">
        <v>11.813</v>
      </c>
      <c r="J33" s="126">
        <v>8.189</v>
      </c>
      <c r="K33" s="30"/>
    </row>
    <row r="34" spans="1:11" s="31" customFormat="1" ht="11.25" customHeight="1">
      <c r="A34" s="33" t="s">
        <v>25</v>
      </c>
      <c r="B34" s="27"/>
      <c r="C34" s="28">
        <v>166</v>
      </c>
      <c r="D34" s="28">
        <v>206</v>
      </c>
      <c r="E34" s="28">
        <v>206</v>
      </c>
      <c r="F34" s="29"/>
      <c r="G34" s="29"/>
      <c r="H34" s="126">
        <v>6.245</v>
      </c>
      <c r="I34" s="126">
        <v>7.825</v>
      </c>
      <c r="J34" s="126">
        <v>7.825</v>
      </c>
      <c r="K34" s="30"/>
    </row>
    <row r="35" spans="1:11" s="31" customFormat="1" ht="11.25" customHeight="1">
      <c r="A35" s="33" t="s">
        <v>26</v>
      </c>
      <c r="B35" s="27"/>
      <c r="C35" s="28">
        <v>157</v>
      </c>
      <c r="D35" s="28">
        <v>151</v>
      </c>
      <c r="E35" s="28">
        <v>160</v>
      </c>
      <c r="F35" s="29"/>
      <c r="G35" s="29"/>
      <c r="H35" s="126">
        <v>5.694</v>
      </c>
      <c r="I35" s="126">
        <v>4.469</v>
      </c>
      <c r="J35" s="126">
        <v>3</v>
      </c>
      <c r="K35" s="30"/>
    </row>
    <row r="36" spans="1:11" s="31" customFormat="1" ht="11.25" customHeight="1">
      <c r="A36" s="33" t="s">
        <v>27</v>
      </c>
      <c r="B36" s="27"/>
      <c r="C36" s="28">
        <v>282</v>
      </c>
      <c r="D36" s="28">
        <v>266</v>
      </c>
      <c r="E36" s="28">
        <v>266</v>
      </c>
      <c r="F36" s="29"/>
      <c r="G36" s="29"/>
      <c r="H36" s="126">
        <v>9.432</v>
      </c>
      <c r="I36" s="126">
        <v>8.602</v>
      </c>
      <c r="J36" s="126">
        <v>8.602</v>
      </c>
      <c r="K36" s="30"/>
    </row>
    <row r="37" spans="1:11" s="22" customFormat="1" ht="11.25" customHeight="1">
      <c r="A37" s="34" t="s">
        <v>28</v>
      </c>
      <c r="B37" s="35"/>
      <c r="C37" s="36">
        <v>854</v>
      </c>
      <c r="D37" s="36">
        <v>869</v>
      </c>
      <c r="E37" s="36">
        <v>803</v>
      </c>
      <c r="F37" s="37">
        <v>92.40506329113924</v>
      </c>
      <c r="G37" s="38"/>
      <c r="H37" s="127">
        <v>35.991</v>
      </c>
      <c r="I37" s="128">
        <v>32.709</v>
      </c>
      <c r="J37" s="128">
        <v>27.616</v>
      </c>
      <c r="K37" s="39">
        <v>84.42936194931058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226</v>
      </c>
      <c r="D39" s="36">
        <v>215</v>
      </c>
      <c r="E39" s="36">
        <v>205</v>
      </c>
      <c r="F39" s="37">
        <v>95.34883720930233</v>
      </c>
      <c r="G39" s="38"/>
      <c r="H39" s="127">
        <v>5.187</v>
      </c>
      <c r="I39" s="128">
        <v>5.175</v>
      </c>
      <c r="J39" s="128">
        <v>4.9</v>
      </c>
      <c r="K39" s="39">
        <v>94.68599033816426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5</v>
      </c>
      <c r="D41" s="28">
        <v>3</v>
      </c>
      <c r="E41" s="28">
        <v>3</v>
      </c>
      <c r="F41" s="29"/>
      <c r="G41" s="29"/>
      <c r="H41" s="126">
        <v>0.36</v>
      </c>
      <c r="I41" s="126">
        <v>0.204</v>
      </c>
      <c r="J41" s="126">
        <v>0.194</v>
      </c>
      <c r="K41" s="30"/>
    </row>
    <row r="42" spans="1:11" s="31" customFormat="1" ht="11.25" customHeight="1">
      <c r="A42" s="33" t="s">
        <v>31</v>
      </c>
      <c r="B42" s="27"/>
      <c r="C42" s="28">
        <v>1</v>
      </c>
      <c r="D42" s="28">
        <v>2</v>
      </c>
      <c r="E42" s="28">
        <v>3</v>
      </c>
      <c r="F42" s="29"/>
      <c r="G42" s="29"/>
      <c r="H42" s="126">
        <v>0.07</v>
      </c>
      <c r="I42" s="126">
        <v>0.14</v>
      </c>
      <c r="J42" s="126">
        <v>0.205</v>
      </c>
      <c r="K42" s="30"/>
    </row>
    <row r="43" spans="1:11" s="31" customFormat="1" ht="11.25" customHeight="1">
      <c r="A43" s="33" t="s">
        <v>32</v>
      </c>
      <c r="B43" s="27"/>
      <c r="C43" s="28">
        <v>8</v>
      </c>
      <c r="D43" s="28">
        <v>10</v>
      </c>
      <c r="E43" s="28">
        <v>12</v>
      </c>
      <c r="F43" s="29"/>
      <c r="G43" s="29"/>
      <c r="H43" s="126">
        <v>0.552</v>
      </c>
      <c r="I43" s="126">
        <v>1.05</v>
      </c>
      <c r="J43" s="126">
        <v>1.216</v>
      </c>
      <c r="K43" s="30"/>
    </row>
    <row r="44" spans="1:11" s="31" customFormat="1" ht="11.25" customHeight="1">
      <c r="A44" s="33" t="s">
        <v>33</v>
      </c>
      <c r="B44" s="27"/>
      <c r="C44" s="28">
        <v>3</v>
      </c>
      <c r="D44" s="28">
        <v>3</v>
      </c>
      <c r="E44" s="28">
        <v>2</v>
      </c>
      <c r="F44" s="29"/>
      <c r="G44" s="29"/>
      <c r="H44" s="126">
        <v>0.145</v>
      </c>
      <c r="I44" s="126">
        <v>0.109</v>
      </c>
      <c r="J44" s="126">
        <v>0.11</v>
      </c>
      <c r="K44" s="30"/>
    </row>
    <row r="45" spans="1:11" s="31" customFormat="1" ht="11.25" customHeight="1">
      <c r="A45" s="33" t="s">
        <v>34</v>
      </c>
      <c r="B45" s="27"/>
      <c r="C45" s="28">
        <v>8</v>
      </c>
      <c r="D45" s="28">
        <v>6</v>
      </c>
      <c r="E45" s="28">
        <v>3</v>
      </c>
      <c r="F45" s="29"/>
      <c r="G45" s="29"/>
      <c r="H45" s="126">
        <v>0.28</v>
      </c>
      <c r="I45" s="126">
        <v>0.21</v>
      </c>
      <c r="J45" s="126">
        <v>0.105</v>
      </c>
      <c r="K45" s="30"/>
    </row>
    <row r="46" spans="1:11" s="31" customFormat="1" ht="11.25" customHeight="1">
      <c r="A46" s="33" t="s">
        <v>35</v>
      </c>
      <c r="B46" s="27"/>
      <c r="C46" s="28">
        <v>9</v>
      </c>
      <c r="D46" s="28">
        <v>8</v>
      </c>
      <c r="E46" s="28">
        <v>4</v>
      </c>
      <c r="F46" s="29"/>
      <c r="G46" s="29"/>
      <c r="H46" s="126">
        <v>0.306</v>
      </c>
      <c r="I46" s="126">
        <v>0.304</v>
      </c>
      <c r="J46" s="126">
        <v>0.152</v>
      </c>
      <c r="K46" s="30"/>
    </row>
    <row r="47" spans="1:11" s="31" customFormat="1" ht="11.25" customHeight="1">
      <c r="A47" s="33" t="s">
        <v>36</v>
      </c>
      <c r="B47" s="27"/>
      <c r="C47" s="28">
        <v>1</v>
      </c>
      <c r="D47" s="28">
        <v>1</v>
      </c>
      <c r="E47" s="28"/>
      <c r="F47" s="29"/>
      <c r="G47" s="29"/>
      <c r="H47" s="126">
        <v>0.045</v>
      </c>
      <c r="I47" s="126">
        <v>0.045</v>
      </c>
      <c r="J47" s="126"/>
      <c r="K47" s="30"/>
    </row>
    <row r="48" spans="1:11" s="31" customFormat="1" ht="11.25" customHeight="1">
      <c r="A48" s="33" t="s">
        <v>37</v>
      </c>
      <c r="B48" s="27"/>
      <c r="C48" s="28">
        <v>5</v>
      </c>
      <c r="D48" s="28">
        <v>9</v>
      </c>
      <c r="E48" s="28">
        <v>7</v>
      </c>
      <c r="F48" s="29"/>
      <c r="G48" s="29"/>
      <c r="H48" s="126">
        <v>0.19</v>
      </c>
      <c r="I48" s="126">
        <v>0.342</v>
      </c>
      <c r="J48" s="126">
        <v>0.266</v>
      </c>
      <c r="K48" s="30"/>
    </row>
    <row r="49" spans="1:11" s="31" customFormat="1" ht="11.25" customHeight="1">
      <c r="A49" s="33" t="s">
        <v>38</v>
      </c>
      <c r="B49" s="27"/>
      <c r="C49" s="28">
        <v>15</v>
      </c>
      <c r="D49" s="28">
        <v>17</v>
      </c>
      <c r="E49" s="28">
        <v>14</v>
      </c>
      <c r="F49" s="29"/>
      <c r="G49" s="29"/>
      <c r="H49" s="126">
        <v>0.375</v>
      </c>
      <c r="I49" s="126">
        <v>0.425</v>
      </c>
      <c r="J49" s="126">
        <v>0.35</v>
      </c>
      <c r="K49" s="30"/>
    </row>
    <row r="50" spans="1:11" s="22" customFormat="1" ht="11.25" customHeight="1">
      <c r="A50" s="40" t="s">
        <v>39</v>
      </c>
      <c r="B50" s="35"/>
      <c r="C50" s="36">
        <v>55</v>
      </c>
      <c r="D50" s="36">
        <v>59</v>
      </c>
      <c r="E50" s="36">
        <v>48</v>
      </c>
      <c r="F50" s="37">
        <v>81.35593220338983</v>
      </c>
      <c r="G50" s="38"/>
      <c r="H50" s="127">
        <v>2.323</v>
      </c>
      <c r="I50" s="128">
        <v>2.8289999999999997</v>
      </c>
      <c r="J50" s="128">
        <v>2.5980000000000003</v>
      </c>
      <c r="K50" s="39">
        <v>91.83457051961825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98</v>
      </c>
      <c r="D52" s="36">
        <v>68</v>
      </c>
      <c r="E52" s="36">
        <v>52</v>
      </c>
      <c r="F52" s="37">
        <v>76.47058823529412</v>
      </c>
      <c r="G52" s="38"/>
      <c r="H52" s="127">
        <v>4.412</v>
      </c>
      <c r="I52" s="128">
        <v>5.906</v>
      </c>
      <c r="J52" s="128">
        <v>4.524</v>
      </c>
      <c r="K52" s="39">
        <v>76.60006772773451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184</v>
      </c>
      <c r="D54" s="28">
        <v>300</v>
      </c>
      <c r="E54" s="28">
        <v>277</v>
      </c>
      <c r="F54" s="29"/>
      <c r="G54" s="29"/>
      <c r="H54" s="126">
        <v>15.118</v>
      </c>
      <c r="I54" s="126">
        <v>32.967</v>
      </c>
      <c r="J54" s="126">
        <v>22.888</v>
      </c>
      <c r="K54" s="30"/>
    </row>
    <row r="55" spans="1:11" s="31" customFormat="1" ht="11.25" customHeight="1">
      <c r="A55" s="33" t="s">
        <v>42</v>
      </c>
      <c r="B55" s="27"/>
      <c r="C55" s="28">
        <v>149</v>
      </c>
      <c r="D55" s="28">
        <v>113</v>
      </c>
      <c r="E55" s="28">
        <v>116</v>
      </c>
      <c r="F55" s="29"/>
      <c r="G55" s="29"/>
      <c r="H55" s="126">
        <v>11.399</v>
      </c>
      <c r="I55" s="126">
        <v>8.005</v>
      </c>
      <c r="J55" s="126">
        <v>8.26</v>
      </c>
      <c r="K55" s="30"/>
    </row>
    <row r="56" spans="1:11" s="31" customFormat="1" ht="11.25" customHeight="1">
      <c r="A56" s="33" t="s">
        <v>43</v>
      </c>
      <c r="B56" s="27"/>
      <c r="C56" s="28">
        <v>40</v>
      </c>
      <c r="D56" s="28">
        <v>42</v>
      </c>
      <c r="E56" s="28">
        <v>52</v>
      </c>
      <c r="F56" s="29"/>
      <c r="G56" s="29"/>
      <c r="H56" s="126">
        <v>0.764</v>
      </c>
      <c r="I56" s="126">
        <v>1.01</v>
      </c>
      <c r="J56" s="126">
        <v>0.72</v>
      </c>
      <c r="K56" s="30"/>
    </row>
    <row r="57" spans="1:11" s="31" customFormat="1" ht="11.25" customHeight="1">
      <c r="A57" s="33" t="s">
        <v>44</v>
      </c>
      <c r="B57" s="27"/>
      <c r="C57" s="28">
        <v>9</v>
      </c>
      <c r="D57" s="28">
        <v>9</v>
      </c>
      <c r="E57" s="28">
        <v>9</v>
      </c>
      <c r="F57" s="29"/>
      <c r="G57" s="29"/>
      <c r="H57" s="126">
        <v>0.09</v>
      </c>
      <c r="I57" s="126">
        <v>0.08</v>
      </c>
      <c r="J57" s="126">
        <v>0.16</v>
      </c>
      <c r="K57" s="30"/>
    </row>
    <row r="58" spans="1:11" s="31" customFormat="1" ht="11.25" customHeight="1">
      <c r="A58" s="33" t="s">
        <v>45</v>
      </c>
      <c r="B58" s="27"/>
      <c r="C58" s="28">
        <v>517</v>
      </c>
      <c r="D58" s="28">
        <v>580</v>
      </c>
      <c r="E58" s="28">
        <v>749</v>
      </c>
      <c r="F58" s="29"/>
      <c r="G58" s="29"/>
      <c r="H58" s="126">
        <v>42.722</v>
      </c>
      <c r="I58" s="126">
        <v>46.78</v>
      </c>
      <c r="J58" s="126">
        <v>56.437</v>
      </c>
      <c r="K58" s="30"/>
    </row>
    <row r="59" spans="1:11" s="22" customFormat="1" ht="11.25" customHeight="1">
      <c r="A59" s="34" t="s">
        <v>46</v>
      </c>
      <c r="B59" s="35"/>
      <c r="C59" s="36">
        <v>899</v>
      </c>
      <c r="D59" s="36">
        <v>1044</v>
      </c>
      <c r="E59" s="36">
        <v>1203</v>
      </c>
      <c r="F59" s="37">
        <v>115.22988505747126</v>
      </c>
      <c r="G59" s="38"/>
      <c r="H59" s="127">
        <v>70.093</v>
      </c>
      <c r="I59" s="128">
        <v>88.842</v>
      </c>
      <c r="J59" s="128">
        <v>88.465</v>
      </c>
      <c r="K59" s="39">
        <v>99.57565115598479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133</v>
      </c>
      <c r="D61" s="28">
        <v>145</v>
      </c>
      <c r="E61" s="28">
        <v>140</v>
      </c>
      <c r="F61" s="29"/>
      <c r="G61" s="29"/>
      <c r="H61" s="126">
        <v>8.5</v>
      </c>
      <c r="I61" s="126">
        <v>9.22</v>
      </c>
      <c r="J61" s="126">
        <v>9.1</v>
      </c>
      <c r="K61" s="30"/>
    </row>
    <row r="62" spans="1:11" s="31" customFormat="1" ht="11.25" customHeight="1">
      <c r="A62" s="33" t="s">
        <v>48</v>
      </c>
      <c r="B62" s="27"/>
      <c r="C62" s="28">
        <v>338</v>
      </c>
      <c r="D62" s="28">
        <v>326</v>
      </c>
      <c r="E62" s="28">
        <v>326</v>
      </c>
      <c r="F62" s="29"/>
      <c r="G62" s="29"/>
      <c r="H62" s="126">
        <v>11.817</v>
      </c>
      <c r="I62" s="126">
        <v>12.038</v>
      </c>
      <c r="J62" s="126">
        <v>12.013</v>
      </c>
      <c r="K62" s="30"/>
    </row>
    <row r="63" spans="1:11" s="31" customFormat="1" ht="11.25" customHeight="1">
      <c r="A63" s="33" t="s">
        <v>49</v>
      </c>
      <c r="B63" s="27"/>
      <c r="C63" s="28">
        <v>170</v>
      </c>
      <c r="D63" s="28">
        <v>170</v>
      </c>
      <c r="E63" s="28">
        <v>170</v>
      </c>
      <c r="F63" s="29"/>
      <c r="G63" s="29"/>
      <c r="H63" s="126">
        <v>7.339</v>
      </c>
      <c r="I63" s="126">
        <v>7.798</v>
      </c>
      <c r="J63" s="126">
        <v>8.239</v>
      </c>
      <c r="K63" s="30"/>
    </row>
    <row r="64" spans="1:11" s="22" customFormat="1" ht="11.25" customHeight="1">
      <c r="A64" s="34" t="s">
        <v>50</v>
      </c>
      <c r="B64" s="35"/>
      <c r="C64" s="36">
        <v>641</v>
      </c>
      <c r="D64" s="36">
        <v>641</v>
      </c>
      <c r="E64" s="36">
        <v>636</v>
      </c>
      <c r="F64" s="37">
        <v>99.21996879875195</v>
      </c>
      <c r="G64" s="38"/>
      <c r="H64" s="127">
        <v>27.656</v>
      </c>
      <c r="I64" s="128">
        <v>29.056000000000004</v>
      </c>
      <c r="J64" s="128">
        <v>29.352</v>
      </c>
      <c r="K64" s="39">
        <v>101.01872246696033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502</v>
      </c>
      <c r="D66" s="36">
        <v>461</v>
      </c>
      <c r="E66" s="36">
        <v>360</v>
      </c>
      <c r="F66" s="37">
        <v>78.09110629067246</v>
      </c>
      <c r="G66" s="38"/>
      <c r="H66" s="127">
        <v>31.942</v>
      </c>
      <c r="I66" s="128">
        <v>30.672</v>
      </c>
      <c r="J66" s="128">
        <v>28.2</v>
      </c>
      <c r="K66" s="39">
        <v>91.94053208137716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20708</v>
      </c>
      <c r="D68" s="28">
        <v>20988</v>
      </c>
      <c r="E68" s="28">
        <v>17000</v>
      </c>
      <c r="F68" s="29"/>
      <c r="G68" s="29"/>
      <c r="H68" s="126">
        <v>1571.673</v>
      </c>
      <c r="I68" s="126">
        <v>1998.499</v>
      </c>
      <c r="J68" s="126">
        <v>1222</v>
      </c>
      <c r="K68" s="30"/>
    </row>
    <row r="69" spans="1:11" s="31" customFormat="1" ht="11.25" customHeight="1">
      <c r="A69" s="33" t="s">
        <v>53</v>
      </c>
      <c r="B69" s="27"/>
      <c r="C69" s="28">
        <v>2794</v>
      </c>
      <c r="D69" s="28">
        <v>2426</v>
      </c>
      <c r="E69" s="28">
        <v>1700</v>
      </c>
      <c r="F69" s="29"/>
      <c r="G69" s="29"/>
      <c r="H69" s="126">
        <v>209.97</v>
      </c>
      <c r="I69" s="126">
        <v>227.234</v>
      </c>
      <c r="J69" s="126">
        <v>120</v>
      </c>
      <c r="K69" s="30"/>
    </row>
    <row r="70" spans="1:11" s="22" customFormat="1" ht="11.25" customHeight="1">
      <c r="A70" s="34" t="s">
        <v>54</v>
      </c>
      <c r="B70" s="35"/>
      <c r="C70" s="36">
        <v>23502</v>
      </c>
      <c r="D70" s="36">
        <v>23414</v>
      </c>
      <c r="E70" s="36">
        <v>18700</v>
      </c>
      <c r="F70" s="37">
        <v>79.8667463910481</v>
      </c>
      <c r="G70" s="38"/>
      <c r="H70" s="127">
        <v>1781.643</v>
      </c>
      <c r="I70" s="128">
        <v>2225.733</v>
      </c>
      <c r="J70" s="128">
        <v>1342</v>
      </c>
      <c r="K70" s="39">
        <v>60.29474334971894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865</v>
      </c>
      <c r="D72" s="28">
        <v>910</v>
      </c>
      <c r="E72" s="28">
        <v>910</v>
      </c>
      <c r="F72" s="29"/>
      <c r="G72" s="29"/>
      <c r="H72" s="126">
        <v>79.735</v>
      </c>
      <c r="I72" s="126">
        <v>78.318</v>
      </c>
      <c r="J72" s="126">
        <v>77.278</v>
      </c>
      <c r="K72" s="30"/>
    </row>
    <row r="73" spans="1:11" s="31" customFormat="1" ht="11.25" customHeight="1">
      <c r="A73" s="33" t="s">
        <v>56</v>
      </c>
      <c r="B73" s="27"/>
      <c r="C73" s="28">
        <v>1125</v>
      </c>
      <c r="D73" s="28">
        <v>1125</v>
      </c>
      <c r="E73" s="28">
        <v>1502</v>
      </c>
      <c r="F73" s="29"/>
      <c r="G73" s="29"/>
      <c r="H73" s="126">
        <v>35.385</v>
      </c>
      <c r="I73" s="126">
        <v>35.435</v>
      </c>
      <c r="J73" s="126">
        <v>34.175</v>
      </c>
      <c r="K73" s="30"/>
    </row>
    <row r="74" spans="1:11" s="31" customFormat="1" ht="11.25" customHeight="1">
      <c r="A74" s="33" t="s">
        <v>57</v>
      </c>
      <c r="B74" s="27"/>
      <c r="C74" s="28">
        <v>83</v>
      </c>
      <c r="D74" s="28">
        <v>152</v>
      </c>
      <c r="E74" s="28">
        <v>83</v>
      </c>
      <c r="F74" s="29"/>
      <c r="G74" s="29"/>
      <c r="H74" s="126">
        <v>2.641</v>
      </c>
      <c r="I74" s="126">
        <v>5.016</v>
      </c>
      <c r="J74" s="126">
        <v>4.85</v>
      </c>
      <c r="K74" s="30"/>
    </row>
    <row r="75" spans="1:11" s="31" customFormat="1" ht="11.25" customHeight="1">
      <c r="A75" s="33" t="s">
        <v>58</v>
      </c>
      <c r="B75" s="27"/>
      <c r="C75" s="28">
        <v>2064</v>
      </c>
      <c r="D75" s="28">
        <v>1795</v>
      </c>
      <c r="E75" s="28">
        <v>1801</v>
      </c>
      <c r="F75" s="29"/>
      <c r="G75" s="29"/>
      <c r="H75" s="126">
        <v>195.127</v>
      </c>
      <c r="I75" s="126">
        <v>158.749</v>
      </c>
      <c r="J75" s="126">
        <v>159.027</v>
      </c>
      <c r="K75" s="30"/>
    </row>
    <row r="76" spans="1:11" s="31" customFormat="1" ht="11.25" customHeight="1">
      <c r="A76" s="33" t="s">
        <v>59</v>
      </c>
      <c r="B76" s="27"/>
      <c r="C76" s="28">
        <v>45</v>
      </c>
      <c r="D76" s="28">
        <v>30</v>
      </c>
      <c r="E76" s="28">
        <v>20</v>
      </c>
      <c r="F76" s="29"/>
      <c r="G76" s="29"/>
      <c r="H76" s="126">
        <v>1.17</v>
      </c>
      <c r="I76" s="126">
        <v>0.9</v>
      </c>
      <c r="J76" s="126">
        <v>0.6</v>
      </c>
      <c r="K76" s="30"/>
    </row>
    <row r="77" spans="1:11" s="31" customFormat="1" ht="11.25" customHeight="1">
      <c r="A77" s="33" t="s">
        <v>60</v>
      </c>
      <c r="B77" s="27"/>
      <c r="C77" s="28">
        <v>154</v>
      </c>
      <c r="D77" s="28">
        <v>130</v>
      </c>
      <c r="E77" s="28">
        <v>113</v>
      </c>
      <c r="F77" s="29"/>
      <c r="G77" s="29"/>
      <c r="H77" s="126">
        <v>4.6</v>
      </c>
      <c r="I77" s="126">
        <v>5.157</v>
      </c>
      <c r="J77" s="126">
        <v>4.835</v>
      </c>
      <c r="K77" s="30"/>
    </row>
    <row r="78" spans="1:11" s="31" customFormat="1" ht="11.25" customHeight="1">
      <c r="A78" s="33" t="s">
        <v>61</v>
      </c>
      <c r="B78" s="27"/>
      <c r="C78" s="28">
        <v>205</v>
      </c>
      <c r="D78" s="28">
        <v>210</v>
      </c>
      <c r="E78" s="28">
        <v>250</v>
      </c>
      <c r="F78" s="29"/>
      <c r="G78" s="29"/>
      <c r="H78" s="126">
        <v>15.64</v>
      </c>
      <c r="I78" s="126">
        <v>15</v>
      </c>
      <c r="J78" s="126">
        <v>18.75</v>
      </c>
      <c r="K78" s="30"/>
    </row>
    <row r="79" spans="1:11" s="31" customFormat="1" ht="11.25" customHeight="1">
      <c r="A79" s="33" t="s">
        <v>62</v>
      </c>
      <c r="B79" s="27"/>
      <c r="C79" s="28">
        <v>5790</v>
      </c>
      <c r="D79" s="28">
        <v>6400</v>
      </c>
      <c r="E79" s="28">
        <v>1550</v>
      </c>
      <c r="F79" s="29"/>
      <c r="G79" s="29"/>
      <c r="H79" s="126">
        <v>464</v>
      </c>
      <c r="I79" s="126">
        <v>512</v>
      </c>
      <c r="J79" s="126">
        <v>124</v>
      </c>
      <c r="K79" s="30"/>
    </row>
    <row r="80" spans="1:11" s="22" customFormat="1" ht="11.25" customHeight="1">
      <c r="A80" s="40" t="s">
        <v>63</v>
      </c>
      <c r="B80" s="35"/>
      <c r="C80" s="36">
        <v>10331</v>
      </c>
      <c r="D80" s="36">
        <v>10752</v>
      </c>
      <c r="E80" s="36">
        <v>6229</v>
      </c>
      <c r="F80" s="37">
        <v>57.93340773809524</v>
      </c>
      <c r="G80" s="38"/>
      <c r="H80" s="127">
        <v>798.298</v>
      </c>
      <c r="I80" s="128">
        <v>810.575</v>
      </c>
      <c r="J80" s="128">
        <v>423.515</v>
      </c>
      <c r="K80" s="39">
        <v>52.24871233383709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192</v>
      </c>
      <c r="D82" s="28">
        <v>167</v>
      </c>
      <c r="E82" s="28">
        <v>167</v>
      </c>
      <c r="F82" s="29"/>
      <c r="G82" s="29"/>
      <c r="H82" s="126">
        <v>18.736</v>
      </c>
      <c r="I82" s="126">
        <v>15.433</v>
      </c>
      <c r="J82" s="126">
        <v>15.433</v>
      </c>
      <c r="K82" s="30"/>
    </row>
    <row r="83" spans="1:11" s="31" customFormat="1" ht="11.25" customHeight="1">
      <c r="A83" s="33" t="s">
        <v>65</v>
      </c>
      <c r="B83" s="27"/>
      <c r="C83" s="28">
        <v>159</v>
      </c>
      <c r="D83" s="28">
        <v>166</v>
      </c>
      <c r="E83" s="28">
        <v>166</v>
      </c>
      <c r="F83" s="29"/>
      <c r="G83" s="29"/>
      <c r="H83" s="126">
        <v>10.673</v>
      </c>
      <c r="I83" s="126">
        <v>10.343</v>
      </c>
      <c r="J83" s="126">
        <v>10.331</v>
      </c>
      <c r="K83" s="30"/>
    </row>
    <row r="84" spans="1:11" s="22" customFormat="1" ht="11.25" customHeight="1">
      <c r="A84" s="34" t="s">
        <v>66</v>
      </c>
      <c r="B84" s="35"/>
      <c r="C84" s="36">
        <v>351</v>
      </c>
      <c r="D84" s="36">
        <v>333</v>
      </c>
      <c r="E84" s="36">
        <v>333</v>
      </c>
      <c r="F84" s="37">
        <v>100</v>
      </c>
      <c r="G84" s="38"/>
      <c r="H84" s="127">
        <v>29.409</v>
      </c>
      <c r="I84" s="128">
        <v>25.776</v>
      </c>
      <c r="J84" s="128">
        <v>25.764</v>
      </c>
      <c r="K84" s="39">
        <v>99.95344506517691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41533</v>
      </c>
      <c r="D87" s="47">
        <v>42098</v>
      </c>
      <c r="E87" s="47">
        <v>32683</v>
      </c>
      <c r="F87" s="48">
        <v>77.63551712670436</v>
      </c>
      <c r="G87" s="38"/>
      <c r="H87" s="131">
        <v>3084.921</v>
      </c>
      <c r="I87" s="132">
        <v>3562.768</v>
      </c>
      <c r="J87" s="132">
        <v>2289.4410000000003</v>
      </c>
      <c r="K87" s="48">
        <v>64.26017635725931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zoomScalePageLayoutView="0" workbookViewId="0" topLeftCell="A57">
      <selection activeCell="N47" sqref="N4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9</v>
      </c>
      <c r="D9" s="28">
        <v>6</v>
      </c>
      <c r="E9" s="28">
        <v>6</v>
      </c>
      <c r="F9" s="29"/>
      <c r="G9" s="29"/>
      <c r="H9" s="126">
        <v>0.715</v>
      </c>
      <c r="I9" s="126">
        <v>0.66</v>
      </c>
      <c r="J9" s="126">
        <v>0.319</v>
      </c>
      <c r="K9" s="30"/>
    </row>
    <row r="10" spans="1:11" s="31" customFormat="1" ht="11.25" customHeight="1">
      <c r="A10" s="33" t="s">
        <v>8</v>
      </c>
      <c r="B10" s="27"/>
      <c r="C10" s="28">
        <v>1</v>
      </c>
      <c r="D10" s="28">
        <v>2</v>
      </c>
      <c r="E10" s="28">
        <v>5</v>
      </c>
      <c r="F10" s="29"/>
      <c r="G10" s="29"/>
      <c r="H10" s="126">
        <v>0.073</v>
      </c>
      <c r="I10" s="126">
        <v>0.11</v>
      </c>
      <c r="J10" s="126">
        <v>0.346</v>
      </c>
      <c r="K10" s="30"/>
    </row>
    <row r="11" spans="1:11" s="31" customFormat="1" ht="11.25" customHeight="1">
      <c r="A11" s="26" t="s">
        <v>9</v>
      </c>
      <c r="B11" s="27"/>
      <c r="C11" s="28">
        <v>2</v>
      </c>
      <c r="D11" s="28">
        <v>2</v>
      </c>
      <c r="E11" s="28">
        <v>4</v>
      </c>
      <c r="F11" s="29"/>
      <c r="G11" s="29"/>
      <c r="H11" s="126">
        <v>0.296</v>
      </c>
      <c r="I11" s="126">
        <v>0.308</v>
      </c>
      <c r="J11" s="126">
        <v>0.254</v>
      </c>
      <c r="K11" s="30"/>
    </row>
    <row r="12" spans="1:11" s="31" customFormat="1" ht="11.25" customHeight="1">
      <c r="A12" s="33" t="s">
        <v>10</v>
      </c>
      <c r="B12" s="27"/>
      <c r="C12" s="28">
        <v>3</v>
      </c>
      <c r="D12" s="28">
        <v>2</v>
      </c>
      <c r="E12" s="28">
        <v>17</v>
      </c>
      <c r="F12" s="29"/>
      <c r="G12" s="29"/>
      <c r="H12" s="126">
        <v>0.348</v>
      </c>
      <c r="I12" s="126">
        <v>0.158</v>
      </c>
      <c r="J12" s="126">
        <v>1.525</v>
      </c>
      <c r="K12" s="30"/>
    </row>
    <row r="13" spans="1:11" s="22" customFormat="1" ht="11.25" customHeight="1">
      <c r="A13" s="34" t="s">
        <v>11</v>
      </c>
      <c r="B13" s="35"/>
      <c r="C13" s="36">
        <v>15</v>
      </c>
      <c r="D13" s="36">
        <v>12</v>
      </c>
      <c r="E13" s="36">
        <v>32</v>
      </c>
      <c r="F13" s="37">
        <v>266.6666666666667</v>
      </c>
      <c r="G13" s="38"/>
      <c r="H13" s="127">
        <v>1.432</v>
      </c>
      <c r="I13" s="128">
        <v>1.236</v>
      </c>
      <c r="J13" s="128">
        <v>2.444</v>
      </c>
      <c r="K13" s="39">
        <v>197.73462783171522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6</v>
      </c>
      <c r="D17" s="36">
        <v>7</v>
      </c>
      <c r="E17" s="36">
        <v>7</v>
      </c>
      <c r="F17" s="37">
        <v>100</v>
      </c>
      <c r="G17" s="38"/>
      <c r="H17" s="127">
        <v>0.405</v>
      </c>
      <c r="I17" s="128">
        <v>0.49</v>
      </c>
      <c r="J17" s="128">
        <v>0.42</v>
      </c>
      <c r="K17" s="39">
        <v>85.71428571428572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>
        <v>4</v>
      </c>
      <c r="D20" s="28">
        <v>4</v>
      </c>
      <c r="E20" s="28"/>
      <c r="F20" s="29"/>
      <c r="G20" s="29"/>
      <c r="H20" s="126">
        <v>0.212</v>
      </c>
      <c r="I20" s="126">
        <v>0.192</v>
      </c>
      <c r="J20" s="126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>
        <v>5</v>
      </c>
      <c r="E21" s="28"/>
      <c r="F21" s="29"/>
      <c r="G21" s="29"/>
      <c r="H21" s="126">
        <v>0.21</v>
      </c>
      <c r="I21" s="126">
        <v>0.185</v>
      </c>
      <c r="J21" s="126"/>
      <c r="K21" s="30"/>
    </row>
    <row r="22" spans="1:11" s="22" customFormat="1" ht="11.25" customHeight="1">
      <c r="A22" s="34" t="s">
        <v>17</v>
      </c>
      <c r="B22" s="35"/>
      <c r="C22" s="36">
        <v>9</v>
      </c>
      <c r="D22" s="36">
        <v>9</v>
      </c>
      <c r="E22" s="36"/>
      <c r="F22" s="37"/>
      <c r="G22" s="38"/>
      <c r="H22" s="127">
        <v>0.422</v>
      </c>
      <c r="I22" s="128">
        <v>0.377</v>
      </c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/>
      <c r="I24" s="128"/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>
        <v>2</v>
      </c>
      <c r="D29" s="28">
        <v>2</v>
      </c>
      <c r="E29" s="28">
        <v>3</v>
      </c>
      <c r="F29" s="29"/>
      <c r="G29" s="29"/>
      <c r="H29" s="126">
        <v>0.132</v>
      </c>
      <c r="I29" s="126">
        <v>0.2</v>
      </c>
      <c r="J29" s="126">
        <v>0.33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>
        <v>24</v>
      </c>
      <c r="F30" s="29"/>
      <c r="G30" s="29"/>
      <c r="H30" s="126"/>
      <c r="I30" s="126"/>
      <c r="J30" s="126">
        <v>0.72</v>
      </c>
      <c r="K30" s="30"/>
    </row>
    <row r="31" spans="1:11" s="22" customFormat="1" ht="11.25" customHeight="1">
      <c r="A31" s="40" t="s">
        <v>23</v>
      </c>
      <c r="B31" s="35"/>
      <c r="C31" s="36">
        <v>2</v>
      </c>
      <c r="D31" s="36">
        <v>2</v>
      </c>
      <c r="E31" s="36">
        <v>27</v>
      </c>
      <c r="F31" s="37">
        <v>1350</v>
      </c>
      <c r="G31" s="38"/>
      <c r="H31" s="127">
        <v>0.132</v>
      </c>
      <c r="I31" s="128">
        <v>0.2</v>
      </c>
      <c r="J31" s="128">
        <v>1.05</v>
      </c>
      <c r="K31" s="39">
        <v>525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39</v>
      </c>
      <c r="D33" s="28">
        <v>31</v>
      </c>
      <c r="E33" s="28">
        <v>30</v>
      </c>
      <c r="F33" s="29"/>
      <c r="G33" s="29"/>
      <c r="H33" s="126">
        <v>1.7</v>
      </c>
      <c r="I33" s="126">
        <v>1.575</v>
      </c>
      <c r="J33" s="126">
        <v>2.105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/>
      <c r="J34" s="126"/>
      <c r="K34" s="30"/>
    </row>
    <row r="35" spans="1:11" s="31" customFormat="1" ht="11.25" customHeight="1">
      <c r="A35" s="33" t="s">
        <v>26</v>
      </c>
      <c r="B35" s="27"/>
      <c r="C35" s="28">
        <v>37</v>
      </c>
      <c r="D35" s="28">
        <v>36</v>
      </c>
      <c r="E35" s="28">
        <v>10</v>
      </c>
      <c r="F35" s="29"/>
      <c r="G35" s="29"/>
      <c r="H35" s="126">
        <v>1.423</v>
      </c>
      <c r="I35" s="126">
        <v>1.384</v>
      </c>
      <c r="J35" s="126">
        <v>0.714</v>
      </c>
      <c r="K35" s="30"/>
    </row>
    <row r="36" spans="1:11" s="31" customFormat="1" ht="11.25" customHeight="1">
      <c r="A36" s="33" t="s">
        <v>27</v>
      </c>
      <c r="B36" s="27"/>
      <c r="C36" s="28">
        <v>33</v>
      </c>
      <c r="D36" s="28">
        <v>30</v>
      </c>
      <c r="E36" s="28">
        <v>30</v>
      </c>
      <c r="F36" s="29"/>
      <c r="G36" s="29"/>
      <c r="H36" s="126">
        <v>1.072</v>
      </c>
      <c r="I36" s="126">
        <v>0.977</v>
      </c>
      <c r="J36" s="126">
        <v>0.977</v>
      </c>
      <c r="K36" s="30"/>
    </row>
    <row r="37" spans="1:11" s="22" customFormat="1" ht="11.25" customHeight="1">
      <c r="A37" s="34" t="s">
        <v>28</v>
      </c>
      <c r="B37" s="35"/>
      <c r="C37" s="36">
        <v>109</v>
      </c>
      <c r="D37" s="36">
        <v>97</v>
      </c>
      <c r="E37" s="36">
        <v>70</v>
      </c>
      <c r="F37" s="37">
        <v>72.16494845360825</v>
      </c>
      <c r="G37" s="38"/>
      <c r="H37" s="127">
        <v>4.195</v>
      </c>
      <c r="I37" s="128">
        <v>3.9359999999999995</v>
      </c>
      <c r="J37" s="128">
        <v>3.796</v>
      </c>
      <c r="K37" s="39">
        <v>96.44308943089432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50</v>
      </c>
      <c r="D39" s="36">
        <v>66</v>
      </c>
      <c r="E39" s="36">
        <v>60</v>
      </c>
      <c r="F39" s="37">
        <v>90.9090909090909</v>
      </c>
      <c r="G39" s="38"/>
      <c r="H39" s="127">
        <v>1.153</v>
      </c>
      <c r="I39" s="128">
        <v>1.599</v>
      </c>
      <c r="J39" s="128">
        <v>1.44</v>
      </c>
      <c r="K39" s="39">
        <v>90.0562851782364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/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11</v>
      </c>
      <c r="D52" s="36">
        <v>7</v>
      </c>
      <c r="E52" s="36">
        <v>5</v>
      </c>
      <c r="F52" s="37">
        <v>71.42857142857143</v>
      </c>
      <c r="G52" s="38"/>
      <c r="H52" s="127">
        <v>0.474</v>
      </c>
      <c r="I52" s="128">
        <v>0.639</v>
      </c>
      <c r="J52" s="128">
        <v>0.435</v>
      </c>
      <c r="K52" s="39">
        <v>68.07511737089202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/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>
        <v>66</v>
      </c>
      <c r="E58" s="28">
        <v>85</v>
      </c>
      <c r="F58" s="29"/>
      <c r="G58" s="29"/>
      <c r="H58" s="126"/>
      <c r="I58" s="126">
        <v>4.77</v>
      </c>
      <c r="J58" s="126">
        <v>5.72</v>
      </c>
      <c r="K58" s="30"/>
    </row>
    <row r="59" spans="1:11" s="22" customFormat="1" ht="11.25" customHeight="1">
      <c r="A59" s="34" t="s">
        <v>46</v>
      </c>
      <c r="B59" s="35"/>
      <c r="C59" s="36"/>
      <c r="D59" s="36">
        <v>66</v>
      </c>
      <c r="E59" s="36">
        <v>85</v>
      </c>
      <c r="F59" s="37">
        <v>128.78787878787878</v>
      </c>
      <c r="G59" s="38"/>
      <c r="H59" s="127"/>
      <c r="I59" s="128">
        <v>4.77</v>
      </c>
      <c r="J59" s="128">
        <v>5.72</v>
      </c>
      <c r="K59" s="39">
        <v>119.91614255765201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224</v>
      </c>
      <c r="D61" s="28">
        <v>224</v>
      </c>
      <c r="E61" s="28">
        <v>224</v>
      </c>
      <c r="F61" s="29"/>
      <c r="G61" s="29"/>
      <c r="H61" s="126">
        <v>28</v>
      </c>
      <c r="I61" s="126">
        <v>28</v>
      </c>
      <c r="J61" s="126">
        <v>28</v>
      </c>
      <c r="K61" s="30"/>
    </row>
    <row r="62" spans="1:11" s="31" customFormat="1" ht="11.25" customHeight="1">
      <c r="A62" s="33" t="s">
        <v>48</v>
      </c>
      <c r="B62" s="27"/>
      <c r="C62" s="28">
        <v>78</v>
      </c>
      <c r="D62" s="28">
        <v>76</v>
      </c>
      <c r="E62" s="28">
        <v>76</v>
      </c>
      <c r="F62" s="29"/>
      <c r="G62" s="29"/>
      <c r="H62" s="126">
        <v>2.233</v>
      </c>
      <c r="I62" s="126">
        <v>2.096</v>
      </c>
      <c r="J62" s="126">
        <v>2.291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>
        <v>302</v>
      </c>
      <c r="D64" s="36">
        <v>300</v>
      </c>
      <c r="E64" s="36">
        <v>300</v>
      </c>
      <c r="F64" s="37">
        <v>100</v>
      </c>
      <c r="G64" s="38"/>
      <c r="H64" s="127">
        <v>30.233</v>
      </c>
      <c r="I64" s="128">
        <v>30.096</v>
      </c>
      <c r="J64" s="128">
        <v>30.291</v>
      </c>
      <c r="K64" s="39">
        <v>100.64792663476874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1028</v>
      </c>
      <c r="D66" s="36">
        <v>846</v>
      </c>
      <c r="E66" s="36">
        <v>790</v>
      </c>
      <c r="F66" s="37">
        <v>93.3806146572104</v>
      </c>
      <c r="G66" s="38"/>
      <c r="H66" s="127">
        <v>90.959</v>
      </c>
      <c r="I66" s="128">
        <v>80.872</v>
      </c>
      <c r="J66" s="128">
        <v>78.3</v>
      </c>
      <c r="K66" s="39">
        <v>96.81966564447522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4</v>
      </c>
      <c r="D68" s="28">
        <v>3</v>
      </c>
      <c r="E68" s="28"/>
      <c r="F68" s="29"/>
      <c r="G68" s="29"/>
      <c r="H68" s="126">
        <v>0.605</v>
      </c>
      <c r="I68" s="126">
        <v>0.45</v>
      </c>
      <c r="J68" s="126"/>
      <c r="K68" s="30"/>
    </row>
    <row r="69" spans="1:11" s="31" customFormat="1" ht="11.25" customHeight="1">
      <c r="A69" s="33" t="s">
        <v>53</v>
      </c>
      <c r="B69" s="27"/>
      <c r="C69" s="28">
        <v>2</v>
      </c>
      <c r="D69" s="28">
        <v>4</v>
      </c>
      <c r="E69" s="28"/>
      <c r="F69" s="29"/>
      <c r="G69" s="29"/>
      <c r="H69" s="126">
        <v>0.301</v>
      </c>
      <c r="I69" s="126">
        <v>0.45</v>
      </c>
      <c r="J69" s="126"/>
      <c r="K69" s="30"/>
    </row>
    <row r="70" spans="1:11" s="22" customFormat="1" ht="11.25" customHeight="1">
      <c r="A70" s="34" t="s">
        <v>54</v>
      </c>
      <c r="B70" s="35"/>
      <c r="C70" s="36">
        <v>6</v>
      </c>
      <c r="D70" s="36">
        <v>7</v>
      </c>
      <c r="E70" s="36"/>
      <c r="F70" s="37"/>
      <c r="G70" s="38"/>
      <c r="H70" s="127">
        <v>0.9059999999999999</v>
      </c>
      <c r="I70" s="128">
        <v>0.9</v>
      </c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1817</v>
      </c>
      <c r="D72" s="28">
        <v>1998</v>
      </c>
      <c r="E72" s="28">
        <v>1771</v>
      </c>
      <c r="F72" s="29"/>
      <c r="G72" s="29"/>
      <c r="H72" s="126">
        <v>167.444</v>
      </c>
      <c r="I72" s="126">
        <v>172.179</v>
      </c>
      <c r="J72" s="126">
        <v>183.617</v>
      </c>
      <c r="K72" s="30"/>
    </row>
    <row r="73" spans="1:11" s="31" customFormat="1" ht="11.25" customHeight="1">
      <c r="A73" s="33" t="s">
        <v>56</v>
      </c>
      <c r="B73" s="27"/>
      <c r="C73" s="28">
        <v>130</v>
      </c>
      <c r="D73" s="28">
        <v>129</v>
      </c>
      <c r="E73" s="28">
        <v>120</v>
      </c>
      <c r="F73" s="29"/>
      <c r="G73" s="29"/>
      <c r="H73" s="126">
        <v>5.45</v>
      </c>
      <c r="I73" s="126">
        <v>5.45</v>
      </c>
      <c r="J73" s="126">
        <v>5.07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>
        <v>271</v>
      </c>
      <c r="D75" s="28">
        <v>359</v>
      </c>
      <c r="E75" s="28">
        <v>359</v>
      </c>
      <c r="F75" s="29"/>
      <c r="G75" s="29"/>
      <c r="H75" s="126">
        <v>23.61</v>
      </c>
      <c r="I75" s="126">
        <v>34.766</v>
      </c>
      <c r="J75" s="126">
        <v>34.766</v>
      </c>
      <c r="K75" s="30"/>
    </row>
    <row r="76" spans="1:11" s="31" customFormat="1" ht="11.25" customHeight="1">
      <c r="A76" s="33" t="s">
        <v>59</v>
      </c>
      <c r="B76" s="27"/>
      <c r="C76" s="28">
        <v>7</v>
      </c>
      <c r="D76" s="28">
        <v>5</v>
      </c>
      <c r="E76" s="28">
        <v>3</v>
      </c>
      <c r="F76" s="29"/>
      <c r="G76" s="29"/>
      <c r="H76" s="126">
        <v>0.168</v>
      </c>
      <c r="I76" s="126">
        <v>0.125</v>
      </c>
      <c r="J76" s="126"/>
      <c r="K76" s="30"/>
    </row>
    <row r="77" spans="1:11" s="31" customFormat="1" ht="11.25" customHeight="1">
      <c r="A77" s="33" t="s">
        <v>60</v>
      </c>
      <c r="B77" s="27"/>
      <c r="C77" s="28">
        <v>17</v>
      </c>
      <c r="D77" s="28">
        <v>14</v>
      </c>
      <c r="E77" s="28">
        <v>12</v>
      </c>
      <c r="F77" s="29"/>
      <c r="G77" s="29"/>
      <c r="H77" s="126">
        <v>0.51</v>
      </c>
      <c r="I77" s="126">
        <v>0.573</v>
      </c>
      <c r="J77" s="126">
        <v>0.48</v>
      </c>
      <c r="K77" s="30"/>
    </row>
    <row r="78" spans="1:11" s="31" customFormat="1" ht="11.25" customHeight="1">
      <c r="A78" s="33" t="s">
        <v>61</v>
      </c>
      <c r="B78" s="27"/>
      <c r="C78" s="28">
        <v>290</v>
      </c>
      <c r="D78" s="28">
        <v>303</v>
      </c>
      <c r="E78" s="28">
        <v>300</v>
      </c>
      <c r="F78" s="29"/>
      <c r="G78" s="29"/>
      <c r="H78" s="126">
        <v>12</v>
      </c>
      <c r="I78" s="126">
        <v>11.248</v>
      </c>
      <c r="J78" s="126">
        <v>24</v>
      </c>
      <c r="K78" s="30"/>
    </row>
    <row r="79" spans="1:11" s="31" customFormat="1" ht="11.25" customHeight="1">
      <c r="A79" s="33" t="s">
        <v>62</v>
      </c>
      <c r="B79" s="27"/>
      <c r="C79" s="28">
        <v>90</v>
      </c>
      <c r="D79" s="28">
        <v>80</v>
      </c>
      <c r="E79" s="28">
        <v>90</v>
      </c>
      <c r="F79" s="29"/>
      <c r="G79" s="29"/>
      <c r="H79" s="126">
        <v>7.5</v>
      </c>
      <c r="I79" s="126">
        <v>7.2</v>
      </c>
      <c r="J79" s="126">
        <v>3.6</v>
      </c>
      <c r="K79" s="30"/>
    </row>
    <row r="80" spans="1:11" s="22" customFormat="1" ht="11.25" customHeight="1">
      <c r="A80" s="40" t="s">
        <v>63</v>
      </c>
      <c r="B80" s="35"/>
      <c r="C80" s="36">
        <v>2622</v>
      </c>
      <c r="D80" s="36">
        <v>2888</v>
      </c>
      <c r="E80" s="36">
        <v>2655</v>
      </c>
      <c r="F80" s="37">
        <v>91.93213296398892</v>
      </c>
      <c r="G80" s="38"/>
      <c r="H80" s="127">
        <v>216.68199999999996</v>
      </c>
      <c r="I80" s="128">
        <v>231.54099999999997</v>
      </c>
      <c r="J80" s="128">
        <v>251.53299999999996</v>
      </c>
      <c r="K80" s="39">
        <v>108.63432394262787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84</v>
      </c>
      <c r="D82" s="28">
        <v>103</v>
      </c>
      <c r="E82" s="28">
        <v>103</v>
      </c>
      <c r="F82" s="29"/>
      <c r="G82" s="29"/>
      <c r="H82" s="126">
        <v>9.65</v>
      </c>
      <c r="I82" s="126">
        <v>10.802</v>
      </c>
      <c r="J82" s="126">
        <v>10.802</v>
      </c>
      <c r="K82" s="30"/>
    </row>
    <row r="83" spans="1:11" s="31" customFormat="1" ht="11.25" customHeight="1">
      <c r="A83" s="33" t="s">
        <v>65</v>
      </c>
      <c r="B83" s="27"/>
      <c r="C83" s="28">
        <v>10</v>
      </c>
      <c r="D83" s="28">
        <v>3</v>
      </c>
      <c r="E83" s="28">
        <v>3</v>
      </c>
      <c r="F83" s="29"/>
      <c r="G83" s="29"/>
      <c r="H83" s="126">
        <v>0.704</v>
      </c>
      <c r="I83" s="126">
        <v>0.224</v>
      </c>
      <c r="J83" s="126">
        <v>0.224</v>
      </c>
      <c r="K83" s="30"/>
    </row>
    <row r="84" spans="1:11" s="22" customFormat="1" ht="11.25" customHeight="1">
      <c r="A84" s="34" t="s">
        <v>66</v>
      </c>
      <c r="B84" s="35"/>
      <c r="C84" s="36">
        <v>94</v>
      </c>
      <c r="D84" s="36">
        <v>106</v>
      </c>
      <c r="E84" s="36">
        <v>106</v>
      </c>
      <c r="F84" s="37">
        <v>100</v>
      </c>
      <c r="G84" s="38"/>
      <c r="H84" s="127">
        <v>10.354000000000001</v>
      </c>
      <c r="I84" s="128">
        <v>11.026</v>
      </c>
      <c r="J84" s="128">
        <v>11.026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4254</v>
      </c>
      <c r="D87" s="47">
        <v>4413</v>
      </c>
      <c r="E87" s="47">
        <v>4137</v>
      </c>
      <c r="F87" s="48">
        <v>93.74575118966689</v>
      </c>
      <c r="G87" s="38"/>
      <c r="H87" s="131">
        <v>357.3469999999999</v>
      </c>
      <c r="I87" s="132">
        <v>367.68199999999996</v>
      </c>
      <c r="J87" s="132">
        <v>386.455</v>
      </c>
      <c r="K87" s="48">
        <v>105.10577074754816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zoomScalePageLayoutView="0" workbookViewId="0" topLeftCell="A1">
      <selection activeCell="N47" sqref="N4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27">
        <v>0.045</v>
      </c>
      <c r="I17" s="128">
        <v>0.045</v>
      </c>
      <c r="J17" s="128">
        <v>0.045</v>
      </c>
      <c r="K17" s="39">
        <v>100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1995</v>
      </c>
      <c r="D24" s="36">
        <v>2191</v>
      </c>
      <c r="E24" s="36">
        <v>1920</v>
      </c>
      <c r="F24" s="37">
        <v>87.63121862163396</v>
      </c>
      <c r="G24" s="38"/>
      <c r="H24" s="127">
        <v>164.716</v>
      </c>
      <c r="I24" s="128">
        <v>177.518</v>
      </c>
      <c r="J24" s="128">
        <v>163.353</v>
      </c>
      <c r="K24" s="39">
        <v>92.02052749580325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20</v>
      </c>
      <c r="D26" s="36">
        <v>20</v>
      </c>
      <c r="E26" s="36">
        <v>10</v>
      </c>
      <c r="F26" s="37">
        <v>50</v>
      </c>
      <c r="G26" s="38"/>
      <c r="H26" s="127">
        <v>1.65</v>
      </c>
      <c r="I26" s="128">
        <v>0.8</v>
      </c>
      <c r="J26" s="128">
        <v>0.9</v>
      </c>
      <c r="K26" s="39">
        <v>112.5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>
        <v>8</v>
      </c>
      <c r="E28" s="28">
        <v>8</v>
      </c>
      <c r="F28" s="29"/>
      <c r="G28" s="29"/>
      <c r="H28" s="126"/>
      <c r="I28" s="126">
        <v>0.6</v>
      </c>
      <c r="J28" s="126">
        <v>0.54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382</v>
      </c>
      <c r="D30" s="28">
        <v>409</v>
      </c>
      <c r="E30" s="28">
        <v>467</v>
      </c>
      <c r="F30" s="29"/>
      <c r="G30" s="29"/>
      <c r="H30" s="126">
        <v>20.202</v>
      </c>
      <c r="I30" s="126">
        <v>32</v>
      </c>
      <c r="J30" s="126">
        <v>30.355</v>
      </c>
      <c r="K30" s="30"/>
    </row>
    <row r="31" spans="1:11" s="22" customFormat="1" ht="11.25" customHeight="1">
      <c r="A31" s="40" t="s">
        <v>23</v>
      </c>
      <c r="B31" s="35"/>
      <c r="C31" s="36">
        <v>382</v>
      </c>
      <c r="D31" s="36">
        <v>417</v>
      </c>
      <c r="E31" s="36">
        <v>475</v>
      </c>
      <c r="F31" s="37">
        <v>113.90887290167866</v>
      </c>
      <c r="G31" s="38"/>
      <c r="H31" s="127">
        <v>20.202</v>
      </c>
      <c r="I31" s="128">
        <v>32.6</v>
      </c>
      <c r="J31" s="128">
        <v>30.895</v>
      </c>
      <c r="K31" s="39">
        <v>94.76993865030674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/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/>
      <c r="I36" s="126"/>
      <c r="J36" s="126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/>
      <c r="I37" s="128"/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/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>
        <v>3</v>
      </c>
      <c r="F52" s="37"/>
      <c r="G52" s="38"/>
      <c r="H52" s="127"/>
      <c r="I52" s="128"/>
      <c r="J52" s="128">
        <v>0.261</v>
      </c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102</v>
      </c>
      <c r="D54" s="28">
        <v>95</v>
      </c>
      <c r="E54" s="28">
        <v>69</v>
      </c>
      <c r="F54" s="29"/>
      <c r="G54" s="29"/>
      <c r="H54" s="126">
        <v>8.2</v>
      </c>
      <c r="I54" s="126">
        <v>7.79</v>
      </c>
      <c r="J54" s="126">
        <v>5.52</v>
      </c>
      <c r="K54" s="30"/>
    </row>
    <row r="55" spans="1:11" s="31" customFormat="1" ht="11.25" customHeight="1">
      <c r="A55" s="33" t="s">
        <v>42</v>
      </c>
      <c r="B55" s="27"/>
      <c r="C55" s="28">
        <v>98</v>
      </c>
      <c r="D55" s="28">
        <v>49</v>
      </c>
      <c r="E55" s="28">
        <v>52</v>
      </c>
      <c r="F55" s="29"/>
      <c r="G55" s="29"/>
      <c r="H55" s="126">
        <v>8.33</v>
      </c>
      <c r="I55" s="126">
        <v>4.165</v>
      </c>
      <c r="J55" s="126">
        <v>4.42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>
        <v>432</v>
      </c>
      <c r="D58" s="28">
        <v>556</v>
      </c>
      <c r="E58" s="28">
        <v>639</v>
      </c>
      <c r="F58" s="29"/>
      <c r="G58" s="29"/>
      <c r="H58" s="126">
        <v>40.945</v>
      </c>
      <c r="I58" s="126">
        <v>47.77</v>
      </c>
      <c r="J58" s="126">
        <v>62.157</v>
      </c>
      <c r="K58" s="30"/>
    </row>
    <row r="59" spans="1:11" s="22" customFormat="1" ht="11.25" customHeight="1">
      <c r="A59" s="34" t="s">
        <v>46</v>
      </c>
      <c r="B59" s="35"/>
      <c r="C59" s="36">
        <v>632</v>
      </c>
      <c r="D59" s="36">
        <v>700</v>
      </c>
      <c r="E59" s="36">
        <v>760</v>
      </c>
      <c r="F59" s="37">
        <v>108.57142857142857</v>
      </c>
      <c r="G59" s="38"/>
      <c r="H59" s="127">
        <v>57.475</v>
      </c>
      <c r="I59" s="128">
        <v>59.725</v>
      </c>
      <c r="J59" s="128">
        <v>72.097</v>
      </c>
      <c r="K59" s="39">
        <v>120.71494349100041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/>
      <c r="I64" s="128"/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18</v>
      </c>
      <c r="D66" s="36">
        <v>85</v>
      </c>
      <c r="E66" s="36">
        <v>100</v>
      </c>
      <c r="F66" s="37">
        <v>117.6470588235294</v>
      </c>
      <c r="G66" s="38"/>
      <c r="H66" s="127">
        <v>1.48</v>
      </c>
      <c r="I66" s="128">
        <v>6.97</v>
      </c>
      <c r="J66" s="128">
        <v>10.9</v>
      </c>
      <c r="K66" s="39">
        <v>156.38450502152082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20700</v>
      </c>
      <c r="D68" s="28">
        <v>21730</v>
      </c>
      <c r="E68" s="28">
        <v>16800</v>
      </c>
      <c r="F68" s="29"/>
      <c r="G68" s="29"/>
      <c r="H68" s="126">
        <v>1535</v>
      </c>
      <c r="I68" s="126">
        <v>1980</v>
      </c>
      <c r="J68" s="126">
        <v>1214</v>
      </c>
      <c r="K68" s="30"/>
    </row>
    <row r="69" spans="1:11" s="31" customFormat="1" ht="11.25" customHeight="1">
      <c r="A69" s="33" t="s">
        <v>53</v>
      </c>
      <c r="B69" s="27"/>
      <c r="C69" s="28">
        <v>2740</v>
      </c>
      <c r="D69" s="28">
        <v>2362</v>
      </c>
      <c r="E69" s="28">
        <v>1625</v>
      </c>
      <c r="F69" s="29"/>
      <c r="G69" s="29"/>
      <c r="H69" s="126">
        <v>198</v>
      </c>
      <c r="I69" s="126">
        <v>217.3</v>
      </c>
      <c r="J69" s="126">
        <v>117</v>
      </c>
      <c r="K69" s="30"/>
    </row>
    <row r="70" spans="1:11" s="22" customFormat="1" ht="11.25" customHeight="1">
      <c r="A70" s="34" t="s">
        <v>54</v>
      </c>
      <c r="B70" s="35"/>
      <c r="C70" s="36">
        <v>23440</v>
      </c>
      <c r="D70" s="36">
        <v>24092</v>
      </c>
      <c r="E70" s="36">
        <v>18425</v>
      </c>
      <c r="F70" s="37">
        <v>76.47766893574631</v>
      </c>
      <c r="G70" s="38"/>
      <c r="H70" s="127">
        <v>1733</v>
      </c>
      <c r="I70" s="128">
        <v>2197.3</v>
      </c>
      <c r="J70" s="128">
        <v>1331</v>
      </c>
      <c r="K70" s="39">
        <v>60.57434123697264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3</v>
      </c>
      <c r="D72" s="28">
        <v>4</v>
      </c>
      <c r="E72" s="28">
        <v>3</v>
      </c>
      <c r="F72" s="29"/>
      <c r="G72" s="29"/>
      <c r="H72" s="126">
        <v>0.135</v>
      </c>
      <c r="I72" s="126">
        <v>0.18</v>
      </c>
      <c r="J72" s="126">
        <v>0.18</v>
      </c>
      <c r="K72" s="30"/>
    </row>
    <row r="73" spans="1:11" s="31" customFormat="1" ht="11.25" customHeight="1">
      <c r="A73" s="33" t="s">
        <v>56</v>
      </c>
      <c r="B73" s="27"/>
      <c r="C73" s="28">
        <v>1070</v>
      </c>
      <c r="D73" s="28">
        <v>1085</v>
      </c>
      <c r="E73" s="28">
        <v>1436</v>
      </c>
      <c r="F73" s="29"/>
      <c r="G73" s="29"/>
      <c r="H73" s="126">
        <v>22.046</v>
      </c>
      <c r="I73" s="126">
        <v>22.355</v>
      </c>
      <c r="J73" s="126">
        <v>30.126</v>
      </c>
      <c r="K73" s="30"/>
    </row>
    <row r="74" spans="1:11" s="31" customFormat="1" ht="11.25" customHeight="1">
      <c r="A74" s="33" t="s">
        <v>57</v>
      </c>
      <c r="B74" s="27"/>
      <c r="C74" s="28">
        <v>56</v>
      </c>
      <c r="D74" s="28">
        <v>113</v>
      </c>
      <c r="E74" s="28">
        <v>41</v>
      </c>
      <c r="F74" s="29"/>
      <c r="G74" s="29"/>
      <c r="H74" s="126">
        <v>3.92</v>
      </c>
      <c r="I74" s="126">
        <v>10.1</v>
      </c>
      <c r="J74" s="126">
        <v>3.69</v>
      </c>
      <c r="K74" s="30"/>
    </row>
    <row r="75" spans="1:11" s="31" customFormat="1" ht="11.25" customHeight="1">
      <c r="A75" s="33" t="s">
        <v>58</v>
      </c>
      <c r="B75" s="27"/>
      <c r="C75" s="28">
        <v>6</v>
      </c>
      <c r="D75" s="28">
        <v>5</v>
      </c>
      <c r="E75" s="28"/>
      <c r="F75" s="29"/>
      <c r="G75" s="29"/>
      <c r="H75" s="126">
        <v>0.52</v>
      </c>
      <c r="I75" s="126">
        <v>0.4</v>
      </c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>
        <v>46</v>
      </c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>
        <v>22</v>
      </c>
      <c r="D77" s="28">
        <v>26</v>
      </c>
      <c r="E77" s="28">
        <v>7</v>
      </c>
      <c r="F77" s="29"/>
      <c r="G77" s="29"/>
      <c r="H77" s="126">
        <v>1.87</v>
      </c>
      <c r="I77" s="126">
        <v>2.21</v>
      </c>
      <c r="J77" s="126">
        <v>0.595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/>
      <c r="K78" s="30"/>
    </row>
    <row r="79" spans="1:11" s="31" customFormat="1" ht="11.25" customHeight="1">
      <c r="A79" s="33" t="s">
        <v>62</v>
      </c>
      <c r="B79" s="27"/>
      <c r="C79" s="28">
        <v>5700</v>
      </c>
      <c r="D79" s="28">
        <v>6240</v>
      </c>
      <c r="E79" s="28">
        <v>1390</v>
      </c>
      <c r="F79" s="29"/>
      <c r="G79" s="29"/>
      <c r="H79" s="126">
        <v>484.5</v>
      </c>
      <c r="I79" s="126">
        <v>530.4</v>
      </c>
      <c r="J79" s="126">
        <v>111.2</v>
      </c>
      <c r="K79" s="30"/>
    </row>
    <row r="80" spans="1:11" s="22" customFormat="1" ht="11.25" customHeight="1">
      <c r="A80" s="40" t="s">
        <v>63</v>
      </c>
      <c r="B80" s="35"/>
      <c r="C80" s="36">
        <v>6857</v>
      </c>
      <c r="D80" s="36">
        <v>7473</v>
      </c>
      <c r="E80" s="36">
        <v>2923</v>
      </c>
      <c r="F80" s="37">
        <v>39.114144252642845</v>
      </c>
      <c r="G80" s="38"/>
      <c r="H80" s="127">
        <v>512.991</v>
      </c>
      <c r="I80" s="128">
        <v>565.645</v>
      </c>
      <c r="J80" s="128">
        <v>145.791</v>
      </c>
      <c r="K80" s="39">
        <v>25.77429306367068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33345</v>
      </c>
      <c r="D87" s="47">
        <v>34979</v>
      </c>
      <c r="E87" s="47">
        <v>24617</v>
      </c>
      <c r="F87" s="48">
        <v>70.37651162125847</v>
      </c>
      <c r="G87" s="38"/>
      <c r="H87" s="131">
        <v>2491.559</v>
      </c>
      <c r="I87" s="132">
        <v>3040.603</v>
      </c>
      <c r="J87" s="132">
        <v>1755.242</v>
      </c>
      <c r="K87" s="48">
        <v>57.72677327490632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AE154"/>
  <sheetViews>
    <sheetView showZeros="0" tabSelected="1" view="pageBreakPreview" zoomScaleSheetLayoutView="100" zoomScalePageLayoutView="0" workbookViewId="0" topLeftCell="B1">
      <selection activeCell="AD19" sqref="AD19"/>
    </sheetView>
  </sheetViews>
  <sheetFormatPr defaultColWidth="8.7109375" defaultRowHeight="15"/>
  <cols>
    <col min="1" max="1" width="22.00390625" style="58" customWidth="1"/>
    <col min="2" max="2" width="0.9921875" style="58" customWidth="1"/>
    <col min="3" max="3" width="1.1484375" style="58" customWidth="1"/>
    <col min="4" max="4" width="6.421875" style="58" customWidth="1"/>
    <col min="5" max="5" width="9.421875" style="58" customWidth="1"/>
    <col min="6" max="6" width="10.57421875" style="58" customWidth="1"/>
    <col min="7" max="7" width="9.421875" style="58" customWidth="1"/>
    <col min="8" max="8" width="10.421875" style="58" customWidth="1"/>
    <col min="9" max="9" width="0.9921875" style="58" customWidth="1"/>
    <col min="10" max="10" width="6.421875" style="58" customWidth="1"/>
    <col min="11" max="11" width="7.8515625" style="58" bestFit="1" customWidth="1"/>
    <col min="12" max="13" width="9.421875" style="58" customWidth="1"/>
    <col min="14" max="14" width="10.421875" style="58" customWidth="1"/>
    <col min="15" max="15" width="22.00390625" style="58" customWidth="1"/>
    <col min="16" max="16" width="0.9921875" style="58" customWidth="1"/>
    <col min="17" max="17" width="1.1484375" style="58" customWidth="1"/>
    <col min="18" max="18" width="6.421875" style="58" customWidth="1"/>
    <col min="19" max="21" width="9.421875" style="58" customWidth="1"/>
    <col min="22" max="22" width="10.421875" style="58" customWidth="1"/>
    <col min="23" max="23" width="0.9921875" style="58" customWidth="1"/>
    <col min="24" max="24" width="6.421875" style="58" customWidth="1"/>
    <col min="25" max="27" width="9.421875" style="58" customWidth="1"/>
    <col min="28" max="28" width="10.421875" style="58" customWidth="1"/>
    <col min="29" max="29" width="2.7109375" style="58" customWidth="1"/>
    <col min="30" max="16384" width="8.7109375" style="58" customWidth="1"/>
  </cols>
  <sheetData>
    <row r="2" spans="1:27" s="60" customFormat="1" ht="11.25">
      <c r="A2" s="59" t="s">
        <v>122</v>
      </c>
      <c r="J2" s="60" t="s">
        <v>123</v>
      </c>
      <c r="M2" s="60" t="s">
        <v>129</v>
      </c>
      <c r="O2" s="59" t="s">
        <v>122</v>
      </c>
      <c r="X2" s="60" t="s">
        <v>123</v>
      </c>
      <c r="AA2" s="60" t="s">
        <v>129</v>
      </c>
    </row>
    <row r="3" s="60" customFormat="1" ht="12" customHeight="1" thickBot="1"/>
    <row r="4" spans="1:28" s="60" customFormat="1" ht="12" thickBot="1">
      <c r="A4" s="61"/>
      <c r="B4" s="62"/>
      <c r="D4" s="154" t="s">
        <v>124</v>
      </c>
      <c r="E4" s="155"/>
      <c r="F4" s="155"/>
      <c r="G4" s="155"/>
      <c r="H4" s="156"/>
      <c r="J4" s="154" t="s">
        <v>125</v>
      </c>
      <c r="K4" s="155"/>
      <c r="L4" s="155"/>
      <c r="M4" s="155"/>
      <c r="N4" s="156"/>
      <c r="O4" s="61"/>
      <c r="P4" s="62"/>
      <c r="R4" s="154" t="s">
        <v>124</v>
      </c>
      <c r="S4" s="155"/>
      <c r="T4" s="155"/>
      <c r="U4" s="155"/>
      <c r="V4" s="156"/>
      <c r="X4" s="154" t="s">
        <v>125</v>
      </c>
      <c r="Y4" s="155"/>
      <c r="Z4" s="155"/>
      <c r="AA4" s="155"/>
      <c r="AB4" s="156"/>
    </row>
    <row r="5" spans="1:28" s="60" customFormat="1" ht="11.25">
      <c r="A5" s="63" t="s">
        <v>126</v>
      </c>
      <c r="B5" s="64"/>
      <c r="D5" s="61"/>
      <c r="E5" s="65" t="s">
        <v>336</v>
      </c>
      <c r="F5" s="65" t="s">
        <v>127</v>
      </c>
      <c r="G5" s="65" t="s">
        <v>128</v>
      </c>
      <c r="H5" s="66">
        <f>G6</f>
        <v>2022</v>
      </c>
      <c r="J5" s="61"/>
      <c r="K5" s="65" t="s">
        <v>336</v>
      </c>
      <c r="L5" s="65" t="s">
        <v>127</v>
      </c>
      <c r="M5" s="65" t="s">
        <v>128</v>
      </c>
      <c r="N5" s="66">
        <f>M6</f>
        <v>2022</v>
      </c>
      <c r="O5" s="63" t="s">
        <v>126</v>
      </c>
      <c r="P5" s="64"/>
      <c r="R5" s="61"/>
      <c r="S5" s="65" t="s">
        <v>336</v>
      </c>
      <c r="T5" s="65" t="s">
        <v>127</v>
      </c>
      <c r="U5" s="65" t="s">
        <v>128</v>
      </c>
      <c r="V5" s="66">
        <f>U6</f>
        <v>2022</v>
      </c>
      <c r="X5" s="61"/>
      <c r="Y5" s="65" t="s">
        <v>336</v>
      </c>
      <c r="Z5" s="65" t="s">
        <v>127</v>
      </c>
      <c r="AA5" s="65" t="s">
        <v>128</v>
      </c>
      <c r="AB5" s="66">
        <f>AA6</f>
        <v>2022</v>
      </c>
    </row>
    <row r="6" spans="1:28" s="60" customFormat="1" ht="23.25" customHeight="1" thickBot="1">
      <c r="A6" s="67"/>
      <c r="B6" s="68"/>
      <c r="C6" s="69"/>
      <c r="D6" s="70" t="s">
        <v>335</v>
      </c>
      <c r="E6" s="71">
        <f>G6-2</f>
        <v>2020</v>
      </c>
      <c r="F6" s="71">
        <f>G6-1</f>
        <v>2021</v>
      </c>
      <c r="G6" s="71">
        <v>2022</v>
      </c>
      <c r="H6" s="72" t="str">
        <f>CONCATENATE(F6,"=100")</f>
        <v>2021=100</v>
      </c>
      <c r="I6" s="69"/>
      <c r="J6" s="70" t="s">
        <v>335</v>
      </c>
      <c r="K6" s="71">
        <f>M6-2</f>
        <v>2020</v>
      </c>
      <c r="L6" s="71">
        <f>M6-1</f>
        <v>2021</v>
      </c>
      <c r="M6" s="71">
        <v>2022</v>
      </c>
      <c r="N6" s="72" t="str">
        <f>CONCATENATE(L6,"=100")</f>
        <v>2021=100</v>
      </c>
      <c r="O6" s="67"/>
      <c r="P6" s="68"/>
      <c r="Q6" s="69"/>
      <c r="R6" s="70" t="s">
        <v>335</v>
      </c>
      <c r="S6" s="71">
        <f>U6-2</f>
        <v>2020</v>
      </c>
      <c r="T6" s="71">
        <f>U6-1</f>
        <v>2021</v>
      </c>
      <c r="U6" s="71">
        <v>2022</v>
      </c>
      <c r="V6" s="72" t="str">
        <f>CONCATENATE(T6,"=100")</f>
        <v>2021=100</v>
      </c>
      <c r="W6" s="69"/>
      <c r="X6" s="70" t="s">
        <v>335</v>
      </c>
      <c r="Y6" s="71">
        <f>AA6-2</f>
        <v>2020</v>
      </c>
      <c r="Z6" s="71">
        <f>AA6-1</f>
        <v>2021</v>
      </c>
      <c r="AA6" s="71">
        <v>2022</v>
      </c>
      <c r="AB6" s="72" t="str">
        <f>CONCATENATE(Z6,"=100")</f>
        <v>2021=100</v>
      </c>
    </row>
    <row r="7" spans="4:28" s="73" customFormat="1" ht="11.25" customHeight="1">
      <c r="D7" s="74"/>
      <c r="E7" s="75"/>
      <c r="F7" s="75"/>
      <c r="G7" s="75"/>
      <c r="H7" s="75">
        <f>IF(AND(F7&gt;0,G7&gt;0),G7*100/F7,"")</f>
      </c>
      <c r="I7" s="74"/>
      <c r="J7" s="74"/>
      <c r="K7" s="75"/>
      <c r="L7" s="75"/>
      <c r="M7" s="75"/>
      <c r="N7" s="75">
        <f>IF(AND(L7&gt;0,M7&gt;0),M7*100/L7,"")</f>
      </c>
      <c r="R7" s="74"/>
      <c r="S7" s="75"/>
      <c r="T7" s="75"/>
      <c r="U7" s="75"/>
      <c r="V7" s="75">
        <f>IF(AND(T7&gt;0,U7&gt;0),U7*100/T7,"")</f>
      </c>
      <c r="W7" s="74"/>
      <c r="X7" s="74"/>
      <c r="Y7" s="75"/>
      <c r="Z7" s="75"/>
      <c r="AA7" s="75"/>
      <c r="AB7" s="75">
        <f>IF(AND(Z7&gt;0,AA7&gt;0),AA7*100/Z7,"")</f>
      </c>
    </row>
    <row r="8" spans="4:28" s="73" customFormat="1" ht="11.25" customHeight="1">
      <c r="D8" s="74"/>
      <c r="E8" s="75"/>
      <c r="F8" s="75"/>
      <c r="G8" s="75"/>
      <c r="H8" s="75"/>
      <c r="I8" s="74"/>
      <c r="J8" s="74"/>
      <c r="K8" s="75"/>
      <c r="L8" s="75"/>
      <c r="M8" s="75"/>
      <c r="N8" s="75"/>
      <c r="R8" s="74"/>
      <c r="S8" s="75"/>
      <c r="T8" s="75"/>
      <c r="U8" s="75"/>
      <c r="V8" s="75"/>
      <c r="W8" s="74"/>
      <c r="X8" s="74"/>
      <c r="Y8" s="75"/>
      <c r="Z8" s="75"/>
      <c r="AA8" s="75"/>
      <c r="AB8" s="75"/>
    </row>
    <row r="9" spans="1:28" s="73" customFormat="1" ht="11.25" customHeight="1">
      <c r="A9" s="73" t="s">
        <v>139</v>
      </c>
      <c r="D9" s="88"/>
      <c r="E9" s="75"/>
      <c r="F9" s="75"/>
      <c r="G9" s="75"/>
      <c r="H9" s="75" t="s">
        <v>337</v>
      </c>
      <c r="I9" s="74"/>
      <c r="J9" s="88"/>
      <c r="K9" s="75"/>
      <c r="L9" s="75"/>
      <c r="M9" s="75"/>
      <c r="N9" s="75">
        <f aca="true" t="shared" si="0" ref="N9:N22">IF(AND(L9&gt;0,M9&gt;0),M9*100/L9,"")</f>
      </c>
      <c r="O9" s="73" t="s">
        <v>130</v>
      </c>
      <c r="R9" s="88"/>
      <c r="S9" s="75"/>
      <c r="T9" s="75"/>
      <c r="U9" s="75"/>
      <c r="V9" s="75">
        <f aca="true" t="shared" si="1" ref="V9:V26">IF(AND(T9&gt;0,U9&gt;0),U9*100/T9,"")</f>
      </c>
      <c r="W9" s="74"/>
      <c r="X9" s="88"/>
      <c r="Y9" s="75"/>
      <c r="Z9" s="75"/>
      <c r="AA9" s="75"/>
      <c r="AB9" s="75">
        <f aca="true" t="shared" si="2" ref="AB9:AB26">IF(AND(Z9&gt;0,AA9&gt;0),AA9*100/Z9,"")</f>
      </c>
    </row>
    <row r="10" spans="1:28" s="73" customFormat="1" ht="11.25" customHeight="1">
      <c r="A10" s="73" t="s">
        <v>140</v>
      </c>
      <c r="B10" s="75"/>
      <c r="C10" s="75"/>
      <c r="D10" s="88">
        <v>9</v>
      </c>
      <c r="E10" s="75">
        <v>1661.696</v>
      </c>
      <c r="F10" s="75">
        <v>1865.801</v>
      </c>
      <c r="G10" s="75">
        <v>1876.55701</v>
      </c>
      <c r="H10" s="75">
        <v>100.57648216503262</v>
      </c>
      <c r="I10" s="75"/>
      <c r="J10" s="88">
        <v>9</v>
      </c>
      <c r="K10" s="75">
        <v>7029.6050000000005</v>
      </c>
      <c r="L10" s="75">
        <v>7449.742000000001</v>
      </c>
      <c r="M10" s="75">
        <v>5387.942000000001</v>
      </c>
      <c r="N10" s="75">
        <f t="shared" si="0"/>
        <v>72.32387376636667</v>
      </c>
      <c r="O10" s="73" t="s">
        <v>293</v>
      </c>
      <c r="P10" s="75"/>
      <c r="Q10" s="75"/>
      <c r="R10" s="88">
        <v>6</v>
      </c>
      <c r="S10" s="75">
        <v>6.172</v>
      </c>
      <c r="T10" s="75">
        <v>6.147</v>
      </c>
      <c r="U10" s="75">
        <v>5.328</v>
      </c>
      <c r="V10" s="75">
        <f t="shared" si="1"/>
        <v>86.67642752562226</v>
      </c>
      <c r="W10" s="75"/>
      <c r="X10" s="88">
        <v>6</v>
      </c>
      <c r="Y10" s="75">
        <v>54.06699999999999</v>
      </c>
      <c r="Z10" s="75">
        <v>52.129999999999995</v>
      </c>
      <c r="AA10" s="75">
        <v>38.11200000000001</v>
      </c>
      <c r="AB10" s="75">
        <f t="shared" si="2"/>
        <v>73.10953385766355</v>
      </c>
    </row>
    <row r="11" spans="1:28" s="73" customFormat="1" ht="11.25" customHeight="1">
      <c r="A11" s="73" t="s">
        <v>141</v>
      </c>
      <c r="B11" s="75"/>
      <c r="C11" s="75"/>
      <c r="D11" s="88">
        <v>9</v>
      </c>
      <c r="E11" s="75">
        <v>250.903</v>
      </c>
      <c r="F11" s="75">
        <v>259.057</v>
      </c>
      <c r="G11" s="75">
        <v>277.46856</v>
      </c>
      <c r="H11" s="75">
        <v>107.10714630370923</v>
      </c>
      <c r="I11" s="75"/>
      <c r="J11" s="88">
        <v>9</v>
      </c>
      <c r="K11" s="75">
        <v>787.455</v>
      </c>
      <c r="L11" s="75">
        <v>770.406</v>
      </c>
      <c r="M11" s="75">
        <v>628.361</v>
      </c>
      <c r="N11" s="75">
        <f t="shared" si="0"/>
        <v>81.56231908889599</v>
      </c>
      <c r="O11" s="73" t="s">
        <v>294</v>
      </c>
      <c r="P11" s="75"/>
      <c r="Q11" s="75"/>
      <c r="R11" s="88">
        <v>8</v>
      </c>
      <c r="S11" s="75">
        <v>35.3</v>
      </c>
      <c r="T11" s="75">
        <v>32.800000000000004</v>
      </c>
      <c r="U11" s="75">
        <v>31</v>
      </c>
      <c r="V11" s="75">
        <f t="shared" si="1"/>
        <v>94.51219512195121</v>
      </c>
      <c r="W11" s="75"/>
      <c r="X11" s="88">
        <v>9</v>
      </c>
      <c r="Y11" s="75">
        <v>6.0920000000000005</v>
      </c>
      <c r="Z11" s="75">
        <v>5.715999999999999</v>
      </c>
      <c r="AA11" s="75">
        <v>4.684</v>
      </c>
      <c r="AB11" s="75">
        <f t="shared" si="2"/>
        <v>81.94541637508749</v>
      </c>
    </row>
    <row r="12" spans="1:28" ht="12">
      <c r="A12" s="73" t="s">
        <v>142</v>
      </c>
      <c r="B12" s="75"/>
      <c r="C12" s="75"/>
      <c r="D12" s="88">
        <v>9</v>
      </c>
      <c r="E12" s="75">
        <v>1912.599</v>
      </c>
      <c r="F12" s="75">
        <v>2124.858</v>
      </c>
      <c r="G12" s="75">
        <v>2154.0267</v>
      </c>
      <c r="H12" s="75">
        <v>101.37273643697601</v>
      </c>
      <c r="I12" s="75"/>
      <c r="J12" s="88">
        <v>9</v>
      </c>
      <c r="K12" s="75">
        <v>7817.060000000001</v>
      </c>
      <c r="L12" s="75">
        <v>8220.148</v>
      </c>
      <c r="M12" s="75">
        <v>6016.317</v>
      </c>
      <c r="N12" s="75">
        <f t="shared" si="0"/>
        <v>73.18988660544798</v>
      </c>
      <c r="O12" s="73" t="s">
        <v>191</v>
      </c>
      <c r="P12" s="75"/>
      <c r="Q12" s="75"/>
      <c r="R12" s="88">
        <v>10</v>
      </c>
      <c r="S12" s="75">
        <v>2.831</v>
      </c>
      <c r="T12" s="75">
        <v>2.774</v>
      </c>
      <c r="U12" s="75">
        <v>2.747</v>
      </c>
      <c r="V12" s="75">
        <f t="shared" si="1"/>
        <v>99.02667627974044</v>
      </c>
      <c r="W12" s="75"/>
      <c r="X12" s="88">
        <v>3</v>
      </c>
      <c r="Y12" s="75">
        <v>85.687</v>
      </c>
      <c r="Z12" s="75">
        <v>81.18299999999999</v>
      </c>
      <c r="AA12" s="75">
        <v>77.45499999999998</v>
      </c>
      <c r="AB12" s="75">
        <f t="shared" si="2"/>
        <v>95.40790559599915</v>
      </c>
    </row>
    <row r="13" spans="1:28" s="60" customFormat="1" ht="12">
      <c r="A13" s="73" t="s">
        <v>143</v>
      </c>
      <c r="B13" s="75"/>
      <c r="C13" s="75"/>
      <c r="D13" s="88">
        <v>9</v>
      </c>
      <c r="E13" s="75">
        <v>308.422</v>
      </c>
      <c r="F13" s="75">
        <v>251.672</v>
      </c>
      <c r="G13" s="75">
        <v>238.03645</v>
      </c>
      <c r="H13" s="75">
        <v>94.58201548046664</v>
      </c>
      <c r="I13" s="75"/>
      <c r="J13" s="88">
        <v>9</v>
      </c>
      <c r="K13" s="75">
        <v>1074.1619999999998</v>
      </c>
      <c r="L13" s="75">
        <v>734.7529999999999</v>
      </c>
      <c r="M13" s="75">
        <v>572.639</v>
      </c>
      <c r="N13" s="75">
        <f t="shared" si="0"/>
        <v>77.93625885161408</v>
      </c>
      <c r="O13" s="73" t="s">
        <v>192</v>
      </c>
      <c r="P13" s="75"/>
      <c r="Q13" s="75"/>
      <c r="R13" s="88">
        <v>9</v>
      </c>
      <c r="S13" s="75">
        <v>4.864</v>
      </c>
      <c r="T13" s="75">
        <v>5.112</v>
      </c>
      <c r="U13" s="75">
        <v>4.71</v>
      </c>
      <c r="V13" s="75">
        <f t="shared" si="1"/>
        <v>92.13615023474178</v>
      </c>
      <c r="W13" s="75"/>
      <c r="X13" s="88">
        <v>6</v>
      </c>
      <c r="Y13" s="75">
        <v>82.88</v>
      </c>
      <c r="Z13" s="75">
        <v>94.754</v>
      </c>
      <c r="AA13" s="75">
        <v>70.03099999999999</v>
      </c>
      <c r="AB13" s="75">
        <f t="shared" si="2"/>
        <v>73.9082255102687</v>
      </c>
    </row>
    <row r="14" spans="1:28" s="60" customFormat="1" ht="12" customHeight="1">
      <c r="A14" s="73" t="s">
        <v>144</v>
      </c>
      <c r="B14" s="75"/>
      <c r="C14" s="75"/>
      <c r="D14" s="88">
        <v>9</v>
      </c>
      <c r="E14" s="75">
        <v>2440.617</v>
      </c>
      <c r="F14" s="75">
        <v>2262.889</v>
      </c>
      <c r="G14" s="75">
        <v>2156.36913</v>
      </c>
      <c r="H14" s="75">
        <v>95.29274878264025</v>
      </c>
      <c r="I14" s="75"/>
      <c r="J14" s="88">
        <v>9</v>
      </c>
      <c r="K14" s="75">
        <v>9881.618</v>
      </c>
      <c r="L14" s="75">
        <v>8128.906000000002</v>
      </c>
      <c r="M14" s="75">
        <v>6048.531000000001</v>
      </c>
      <c r="N14" s="75">
        <f t="shared" si="0"/>
        <v>74.40768782416723</v>
      </c>
      <c r="O14" s="73" t="s">
        <v>295</v>
      </c>
      <c r="P14" s="75"/>
      <c r="Q14" s="75"/>
      <c r="R14" s="88">
        <v>5</v>
      </c>
      <c r="S14" s="75">
        <v>44.992000000000004</v>
      </c>
      <c r="T14" s="75">
        <v>44.489</v>
      </c>
      <c r="U14" s="75">
        <v>44.5</v>
      </c>
      <c r="V14" s="75">
        <f t="shared" si="1"/>
        <v>100.024725212974</v>
      </c>
      <c r="W14" s="75"/>
      <c r="X14" s="88">
        <v>6</v>
      </c>
      <c r="Y14" s="75">
        <v>148.49499999999998</v>
      </c>
      <c r="Z14" s="75">
        <v>146.349</v>
      </c>
      <c r="AA14" s="75">
        <v>144.953</v>
      </c>
      <c r="AB14" s="75">
        <f t="shared" si="2"/>
        <v>99.04611579170341</v>
      </c>
    </row>
    <row r="15" spans="1:28" s="60" customFormat="1" ht="12">
      <c r="A15" s="73" t="s">
        <v>145</v>
      </c>
      <c r="B15" s="75"/>
      <c r="C15" s="75"/>
      <c r="D15" s="88">
        <v>9</v>
      </c>
      <c r="E15" s="75">
        <v>2749.039</v>
      </c>
      <c r="F15" s="75">
        <v>2514.561</v>
      </c>
      <c r="G15" s="75">
        <v>2394.40558</v>
      </c>
      <c r="H15" s="75">
        <v>95.2216144289202</v>
      </c>
      <c r="I15" s="75"/>
      <c r="J15" s="88">
        <v>9</v>
      </c>
      <c r="K15" s="75">
        <v>10955.779999999997</v>
      </c>
      <c r="L15" s="75">
        <v>8863.659000000001</v>
      </c>
      <c r="M15" s="75">
        <v>6621.17</v>
      </c>
      <c r="N15" s="75">
        <f t="shared" si="0"/>
        <v>74.70018871438984</v>
      </c>
      <c r="O15" s="73" t="s">
        <v>296</v>
      </c>
      <c r="P15" s="75"/>
      <c r="Q15" s="75"/>
      <c r="R15" s="88">
        <v>5</v>
      </c>
      <c r="S15" s="75">
        <v>10.221</v>
      </c>
      <c r="T15" s="75">
        <v>9.686</v>
      </c>
      <c r="U15" s="75">
        <v>9.878</v>
      </c>
      <c r="V15" s="75">
        <f t="shared" si="1"/>
        <v>101.98224241172827</v>
      </c>
      <c r="W15" s="75"/>
      <c r="X15" s="88">
        <v>6</v>
      </c>
      <c r="Y15" s="75">
        <v>17.515</v>
      </c>
      <c r="Z15" s="75">
        <v>17.453000000000003</v>
      </c>
      <c r="AA15" s="75">
        <v>17.022000000000002</v>
      </c>
      <c r="AB15" s="75">
        <f t="shared" si="2"/>
        <v>97.53051051395175</v>
      </c>
    </row>
    <row r="16" spans="1:28" s="60" customFormat="1" ht="12">
      <c r="A16" s="73" t="s">
        <v>146</v>
      </c>
      <c r="B16" s="75"/>
      <c r="C16" s="75"/>
      <c r="D16" s="88">
        <v>9</v>
      </c>
      <c r="E16" s="75">
        <v>506.168</v>
      </c>
      <c r="F16" s="75">
        <v>504.003</v>
      </c>
      <c r="G16" s="75">
        <v>459.90234</v>
      </c>
      <c r="H16" s="75">
        <v>91.24992113142183</v>
      </c>
      <c r="I16" s="75"/>
      <c r="J16" s="88">
        <v>9</v>
      </c>
      <c r="K16" s="75">
        <v>1323.8149999999998</v>
      </c>
      <c r="L16" s="75">
        <v>1147.791</v>
      </c>
      <c r="M16" s="75">
        <v>804.744</v>
      </c>
      <c r="N16" s="75">
        <f t="shared" si="0"/>
        <v>70.1124159363508</v>
      </c>
      <c r="O16" s="73" t="s">
        <v>193</v>
      </c>
      <c r="P16" s="75"/>
      <c r="Q16" s="75"/>
      <c r="R16" s="88">
        <v>9</v>
      </c>
      <c r="S16" s="75">
        <v>31.967</v>
      </c>
      <c r="T16" s="75">
        <v>32.837</v>
      </c>
      <c r="U16" s="75">
        <v>31.292</v>
      </c>
      <c r="V16" s="75">
        <f t="shared" si="1"/>
        <v>95.29494168163961</v>
      </c>
      <c r="W16" s="75"/>
      <c r="X16" s="88">
        <v>5</v>
      </c>
      <c r="Y16" s="75">
        <v>590.895</v>
      </c>
      <c r="Z16" s="75">
        <v>535.445</v>
      </c>
      <c r="AA16" s="75">
        <v>0</v>
      </c>
      <c r="AB16" s="75">
        <f t="shared" si="2"/>
      </c>
    </row>
    <row r="17" spans="1:28" s="60" customFormat="1" ht="12" customHeight="1">
      <c r="A17" s="73" t="s">
        <v>147</v>
      </c>
      <c r="B17" s="75"/>
      <c r="C17" s="75"/>
      <c r="D17" s="88">
        <v>9</v>
      </c>
      <c r="E17" s="75">
        <v>137.59</v>
      </c>
      <c r="F17" s="75">
        <v>118.201</v>
      </c>
      <c r="G17" s="75">
        <v>99.77567</v>
      </c>
      <c r="H17" s="75">
        <v>84.4118662278661</v>
      </c>
      <c r="I17" s="75"/>
      <c r="J17" s="88">
        <v>9</v>
      </c>
      <c r="K17" s="75">
        <v>391.68000000000006</v>
      </c>
      <c r="L17" s="75">
        <v>303.403</v>
      </c>
      <c r="M17" s="75">
        <v>186.52399999999997</v>
      </c>
      <c r="N17" s="75">
        <f t="shared" si="0"/>
        <v>61.477309057590055</v>
      </c>
      <c r="O17" s="73" t="s">
        <v>134</v>
      </c>
      <c r="P17" s="75"/>
      <c r="Q17" s="75"/>
      <c r="R17" s="88">
        <v>5</v>
      </c>
      <c r="S17" s="75">
        <v>2.029</v>
      </c>
      <c r="T17" s="75">
        <v>2.63</v>
      </c>
      <c r="U17" s="75">
        <v>2.037</v>
      </c>
      <c r="V17" s="75">
        <f t="shared" si="1"/>
        <v>77.45247148288973</v>
      </c>
      <c r="W17" s="75"/>
      <c r="X17" s="88">
        <v>5</v>
      </c>
      <c r="Y17" s="75">
        <v>100.978</v>
      </c>
      <c r="Z17" s="75">
        <v>153.977</v>
      </c>
      <c r="AA17" s="75">
        <v>118.5</v>
      </c>
      <c r="AB17" s="75">
        <f t="shared" si="2"/>
        <v>76.95954590620677</v>
      </c>
    </row>
    <row r="18" spans="1:28" s="73" customFormat="1" ht="11.25" customHeight="1">
      <c r="A18" s="73" t="s">
        <v>148</v>
      </c>
      <c r="B18" s="75"/>
      <c r="C18" s="75"/>
      <c r="D18" s="88">
        <v>9</v>
      </c>
      <c r="E18" s="75">
        <v>257.107</v>
      </c>
      <c r="F18" s="75">
        <v>267.507</v>
      </c>
      <c r="G18" s="75">
        <v>271.118</v>
      </c>
      <c r="H18" s="75">
        <v>101.34987121832326</v>
      </c>
      <c r="I18" s="75"/>
      <c r="J18" s="88">
        <v>9</v>
      </c>
      <c r="K18" s="75">
        <v>756.194</v>
      </c>
      <c r="L18" s="75">
        <v>757.014</v>
      </c>
      <c r="M18" s="75">
        <v>590.4419999999999</v>
      </c>
      <c r="N18" s="75">
        <f t="shared" si="0"/>
        <v>77.99617972719129</v>
      </c>
      <c r="O18" s="73" t="s">
        <v>194</v>
      </c>
      <c r="P18" s="75"/>
      <c r="Q18" s="75"/>
      <c r="R18" s="88">
        <v>3</v>
      </c>
      <c r="S18" s="75">
        <v>7.728</v>
      </c>
      <c r="T18" s="75">
        <v>7.718</v>
      </c>
      <c r="U18" s="75">
        <v>7.664</v>
      </c>
      <c r="V18" s="75">
        <f t="shared" si="1"/>
        <v>99.30033687483804</v>
      </c>
      <c r="W18" s="75"/>
      <c r="X18" s="88">
        <v>6</v>
      </c>
      <c r="Y18" s="75">
        <v>794.8670000000001</v>
      </c>
      <c r="Z18" s="75">
        <v>745.861</v>
      </c>
      <c r="AA18" s="75">
        <v>668.015</v>
      </c>
      <c r="AB18" s="75">
        <f t="shared" si="2"/>
        <v>89.56293464868119</v>
      </c>
    </row>
    <row r="19" spans="1:28" s="73" customFormat="1" ht="11.25" customHeight="1">
      <c r="A19" s="73" t="s">
        <v>291</v>
      </c>
      <c r="B19" s="75"/>
      <c r="C19" s="75"/>
      <c r="D19" s="88"/>
      <c r="E19" s="75">
        <v>5562.503</v>
      </c>
      <c r="F19" s="75">
        <v>5529.129999999999</v>
      </c>
      <c r="G19" s="75">
        <v>5379.22829</v>
      </c>
      <c r="H19" s="75">
        <v>97.28887347557394</v>
      </c>
      <c r="I19" s="75">
        <v>0</v>
      </c>
      <c r="J19" s="88"/>
      <c r="K19" s="75">
        <v>21244.528999999995</v>
      </c>
      <c r="L19" s="75">
        <v>19292.015</v>
      </c>
      <c r="M19" s="75">
        <f>M12+M15+M16+M17+M18</f>
        <v>14219.197</v>
      </c>
      <c r="N19" s="75">
        <f t="shared" si="0"/>
        <v>73.70508990377625</v>
      </c>
      <c r="O19" s="73" t="s">
        <v>297</v>
      </c>
      <c r="P19" s="75"/>
      <c r="Q19" s="75"/>
      <c r="R19" s="88">
        <v>6</v>
      </c>
      <c r="S19" s="75">
        <v>0.1</v>
      </c>
      <c r="T19" s="75">
        <v>0.4</v>
      </c>
      <c r="U19" s="75">
        <v>0.2</v>
      </c>
      <c r="V19" s="75">
        <f t="shared" si="1"/>
        <v>50</v>
      </c>
      <c r="W19" s="75"/>
      <c r="X19" s="88">
        <v>9</v>
      </c>
      <c r="Y19" s="75">
        <v>0.01</v>
      </c>
      <c r="Z19" s="75">
        <v>0.045</v>
      </c>
      <c r="AA19" s="75">
        <v>0.032</v>
      </c>
      <c r="AB19" s="75">
        <f t="shared" si="2"/>
        <v>71.11111111111111</v>
      </c>
    </row>
    <row r="20" spans="1:28" s="73" customFormat="1" ht="11.25" customHeight="1">
      <c r="A20" s="73" t="s">
        <v>149</v>
      </c>
      <c r="B20" s="75"/>
      <c r="C20" s="75"/>
      <c r="D20" s="88">
        <v>7</v>
      </c>
      <c r="E20" s="75">
        <v>343.778</v>
      </c>
      <c r="F20" s="75">
        <v>358.269</v>
      </c>
      <c r="G20" s="75">
        <v>311.92</v>
      </c>
      <c r="H20" s="75">
        <v>87.06307271910212</v>
      </c>
      <c r="I20" s="75"/>
      <c r="J20" s="88">
        <v>9</v>
      </c>
      <c r="K20" s="75">
        <v>4214.102000000001</v>
      </c>
      <c r="L20" s="75">
        <v>4597.657999999999</v>
      </c>
      <c r="M20" s="75">
        <v>3569.983</v>
      </c>
      <c r="N20" s="75">
        <f t="shared" si="0"/>
        <v>77.6478589751565</v>
      </c>
      <c r="O20" s="73" t="s">
        <v>135</v>
      </c>
      <c r="P20" s="75"/>
      <c r="Q20" s="75"/>
      <c r="R20" s="88">
        <v>4</v>
      </c>
      <c r="S20" s="75">
        <v>3.701</v>
      </c>
      <c r="T20" s="75">
        <v>3.592</v>
      </c>
      <c r="U20" s="75">
        <v>3.898</v>
      </c>
      <c r="V20" s="75">
        <f t="shared" si="1"/>
        <v>108.51893095768374</v>
      </c>
      <c r="W20" s="75"/>
      <c r="X20" s="88">
        <v>8</v>
      </c>
      <c r="Y20" s="75">
        <v>282.2</v>
      </c>
      <c r="Z20" s="75">
        <v>265.294</v>
      </c>
      <c r="AA20" s="75">
        <v>281.505</v>
      </c>
      <c r="AB20" s="75">
        <f t="shared" si="2"/>
        <v>106.11057920646529</v>
      </c>
    </row>
    <row r="21" spans="1:28" s="73" customFormat="1" ht="11.25" customHeight="1">
      <c r="A21" s="73" t="s">
        <v>150</v>
      </c>
      <c r="B21" s="75"/>
      <c r="C21" s="75"/>
      <c r="D21" s="88">
        <v>6</v>
      </c>
      <c r="E21" s="75">
        <v>5.248</v>
      </c>
      <c r="F21" s="75">
        <v>4.334</v>
      </c>
      <c r="G21" s="75">
        <v>4.798</v>
      </c>
      <c r="H21" s="75">
        <v>110.70604522381173</v>
      </c>
      <c r="I21" s="75"/>
      <c r="J21" s="88">
        <v>7</v>
      </c>
      <c r="K21" s="75">
        <v>21.073</v>
      </c>
      <c r="L21" s="75">
        <v>16.116</v>
      </c>
      <c r="M21" s="75">
        <v>17.017000000000003</v>
      </c>
      <c r="N21" s="75">
        <f t="shared" si="0"/>
        <v>105.59071729957807</v>
      </c>
      <c r="O21" s="73" t="s">
        <v>195</v>
      </c>
      <c r="P21" s="75"/>
      <c r="Q21" s="75"/>
      <c r="R21" s="88">
        <v>5</v>
      </c>
      <c r="S21" s="75">
        <v>4.455</v>
      </c>
      <c r="T21" s="75">
        <v>4.953</v>
      </c>
      <c r="U21" s="75">
        <v>4.633</v>
      </c>
      <c r="V21" s="75">
        <f t="shared" si="1"/>
        <v>93.53926912982031</v>
      </c>
      <c r="W21" s="75"/>
      <c r="X21" s="88">
        <v>9</v>
      </c>
      <c r="Y21" s="75">
        <v>143.853</v>
      </c>
      <c r="Z21" s="75">
        <v>151.61700000000002</v>
      </c>
      <c r="AA21" s="75">
        <v>133.199</v>
      </c>
      <c r="AB21" s="75">
        <f t="shared" si="2"/>
        <v>87.8522856935568</v>
      </c>
    </row>
    <row r="22" spans="1:28" s="73" customFormat="1" ht="11.25" customHeight="1">
      <c r="A22" s="73" t="s">
        <v>309</v>
      </c>
      <c r="B22" s="75"/>
      <c r="C22" s="75"/>
      <c r="D22" s="88">
        <v>9</v>
      </c>
      <c r="E22" s="75">
        <v>102.064</v>
      </c>
      <c r="F22" s="75">
        <v>84.678</v>
      </c>
      <c r="G22" s="75">
        <v>56.239</v>
      </c>
      <c r="H22" s="75">
        <v>66.41512553437728</v>
      </c>
      <c r="I22" s="75"/>
      <c r="J22" s="88">
        <v>9</v>
      </c>
      <c r="K22" s="75">
        <v>747.828</v>
      </c>
      <c r="L22" s="75">
        <v>624.3520000000001</v>
      </c>
      <c r="M22" s="75">
        <v>399.159</v>
      </c>
      <c r="N22" s="75">
        <f t="shared" si="0"/>
        <v>63.93172441187022</v>
      </c>
      <c r="O22" s="73" t="s">
        <v>196</v>
      </c>
      <c r="P22" s="75"/>
      <c r="Q22" s="75"/>
      <c r="R22" s="88">
        <v>5</v>
      </c>
      <c r="S22" s="75">
        <v>11.092</v>
      </c>
      <c r="T22" s="75">
        <v>11.642</v>
      </c>
      <c r="U22" s="75">
        <v>10.959</v>
      </c>
      <c r="V22" s="75">
        <f t="shared" si="1"/>
        <v>94.13331042776154</v>
      </c>
      <c r="W22" s="75"/>
      <c r="X22" s="88">
        <v>7</v>
      </c>
      <c r="Y22" s="75">
        <v>631.244</v>
      </c>
      <c r="Z22" s="75">
        <v>638.1579999999999</v>
      </c>
      <c r="AA22" s="75">
        <v>617.2060000000001</v>
      </c>
      <c r="AB22" s="75">
        <f t="shared" si="2"/>
        <v>96.71680054155871</v>
      </c>
    </row>
    <row r="23" spans="2:31" s="73" customFormat="1" ht="11.25" customHeight="1">
      <c r="B23" s="75"/>
      <c r="C23" s="75"/>
      <c r="D23" s="88"/>
      <c r="E23" s="75"/>
      <c r="F23" s="75"/>
      <c r="G23" s="75"/>
      <c r="H23" s="75"/>
      <c r="I23" s="75"/>
      <c r="J23" s="88"/>
      <c r="K23" s="75"/>
      <c r="L23" s="75"/>
      <c r="M23" s="75"/>
      <c r="N23" s="75"/>
      <c r="O23" s="73" t="s">
        <v>136</v>
      </c>
      <c r="P23" s="75"/>
      <c r="Q23" s="75"/>
      <c r="R23" s="88">
        <v>5</v>
      </c>
      <c r="S23" s="75">
        <v>6.888</v>
      </c>
      <c r="T23" s="75">
        <v>7.307</v>
      </c>
      <c r="U23" s="75">
        <v>6.43235</v>
      </c>
      <c r="V23" s="75">
        <f t="shared" si="1"/>
        <v>88.02997126043518</v>
      </c>
      <c r="W23" s="75"/>
      <c r="X23" s="88">
        <v>9</v>
      </c>
      <c r="Y23" s="75">
        <v>392.774</v>
      </c>
      <c r="Z23" s="75">
        <v>428.72600000000006</v>
      </c>
      <c r="AA23" s="75">
        <v>383.52</v>
      </c>
      <c r="AB23" s="75">
        <f t="shared" si="2"/>
        <v>89.45573629777526</v>
      </c>
      <c r="AD23" s="132"/>
      <c r="AE23" s="132"/>
    </row>
    <row r="24" spans="1:28" s="73" customFormat="1" ht="11.25" customHeight="1">
      <c r="A24" s="73" t="s">
        <v>151</v>
      </c>
      <c r="B24" s="75"/>
      <c r="C24" s="75"/>
      <c r="D24" s="88"/>
      <c r="E24" s="75"/>
      <c r="F24" s="75"/>
      <c r="G24" s="75"/>
      <c r="H24" s="75"/>
      <c r="I24" s="75"/>
      <c r="J24" s="88"/>
      <c r="K24" s="75"/>
      <c r="L24" s="75"/>
      <c r="M24" s="75"/>
      <c r="N24" s="75"/>
      <c r="O24" s="73" t="s">
        <v>298</v>
      </c>
      <c r="P24" s="75"/>
      <c r="Q24" s="75"/>
      <c r="R24" s="88">
        <v>3</v>
      </c>
      <c r="S24" s="75">
        <v>5.816</v>
      </c>
      <c r="T24" s="75">
        <v>4.758</v>
      </c>
      <c r="U24" s="75">
        <v>4.823</v>
      </c>
      <c r="V24" s="75">
        <f t="shared" si="1"/>
        <v>101.36612021857925</v>
      </c>
      <c r="W24" s="75"/>
      <c r="X24" s="88">
        <v>5</v>
      </c>
      <c r="Y24" s="75">
        <v>69.514</v>
      </c>
      <c r="Z24" s="75">
        <v>21.924</v>
      </c>
      <c r="AA24" s="75">
        <v>21.738999999999997</v>
      </c>
      <c r="AB24" s="75">
        <f t="shared" si="2"/>
        <v>99.1561758803138</v>
      </c>
    </row>
    <row r="25" spans="1:28" s="73" customFormat="1" ht="11.25" customHeight="1">
      <c r="A25" s="73" t="s">
        <v>152</v>
      </c>
      <c r="B25" s="75"/>
      <c r="C25" s="75"/>
      <c r="D25" s="88">
        <v>8</v>
      </c>
      <c r="E25" s="75">
        <v>9.133</v>
      </c>
      <c r="F25" s="75">
        <v>9.307</v>
      </c>
      <c r="G25" s="75">
        <v>8.431</v>
      </c>
      <c r="H25" s="75">
        <v>90.5877296658429</v>
      </c>
      <c r="I25" s="75"/>
      <c r="J25" s="88">
        <v>8</v>
      </c>
      <c r="K25" s="75">
        <v>17.671000000000003</v>
      </c>
      <c r="L25" s="75">
        <v>18.521000000000004</v>
      </c>
      <c r="M25" s="75">
        <v>13.421</v>
      </c>
      <c r="N25" s="75">
        <f aca="true" t="shared" si="3" ref="N25:N32">IF(AND(L25&gt;0,M25&gt;0),M25*100/L25,"")</f>
        <v>72.463689865558</v>
      </c>
      <c r="O25" s="73" t="s">
        <v>299</v>
      </c>
      <c r="P25" s="75"/>
      <c r="Q25" s="75"/>
      <c r="R25" s="88">
        <v>3</v>
      </c>
      <c r="S25" s="75">
        <v>26</v>
      </c>
      <c r="T25" s="75">
        <v>29.599999999999998</v>
      </c>
      <c r="U25" s="75">
        <v>31.900000000000002</v>
      </c>
      <c r="V25" s="75">
        <f t="shared" si="1"/>
        <v>107.77027027027027</v>
      </c>
      <c r="W25" s="75"/>
      <c r="X25" s="88">
        <v>6</v>
      </c>
      <c r="Y25" s="75">
        <v>4.263000000000001</v>
      </c>
      <c r="Z25" s="75">
        <v>5.715999999999999</v>
      </c>
      <c r="AA25" s="75">
        <v>6.1450000000000005</v>
      </c>
      <c r="AB25" s="75">
        <f t="shared" si="2"/>
        <v>107.50524842547237</v>
      </c>
    </row>
    <row r="26" spans="1:28" s="73" customFormat="1" ht="11.25" customHeight="1">
      <c r="A26" s="73" t="s">
        <v>153</v>
      </c>
      <c r="B26" s="75"/>
      <c r="C26" s="75"/>
      <c r="D26" s="88">
        <v>8</v>
      </c>
      <c r="E26" s="75">
        <v>21.146</v>
      </c>
      <c r="F26" s="75">
        <v>21.871</v>
      </c>
      <c r="G26" s="75">
        <v>18.494</v>
      </c>
      <c r="H26" s="75">
        <v>84.55946230167802</v>
      </c>
      <c r="I26" s="75"/>
      <c r="J26" s="88">
        <v>8</v>
      </c>
      <c r="K26" s="75">
        <v>29.066</v>
      </c>
      <c r="L26" s="75">
        <v>23.884</v>
      </c>
      <c r="M26" s="75">
        <v>22.287999999999997</v>
      </c>
      <c r="N26" s="75">
        <f t="shared" si="3"/>
        <v>93.31770222743258</v>
      </c>
      <c r="O26" s="73" t="s">
        <v>138</v>
      </c>
      <c r="P26" s="75"/>
      <c r="Q26" s="75"/>
      <c r="R26" s="88">
        <v>11</v>
      </c>
      <c r="S26" s="75">
        <v>2.893</v>
      </c>
      <c r="T26" s="75">
        <v>3.105</v>
      </c>
      <c r="U26" s="75">
        <v>2.75</v>
      </c>
      <c r="V26" s="75">
        <f t="shared" si="1"/>
        <v>88.56682769726248</v>
      </c>
      <c r="W26" s="75"/>
      <c r="X26" s="88">
        <v>3</v>
      </c>
      <c r="Y26" s="75">
        <v>81.15700000000001</v>
      </c>
      <c r="Z26" s="75">
        <v>82.422</v>
      </c>
      <c r="AA26" s="75">
        <v>74.047</v>
      </c>
      <c r="AB26" s="75">
        <f t="shared" si="2"/>
        <v>89.83887796947417</v>
      </c>
    </row>
    <row r="27" spans="1:28" s="73" customFormat="1" ht="11.25" customHeight="1">
      <c r="A27" s="73" t="s">
        <v>154</v>
      </c>
      <c r="B27" s="75"/>
      <c r="C27" s="75"/>
      <c r="D27" s="88">
        <v>8</v>
      </c>
      <c r="E27" s="75">
        <v>36.667</v>
      </c>
      <c r="F27" s="75">
        <v>35.341</v>
      </c>
      <c r="G27" s="75">
        <v>42.164</v>
      </c>
      <c r="H27" s="75">
        <v>119.30618827990155</v>
      </c>
      <c r="I27" s="75"/>
      <c r="J27" s="88">
        <v>8</v>
      </c>
      <c r="K27" s="75">
        <v>42.82300000000001</v>
      </c>
      <c r="L27" s="75">
        <v>31.498</v>
      </c>
      <c r="M27" s="75">
        <v>27.520999999999994</v>
      </c>
      <c r="N27" s="75">
        <f t="shared" si="3"/>
        <v>87.37380151120703</v>
      </c>
      <c r="P27" s="75"/>
      <c r="Q27" s="75"/>
      <c r="R27" s="88"/>
      <c r="S27" s="75"/>
      <c r="T27" s="75"/>
      <c r="U27" s="75"/>
      <c r="V27" s="75"/>
      <c r="W27" s="75"/>
      <c r="X27" s="88"/>
      <c r="Y27" s="75"/>
      <c r="Z27" s="75"/>
      <c r="AA27" s="75"/>
      <c r="AB27" s="75"/>
    </row>
    <row r="28" spans="1:28" s="73" customFormat="1" ht="12" customHeight="1">
      <c r="A28" s="73" t="s">
        <v>155</v>
      </c>
      <c r="B28" s="75"/>
      <c r="C28" s="75"/>
      <c r="D28" s="88">
        <v>8</v>
      </c>
      <c r="E28" s="75">
        <v>38.413</v>
      </c>
      <c r="F28" s="75">
        <v>43.226</v>
      </c>
      <c r="G28" s="75">
        <v>36.404</v>
      </c>
      <c r="H28" s="75">
        <v>84.21783186045437</v>
      </c>
      <c r="I28" s="75"/>
      <c r="J28" s="88">
        <v>8</v>
      </c>
      <c r="K28" s="75">
        <v>46.454</v>
      </c>
      <c r="L28" s="75">
        <v>39.913999999999994</v>
      </c>
      <c r="M28" s="75">
        <v>34.372</v>
      </c>
      <c r="N28" s="75">
        <f t="shared" si="3"/>
        <v>86.11514756726963</v>
      </c>
      <c r="O28" s="73" t="s">
        <v>197</v>
      </c>
      <c r="P28" s="75"/>
      <c r="Q28" s="75"/>
      <c r="R28" s="88"/>
      <c r="S28" s="75"/>
      <c r="T28" s="75"/>
      <c r="U28" s="75"/>
      <c r="V28" s="75"/>
      <c r="W28" s="75"/>
      <c r="X28" s="88"/>
      <c r="Y28" s="75"/>
      <c r="Z28" s="75"/>
      <c r="AA28" s="75"/>
      <c r="AB28" s="75"/>
    </row>
    <row r="29" spans="1:28" s="73" customFormat="1" ht="11.25" customHeight="1">
      <c r="A29" s="73" t="s">
        <v>156</v>
      </c>
      <c r="B29" s="75"/>
      <c r="C29" s="75"/>
      <c r="D29" s="88">
        <v>8</v>
      </c>
      <c r="E29" s="75">
        <v>116.993</v>
      </c>
      <c r="F29" s="75">
        <v>115.333</v>
      </c>
      <c r="G29" s="75">
        <v>122.481</v>
      </c>
      <c r="H29" s="75">
        <v>106.1977057737161</v>
      </c>
      <c r="I29" s="75"/>
      <c r="J29" s="88">
        <v>8</v>
      </c>
      <c r="K29" s="75">
        <v>222.459</v>
      </c>
      <c r="L29" s="75">
        <v>173.751</v>
      </c>
      <c r="M29" s="75">
        <v>141.05400000000003</v>
      </c>
      <c r="N29" s="75">
        <f t="shared" si="3"/>
        <v>81.18169104062711</v>
      </c>
      <c r="O29" s="73" t="s">
        <v>198</v>
      </c>
      <c r="P29" s="75"/>
      <c r="Q29" s="75"/>
      <c r="R29" s="88">
        <v>0</v>
      </c>
      <c r="S29" s="75">
        <v>0</v>
      </c>
      <c r="T29" s="75">
        <v>0</v>
      </c>
      <c r="U29" s="75">
        <v>0</v>
      </c>
      <c r="V29" s="75">
        <f aca="true" t="shared" si="4" ref="V29:V34">IF(AND(T29&gt;0,U29&gt;0),U29*100/T29,"")</f>
      </c>
      <c r="W29" s="75"/>
      <c r="X29" s="88">
        <v>8</v>
      </c>
      <c r="Y29" s="75">
        <v>3496.1450000000004</v>
      </c>
      <c r="Z29" s="75">
        <v>3749.03</v>
      </c>
      <c r="AA29" s="75">
        <v>3013.825</v>
      </c>
      <c r="AB29" s="75">
        <f aca="true" t="shared" si="5" ref="AB29:AB34">IF(AND(Z29&gt;0,AA29&gt;0),AA29*100/Z29,"")</f>
        <v>80.38946074051154</v>
      </c>
    </row>
    <row r="30" spans="1:28" s="73" customFormat="1" ht="11.25" customHeight="1">
      <c r="A30" s="73" t="s">
        <v>157</v>
      </c>
      <c r="B30" s="75"/>
      <c r="C30" s="75"/>
      <c r="D30" s="88">
        <v>8</v>
      </c>
      <c r="E30" s="75">
        <v>82.58</v>
      </c>
      <c r="F30" s="75">
        <v>79.732</v>
      </c>
      <c r="G30" s="75">
        <v>80.607</v>
      </c>
      <c r="H30" s="75">
        <v>101.09742637836753</v>
      </c>
      <c r="I30" s="75"/>
      <c r="J30" s="88">
        <v>8</v>
      </c>
      <c r="K30" s="75">
        <v>112.40300000000002</v>
      </c>
      <c r="L30" s="75">
        <v>82.371</v>
      </c>
      <c r="M30" s="75">
        <v>61.632</v>
      </c>
      <c r="N30" s="75">
        <f t="shared" si="3"/>
        <v>74.82244964854135</v>
      </c>
      <c r="O30" s="73" t="s">
        <v>199</v>
      </c>
      <c r="P30" s="75"/>
      <c r="Q30" s="75"/>
      <c r="R30" s="88">
        <v>0</v>
      </c>
      <c r="S30" s="75">
        <v>0</v>
      </c>
      <c r="T30" s="75">
        <v>0</v>
      </c>
      <c r="U30" s="75">
        <v>0</v>
      </c>
      <c r="V30" s="75">
        <f t="shared" si="4"/>
      </c>
      <c r="W30" s="75"/>
      <c r="X30" s="88">
        <v>8</v>
      </c>
      <c r="Y30" s="75">
        <v>1141.5739999999998</v>
      </c>
      <c r="Z30" s="75">
        <v>1045.552</v>
      </c>
      <c r="AA30" s="75">
        <v>952.9219999999999</v>
      </c>
      <c r="AB30" s="75">
        <f t="shared" si="5"/>
        <v>91.14056498385543</v>
      </c>
    </row>
    <row r="31" spans="1:28" s="73" customFormat="1" ht="11.25" customHeight="1">
      <c r="A31" s="73" t="s">
        <v>158</v>
      </c>
      <c r="B31" s="75"/>
      <c r="C31" s="75"/>
      <c r="D31" s="88">
        <v>8</v>
      </c>
      <c r="E31" s="75">
        <v>2.386</v>
      </c>
      <c r="F31" s="75">
        <v>2.759</v>
      </c>
      <c r="G31" s="75">
        <v>2.464</v>
      </c>
      <c r="H31" s="75">
        <v>89.3077201884741</v>
      </c>
      <c r="I31" s="75"/>
      <c r="J31" s="88">
        <v>8</v>
      </c>
      <c r="K31" s="75">
        <v>2.3830000000000005</v>
      </c>
      <c r="L31" s="75">
        <v>2.718</v>
      </c>
      <c r="M31" s="75">
        <v>1.844</v>
      </c>
      <c r="N31" s="75">
        <f t="shared" si="3"/>
        <v>67.8440029433407</v>
      </c>
      <c r="O31" s="73" t="s">
        <v>200</v>
      </c>
      <c r="P31" s="75"/>
      <c r="Q31" s="75"/>
      <c r="R31" s="88">
        <v>0</v>
      </c>
      <c r="S31" s="75">
        <v>0</v>
      </c>
      <c r="T31" s="75">
        <v>0</v>
      </c>
      <c r="U31" s="75">
        <v>0</v>
      </c>
      <c r="V31" s="75">
        <f t="shared" si="4"/>
      </c>
      <c r="W31" s="75"/>
      <c r="X31" s="88">
        <v>4</v>
      </c>
      <c r="Y31" s="75">
        <v>81.556</v>
      </c>
      <c r="Z31" s="75">
        <v>87.336</v>
      </c>
      <c r="AA31" s="75">
        <v>0</v>
      </c>
      <c r="AB31" s="75">
        <f t="shared" si="5"/>
      </c>
    </row>
    <row r="32" spans="1:28" s="73" customFormat="1" ht="11.25" customHeight="1">
      <c r="A32" s="73" t="s">
        <v>159</v>
      </c>
      <c r="B32" s="75"/>
      <c r="C32" s="75"/>
      <c r="D32" s="88">
        <v>8</v>
      </c>
      <c r="E32" s="75">
        <v>43.561</v>
      </c>
      <c r="F32" s="75">
        <v>43.189</v>
      </c>
      <c r="G32" s="75">
        <v>46.311</v>
      </c>
      <c r="H32" s="75">
        <v>107.22869249114359</v>
      </c>
      <c r="I32" s="75"/>
      <c r="J32" s="88">
        <v>8</v>
      </c>
      <c r="K32" s="75">
        <v>59.608999999999995</v>
      </c>
      <c r="L32" s="75">
        <v>47.274</v>
      </c>
      <c r="M32" s="75">
        <v>38.143</v>
      </c>
      <c r="N32" s="75">
        <f t="shared" si="3"/>
        <v>80.68494309768583</v>
      </c>
      <c r="O32" s="73" t="s">
        <v>201</v>
      </c>
      <c r="P32" s="75"/>
      <c r="Q32" s="75"/>
      <c r="R32" s="88">
        <v>0</v>
      </c>
      <c r="S32" s="75">
        <v>0</v>
      </c>
      <c r="T32" s="75">
        <v>0</v>
      </c>
      <c r="U32" s="75">
        <v>0</v>
      </c>
      <c r="V32" s="75">
        <f t="shared" si="4"/>
      </c>
      <c r="W32" s="75"/>
      <c r="X32" s="88">
        <v>9</v>
      </c>
      <c r="Y32" s="75">
        <v>155.37199999999996</v>
      </c>
      <c r="Z32" s="75">
        <v>149.075</v>
      </c>
      <c r="AA32" s="75">
        <v>105.42699999999999</v>
      </c>
      <c r="AB32" s="75">
        <f t="shared" si="5"/>
        <v>70.72077813181285</v>
      </c>
    </row>
    <row r="33" spans="2:28" s="73" customFormat="1" ht="11.25" customHeight="1">
      <c r="B33" s="75"/>
      <c r="C33" s="75"/>
      <c r="D33" s="88"/>
      <c r="E33" s="75"/>
      <c r="F33" s="75"/>
      <c r="G33" s="75"/>
      <c r="H33" s="75"/>
      <c r="I33" s="75"/>
      <c r="J33" s="88"/>
      <c r="K33" s="75"/>
      <c r="L33" s="75"/>
      <c r="M33" s="75"/>
      <c r="N33" s="75"/>
      <c r="O33" s="73" t="s">
        <v>202</v>
      </c>
      <c r="P33" s="75"/>
      <c r="Q33" s="75"/>
      <c r="R33" s="88">
        <v>0</v>
      </c>
      <c r="S33" s="75">
        <v>0</v>
      </c>
      <c r="T33" s="75">
        <v>0</v>
      </c>
      <c r="U33" s="75">
        <v>0</v>
      </c>
      <c r="V33" s="75">
        <f t="shared" si="4"/>
      </c>
      <c r="W33" s="75"/>
      <c r="X33" s="88">
        <v>1</v>
      </c>
      <c r="Y33" s="75">
        <v>1369.685</v>
      </c>
      <c r="Z33" s="75">
        <v>1080.7300000000002</v>
      </c>
      <c r="AA33" s="75">
        <v>0</v>
      </c>
      <c r="AB33" s="75">
        <f t="shared" si="5"/>
      </c>
    </row>
    <row r="34" spans="1:28" s="73" customFormat="1" ht="11.25" customHeight="1">
      <c r="A34" s="73" t="s">
        <v>160</v>
      </c>
      <c r="B34" s="75"/>
      <c r="C34" s="75"/>
      <c r="D34" s="88"/>
      <c r="E34" s="75"/>
      <c r="F34" s="75"/>
      <c r="G34" s="75"/>
      <c r="H34" s="75"/>
      <c r="I34" s="75"/>
      <c r="J34" s="88"/>
      <c r="K34" s="75"/>
      <c r="L34" s="75"/>
      <c r="M34" s="75"/>
      <c r="N34" s="75"/>
      <c r="O34" s="73" t="s">
        <v>203</v>
      </c>
      <c r="P34" s="75"/>
      <c r="Q34" s="75"/>
      <c r="R34" s="88">
        <v>0</v>
      </c>
      <c r="S34" s="75">
        <v>0</v>
      </c>
      <c r="T34" s="75">
        <v>0</v>
      </c>
      <c r="U34" s="75">
        <v>0</v>
      </c>
      <c r="V34" s="75">
        <f t="shared" si="4"/>
      </c>
      <c r="W34" s="75"/>
      <c r="X34" s="88">
        <v>3</v>
      </c>
      <c r="Y34" s="75">
        <v>820.9849999999999</v>
      </c>
      <c r="Z34" s="75">
        <v>892.6000000000001</v>
      </c>
      <c r="AA34" s="75">
        <v>0</v>
      </c>
      <c r="AB34" s="75">
        <f t="shared" si="5"/>
      </c>
    </row>
    <row r="35" spans="1:26" s="73" customFormat="1" ht="11.25" customHeight="1">
      <c r="A35" s="73" t="s">
        <v>161</v>
      </c>
      <c r="B35" s="75"/>
      <c r="C35" s="75"/>
      <c r="D35" s="88">
        <v>4</v>
      </c>
      <c r="E35" s="75">
        <v>3.44</v>
      </c>
      <c r="F35" s="75">
        <v>3.087</v>
      </c>
      <c r="G35" s="75">
        <v>3.072</v>
      </c>
      <c r="H35" s="75">
        <v>99.51409135082604</v>
      </c>
      <c r="I35" s="75"/>
      <c r="J35" s="88">
        <v>4</v>
      </c>
      <c r="K35" s="75">
        <v>81.156</v>
      </c>
      <c r="L35" s="75">
        <v>80.90100000000001</v>
      </c>
      <c r="M35" s="75">
        <v>76.126</v>
      </c>
      <c r="N35" s="75">
        <f>IF(AND(L35&gt;0,M35&gt;0),M35*100/L35,"")</f>
        <v>94.09772437917948</v>
      </c>
      <c r="O35" s="73" t="s">
        <v>300</v>
      </c>
      <c r="Y35" s="75">
        <f>Y32+Y33+Y34</f>
        <v>2346.0419999999995</v>
      </c>
      <c r="Z35" s="75">
        <f>Z32+Z33+Z34</f>
        <v>2122.4050000000007</v>
      </c>
    </row>
    <row r="36" spans="1:28" s="73" customFormat="1" ht="11.25" customHeight="1">
      <c r="A36" s="73" t="s">
        <v>162</v>
      </c>
      <c r="B36" s="75"/>
      <c r="C36" s="75"/>
      <c r="D36" s="88">
        <v>6</v>
      </c>
      <c r="E36" s="75">
        <v>13.449</v>
      </c>
      <c r="F36" s="75">
        <v>13.339</v>
      </c>
      <c r="G36" s="75">
        <v>13.54</v>
      </c>
      <c r="H36" s="75">
        <v>101.5068595846765</v>
      </c>
      <c r="I36" s="75"/>
      <c r="J36" s="88">
        <v>6</v>
      </c>
      <c r="K36" s="75">
        <v>410.99199999999996</v>
      </c>
      <c r="L36" s="75">
        <v>440.74</v>
      </c>
      <c r="M36" s="75">
        <v>395.29500000000064</v>
      </c>
      <c r="N36" s="75">
        <f>IF(AND(L36&gt;0,M36&gt;0),M36*100/L36,"")</f>
        <v>89.68893225030645</v>
      </c>
      <c r="P36" s="75"/>
      <c r="Q36" s="75"/>
      <c r="R36" s="88"/>
      <c r="S36" s="75"/>
      <c r="T36" s="75"/>
      <c r="U36" s="75"/>
      <c r="V36" s="75"/>
      <c r="W36" s="75"/>
      <c r="X36" s="88"/>
      <c r="Y36" s="75"/>
      <c r="Z36" s="75"/>
      <c r="AA36" s="75"/>
      <c r="AB36" s="75"/>
    </row>
    <row r="37" spans="1:28" s="73" customFormat="1" ht="11.25" customHeight="1">
      <c r="A37" s="73" t="s">
        <v>163</v>
      </c>
      <c r="B37" s="75"/>
      <c r="C37" s="75"/>
      <c r="D37" s="88">
        <v>9</v>
      </c>
      <c r="E37" s="75">
        <v>30.682</v>
      </c>
      <c r="F37" s="75">
        <v>28.962</v>
      </c>
      <c r="G37" s="75">
        <v>29.961</v>
      </c>
      <c r="H37" s="75">
        <v>103.44934742075823</v>
      </c>
      <c r="I37" s="75"/>
      <c r="J37" s="88">
        <v>9</v>
      </c>
      <c r="K37" s="75">
        <v>884.7160000000001</v>
      </c>
      <c r="L37" s="75">
        <v>836.7380000000003</v>
      </c>
      <c r="M37" s="75">
        <v>821.8249999999999</v>
      </c>
      <c r="N37" s="75">
        <f>IF(AND(L37&gt;0,M37&gt;0),M37*100/L37,"")</f>
        <v>98.2177216763192</v>
      </c>
      <c r="O37" s="73" t="s">
        <v>204</v>
      </c>
      <c r="P37" s="75"/>
      <c r="Q37" s="75"/>
      <c r="R37" s="88"/>
      <c r="S37" s="75"/>
      <c r="T37" s="75"/>
      <c r="U37" s="75"/>
      <c r="V37" s="75"/>
      <c r="W37" s="75"/>
      <c r="X37" s="88"/>
      <c r="Y37" s="75"/>
      <c r="Z37" s="75"/>
      <c r="AA37" s="75"/>
      <c r="AB37" s="75"/>
    </row>
    <row r="38" spans="1:28" s="73" customFormat="1" ht="11.25" customHeight="1">
      <c r="A38" s="73" t="s">
        <v>164</v>
      </c>
      <c r="B38" s="75"/>
      <c r="C38" s="75"/>
      <c r="D38" s="88">
        <v>8</v>
      </c>
      <c r="E38" s="75">
        <v>17.833</v>
      </c>
      <c r="F38" s="75">
        <v>17.895</v>
      </c>
      <c r="G38" s="75">
        <v>17.179</v>
      </c>
      <c r="H38" s="75">
        <v>95.99888236937691</v>
      </c>
      <c r="I38" s="75"/>
      <c r="J38" s="88">
        <v>9</v>
      </c>
      <c r="K38" s="75">
        <v>674.9689999999999</v>
      </c>
      <c r="L38" s="75">
        <v>722.7270000000002</v>
      </c>
      <c r="M38" s="75">
        <v>649.532</v>
      </c>
      <c r="N38" s="75">
        <f>IF(AND(L38&gt;0,M38&gt;0),M38*100/L38,"")</f>
        <v>89.87238611536581</v>
      </c>
      <c r="O38" s="73" t="s">
        <v>205</v>
      </c>
      <c r="P38" s="75"/>
      <c r="Q38" s="75"/>
      <c r="R38" s="88">
        <v>0</v>
      </c>
      <c r="S38" s="75">
        <v>0</v>
      </c>
      <c r="T38" s="75">
        <v>0</v>
      </c>
      <c r="U38" s="75">
        <v>0</v>
      </c>
      <c r="V38" s="75">
        <f>IF(AND(T38&gt;0,U38&gt;0),U38*100/T38,"")</f>
      </c>
      <c r="W38" s="75"/>
      <c r="X38" s="88">
        <v>8</v>
      </c>
      <c r="Y38" s="75">
        <v>77.069</v>
      </c>
      <c r="Z38" s="75">
        <v>100.756</v>
      </c>
      <c r="AA38" s="75">
        <v>99.252</v>
      </c>
      <c r="AB38" s="75">
        <f aca="true" t="shared" si="6" ref="AB38:AB55">IF(AND(Z38&gt;0,AA38&gt;0),AA38*100/Z38,"")</f>
        <v>98.50728492595974</v>
      </c>
    </row>
    <row r="39" spans="1:28" s="73" customFormat="1" ht="11.25" customHeight="1">
      <c r="A39" s="73" t="s">
        <v>165</v>
      </c>
      <c r="B39" s="75"/>
      <c r="C39" s="75"/>
      <c r="D39" s="88">
        <v>7</v>
      </c>
      <c r="E39" s="75">
        <v>65.404</v>
      </c>
      <c r="F39" s="75">
        <v>63.283</v>
      </c>
      <c r="G39" s="75">
        <v>63.752</v>
      </c>
      <c r="H39" s="75">
        <v>100.74111530742853</v>
      </c>
      <c r="I39" s="75"/>
      <c r="J39" s="88">
        <v>9</v>
      </c>
      <c r="K39" s="75">
        <v>2051.8329999999996</v>
      </c>
      <c r="L39" s="75">
        <v>2081.106</v>
      </c>
      <c r="M39" s="75">
        <v>1942.7780000000005</v>
      </c>
      <c r="N39" s="75">
        <f>IF(AND(L39&gt;0,M39&gt;0),M39*100/L39,"")</f>
        <v>93.35314971942805</v>
      </c>
      <c r="O39" s="73" t="s">
        <v>206</v>
      </c>
      <c r="P39" s="75"/>
      <c r="Q39" s="75"/>
      <c r="R39" s="88">
        <v>0</v>
      </c>
      <c r="S39" s="75">
        <v>0</v>
      </c>
      <c r="T39" s="75">
        <v>0</v>
      </c>
      <c r="U39" s="75">
        <v>0</v>
      </c>
      <c r="V39" s="75">
        <f>IF(AND(T39&gt;0,U39&gt;0),U39*100/T39,"")</f>
      </c>
      <c r="W39" s="75"/>
      <c r="X39" s="88">
        <v>9</v>
      </c>
      <c r="Y39" s="75">
        <v>445.549</v>
      </c>
      <c r="Z39" s="75">
        <v>516.339</v>
      </c>
      <c r="AA39" s="75">
        <v>415.484</v>
      </c>
      <c r="AB39" s="75">
        <f t="shared" si="6"/>
        <v>80.46728990062729</v>
      </c>
    </row>
    <row r="40" spans="2:28" s="73" customFormat="1" ht="11.25" customHeight="1">
      <c r="B40" s="75"/>
      <c r="C40" s="75"/>
      <c r="D40" s="88"/>
      <c r="E40" s="75"/>
      <c r="F40" s="75"/>
      <c r="G40" s="75"/>
      <c r="H40" s="75"/>
      <c r="I40" s="75"/>
      <c r="J40" s="88"/>
      <c r="K40" s="75"/>
      <c r="L40" s="75"/>
      <c r="M40" s="75"/>
      <c r="N40" s="75"/>
      <c r="O40" s="73" t="s">
        <v>301</v>
      </c>
      <c r="Y40" s="75">
        <f>SUM(Y38:Y39)</f>
        <v>522.6179999999999</v>
      </c>
      <c r="Z40" s="75">
        <f>SUM(Z38:Z39)</f>
        <v>617.095</v>
      </c>
      <c r="AA40" s="75">
        <f>SUM(AA38:AA39)</f>
        <v>514.736</v>
      </c>
      <c r="AB40" s="75">
        <f t="shared" si="6"/>
        <v>83.41276464725851</v>
      </c>
    </row>
    <row r="41" spans="1:28" s="73" customFormat="1" ht="11.25" customHeight="1">
      <c r="A41" s="73" t="s">
        <v>166</v>
      </c>
      <c r="B41" s="75"/>
      <c r="C41" s="75"/>
      <c r="D41" s="88"/>
      <c r="E41" s="75"/>
      <c r="F41" s="75"/>
      <c r="G41" s="75"/>
      <c r="H41" s="75"/>
      <c r="I41" s="75"/>
      <c r="J41" s="88"/>
      <c r="K41" s="75"/>
      <c r="L41" s="75"/>
      <c r="M41" s="75"/>
      <c r="N41" s="75"/>
      <c r="O41" s="73" t="s">
        <v>207</v>
      </c>
      <c r="P41" s="75"/>
      <c r="Q41" s="75"/>
      <c r="R41" s="88">
        <v>0</v>
      </c>
      <c r="S41" s="75">
        <v>0</v>
      </c>
      <c r="T41" s="75">
        <v>0</v>
      </c>
      <c r="U41" s="75">
        <v>0</v>
      </c>
      <c r="V41" s="75">
        <f aca="true" t="shared" si="7" ref="V41:V55">IF(AND(T41&gt;0,U41&gt;0),U41*100/T41,"")</f>
      </c>
      <c r="W41" s="75"/>
      <c r="X41" s="88">
        <v>9</v>
      </c>
      <c r="Y41" s="75">
        <v>324.04899999999986</v>
      </c>
      <c r="Z41" s="75">
        <v>316.51300000000003</v>
      </c>
      <c r="AA41" s="75">
        <v>255.31599999999997</v>
      </c>
      <c r="AB41" s="75">
        <f t="shared" si="6"/>
        <v>80.66524913668631</v>
      </c>
    </row>
    <row r="42" spans="1:28" s="73" customFormat="1" ht="11.25" customHeight="1">
      <c r="A42" s="73" t="s">
        <v>167</v>
      </c>
      <c r="B42" s="75"/>
      <c r="C42" s="75"/>
      <c r="D42" s="88">
        <v>9</v>
      </c>
      <c r="E42" s="75">
        <v>7.777</v>
      </c>
      <c r="F42" s="75">
        <v>8.919</v>
      </c>
      <c r="G42" s="75">
        <v>8.718</v>
      </c>
      <c r="H42" s="75">
        <v>97.74638412378069</v>
      </c>
      <c r="I42" s="75"/>
      <c r="J42" s="88">
        <v>9</v>
      </c>
      <c r="K42" s="75">
        <v>576.104</v>
      </c>
      <c r="L42" s="75">
        <v>607.842</v>
      </c>
      <c r="M42" s="75">
        <v>618.36</v>
      </c>
      <c r="N42" s="75">
        <f aca="true" t="shared" si="8" ref="N42:N49">IF(AND(L42&gt;0,M42&gt;0),M42*100/L42,"")</f>
        <v>101.73038388265371</v>
      </c>
      <c r="O42" s="73" t="s">
        <v>208</v>
      </c>
      <c r="P42" s="75"/>
      <c r="Q42" s="75"/>
      <c r="R42" s="88">
        <v>0</v>
      </c>
      <c r="S42" s="75">
        <v>0</v>
      </c>
      <c r="T42" s="75">
        <v>0</v>
      </c>
      <c r="U42" s="75">
        <v>0</v>
      </c>
      <c r="V42" s="75">
        <f t="shared" si="7"/>
      </c>
      <c r="W42" s="75"/>
      <c r="X42" s="88">
        <v>8</v>
      </c>
      <c r="Y42" s="75">
        <v>133.29600000000002</v>
      </c>
      <c r="Z42" s="75">
        <v>127.231</v>
      </c>
      <c r="AA42" s="75">
        <v>78.10399999999998</v>
      </c>
      <c r="AB42" s="75">
        <f t="shared" si="6"/>
        <v>61.387554919791555</v>
      </c>
    </row>
    <row r="43" spans="1:28" s="73" customFormat="1" ht="11.25" customHeight="1">
      <c r="A43" s="73" t="s">
        <v>168</v>
      </c>
      <c r="B43" s="75"/>
      <c r="C43" s="75"/>
      <c r="D43" s="88">
        <v>9</v>
      </c>
      <c r="E43" s="75">
        <v>19.844</v>
      </c>
      <c r="F43" s="75">
        <v>20.63304</v>
      </c>
      <c r="G43" s="75">
        <v>16.081</v>
      </c>
      <c r="H43" s="75">
        <v>77.93810315881711</v>
      </c>
      <c r="I43" s="75"/>
      <c r="J43" s="88">
        <v>9</v>
      </c>
      <c r="K43" s="75">
        <v>1856.74</v>
      </c>
      <c r="L43" s="75">
        <v>1614.2579999999998</v>
      </c>
      <c r="M43" s="75">
        <v>1466.4980000000003</v>
      </c>
      <c r="N43" s="75">
        <f t="shared" si="8"/>
        <v>90.84656851630906</v>
      </c>
      <c r="O43" s="73" t="s">
        <v>209</v>
      </c>
      <c r="P43" s="75"/>
      <c r="Q43" s="75"/>
      <c r="R43" s="88">
        <v>0</v>
      </c>
      <c r="S43" s="75">
        <v>0</v>
      </c>
      <c r="T43" s="75">
        <v>0</v>
      </c>
      <c r="U43" s="75">
        <v>0</v>
      </c>
      <c r="V43" s="75">
        <f t="shared" si="7"/>
      </c>
      <c r="W43" s="75"/>
      <c r="X43" s="88">
        <v>6</v>
      </c>
      <c r="Y43" s="75">
        <v>83.118</v>
      </c>
      <c r="Z43" s="75">
        <v>129.93300000000002</v>
      </c>
      <c r="AA43" s="75">
        <v>126.55400000000002</v>
      </c>
      <c r="AB43" s="75">
        <f t="shared" si="6"/>
        <v>97.39942893645186</v>
      </c>
    </row>
    <row r="44" spans="1:28" s="73" customFormat="1" ht="11.25" customHeight="1">
      <c r="A44" s="73" t="s">
        <v>292</v>
      </c>
      <c r="B44" s="75"/>
      <c r="C44" s="75"/>
      <c r="D44" s="88"/>
      <c r="E44" s="75">
        <v>27.621000000000002</v>
      </c>
      <c r="F44" s="75">
        <v>29.55204</v>
      </c>
      <c r="G44" s="75">
        <v>24.799</v>
      </c>
      <c r="H44" s="75">
        <v>83.9163726091329</v>
      </c>
      <c r="I44" s="75">
        <v>0</v>
      </c>
      <c r="J44" s="88">
        <v>21</v>
      </c>
      <c r="K44" s="75">
        <v>2432.844</v>
      </c>
      <c r="L44" s="75">
        <v>2222.1</v>
      </c>
      <c r="M44" s="75">
        <f>M42+M43</f>
        <v>2084.858</v>
      </c>
      <c r="N44" s="75">
        <f t="shared" si="8"/>
        <v>93.82377030736691</v>
      </c>
      <c r="O44" s="73" t="s">
        <v>302</v>
      </c>
      <c r="P44" s="75"/>
      <c r="Q44" s="75"/>
      <c r="R44" s="88">
        <v>0</v>
      </c>
      <c r="S44" s="75">
        <v>0</v>
      </c>
      <c r="T44" s="75">
        <v>0</v>
      </c>
      <c r="U44" s="75">
        <v>0</v>
      </c>
      <c r="V44" s="75">
        <f t="shared" si="7"/>
      </c>
      <c r="W44" s="75"/>
      <c r="X44" s="88">
        <v>9</v>
      </c>
      <c r="Y44" s="75">
        <v>825.954</v>
      </c>
      <c r="Z44" s="75">
        <v>744.391</v>
      </c>
      <c r="AA44" s="75">
        <v>525.602</v>
      </c>
      <c r="AB44" s="75">
        <f t="shared" si="6"/>
        <v>70.6083227766053</v>
      </c>
    </row>
    <row r="45" spans="1:28" s="73" customFormat="1" ht="11.25" customHeight="1">
      <c r="A45" s="73" t="s">
        <v>310</v>
      </c>
      <c r="B45" s="75"/>
      <c r="C45" s="75"/>
      <c r="D45" s="88">
        <v>7</v>
      </c>
      <c r="E45" s="75">
        <v>61.568</v>
      </c>
      <c r="F45" s="75">
        <v>57.914</v>
      </c>
      <c r="G45" s="75">
        <v>51.95</v>
      </c>
      <c r="H45" s="75">
        <v>89.70197188935317</v>
      </c>
      <c r="I45" s="75"/>
      <c r="J45" s="88">
        <v>9</v>
      </c>
      <c r="K45" s="75">
        <v>190.53799999999998</v>
      </c>
      <c r="L45" s="75">
        <v>174.921</v>
      </c>
      <c r="M45" s="75">
        <v>122.937</v>
      </c>
      <c r="N45" s="75">
        <f t="shared" si="8"/>
        <v>70.2814413363747</v>
      </c>
      <c r="O45" s="73" t="s">
        <v>210</v>
      </c>
      <c r="P45" s="75"/>
      <c r="Q45" s="75"/>
      <c r="R45" s="88">
        <v>0</v>
      </c>
      <c r="S45" s="75">
        <v>0</v>
      </c>
      <c r="T45" s="75">
        <v>0</v>
      </c>
      <c r="U45" s="75">
        <v>0</v>
      </c>
      <c r="V45" s="75">
        <f t="shared" si="7"/>
      </c>
      <c r="W45" s="75"/>
      <c r="X45" s="88">
        <v>6</v>
      </c>
      <c r="Y45" s="75">
        <v>155.834</v>
      </c>
      <c r="Z45" s="75">
        <v>182.826</v>
      </c>
      <c r="AA45" s="75">
        <v>177.32899999999998</v>
      </c>
      <c r="AB45" s="75">
        <f t="shared" si="6"/>
        <v>96.99331604913961</v>
      </c>
    </row>
    <row r="46" spans="1:28" s="73" customFormat="1" ht="11.25" customHeight="1">
      <c r="A46" s="73" t="s">
        <v>169</v>
      </c>
      <c r="B46" s="75"/>
      <c r="C46" s="75"/>
      <c r="D46" s="88">
        <v>6</v>
      </c>
      <c r="E46" s="75">
        <v>650.054</v>
      </c>
      <c r="F46" s="75">
        <v>631.157</v>
      </c>
      <c r="G46" s="75">
        <v>871.832</v>
      </c>
      <c r="H46" s="75">
        <v>138.13235058788857</v>
      </c>
      <c r="I46" s="75"/>
      <c r="J46" s="88">
        <v>9</v>
      </c>
      <c r="K46" s="75">
        <v>883.094</v>
      </c>
      <c r="L46" s="75">
        <v>759.9949999999999</v>
      </c>
      <c r="M46" s="75">
        <v>804.8249999999999</v>
      </c>
      <c r="N46" s="75">
        <f t="shared" si="8"/>
        <v>105.8987230179146</v>
      </c>
      <c r="O46" s="73" t="s">
        <v>211</v>
      </c>
      <c r="P46" s="75"/>
      <c r="Q46" s="75"/>
      <c r="R46" s="88">
        <v>0</v>
      </c>
      <c r="S46" s="75">
        <v>0</v>
      </c>
      <c r="T46" s="75">
        <v>0</v>
      </c>
      <c r="U46" s="75">
        <v>0</v>
      </c>
      <c r="V46" s="75">
        <f t="shared" si="7"/>
      </c>
      <c r="W46" s="75"/>
      <c r="X46" s="88">
        <v>8</v>
      </c>
      <c r="Y46" s="75">
        <v>420.144</v>
      </c>
      <c r="Z46" s="75">
        <v>409.106</v>
      </c>
      <c r="AA46" s="75">
        <v>355.278</v>
      </c>
      <c r="AB46" s="75">
        <f t="shared" si="6"/>
        <v>86.8425298089004</v>
      </c>
    </row>
    <row r="47" spans="1:28" s="73" customFormat="1" ht="11.25" customHeight="1">
      <c r="A47" s="73" t="s">
        <v>170</v>
      </c>
      <c r="B47" s="75"/>
      <c r="C47" s="75"/>
      <c r="D47" s="88">
        <v>9</v>
      </c>
      <c r="E47" s="75">
        <v>1.45</v>
      </c>
      <c r="F47" s="75">
        <v>1.57</v>
      </c>
      <c r="G47" s="75">
        <v>1.303</v>
      </c>
      <c r="H47" s="75">
        <v>82.9936305732484</v>
      </c>
      <c r="I47" s="75"/>
      <c r="J47" s="88">
        <v>9</v>
      </c>
      <c r="K47" s="75">
        <v>4.515000000000001</v>
      </c>
      <c r="L47" s="75">
        <v>4.658</v>
      </c>
      <c r="M47" s="75">
        <v>3.181</v>
      </c>
      <c r="N47" s="75">
        <f t="shared" si="8"/>
        <v>68.29111206526406</v>
      </c>
      <c r="O47" s="73" t="s">
        <v>212</v>
      </c>
      <c r="P47" s="75"/>
      <c r="Q47" s="75"/>
      <c r="R47" s="88">
        <v>0</v>
      </c>
      <c r="S47" s="75">
        <v>0</v>
      </c>
      <c r="T47" s="75">
        <v>0</v>
      </c>
      <c r="U47" s="75">
        <v>0</v>
      </c>
      <c r="V47" s="75">
        <f t="shared" si="7"/>
      </c>
      <c r="W47" s="75"/>
      <c r="X47" s="88">
        <v>8</v>
      </c>
      <c r="Y47" s="75">
        <v>59.89999999999999</v>
      </c>
      <c r="Z47" s="75">
        <v>60.12999999999999</v>
      </c>
      <c r="AA47" s="75">
        <v>53.414</v>
      </c>
      <c r="AB47" s="75">
        <f t="shared" si="6"/>
        <v>88.830866456012</v>
      </c>
    </row>
    <row r="48" spans="1:28" s="73" customFormat="1" ht="11.25" customHeight="1">
      <c r="A48" s="73" t="s">
        <v>171</v>
      </c>
      <c r="B48" s="75"/>
      <c r="C48" s="75"/>
      <c r="D48" s="88">
        <v>7</v>
      </c>
      <c r="E48" s="75">
        <v>71.473</v>
      </c>
      <c r="F48" s="75">
        <v>92.098</v>
      </c>
      <c r="G48" s="75">
        <v>123.674</v>
      </c>
      <c r="H48" s="75">
        <v>134.2852179200417</v>
      </c>
      <c r="I48" s="75"/>
      <c r="J48" s="88">
        <v>7</v>
      </c>
      <c r="K48" s="75">
        <v>194.99800000000002</v>
      </c>
      <c r="L48" s="75">
        <v>237.08100000000002</v>
      </c>
      <c r="M48" s="75">
        <v>259.95</v>
      </c>
      <c r="N48" s="75">
        <f t="shared" si="8"/>
        <v>109.6460703303934</v>
      </c>
      <c r="O48" s="73" t="s">
        <v>213</v>
      </c>
      <c r="P48" s="75"/>
      <c r="Q48" s="75"/>
      <c r="R48" s="88">
        <v>0</v>
      </c>
      <c r="S48" s="75">
        <v>0</v>
      </c>
      <c r="T48" s="75">
        <v>0</v>
      </c>
      <c r="U48" s="75">
        <v>0</v>
      </c>
      <c r="V48" s="75">
        <f t="shared" si="7"/>
      </c>
      <c r="W48" s="75"/>
      <c r="X48" s="88">
        <v>9</v>
      </c>
      <c r="Y48" s="75">
        <v>27.613000000000007</v>
      </c>
      <c r="Z48" s="75">
        <v>28.654</v>
      </c>
      <c r="AA48" s="75">
        <v>26.564</v>
      </c>
      <c r="AB48" s="75">
        <f t="shared" si="6"/>
        <v>92.70607943044601</v>
      </c>
    </row>
    <row r="49" spans="1:28" s="73" customFormat="1" ht="11.25" customHeight="1">
      <c r="A49" s="73" t="s">
        <v>311</v>
      </c>
      <c r="B49" s="75"/>
      <c r="C49" s="75"/>
      <c r="D49" s="88">
        <v>9</v>
      </c>
      <c r="E49" s="75">
        <v>8.172</v>
      </c>
      <c r="F49" s="75">
        <v>7.887</v>
      </c>
      <c r="G49" s="75">
        <v>6.115</v>
      </c>
      <c r="H49" s="75">
        <v>77.53264866235578</v>
      </c>
      <c r="I49" s="75"/>
      <c r="J49" s="88">
        <v>9</v>
      </c>
      <c r="K49" s="75">
        <v>24.532</v>
      </c>
      <c r="L49" s="75">
        <v>26.022000000000002</v>
      </c>
      <c r="M49" s="75">
        <v>18.407999999999998</v>
      </c>
      <c r="N49" s="75">
        <f t="shared" si="8"/>
        <v>70.74014295596032</v>
      </c>
      <c r="O49" s="73" t="s">
        <v>214</v>
      </c>
      <c r="P49" s="75"/>
      <c r="Q49" s="75"/>
      <c r="R49" s="88">
        <v>0</v>
      </c>
      <c r="S49" s="75">
        <v>0</v>
      </c>
      <c r="T49" s="75">
        <v>0</v>
      </c>
      <c r="U49" s="75">
        <v>0</v>
      </c>
      <c r="V49" s="75">
        <f t="shared" si="7"/>
      </c>
      <c r="W49" s="75"/>
      <c r="X49" s="88">
        <v>3</v>
      </c>
      <c r="Y49" s="75">
        <v>99.125</v>
      </c>
      <c r="Z49" s="75">
        <v>116.769</v>
      </c>
      <c r="AA49" s="75">
        <v>0</v>
      </c>
      <c r="AB49" s="75">
        <f t="shared" si="6"/>
      </c>
    </row>
    <row r="50" spans="2:28" s="73" customFormat="1" ht="11.25" customHeight="1">
      <c r="B50" s="75"/>
      <c r="C50" s="75"/>
      <c r="D50" s="88"/>
      <c r="E50" s="75"/>
      <c r="F50" s="75"/>
      <c r="G50" s="75"/>
      <c r="H50" s="75"/>
      <c r="I50" s="75"/>
      <c r="J50" s="88"/>
      <c r="K50" s="75"/>
      <c r="L50" s="75"/>
      <c r="M50" s="75"/>
      <c r="N50" s="75"/>
      <c r="O50" s="73" t="s">
        <v>215</v>
      </c>
      <c r="P50" s="75"/>
      <c r="Q50" s="75"/>
      <c r="R50" s="88">
        <v>0</v>
      </c>
      <c r="S50" s="75">
        <v>0</v>
      </c>
      <c r="T50" s="75">
        <v>0</v>
      </c>
      <c r="U50" s="75">
        <v>0</v>
      </c>
      <c r="V50" s="75">
        <f t="shared" si="7"/>
      </c>
      <c r="W50" s="75"/>
      <c r="X50" s="88">
        <v>8</v>
      </c>
      <c r="Y50" s="75">
        <v>483.555</v>
      </c>
      <c r="Z50" s="75">
        <v>452.684</v>
      </c>
      <c r="AA50" s="75">
        <v>356.763</v>
      </c>
      <c r="AB50" s="75">
        <f t="shared" si="6"/>
        <v>78.81060519037561</v>
      </c>
    </row>
    <row r="51" spans="1:28" s="73" customFormat="1" ht="11.25" customHeight="1">
      <c r="A51" s="73" t="s">
        <v>172</v>
      </c>
      <c r="B51" s="75"/>
      <c r="C51" s="75"/>
      <c r="D51" s="88"/>
      <c r="E51" s="75"/>
      <c r="F51" s="75"/>
      <c r="G51" s="75"/>
      <c r="H51" s="75"/>
      <c r="I51" s="75"/>
      <c r="J51" s="88"/>
      <c r="K51" s="75"/>
      <c r="L51" s="75"/>
      <c r="M51" s="75"/>
      <c r="N51" s="75"/>
      <c r="O51" s="73" t="s">
        <v>303</v>
      </c>
      <c r="P51" s="75"/>
      <c r="Q51" s="75"/>
      <c r="R51" s="88">
        <v>0</v>
      </c>
      <c r="S51" s="75">
        <v>0</v>
      </c>
      <c r="T51" s="75">
        <v>0</v>
      </c>
      <c r="U51" s="75">
        <v>0</v>
      </c>
      <c r="V51" s="75">
        <f t="shared" si="7"/>
      </c>
      <c r="W51" s="75"/>
      <c r="X51" s="88">
        <v>9</v>
      </c>
      <c r="Y51" s="75">
        <v>17.114</v>
      </c>
      <c r="Z51" s="75">
        <v>18.883000000000003</v>
      </c>
      <c r="AA51" s="75">
        <v>17.561</v>
      </c>
      <c r="AB51" s="75">
        <f t="shared" si="6"/>
        <v>92.99899380395063</v>
      </c>
    </row>
    <row r="52" spans="1:28" s="73" customFormat="1" ht="11.25" customHeight="1">
      <c r="A52" s="73" t="s">
        <v>312</v>
      </c>
      <c r="B52" s="75"/>
      <c r="C52" s="75"/>
      <c r="D52" s="88">
        <v>8</v>
      </c>
      <c r="E52" s="75">
        <v>115.121</v>
      </c>
      <c r="F52" s="75">
        <v>118.251</v>
      </c>
      <c r="G52" s="75">
        <v>109.713</v>
      </c>
      <c r="H52" s="75">
        <v>92.77976507598244</v>
      </c>
      <c r="I52" s="75"/>
      <c r="J52" s="88">
        <v>8</v>
      </c>
      <c r="K52" s="75">
        <v>4250.832</v>
      </c>
      <c r="L52" s="75">
        <v>4418.247000000001</v>
      </c>
      <c r="M52" s="75">
        <v>3891.465000000001</v>
      </c>
      <c r="N52" s="75">
        <f>IF(AND(L52&gt;0,M52&gt;0),M52*100/L52,"")</f>
        <v>88.07712651646683</v>
      </c>
      <c r="O52" s="73" t="s">
        <v>216</v>
      </c>
      <c r="P52" s="75"/>
      <c r="Q52" s="75"/>
      <c r="R52" s="88">
        <v>0</v>
      </c>
      <c r="S52" s="75">
        <v>0</v>
      </c>
      <c r="T52" s="75">
        <v>0</v>
      </c>
      <c r="U52" s="75">
        <v>0</v>
      </c>
      <c r="V52" s="75">
        <f t="shared" si="7"/>
      </c>
      <c r="W52" s="75"/>
      <c r="X52" s="88">
        <v>9</v>
      </c>
      <c r="Y52" s="75">
        <v>188.68700000000004</v>
      </c>
      <c r="Z52" s="75">
        <v>187.68499999999997</v>
      </c>
      <c r="AA52" s="75">
        <v>113.84600000000002</v>
      </c>
      <c r="AB52" s="75">
        <f t="shared" si="6"/>
        <v>60.658017422809515</v>
      </c>
    </row>
    <row r="53" spans="1:28" s="73" customFormat="1" ht="11.25" customHeight="1">
      <c r="A53" s="73" t="s">
        <v>313</v>
      </c>
      <c r="B53" s="75"/>
      <c r="C53" s="75"/>
      <c r="D53" s="88">
        <v>8</v>
      </c>
      <c r="E53" s="75">
        <v>255.89</v>
      </c>
      <c r="F53" s="75">
        <v>243.884</v>
      </c>
      <c r="G53" s="75">
        <v>221.833</v>
      </c>
      <c r="H53" s="75">
        <v>90.95840645552803</v>
      </c>
      <c r="I53" s="75"/>
      <c r="J53" s="88">
        <v>8</v>
      </c>
      <c r="K53" s="75">
        <v>9624.211000000001</v>
      </c>
      <c r="L53" s="75">
        <v>9299.827</v>
      </c>
      <c r="M53" s="75">
        <v>7927.544</v>
      </c>
      <c r="N53" s="75">
        <f>IF(AND(L53&gt;0,M53&gt;0),M53*100/L53,"")</f>
        <v>85.24399432376539</v>
      </c>
      <c r="O53" s="73" t="s">
        <v>217</v>
      </c>
      <c r="P53" s="75"/>
      <c r="Q53" s="75"/>
      <c r="R53" s="88">
        <v>0</v>
      </c>
      <c r="S53" s="75">
        <v>0</v>
      </c>
      <c r="T53" s="75">
        <v>0</v>
      </c>
      <c r="U53" s="75">
        <v>0</v>
      </c>
      <c r="V53" s="75">
        <f t="shared" si="7"/>
      </c>
      <c r="W53" s="75"/>
      <c r="X53" s="88">
        <v>6</v>
      </c>
      <c r="Y53" s="75">
        <v>49.638999999999996</v>
      </c>
      <c r="Z53" s="75">
        <v>48.830999999999996</v>
      </c>
      <c r="AA53" s="75">
        <v>45.54500000000001</v>
      </c>
      <c r="AB53" s="75">
        <f t="shared" si="6"/>
        <v>93.27066822305505</v>
      </c>
    </row>
    <row r="54" spans="1:28" s="73" customFormat="1" ht="11.25" customHeight="1">
      <c r="A54" s="73" t="s">
        <v>314</v>
      </c>
      <c r="B54" s="75"/>
      <c r="C54" s="75"/>
      <c r="D54" s="88">
        <v>8</v>
      </c>
      <c r="E54" s="75">
        <v>148.924</v>
      </c>
      <c r="F54" s="75">
        <v>163.85</v>
      </c>
      <c r="G54" s="75">
        <v>160.953</v>
      </c>
      <c r="H54" s="75">
        <v>98.23191943851084</v>
      </c>
      <c r="I54" s="75"/>
      <c r="J54" s="88">
        <v>8</v>
      </c>
      <c r="K54" s="75">
        <v>2155.0420000000004</v>
      </c>
      <c r="L54" s="75">
        <v>2197.2870000000003</v>
      </c>
      <c r="M54" s="75">
        <v>1801.684</v>
      </c>
      <c r="N54" s="75">
        <f>IF(AND(L54&gt;0,M54&gt;0),M54*100/L54,"")</f>
        <v>81.99584305554986</v>
      </c>
      <c r="O54" s="73" t="s">
        <v>304</v>
      </c>
      <c r="P54" s="75"/>
      <c r="Q54" s="75"/>
      <c r="R54" s="88">
        <v>0</v>
      </c>
      <c r="S54" s="75">
        <v>0</v>
      </c>
      <c r="T54" s="75">
        <v>0</v>
      </c>
      <c r="U54" s="75">
        <v>0</v>
      </c>
      <c r="V54" s="75">
        <f t="shared" si="7"/>
      </c>
      <c r="W54" s="75"/>
      <c r="X54" s="88">
        <v>9</v>
      </c>
      <c r="Y54" s="75">
        <v>421.60999999999996</v>
      </c>
      <c r="Z54" s="75">
        <v>371.46</v>
      </c>
      <c r="AA54" s="75">
        <v>196.846</v>
      </c>
      <c r="AB54" s="75">
        <f t="shared" si="6"/>
        <v>52.99251601787541</v>
      </c>
    </row>
    <row r="55" spans="2:28" s="73" customFormat="1" ht="11.25" customHeight="1">
      <c r="B55" s="75"/>
      <c r="C55" s="75"/>
      <c r="D55" s="88"/>
      <c r="E55" s="75"/>
      <c r="F55" s="75"/>
      <c r="G55" s="75"/>
      <c r="H55" s="75"/>
      <c r="I55" s="75"/>
      <c r="J55" s="88"/>
      <c r="K55" s="75"/>
      <c r="L55" s="75"/>
      <c r="M55" s="75"/>
      <c r="N55" s="75"/>
      <c r="O55" s="73" t="s">
        <v>305</v>
      </c>
      <c r="P55" s="75"/>
      <c r="Q55" s="75"/>
      <c r="R55" s="88">
        <v>0</v>
      </c>
      <c r="S55" s="75">
        <v>0</v>
      </c>
      <c r="T55" s="75">
        <v>0</v>
      </c>
      <c r="U55" s="75">
        <v>0</v>
      </c>
      <c r="V55" s="75">
        <f t="shared" si="7"/>
      </c>
      <c r="W55" s="75"/>
      <c r="X55" s="88">
        <v>9</v>
      </c>
      <c r="Y55" s="75">
        <v>5.587000000000001</v>
      </c>
      <c r="Z55" s="75">
        <v>7.854</v>
      </c>
      <c r="AA55" s="75">
        <v>10.799000000000001</v>
      </c>
      <c r="AB55" s="75">
        <f t="shared" si="6"/>
        <v>137.49681690858162</v>
      </c>
    </row>
    <row r="56" spans="1:14" s="73" customFormat="1" ht="11.25" customHeight="1">
      <c r="A56" s="73" t="s">
        <v>130</v>
      </c>
      <c r="B56" s="75"/>
      <c r="C56" s="75"/>
      <c r="D56" s="88"/>
      <c r="E56" s="75"/>
      <c r="F56" s="75"/>
      <c r="G56" s="75"/>
      <c r="H56" s="75"/>
      <c r="I56" s="75"/>
      <c r="J56" s="88"/>
      <c r="K56" s="75"/>
      <c r="L56" s="75"/>
      <c r="M56" s="75"/>
      <c r="N56" s="75"/>
    </row>
    <row r="57" spans="1:28" s="73" customFormat="1" ht="11.25" customHeight="1">
      <c r="A57" s="73" t="s">
        <v>173</v>
      </c>
      <c r="B57" s="75"/>
      <c r="C57" s="75"/>
      <c r="D57" s="88">
        <v>11</v>
      </c>
      <c r="E57" s="75">
        <v>4.599</v>
      </c>
      <c r="F57" s="75">
        <v>4.713</v>
      </c>
      <c r="G57" s="75">
        <v>0</v>
      </c>
      <c r="H57" s="75" t="s">
        <v>337</v>
      </c>
      <c r="I57" s="75"/>
      <c r="J57" s="88">
        <v>11</v>
      </c>
      <c r="K57" s="75">
        <v>152.406</v>
      </c>
      <c r="L57" s="75">
        <v>162.59599999999995</v>
      </c>
      <c r="M57" s="75">
        <v>0</v>
      </c>
      <c r="N57" s="75">
        <f aca="true" t="shared" si="9" ref="N57:N78">IF(AND(L57&gt;0,M57&gt;0),M57*100/L57,"")</f>
      </c>
      <c r="O57" s="73" t="s">
        <v>218</v>
      </c>
      <c r="P57" s="75"/>
      <c r="Q57" s="75"/>
      <c r="R57" s="88"/>
      <c r="S57" s="75"/>
      <c r="T57" s="75"/>
      <c r="U57" s="75"/>
      <c r="V57" s="75"/>
      <c r="W57" s="75"/>
      <c r="X57" s="88"/>
      <c r="Y57" s="75"/>
      <c r="Z57" s="75"/>
      <c r="AA57" s="75"/>
      <c r="AB57" s="75"/>
    </row>
    <row r="58" spans="1:28" s="73" customFormat="1" ht="11.25" customHeight="1">
      <c r="A58" s="73" t="s">
        <v>174</v>
      </c>
      <c r="B58" s="75"/>
      <c r="C58" s="75"/>
      <c r="D58" s="88">
        <v>7</v>
      </c>
      <c r="E58" s="75">
        <v>14.215</v>
      </c>
      <c r="F58" s="75">
        <v>13.52</v>
      </c>
      <c r="G58" s="75">
        <v>12.889</v>
      </c>
      <c r="H58" s="75">
        <v>95.33284023668638</v>
      </c>
      <c r="I58" s="75"/>
      <c r="J58" s="88">
        <v>7</v>
      </c>
      <c r="K58" s="75">
        <v>65.094</v>
      </c>
      <c r="L58" s="75">
        <v>62.17400000000001</v>
      </c>
      <c r="M58" s="75">
        <v>61.423</v>
      </c>
      <c r="N58" s="75">
        <f t="shared" si="9"/>
        <v>98.7920995914691</v>
      </c>
      <c r="O58" s="73" t="s">
        <v>219</v>
      </c>
      <c r="P58" s="75"/>
      <c r="Q58" s="75"/>
      <c r="R58" s="88">
        <v>0</v>
      </c>
      <c r="S58" s="75">
        <v>0</v>
      </c>
      <c r="T58" s="75">
        <v>0</v>
      </c>
      <c r="U58" s="75">
        <v>0</v>
      </c>
      <c r="V58" s="75">
        <f>IF(AND(T58&gt;0,U58&gt;0),U58*100/T58,"")</f>
      </c>
      <c r="W58" s="75"/>
      <c r="X58" s="88">
        <v>9</v>
      </c>
      <c r="Y58" s="75">
        <v>297.76300000000003</v>
      </c>
      <c r="Z58" s="75">
        <v>304.61</v>
      </c>
      <c r="AA58" s="75">
        <v>321.73800000000006</v>
      </c>
      <c r="AB58" s="75">
        <f>IF(AND(Z58&gt;0,AA58&gt;0),AA58*100/Z58,"")</f>
        <v>105.62292767801453</v>
      </c>
    </row>
    <row r="59" spans="1:28" s="73" customFormat="1" ht="11.25" customHeight="1">
      <c r="A59" s="73" t="s">
        <v>175</v>
      </c>
      <c r="B59" s="75"/>
      <c r="C59" s="75"/>
      <c r="D59" s="88">
        <v>8</v>
      </c>
      <c r="E59" s="75">
        <v>34.005</v>
      </c>
      <c r="F59" s="75">
        <v>34.15</v>
      </c>
      <c r="G59" s="75">
        <v>30.54</v>
      </c>
      <c r="H59" s="75">
        <v>89.4289897510981</v>
      </c>
      <c r="I59" s="75"/>
      <c r="J59" s="88">
        <v>8</v>
      </c>
      <c r="K59" s="75">
        <v>961.938</v>
      </c>
      <c r="L59" s="75">
        <v>1063.775</v>
      </c>
      <c r="M59" s="75">
        <v>832.1899999999999</v>
      </c>
      <c r="N59" s="75">
        <f t="shared" si="9"/>
        <v>78.22988883927522</v>
      </c>
      <c r="O59" s="73" t="s">
        <v>306</v>
      </c>
      <c r="P59" s="75"/>
      <c r="Q59" s="75"/>
      <c r="R59" s="88">
        <v>0</v>
      </c>
      <c r="S59" s="75">
        <v>0</v>
      </c>
      <c r="T59" s="75">
        <v>0</v>
      </c>
      <c r="U59" s="75">
        <v>0</v>
      </c>
      <c r="V59" s="75">
        <f>IF(AND(T59&gt;0,U59&gt;0),U59*100/T59,"")</f>
      </c>
      <c r="W59" s="75"/>
      <c r="X59" s="88">
        <v>9</v>
      </c>
      <c r="Y59" s="75">
        <v>6196.613691</v>
      </c>
      <c r="Z59" s="75">
        <v>5410.111191</v>
      </c>
      <c r="AA59" s="75"/>
      <c r="AB59" s="75"/>
    </row>
    <row r="60" spans="1:28" s="73" customFormat="1" ht="11.25" customHeight="1">
      <c r="A60" s="73" t="s">
        <v>176</v>
      </c>
      <c r="B60" s="75"/>
      <c r="C60" s="75"/>
      <c r="D60" s="88">
        <v>9</v>
      </c>
      <c r="E60" s="75">
        <v>21.617</v>
      </c>
      <c r="F60" s="75">
        <v>23.986</v>
      </c>
      <c r="G60" s="75">
        <v>21.489</v>
      </c>
      <c r="H60" s="75">
        <v>89.58976069373801</v>
      </c>
      <c r="I60" s="75"/>
      <c r="J60" s="88">
        <v>9</v>
      </c>
      <c r="K60" s="75">
        <v>1234.8500000000001</v>
      </c>
      <c r="L60" s="75">
        <v>1382.2779999999998</v>
      </c>
      <c r="M60" s="75">
        <v>1003.2260000000001</v>
      </c>
      <c r="N60" s="75">
        <f t="shared" si="9"/>
        <v>72.57773038419191</v>
      </c>
      <c r="O60" s="73" t="s">
        <v>307</v>
      </c>
      <c r="P60" s="75"/>
      <c r="Q60" s="75"/>
      <c r="R60" s="88">
        <v>0</v>
      </c>
      <c r="S60" s="75">
        <v>0</v>
      </c>
      <c r="T60" s="75">
        <v>0</v>
      </c>
      <c r="U60" s="75">
        <v>0</v>
      </c>
      <c r="V60" s="75">
        <f>IF(AND(T60&gt;0,U60&gt;0),U60*100/T60,"")</f>
      </c>
      <c r="W60" s="75"/>
      <c r="X60" s="88">
        <v>9</v>
      </c>
      <c r="Y60" s="75">
        <v>46492.804</v>
      </c>
      <c r="Z60" s="75">
        <v>40047.578</v>
      </c>
      <c r="AA60" s="75"/>
      <c r="AB60" s="75"/>
    </row>
    <row r="61" spans="1:28" s="73" customFormat="1" ht="11.25" customHeight="1">
      <c r="A61" s="73" t="s">
        <v>177</v>
      </c>
      <c r="B61" s="75"/>
      <c r="C61" s="75"/>
      <c r="D61" s="88">
        <v>9</v>
      </c>
      <c r="E61" s="75">
        <v>18.517</v>
      </c>
      <c r="F61" s="75">
        <v>19.26</v>
      </c>
      <c r="G61" s="75">
        <v>16.074</v>
      </c>
      <c r="H61" s="75">
        <v>83.45794392523365</v>
      </c>
      <c r="I61" s="75"/>
      <c r="J61" s="88">
        <v>9</v>
      </c>
      <c r="K61" s="75">
        <v>610.9780000000001</v>
      </c>
      <c r="L61" s="75">
        <v>652.603</v>
      </c>
      <c r="M61" s="75">
        <v>498.5659999999999</v>
      </c>
      <c r="N61" s="75">
        <f t="shared" si="9"/>
        <v>76.39652284773437</v>
      </c>
      <c r="O61" s="73" t="s">
        <v>308</v>
      </c>
      <c r="P61" s="75"/>
      <c r="Q61" s="75"/>
      <c r="R61" s="88">
        <v>0</v>
      </c>
      <c r="S61" s="75">
        <v>0</v>
      </c>
      <c r="T61" s="75">
        <v>0</v>
      </c>
      <c r="U61" s="75">
        <v>0</v>
      </c>
      <c r="V61" s="75">
        <f>IF(AND(T61&gt;0,U61&gt;0),U61*100/T61,"")</f>
      </c>
      <c r="W61" s="75"/>
      <c r="X61" s="88">
        <v>8</v>
      </c>
      <c r="Y61" s="75">
        <v>1</v>
      </c>
      <c r="Z61" s="75">
        <v>0.8</v>
      </c>
      <c r="AA61" s="75">
        <v>0.562</v>
      </c>
      <c r="AB61" s="75">
        <f>IF(AND(Z61&gt;0,AA61&gt;0),AA61*100/Z61,"")</f>
        <v>70.25</v>
      </c>
    </row>
    <row r="62" spans="1:28" s="73" customFormat="1" ht="11.25" customHeight="1">
      <c r="A62" s="73" t="s">
        <v>131</v>
      </c>
      <c r="B62" s="75"/>
      <c r="C62" s="75"/>
      <c r="D62" s="88">
        <v>5</v>
      </c>
      <c r="E62" s="75">
        <v>9.681</v>
      </c>
      <c r="F62" s="75">
        <v>9.595</v>
      </c>
      <c r="G62" s="75">
        <v>9.323</v>
      </c>
      <c r="H62" s="75">
        <v>97.16519020323085</v>
      </c>
      <c r="I62" s="75"/>
      <c r="J62" s="88">
        <v>5</v>
      </c>
      <c r="K62" s="75">
        <v>870.627</v>
      </c>
      <c r="L62" s="75">
        <v>823.93</v>
      </c>
      <c r="M62" s="75">
        <v>816.513</v>
      </c>
      <c r="N62" s="75">
        <f t="shared" si="9"/>
        <v>99.09980216765989</v>
      </c>
      <c r="P62" s="75"/>
      <c r="Q62" s="75"/>
      <c r="R62" s="88"/>
      <c r="S62" s="75"/>
      <c r="T62" s="75"/>
      <c r="U62" s="75"/>
      <c r="V62" s="75"/>
      <c r="W62" s="75"/>
      <c r="X62" s="88"/>
      <c r="Y62" s="75"/>
      <c r="Z62" s="75"/>
      <c r="AA62" s="75"/>
      <c r="AB62" s="75"/>
    </row>
    <row r="63" spans="1:28" s="73" customFormat="1" ht="11.25" customHeight="1">
      <c r="A63" s="73" t="s">
        <v>178</v>
      </c>
      <c r="B63" s="75"/>
      <c r="C63" s="75"/>
      <c r="D63" s="88">
        <v>9</v>
      </c>
      <c r="E63" s="75">
        <v>41.533</v>
      </c>
      <c r="F63" s="75">
        <v>42.098</v>
      </c>
      <c r="G63" s="75">
        <v>32.377</v>
      </c>
      <c r="H63" s="75">
        <v>76.90864174070028</v>
      </c>
      <c r="I63" s="75"/>
      <c r="J63" s="88">
        <v>9</v>
      </c>
      <c r="K63" s="75">
        <v>3084.921</v>
      </c>
      <c r="L63" s="75">
        <v>3562.768</v>
      </c>
      <c r="M63" s="75">
        <v>2289.4410000000003</v>
      </c>
      <c r="N63" s="75">
        <f t="shared" si="9"/>
        <v>64.26017635725931</v>
      </c>
      <c r="O63" s="73" t="s">
        <v>220</v>
      </c>
      <c r="P63" s="75"/>
      <c r="Q63" s="75"/>
      <c r="R63" s="88"/>
      <c r="S63" s="75"/>
      <c r="T63" s="75"/>
      <c r="U63" s="75"/>
      <c r="V63" s="75"/>
      <c r="W63" s="75"/>
      <c r="X63" s="88"/>
      <c r="Y63" s="75"/>
      <c r="Z63" s="75"/>
      <c r="AA63" s="75"/>
      <c r="AB63" s="75"/>
    </row>
    <row r="64" spans="1:28" s="73" customFormat="1" ht="11.25" customHeight="1">
      <c r="A64" s="73" t="s">
        <v>179</v>
      </c>
      <c r="B64" s="75"/>
      <c r="C64" s="75"/>
      <c r="D64" s="88">
        <v>9</v>
      </c>
      <c r="E64" s="75">
        <v>4.254</v>
      </c>
      <c r="F64" s="75">
        <v>4.413</v>
      </c>
      <c r="G64" s="75">
        <v>4.465999999999994</v>
      </c>
      <c r="H64" s="75">
        <v>101.20099705415802</v>
      </c>
      <c r="I64" s="75"/>
      <c r="J64" s="88">
        <v>9</v>
      </c>
      <c r="K64" s="75">
        <v>357.3469999999999</v>
      </c>
      <c r="L64" s="75">
        <v>367.68199999999996</v>
      </c>
      <c r="M64" s="75">
        <v>386.455</v>
      </c>
      <c r="N64" s="75">
        <v>105.10577074754816</v>
      </c>
      <c r="O64" s="73" t="s">
        <v>221</v>
      </c>
      <c r="P64" s="75"/>
      <c r="Q64" s="75"/>
      <c r="R64" s="88">
        <v>0</v>
      </c>
      <c r="S64" s="75">
        <v>0</v>
      </c>
      <c r="T64" s="75">
        <v>0</v>
      </c>
      <c r="U64" s="75">
        <v>0</v>
      </c>
      <c r="V64" s="75">
        <f>IF(AND(T64&gt;0,U64&gt;0),U64*100/T64,"")</f>
      </c>
      <c r="W64" s="75"/>
      <c r="X64" s="88">
        <v>9</v>
      </c>
      <c r="Y64" s="75">
        <v>628.607</v>
      </c>
      <c r="Z64" s="75">
        <v>666.039</v>
      </c>
      <c r="AA64" s="75">
        <v>448.585</v>
      </c>
      <c r="AB64" s="75">
        <f>IF(AND(Z64&gt;0,AA64&gt;0),AA64*100/Z64,"")</f>
        <v>67.35116111819278</v>
      </c>
    </row>
    <row r="65" spans="1:28" s="73" customFormat="1" ht="11.25" customHeight="1">
      <c r="A65" s="73" t="s">
        <v>180</v>
      </c>
      <c r="B65" s="75"/>
      <c r="C65" s="75"/>
      <c r="D65" s="88">
        <v>7</v>
      </c>
      <c r="E65" s="75">
        <v>55.468</v>
      </c>
      <c r="F65" s="75">
        <v>56.106</v>
      </c>
      <c r="G65" s="75">
        <v>46.166</v>
      </c>
      <c r="H65" s="75">
        <v>82.28353473781769</v>
      </c>
      <c r="I65" s="75"/>
      <c r="J65" s="88">
        <v>12</v>
      </c>
      <c r="K65" s="75">
        <v>4312.895</v>
      </c>
      <c r="L65" s="75">
        <v>4754.38</v>
      </c>
      <c r="M65" s="75"/>
      <c r="N65" s="75"/>
      <c r="O65" s="73" t="s">
        <v>222</v>
      </c>
      <c r="P65" s="75"/>
      <c r="Q65" s="75"/>
      <c r="R65" s="88">
        <v>0</v>
      </c>
      <c r="S65" s="75">
        <v>0</v>
      </c>
      <c r="T65" s="75">
        <v>0</v>
      </c>
      <c r="U65" s="75">
        <v>0</v>
      </c>
      <c r="V65" s="75">
        <f>IF(AND(T65&gt;0,U65&gt;0),U65*100/T65,"")</f>
      </c>
      <c r="W65" s="75"/>
      <c r="X65" s="88">
        <v>9</v>
      </c>
      <c r="Y65" s="75">
        <v>7576.125</v>
      </c>
      <c r="Z65" s="75">
        <v>7517.649</v>
      </c>
      <c r="AA65" s="75">
        <v>3963.866</v>
      </c>
      <c r="AB65" s="75">
        <f>IF(AND(Z65&gt;0,AA65&gt;0),AA65*100/Z65,"")</f>
        <v>52.72746838805589</v>
      </c>
    </row>
    <row r="66" spans="1:28" s="73" customFormat="1" ht="11.25" customHeight="1">
      <c r="A66" s="73" t="s">
        <v>315</v>
      </c>
      <c r="B66" s="75"/>
      <c r="C66" s="75"/>
      <c r="D66" s="88">
        <v>6</v>
      </c>
      <c r="E66" s="75">
        <v>33.345</v>
      </c>
      <c r="F66" s="75">
        <v>34.979</v>
      </c>
      <c r="G66" s="75">
        <v>24.617</v>
      </c>
      <c r="H66" s="75">
        <v>70.37651162125847</v>
      </c>
      <c r="I66" s="75"/>
      <c r="J66" s="88">
        <v>9</v>
      </c>
      <c r="K66" s="75">
        <v>2491.559</v>
      </c>
      <c r="L66" s="75">
        <v>3040.603</v>
      </c>
      <c r="M66" s="75">
        <v>96.455</v>
      </c>
      <c r="N66" s="75">
        <v>94.96406419218273</v>
      </c>
      <c r="O66" s="73" t="s">
        <v>223</v>
      </c>
      <c r="P66" s="75"/>
      <c r="Q66" s="75"/>
      <c r="R66" s="88">
        <v>0</v>
      </c>
      <c r="S66" s="75">
        <v>0</v>
      </c>
      <c r="T66" s="75">
        <v>0</v>
      </c>
      <c r="U66" s="75">
        <v>0</v>
      </c>
      <c r="V66" s="75">
        <f>IF(AND(T66&gt;0,U66&gt;0),U66*100/T66,"")</f>
      </c>
      <c r="W66" s="75"/>
      <c r="X66" s="88">
        <v>9</v>
      </c>
      <c r="Y66" s="75">
        <v>1370.182</v>
      </c>
      <c r="Z66" s="75">
        <v>1489.3509999999999</v>
      </c>
      <c r="AA66" s="75">
        <v>773.881</v>
      </c>
      <c r="AB66" s="75">
        <f>IF(AND(Z66&gt;0,AA66&gt;0),AA66*100/Z66,"")</f>
        <v>51.96095480514667</v>
      </c>
    </row>
    <row r="67" spans="1:28" s="73" customFormat="1" ht="11.25" customHeight="1">
      <c r="A67" s="73" t="s">
        <v>316</v>
      </c>
      <c r="B67" s="75"/>
      <c r="C67" s="75"/>
      <c r="D67" s="88">
        <v>5</v>
      </c>
      <c r="E67" s="75">
        <v>21.587</v>
      </c>
      <c r="F67" s="75">
        <v>22.07</v>
      </c>
      <c r="G67" s="75">
        <v>22.569</v>
      </c>
      <c r="H67" s="75">
        <v>102.26098776619847</v>
      </c>
      <c r="I67" s="75"/>
      <c r="J67" s="88">
        <v>6</v>
      </c>
      <c r="K67" s="75">
        <v>1469.969</v>
      </c>
      <c r="L67" s="75">
        <v>1508.1680000000001</v>
      </c>
      <c r="M67" s="75">
        <v>1392.7419999999997</v>
      </c>
      <c r="N67" s="75">
        <f t="shared" si="9"/>
        <v>92.34660860063333</v>
      </c>
      <c r="O67" s="77"/>
      <c r="P67" s="75"/>
      <c r="Q67" s="75"/>
      <c r="R67" s="87"/>
      <c r="S67" s="75"/>
      <c r="T67" s="75"/>
      <c r="U67" s="75"/>
      <c r="V67" s="75">
        <f>IF(AND(T67&gt;0,U67&gt;0),U67*100/T67,"")</f>
      </c>
      <c r="W67" s="75"/>
      <c r="X67" s="87"/>
      <c r="Y67" s="75"/>
      <c r="Z67" s="75"/>
      <c r="AA67" s="75"/>
      <c r="AB67" s="75"/>
    </row>
    <row r="68" spans="1:16" s="73" customFormat="1" ht="11.25" customHeight="1">
      <c r="A68" s="73" t="s">
        <v>181</v>
      </c>
      <c r="B68" s="75"/>
      <c r="C68" s="75"/>
      <c r="D68" s="88">
        <v>7</v>
      </c>
      <c r="E68" s="75">
        <v>2.277</v>
      </c>
      <c r="F68" s="75">
        <v>2.247</v>
      </c>
      <c r="G68" s="75">
        <v>2.568</v>
      </c>
      <c r="H68" s="75">
        <v>114.28571428571429</v>
      </c>
      <c r="I68" s="75"/>
      <c r="J68" s="88">
        <v>9</v>
      </c>
      <c r="K68" s="75">
        <v>77.083</v>
      </c>
      <c r="L68" s="75">
        <v>101.57</v>
      </c>
      <c r="M68" s="75">
        <v>96.455</v>
      </c>
      <c r="N68" s="75">
        <v>94.96406419218273</v>
      </c>
      <c r="P68" s="78"/>
    </row>
    <row r="69" spans="1:28" s="73" customFormat="1" ht="11.25" customHeight="1">
      <c r="A69" s="73" t="s">
        <v>182</v>
      </c>
      <c r="B69" s="75"/>
      <c r="C69" s="75"/>
      <c r="D69" s="88">
        <v>8</v>
      </c>
      <c r="E69" s="75">
        <v>7.348</v>
      </c>
      <c r="F69" s="75">
        <v>7.22</v>
      </c>
      <c r="G69" s="75">
        <v>7.289</v>
      </c>
      <c r="H69" s="75">
        <v>100.95567867036011</v>
      </c>
      <c r="I69" s="75"/>
      <c r="J69" s="88">
        <v>8</v>
      </c>
      <c r="K69" s="75">
        <v>272.545</v>
      </c>
      <c r="L69" s="75">
        <v>360.62100000000004</v>
      </c>
      <c r="M69" s="75">
        <v>325.19899999999996</v>
      </c>
      <c r="N69" s="75">
        <f t="shared" si="9"/>
        <v>90.17749936914376</v>
      </c>
      <c r="O69" s="59" t="s">
        <v>122</v>
      </c>
      <c r="P69" s="60"/>
      <c r="Q69" s="60"/>
      <c r="R69" s="60"/>
      <c r="S69" s="60"/>
      <c r="T69" s="60"/>
      <c r="U69" s="60"/>
      <c r="V69" s="60"/>
      <c r="W69" s="60"/>
      <c r="X69" s="60" t="s">
        <v>123</v>
      </c>
      <c r="Y69" s="60"/>
      <c r="Z69" s="60"/>
      <c r="AA69" s="60" t="s">
        <v>129</v>
      </c>
      <c r="AB69" s="60"/>
    </row>
    <row r="70" spans="1:28" s="73" customFormat="1" ht="11.25" customHeight="1" thickBot="1">
      <c r="A70" s="73" t="s">
        <v>183</v>
      </c>
      <c r="B70" s="75"/>
      <c r="C70" s="75"/>
      <c r="D70" s="88">
        <v>8</v>
      </c>
      <c r="E70" s="75">
        <v>15.425</v>
      </c>
      <c r="F70" s="75">
        <v>14.947</v>
      </c>
      <c r="G70" s="75">
        <v>13.944</v>
      </c>
      <c r="H70" s="75">
        <v>93.28962333578646</v>
      </c>
      <c r="I70" s="75"/>
      <c r="J70" s="88">
        <v>6</v>
      </c>
      <c r="K70" s="75">
        <v>205.119</v>
      </c>
      <c r="L70" s="75">
        <v>208.79700000000003</v>
      </c>
      <c r="M70" s="75">
        <v>0</v>
      </c>
      <c r="N70" s="75">
        <f t="shared" si="9"/>
      </c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</row>
    <row r="71" spans="1:28" s="73" customFormat="1" ht="11.25" customHeight="1" thickBot="1">
      <c r="A71" s="73" t="s">
        <v>184</v>
      </c>
      <c r="B71" s="75"/>
      <c r="C71" s="75"/>
      <c r="D71" s="88">
        <v>5</v>
      </c>
      <c r="E71" s="75">
        <v>8.73</v>
      </c>
      <c r="F71" s="75">
        <v>8.70792</v>
      </c>
      <c r="G71" s="75">
        <v>0</v>
      </c>
      <c r="H71" s="75" t="s">
        <v>337</v>
      </c>
      <c r="I71" s="75"/>
      <c r="J71" s="88">
        <v>5</v>
      </c>
      <c r="K71" s="75">
        <v>215.846</v>
      </c>
      <c r="L71" s="75">
        <v>206.91100000000003</v>
      </c>
      <c r="M71" s="75">
        <v>0</v>
      </c>
      <c r="N71" s="75">
        <f t="shared" si="9"/>
      </c>
      <c r="O71" s="61"/>
      <c r="P71" s="62"/>
      <c r="Q71" s="60"/>
      <c r="R71" s="154" t="s">
        <v>124</v>
      </c>
      <c r="S71" s="155"/>
      <c r="T71" s="155"/>
      <c r="U71" s="155"/>
      <c r="V71" s="156"/>
      <c r="W71" s="60"/>
      <c r="X71" s="154" t="s">
        <v>125</v>
      </c>
      <c r="Y71" s="155"/>
      <c r="Z71" s="155"/>
      <c r="AA71" s="155"/>
      <c r="AB71" s="156"/>
    </row>
    <row r="72" spans="1:28" s="73" customFormat="1" ht="11.25" customHeight="1">
      <c r="A72" s="73" t="s">
        <v>185</v>
      </c>
      <c r="B72" s="75"/>
      <c r="C72" s="75"/>
      <c r="D72" s="88">
        <v>8</v>
      </c>
      <c r="E72" s="75">
        <v>27.937</v>
      </c>
      <c r="F72" s="75">
        <v>29.826</v>
      </c>
      <c r="G72" s="75">
        <v>29.359</v>
      </c>
      <c r="H72" s="75">
        <v>98.43425199490378</v>
      </c>
      <c r="I72" s="75"/>
      <c r="J72" s="88">
        <v>8</v>
      </c>
      <c r="K72" s="75">
        <v>269.094</v>
      </c>
      <c r="L72" s="75">
        <v>315.72299999999996</v>
      </c>
      <c r="M72" s="75">
        <v>270.587</v>
      </c>
      <c r="N72" s="75">
        <f t="shared" si="9"/>
        <v>85.7039240093373</v>
      </c>
      <c r="O72" s="63" t="s">
        <v>126</v>
      </c>
      <c r="P72" s="64"/>
      <c r="Q72" s="60"/>
      <c r="R72" s="61"/>
      <c r="S72" s="65" t="s">
        <v>127</v>
      </c>
      <c r="T72" s="65" t="s">
        <v>127</v>
      </c>
      <c r="U72" s="65" t="s">
        <v>128</v>
      </c>
      <c r="V72" s="66">
        <f>U73</f>
        <v>2023</v>
      </c>
      <c r="W72" s="60"/>
      <c r="X72" s="61"/>
      <c r="Y72" s="65" t="s">
        <v>127</v>
      </c>
      <c r="Z72" s="65" t="s">
        <v>127</v>
      </c>
      <c r="AA72" s="65" t="s">
        <v>128</v>
      </c>
      <c r="AB72" s="66">
        <f>AA73</f>
        <v>2023</v>
      </c>
    </row>
    <row r="73" spans="1:28" s="73" customFormat="1" ht="11.25" customHeight="1" thickBot="1">
      <c r="A73" s="73" t="s">
        <v>186</v>
      </c>
      <c r="B73" s="75"/>
      <c r="C73" s="75"/>
      <c r="D73" s="88">
        <v>8</v>
      </c>
      <c r="E73" s="75">
        <v>4.709</v>
      </c>
      <c r="F73" s="75">
        <v>3.852</v>
      </c>
      <c r="G73" s="75">
        <v>4.73</v>
      </c>
      <c r="H73" s="75">
        <v>122.79335410176533</v>
      </c>
      <c r="I73" s="75"/>
      <c r="J73" s="88">
        <v>8</v>
      </c>
      <c r="K73" s="75">
        <v>200.42200000000003</v>
      </c>
      <c r="L73" s="75">
        <v>199.176</v>
      </c>
      <c r="M73" s="75">
        <v>180.844</v>
      </c>
      <c r="N73" s="75">
        <f t="shared" si="9"/>
        <v>90.79607984897778</v>
      </c>
      <c r="O73" s="79"/>
      <c r="P73" s="80"/>
      <c r="Q73" s="60"/>
      <c r="R73" s="81" t="s">
        <v>335</v>
      </c>
      <c r="S73" s="82">
        <f>U73-2</f>
        <v>2021</v>
      </c>
      <c r="T73" s="82">
        <f>U73-1</f>
        <v>2022</v>
      </c>
      <c r="U73" s="82">
        <v>2023</v>
      </c>
      <c r="V73" s="72" t="str">
        <f>CONCATENATE(T73,"=100")</f>
        <v>2022=100</v>
      </c>
      <c r="W73" s="60"/>
      <c r="X73" s="81" t="s">
        <v>335</v>
      </c>
      <c r="Y73" s="82">
        <f>AA73-2</f>
        <v>2021</v>
      </c>
      <c r="Z73" s="82">
        <f>AA73-1</f>
        <v>2022</v>
      </c>
      <c r="AA73" s="82">
        <v>2023</v>
      </c>
      <c r="AB73" s="72" t="str">
        <f>CONCATENATE(Z73,"=100")</f>
        <v>2022=100</v>
      </c>
    </row>
    <row r="74" spans="1:28" s="73" customFormat="1" ht="11.25" customHeight="1">
      <c r="A74" s="73" t="s">
        <v>187</v>
      </c>
      <c r="B74" s="75"/>
      <c r="C74" s="75"/>
      <c r="D74" s="88">
        <v>6</v>
      </c>
      <c r="E74" s="75">
        <v>12.64</v>
      </c>
      <c r="F74" s="75">
        <v>13.627</v>
      </c>
      <c r="G74" s="75">
        <v>10.903</v>
      </c>
      <c r="H74" s="75">
        <v>80.01027372128861</v>
      </c>
      <c r="I74" s="75"/>
      <c r="J74" s="88">
        <v>9</v>
      </c>
      <c r="K74" s="75">
        <v>755.378</v>
      </c>
      <c r="L74" s="75">
        <v>817.046</v>
      </c>
      <c r="M74" s="75">
        <v>631.294</v>
      </c>
      <c r="N74" s="75">
        <f t="shared" si="9"/>
        <v>77.26541712461722</v>
      </c>
      <c r="R74" s="74"/>
      <c r="S74" s="75"/>
      <c r="T74" s="75"/>
      <c r="U74" s="75"/>
      <c r="V74" s="75">
        <f>IF(AND(T74&gt;0,U74&gt;0),U74*100/T74,"")</f>
      </c>
      <c r="W74" s="74"/>
      <c r="X74" s="74"/>
      <c r="Y74" s="75"/>
      <c r="Z74" s="75"/>
      <c r="AA74" s="75"/>
      <c r="AB74" s="75">
        <f>IF(AND(Z74&gt;0,AA74&gt;0),AA74*100/Z74,"")</f>
      </c>
    </row>
    <row r="75" spans="1:28" s="73" customFormat="1" ht="11.25" customHeight="1">
      <c r="A75" s="73" t="s">
        <v>188</v>
      </c>
      <c r="B75" s="75"/>
      <c r="C75" s="75"/>
      <c r="D75" s="88">
        <v>8</v>
      </c>
      <c r="E75" s="75">
        <v>7.259</v>
      </c>
      <c r="F75" s="75">
        <v>8.769</v>
      </c>
      <c r="G75" s="75">
        <v>7.391</v>
      </c>
      <c r="H75" s="75">
        <v>84.28555137415897</v>
      </c>
      <c r="I75" s="75"/>
      <c r="J75" s="88">
        <v>8</v>
      </c>
      <c r="K75" s="75">
        <v>343.923</v>
      </c>
      <c r="L75" s="75">
        <v>437.193</v>
      </c>
      <c r="M75" s="75">
        <v>352.20400000000006</v>
      </c>
      <c r="N75" s="75">
        <f t="shared" si="9"/>
        <v>80.56030174316608</v>
      </c>
      <c r="R75" s="74"/>
      <c r="S75" s="75"/>
      <c r="T75" s="75"/>
      <c r="U75" s="75"/>
      <c r="V75" s="75"/>
      <c r="W75" s="74"/>
      <c r="X75" s="74"/>
      <c r="Y75" s="75"/>
      <c r="Z75" s="75"/>
      <c r="AA75" s="75"/>
      <c r="AB75" s="75"/>
    </row>
    <row r="76" spans="1:28" s="73" customFormat="1" ht="11.25" customHeight="1">
      <c r="A76" s="73" t="s">
        <v>189</v>
      </c>
      <c r="B76" s="75"/>
      <c r="C76" s="75"/>
      <c r="D76" s="88">
        <v>8</v>
      </c>
      <c r="E76" s="75">
        <v>24.608</v>
      </c>
      <c r="F76" s="75">
        <v>26.248</v>
      </c>
      <c r="G76" s="75">
        <v>23.024</v>
      </c>
      <c r="H76" s="75">
        <v>87.71715940262115</v>
      </c>
      <c r="I76" s="75"/>
      <c r="J76" s="88">
        <v>8</v>
      </c>
      <c r="K76" s="75">
        <v>1299.723</v>
      </c>
      <c r="L76" s="75">
        <v>1453.4150000000002</v>
      </c>
      <c r="M76" s="75">
        <v>1164.3419999999999</v>
      </c>
      <c r="N76" s="75">
        <f t="shared" si="9"/>
        <v>80.1107735918509</v>
      </c>
      <c r="O76" s="73" t="s">
        <v>130</v>
      </c>
      <c r="R76" s="88"/>
      <c r="S76" s="75"/>
      <c r="T76" s="75"/>
      <c r="U76" s="75"/>
      <c r="V76" s="75">
        <f aca="true" t="shared" si="10" ref="V76:V82">IF(AND(T76&gt;0,U76&gt;0),U76*100/T76,"")</f>
      </c>
      <c r="W76" s="74"/>
      <c r="X76" s="88"/>
      <c r="Y76" s="75"/>
      <c r="Z76" s="75"/>
      <c r="AA76" s="75"/>
      <c r="AB76" s="75">
        <f aca="true" t="shared" si="11" ref="AB76:AB83">IF(AND(Z76&gt;0,AA76&gt;0),AA76*100/Z76,"")</f>
      </c>
    </row>
    <row r="77" spans="1:28" s="73" customFormat="1" ht="11.25" customHeight="1">
      <c r="A77" s="73" t="s">
        <v>190</v>
      </c>
      <c r="B77" s="75"/>
      <c r="C77" s="75"/>
      <c r="D77" s="88">
        <v>5</v>
      </c>
      <c r="E77" s="75">
        <v>7.571</v>
      </c>
      <c r="F77" s="75">
        <v>7.98</v>
      </c>
      <c r="G77" s="75">
        <v>7.472</v>
      </c>
      <c r="H77" s="75">
        <v>93.63408521303258</v>
      </c>
      <c r="I77" s="75"/>
      <c r="J77" s="88">
        <v>5</v>
      </c>
      <c r="K77" s="75">
        <v>148.01599999999996</v>
      </c>
      <c r="L77" s="75">
        <v>147.21599999999998</v>
      </c>
      <c r="M77" s="75">
        <v>140.001</v>
      </c>
      <c r="N77" s="75">
        <f t="shared" si="9"/>
        <v>95.0990381480274</v>
      </c>
      <c r="O77" s="73" t="s">
        <v>131</v>
      </c>
      <c r="P77" s="75"/>
      <c r="Q77" s="75"/>
      <c r="R77" s="88">
        <v>9</v>
      </c>
      <c r="S77" s="75">
        <v>9.595</v>
      </c>
      <c r="T77" s="75">
        <v>9.34694</v>
      </c>
      <c r="U77" s="75">
        <v>9.332</v>
      </c>
      <c r="V77" s="75">
        <v>99.84016159299192</v>
      </c>
      <c r="W77" s="75"/>
      <c r="X77" s="88">
        <v>5</v>
      </c>
      <c r="Y77" s="75">
        <v>823.93</v>
      </c>
      <c r="Z77" s="75">
        <v>816.513</v>
      </c>
      <c r="AA77" s="75">
        <v>0</v>
      </c>
      <c r="AB77" s="75">
        <f t="shared" si="11"/>
      </c>
    </row>
    <row r="78" spans="1:28" s="73" customFormat="1" ht="11.25" customHeight="1">
      <c r="A78" s="73" t="s">
        <v>317</v>
      </c>
      <c r="B78" s="75"/>
      <c r="C78" s="75"/>
      <c r="D78" s="88">
        <v>6</v>
      </c>
      <c r="E78" s="75">
        <v>16.02</v>
      </c>
      <c r="F78" s="75">
        <v>19.105</v>
      </c>
      <c r="G78" s="75">
        <v>16.901</v>
      </c>
      <c r="H78" s="75">
        <v>88.46375294425542</v>
      </c>
      <c r="I78" s="75"/>
      <c r="J78" s="88">
        <v>6</v>
      </c>
      <c r="K78" s="75">
        <v>120.165</v>
      </c>
      <c r="L78" s="75">
        <v>138.80599999999998</v>
      </c>
      <c r="M78" s="75">
        <v>116.569</v>
      </c>
      <c r="N78" s="75">
        <f t="shared" si="9"/>
        <v>83.97979914412922</v>
      </c>
      <c r="O78" s="73" t="s">
        <v>132</v>
      </c>
      <c r="P78" s="75"/>
      <c r="Q78" s="75"/>
      <c r="R78" s="88">
        <v>9</v>
      </c>
      <c r="S78" s="75">
        <v>44.489</v>
      </c>
      <c r="T78" s="75">
        <v>0.445</v>
      </c>
      <c r="U78" s="75">
        <v>0.447</v>
      </c>
      <c r="V78" s="75">
        <f t="shared" si="10"/>
        <v>100.4494382022472</v>
      </c>
      <c r="W78" s="75"/>
      <c r="X78" s="88">
        <v>6</v>
      </c>
      <c r="Y78" s="75">
        <v>146.349</v>
      </c>
      <c r="Z78" s="75">
        <v>144.953</v>
      </c>
      <c r="AA78" s="75">
        <v>0</v>
      </c>
      <c r="AB78" s="75">
        <f t="shared" si="11"/>
      </c>
    </row>
    <row r="79" spans="2:28" s="73" customFormat="1" ht="11.25" customHeight="1">
      <c r="B79" s="75"/>
      <c r="C79" s="75"/>
      <c r="D79" s="88"/>
      <c r="E79" s="75"/>
      <c r="F79" s="75"/>
      <c r="G79" s="75"/>
      <c r="H79" s="75"/>
      <c r="I79" s="75"/>
      <c r="J79" s="88"/>
      <c r="K79" s="75"/>
      <c r="L79" s="75"/>
      <c r="M79" s="75"/>
      <c r="N79" s="75"/>
      <c r="O79" s="73" t="s">
        <v>133</v>
      </c>
      <c r="P79" s="75"/>
      <c r="Q79" s="75"/>
      <c r="R79" s="88">
        <v>9</v>
      </c>
      <c r="S79" s="75">
        <v>9.686</v>
      </c>
      <c r="T79" s="75">
        <v>9.878</v>
      </c>
      <c r="U79" s="75">
        <v>10.2</v>
      </c>
      <c r="V79" s="75">
        <v>103.25976918404535</v>
      </c>
      <c r="W79" s="75"/>
      <c r="X79" s="88">
        <v>6</v>
      </c>
      <c r="Y79" s="75">
        <v>17.453000000000003</v>
      </c>
      <c r="Z79" s="75">
        <v>17.022000000000002</v>
      </c>
      <c r="AA79" s="75">
        <v>0</v>
      </c>
      <c r="AB79" s="75">
        <f t="shared" si="11"/>
      </c>
    </row>
    <row r="80" spans="1:28" s="73" customFormat="1" ht="11.25" customHeight="1">
      <c r="A80" s="77" t="s">
        <v>318</v>
      </c>
      <c r="B80" s="75"/>
      <c r="C80" s="75"/>
      <c r="D80" s="87"/>
      <c r="E80" s="75"/>
      <c r="F80" s="75" t="s">
        <v>337</v>
      </c>
      <c r="G80" s="75"/>
      <c r="H80" s="75"/>
      <c r="I80" s="75"/>
      <c r="J80" s="87"/>
      <c r="K80" s="75"/>
      <c r="L80" s="75"/>
      <c r="M80" s="75"/>
      <c r="N80" s="75"/>
      <c r="O80" s="73" t="s">
        <v>134</v>
      </c>
      <c r="P80" s="75"/>
      <c r="Q80" s="75"/>
      <c r="R80" s="88">
        <v>9</v>
      </c>
      <c r="S80" s="75">
        <v>2.63</v>
      </c>
      <c r="T80" s="75">
        <v>2.037</v>
      </c>
      <c r="U80" s="75">
        <v>1.957</v>
      </c>
      <c r="V80" s="75">
        <f t="shared" si="10"/>
        <v>96.07265586647031</v>
      </c>
      <c r="W80" s="75"/>
      <c r="X80" s="88">
        <v>5</v>
      </c>
      <c r="Y80" s="75">
        <v>153.977</v>
      </c>
      <c r="Z80" s="75">
        <v>118.5</v>
      </c>
      <c r="AA80" s="75">
        <v>0</v>
      </c>
      <c r="AB80" s="75">
        <f t="shared" si="11"/>
      </c>
    </row>
    <row r="81" spans="1:28" s="73" customFormat="1" ht="11.25" customHeight="1">
      <c r="A81" s="77" t="s">
        <v>319</v>
      </c>
      <c r="D81" s="76"/>
      <c r="E81" s="75"/>
      <c r="F81" s="75"/>
      <c r="G81" s="75"/>
      <c r="H81" s="75"/>
      <c r="I81" s="74"/>
      <c r="J81" s="76"/>
      <c r="K81" s="75"/>
      <c r="L81" s="75"/>
      <c r="M81" s="75"/>
      <c r="N81" s="75"/>
      <c r="O81" s="73" t="s">
        <v>135</v>
      </c>
      <c r="P81" s="75"/>
      <c r="Q81" s="75"/>
      <c r="R81" s="88">
        <v>9</v>
      </c>
      <c r="S81" s="75">
        <v>3.592</v>
      </c>
      <c r="T81" s="75">
        <v>3.898</v>
      </c>
      <c r="U81" s="75">
        <v>3.48</v>
      </c>
      <c r="V81" s="75">
        <f t="shared" si="10"/>
        <v>89.27655207798871</v>
      </c>
      <c r="W81" s="75"/>
      <c r="X81" s="88">
        <v>8</v>
      </c>
      <c r="Y81" s="75">
        <v>265.294</v>
      </c>
      <c r="Z81" s="75">
        <v>281.505</v>
      </c>
      <c r="AA81" s="75">
        <v>0</v>
      </c>
      <c r="AB81" s="75">
        <f t="shared" si="11"/>
      </c>
    </row>
    <row r="82" spans="1:28" s="73" customFormat="1" ht="11.25" customHeight="1">
      <c r="A82" s="77" t="s">
        <v>320</v>
      </c>
      <c r="D82" s="76"/>
      <c r="E82" s="75"/>
      <c r="F82" s="75"/>
      <c r="G82" s="75"/>
      <c r="H82" s="75"/>
      <c r="I82" s="74"/>
      <c r="J82" s="76"/>
      <c r="K82" s="75"/>
      <c r="L82" s="75"/>
      <c r="M82" s="75"/>
      <c r="N82" s="75"/>
      <c r="O82" s="73" t="s">
        <v>136</v>
      </c>
      <c r="P82" s="75"/>
      <c r="Q82" s="75"/>
      <c r="R82" s="88">
        <v>9</v>
      </c>
      <c r="S82" s="75">
        <v>7.307</v>
      </c>
      <c r="T82" s="75">
        <v>6.43135</v>
      </c>
      <c r="U82" s="75">
        <v>6.927</v>
      </c>
      <c r="V82" s="75">
        <f t="shared" si="10"/>
        <v>107.70678006950328</v>
      </c>
      <c r="W82" s="75"/>
      <c r="X82" s="88">
        <v>9</v>
      </c>
      <c r="Y82" s="75">
        <v>428.72600000000006</v>
      </c>
      <c r="Z82" s="75">
        <v>383.52</v>
      </c>
      <c r="AA82" s="75">
        <v>0</v>
      </c>
      <c r="AB82" s="75">
        <f t="shared" si="11"/>
      </c>
    </row>
    <row r="83" spans="1:28" s="73" customFormat="1" ht="11.25" customHeight="1">
      <c r="A83" s="77" t="s">
        <v>321</v>
      </c>
      <c r="D83" s="76"/>
      <c r="E83" s="75"/>
      <c r="F83" s="75"/>
      <c r="G83" s="75"/>
      <c r="H83" s="75"/>
      <c r="I83" s="74"/>
      <c r="J83" s="76"/>
      <c r="K83" s="75"/>
      <c r="L83" s="75"/>
      <c r="M83" s="75"/>
      <c r="N83" s="75"/>
      <c r="O83" s="73" t="s">
        <v>137</v>
      </c>
      <c r="P83" s="75"/>
      <c r="Q83" s="75"/>
      <c r="R83" s="88">
        <v>9</v>
      </c>
      <c r="S83" s="75">
        <v>0.276</v>
      </c>
      <c r="T83" s="75">
        <v>4.73172</v>
      </c>
      <c r="U83" s="75">
        <v>4.823</v>
      </c>
      <c r="V83" s="75">
        <v>101.92910823125628</v>
      </c>
      <c r="W83" s="75"/>
      <c r="X83" s="88">
        <v>5</v>
      </c>
      <c r="Y83" s="75">
        <v>21.924000000000003</v>
      </c>
      <c r="Z83" s="75">
        <v>21.738999999999997</v>
      </c>
      <c r="AA83" s="75">
        <v>0</v>
      </c>
      <c r="AB83" s="75">
        <f t="shared" si="11"/>
      </c>
    </row>
    <row r="84" spans="1:28" s="73" customFormat="1" ht="11.25" customHeight="1">
      <c r="A84" s="77" t="s">
        <v>322</v>
      </c>
      <c r="D84" s="76"/>
      <c r="E84" s="75"/>
      <c r="F84" s="75"/>
      <c r="G84" s="75"/>
      <c r="H84" s="75"/>
      <c r="I84" s="74"/>
      <c r="J84" s="76"/>
      <c r="K84" s="75"/>
      <c r="L84" s="75"/>
      <c r="M84" s="75"/>
      <c r="N84" s="75"/>
      <c r="O84" s="73" t="s">
        <v>138</v>
      </c>
      <c r="P84" s="75"/>
      <c r="Q84" s="75"/>
      <c r="R84" s="88">
        <v>7</v>
      </c>
      <c r="S84" s="75">
        <v>3.105</v>
      </c>
      <c r="T84" s="75">
        <v>2.864</v>
      </c>
      <c r="U84" s="75">
        <v>2.75</v>
      </c>
      <c r="V84" s="75">
        <v>96.0195530726257</v>
      </c>
      <c r="W84" s="75"/>
      <c r="X84" s="88">
        <v>9</v>
      </c>
      <c r="Y84" s="75">
        <v>82.422</v>
      </c>
      <c r="Z84" s="75">
        <v>84.37299999999999</v>
      </c>
      <c r="AA84" s="75">
        <v>74.047</v>
      </c>
      <c r="AB84" s="75">
        <v>87.76148767970797</v>
      </c>
    </row>
    <row r="85" spans="1:28" s="73" customFormat="1" ht="11.25" customHeight="1">
      <c r="A85" s="77" t="s">
        <v>323</v>
      </c>
      <c r="D85" s="76"/>
      <c r="E85" s="75"/>
      <c r="F85" s="75"/>
      <c r="G85" s="75"/>
      <c r="H85" s="75"/>
      <c r="I85" s="74"/>
      <c r="J85" s="76"/>
      <c r="K85" s="75"/>
      <c r="L85" s="75"/>
      <c r="M85" s="75"/>
      <c r="N85" s="75"/>
      <c r="P85" s="75"/>
      <c r="Q85" s="75"/>
      <c r="R85" s="88"/>
      <c r="S85" s="75"/>
      <c r="T85" s="75"/>
      <c r="U85" s="75"/>
      <c r="V85" s="75"/>
      <c r="W85" s="75"/>
      <c r="Y85" s="88"/>
      <c r="Z85" s="75"/>
      <c r="AA85" s="75"/>
      <c r="AB85" s="75"/>
    </row>
    <row r="86" spans="1:28" s="73" customFormat="1" ht="11.25" customHeight="1">
      <c r="A86" s="77" t="s">
        <v>324</v>
      </c>
      <c r="D86" s="76"/>
      <c r="E86" s="75"/>
      <c r="F86" s="75"/>
      <c r="G86" s="75"/>
      <c r="H86" s="75"/>
      <c r="I86" s="74"/>
      <c r="J86" s="76"/>
      <c r="K86" s="75"/>
      <c r="L86" s="75"/>
      <c r="M86" s="75"/>
      <c r="N86" s="75"/>
      <c r="O86" s="77" t="s">
        <v>330</v>
      </c>
      <c r="R86" s="76"/>
      <c r="S86" s="75"/>
      <c r="T86" s="75"/>
      <c r="U86" s="75"/>
      <c r="V86" s="75"/>
      <c r="W86" s="74"/>
      <c r="X86" s="76"/>
      <c r="Y86" s="75"/>
      <c r="Z86" s="75"/>
      <c r="AA86" s="75"/>
      <c r="AB86" s="75"/>
    </row>
    <row r="87" spans="1:16" s="73" customFormat="1" ht="11.25" customHeight="1">
      <c r="A87" s="77" t="s">
        <v>325</v>
      </c>
      <c r="D87" s="76"/>
      <c r="E87" s="75"/>
      <c r="F87" s="75"/>
      <c r="G87" s="75"/>
      <c r="H87" s="75"/>
      <c r="I87" s="74"/>
      <c r="J87" s="76"/>
      <c r="K87" s="75"/>
      <c r="L87" s="75"/>
      <c r="M87" s="75"/>
      <c r="N87" s="75"/>
      <c r="O87" s="77" t="s">
        <v>331</v>
      </c>
      <c r="P87" s="58"/>
    </row>
    <row r="88" spans="1:16" s="73" customFormat="1" ht="11.25" customHeight="1">
      <c r="A88" s="77" t="s">
        <v>326</v>
      </c>
      <c r="D88" s="76"/>
      <c r="E88" s="75"/>
      <c r="F88" s="75"/>
      <c r="G88" s="75"/>
      <c r="H88" s="75" t="s">
        <v>337</v>
      </c>
      <c r="I88" s="74"/>
      <c r="J88" s="76"/>
      <c r="K88" s="75"/>
      <c r="L88" s="75"/>
      <c r="M88" s="75"/>
      <c r="N88" s="75">
        <f aca="true" t="shared" si="12" ref="N88:N97">IF(AND(L88&gt;0,M88&gt;0),M88*100/L88,"")</f>
      </c>
      <c r="O88" s="77" t="s">
        <v>332</v>
      </c>
      <c r="P88" s="58"/>
    </row>
    <row r="89" spans="1:16" s="73" customFormat="1" ht="11.25" customHeight="1">
      <c r="A89" s="77" t="s">
        <v>327</v>
      </c>
      <c r="D89" s="76"/>
      <c r="E89" s="75"/>
      <c r="F89" s="75"/>
      <c r="G89" s="75"/>
      <c r="H89" s="75" t="s">
        <v>337</v>
      </c>
      <c r="I89" s="74"/>
      <c r="J89" s="76"/>
      <c r="K89" s="75"/>
      <c r="L89" s="75"/>
      <c r="M89" s="75"/>
      <c r="N89" s="75">
        <f t="shared" si="12"/>
      </c>
      <c r="O89" s="77" t="s">
        <v>333</v>
      </c>
      <c r="P89" s="58"/>
    </row>
    <row r="90" spans="1:15" s="73" customFormat="1" ht="12" customHeight="1">
      <c r="A90" s="77" t="s">
        <v>328</v>
      </c>
      <c r="D90" s="76"/>
      <c r="E90" s="75"/>
      <c r="F90" s="75"/>
      <c r="G90" s="75"/>
      <c r="H90" s="75" t="s">
        <v>337</v>
      </c>
      <c r="I90" s="74"/>
      <c r="J90" s="76"/>
      <c r="K90" s="75"/>
      <c r="L90" s="75"/>
      <c r="M90" s="75"/>
      <c r="N90" s="75">
        <f t="shared" si="12"/>
      </c>
      <c r="O90" s="77" t="s">
        <v>334</v>
      </c>
    </row>
    <row r="91" spans="1:28" s="60" customFormat="1" ht="12">
      <c r="A91" s="77" t="s">
        <v>329</v>
      </c>
      <c r="B91" s="73"/>
      <c r="C91" s="73"/>
      <c r="D91" s="76"/>
      <c r="E91" s="75"/>
      <c r="F91" s="75"/>
      <c r="G91" s="75"/>
      <c r="H91" s="75" t="s">
        <v>337</v>
      </c>
      <c r="I91" s="74"/>
      <c r="J91" s="76"/>
      <c r="K91" s="75"/>
      <c r="L91" s="75"/>
      <c r="M91" s="75"/>
      <c r="N91" s="75">
        <f t="shared" si="12"/>
      </c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</row>
    <row r="92" spans="1:28" s="86" customFormat="1" ht="11.25" customHeight="1">
      <c r="A92" s="77"/>
      <c r="B92" s="73"/>
      <c r="C92" s="73"/>
      <c r="D92" s="76"/>
      <c r="E92" s="75"/>
      <c r="F92" s="75"/>
      <c r="G92" s="75"/>
      <c r="H92" s="75" t="s">
        <v>337</v>
      </c>
      <c r="I92" s="74"/>
      <c r="J92" s="76"/>
      <c r="K92" s="75"/>
      <c r="L92" s="75"/>
      <c r="M92" s="75"/>
      <c r="N92" s="75">
        <f t="shared" si="12"/>
      </c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</row>
    <row r="93" spans="1:28" s="86" customFormat="1" ht="12">
      <c r="A93" s="77"/>
      <c r="B93" s="73"/>
      <c r="C93" s="73"/>
      <c r="D93" s="76"/>
      <c r="E93" s="75"/>
      <c r="F93" s="75"/>
      <c r="G93" s="75"/>
      <c r="H93" s="75" t="s">
        <v>337</v>
      </c>
      <c r="I93" s="74"/>
      <c r="J93" s="76"/>
      <c r="K93" s="75"/>
      <c r="L93" s="75"/>
      <c r="M93" s="75"/>
      <c r="N93" s="75">
        <f t="shared" si="12"/>
      </c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</row>
    <row r="94" spans="1:28" s="86" customFormat="1" ht="12">
      <c r="A94" s="77"/>
      <c r="B94" s="73"/>
      <c r="C94" s="73"/>
      <c r="D94" s="76"/>
      <c r="E94" s="75"/>
      <c r="F94" s="75"/>
      <c r="G94" s="75"/>
      <c r="H94" s="75" t="s">
        <v>337</v>
      </c>
      <c r="I94" s="74"/>
      <c r="J94" s="76"/>
      <c r="K94" s="75"/>
      <c r="L94" s="75"/>
      <c r="M94" s="75"/>
      <c r="N94" s="75">
        <f t="shared" si="12"/>
      </c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</row>
    <row r="95" spans="1:28" s="86" customFormat="1" ht="12">
      <c r="A95" s="77"/>
      <c r="B95" s="73"/>
      <c r="C95" s="73"/>
      <c r="D95" s="76"/>
      <c r="E95" s="75"/>
      <c r="F95" s="75"/>
      <c r="G95" s="75"/>
      <c r="H95" s="75" t="s">
        <v>337</v>
      </c>
      <c r="I95" s="74"/>
      <c r="J95" s="76"/>
      <c r="K95" s="75"/>
      <c r="L95" s="75"/>
      <c r="M95" s="75"/>
      <c r="N95" s="75">
        <f t="shared" si="12"/>
      </c>
      <c r="O95" s="73"/>
      <c r="P95" s="73"/>
      <c r="Q95" s="73"/>
      <c r="R95" s="73"/>
      <c r="S95" s="73"/>
      <c r="T95" s="73"/>
      <c r="U95" s="132"/>
      <c r="V95" s="132"/>
      <c r="W95" s="73"/>
      <c r="X95" s="73"/>
      <c r="Y95" s="73"/>
      <c r="Z95" s="73"/>
      <c r="AA95" s="73"/>
      <c r="AB95" s="73"/>
    </row>
    <row r="96" spans="1:28" s="86" customFormat="1" ht="11.25" customHeight="1">
      <c r="A96" s="77"/>
      <c r="B96" s="73"/>
      <c r="C96" s="73"/>
      <c r="D96" s="76"/>
      <c r="E96" s="75"/>
      <c r="F96" s="75"/>
      <c r="G96" s="75"/>
      <c r="H96" s="75" t="s">
        <v>337</v>
      </c>
      <c r="I96" s="74"/>
      <c r="J96" s="76"/>
      <c r="K96" s="75"/>
      <c r="L96" s="75"/>
      <c r="M96" s="75"/>
      <c r="N96" s="75">
        <f t="shared" si="12"/>
      </c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</row>
    <row r="97" spans="1:28" s="86" customFormat="1" ht="11.25" customHeight="1">
      <c r="A97" s="73"/>
      <c r="B97" s="73"/>
      <c r="C97" s="73"/>
      <c r="D97" s="76"/>
      <c r="E97" s="75"/>
      <c r="F97" s="75"/>
      <c r="G97" s="75"/>
      <c r="H97" s="75" t="s">
        <v>337</v>
      </c>
      <c r="I97" s="74"/>
      <c r="J97" s="76"/>
      <c r="K97" s="75"/>
      <c r="L97" s="75"/>
      <c r="M97" s="75"/>
      <c r="N97" s="75">
        <f t="shared" si="12"/>
      </c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</row>
    <row r="98" spans="1:28" s="86" customFormat="1" ht="11.25" customHeight="1">
      <c r="A98" s="73"/>
      <c r="B98" s="73"/>
      <c r="C98" s="73"/>
      <c r="D98" s="76"/>
      <c r="E98" s="75"/>
      <c r="F98" s="75"/>
      <c r="G98" s="75"/>
      <c r="H98" s="75"/>
      <c r="I98" s="74"/>
      <c r="J98" s="76"/>
      <c r="K98" s="75"/>
      <c r="L98" s="75"/>
      <c r="M98" s="75"/>
      <c r="N98" s="75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</row>
    <row r="99" spans="1:28" ht="11.25" customHeight="1">
      <c r="A99" s="73"/>
      <c r="B99" s="73"/>
      <c r="C99" s="73"/>
      <c r="D99" s="76"/>
      <c r="E99" s="75"/>
      <c r="F99" s="75"/>
      <c r="G99" s="75"/>
      <c r="H99" s="75" t="s">
        <v>337</v>
      </c>
      <c r="I99" s="74"/>
      <c r="J99" s="76"/>
      <c r="K99" s="75"/>
      <c r="L99" s="75"/>
      <c r="M99" s="75"/>
      <c r="N99" s="75">
        <f aca="true" t="shared" si="13" ref="N99:N137">IF(AND(L99&gt;0,M99&gt;0),M99*100/L99,"")</f>
      </c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</row>
    <row r="100" spans="1:28" ht="11.25" customHeight="1">
      <c r="A100" s="73"/>
      <c r="B100" s="73"/>
      <c r="C100" s="73"/>
      <c r="D100" s="76"/>
      <c r="E100" s="75"/>
      <c r="F100" s="75"/>
      <c r="G100" s="75"/>
      <c r="H100" s="75" t="s">
        <v>337</v>
      </c>
      <c r="I100" s="74"/>
      <c r="J100" s="76"/>
      <c r="K100" s="75"/>
      <c r="L100" s="75"/>
      <c r="M100" s="75"/>
      <c r="N100" s="75">
        <f t="shared" si="13"/>
      </c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</row>
    <row r="101" spans="1:28" ht="11.25" customHeight="1">
      <c r="A101" s="73"/>
      <c r="B101" s="73"/>
      <c r="C101" s="73"/>
      <c r="D101" s="76"/>
      <c r="E101" s="75"/>
      <c r="F101" s="75"/>
      <c r="G101" s="75"/>
      <c r="H101" s="75" t="s">
        <v>337</v>
      </c>
      <c r="I101" s="74"/>
      <c r="J101" s="76"/>
      <c r="K101" s="75"/>
      <c r="L101" s="75"/>
      <c r="M101" s="75"/>
      <c r="N101" s="75">
        <f t="shared" si="13"/>
      </c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</row>
    <row r="102" spans="1:28" ht="11.25" customHeight="1">
      <c r="A102" s="73"/>
      <c r="B102" s="73"/>
      <c r="C102" s="73"/>
      <c r="D102" s="76"/>
      <c r="E102" s="75"/>
      <c r="F102" s="75"/>
      <c r="G102" s="75"/>
      <c r="H102" s="75" t="s">
        <v>337</v>
      </c>
      <c r="I102" s="74"/>
      <c r="J102" s="76"/>
      <c r="K102" s="75"/>
      <c r="L102" s="75"/>
      <c r="M102" s="75"/>
      <c r="N102" s="75">
        <f t="shared" si="13"/>
      </c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</row>
    <row r="103" spans="1:28" ht="11.25" customHeight="1">
      <c r="A103" s="73"/>
      <c r="B103" s="73"/>
      <c r="C103" s="73"/>
      <c r="D103" s="76"/>
      <c r="E103" s="75"/>
      <c r="F103" s="75"/>
      <c r="G103" s="75"/>
      <c r="H103" s="75" t="s">
        <v>337</v>
      </c>
      <c r="I103" s="74"/>
      <c r="J103" s="76"/>
      <c r="K103" s="75"/>
      <c r="L103" s="75"/>
      <c r="M103" s="75"/>
      <c r="N103" s="75">
        <f t="shared" si="13"/>
      </c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</row>
    <row r="104" spans="1:28" ht="11.25" customHeight="1">
      <c r="A104" s="73"/>
      <c r="B104" s="73"/>
      <c r="C104" s="73"/>
      <c r="D104" s="76"/>
      <c r="E104" s="75"/>
      <c r="F104" s="75"/>
      <c r="G104" s="75"/>
      <c r="H104" s="75" t="s">
        <v>337</v>
      </c>
      <c r="I104" s="74"/>
      <c r="J104" s="76"/>
      <c r="K104" s="75"/>
      <c r="L104" s="75"/>
      <c r="M104" s="75"/>
      <c r="N104" s="75">
        <f t="shared" si="13"/>
      </c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</row>
    <row r="105" spans="1:28" ht="11.25" customHeight="1">
      <c r="A105" s="73"/>
      <c r="B105" s="73"/>
      <c r="C105" s="73"/>
      <c r="D105" s="76"/>
      <c r="E105" s="75"/>
      <c r="F105" s="75"/>
      <c r="G105" s="75"/>
      <c r="H105" s="75" t="s">
        <v>337</v>
      </c>
      <c r="I105" s="74"/>
      <c r="J105" s="76"/>
      <c r="K105" s="75"/>
      <c r="L105" s="75"/>
      <c r="M105" s="75"/>
      <c r="N105" s="75">
        <f t="shared" si="13"/>
      </c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</row>
    <row r="106" spans="1:28" ht="11.25" customHeight="1">
      <c r="A106" s="73"/>
      <c r="B106" s="73"/>
      <c r="C106" s="73"/>
      <c r="D106" s="76"/>
      <c r="E106" s="75"/>
      <c r="F106" s="75"/>
      <c r="G106" s="75"/>
      <c r="H106" s="75" t="s">
        <v>337</v>
      </c>
      <c r="I106" s="74"/>
      <c r="J106" s="76"/>
      <c r="K106" s="75"/>
      <c r="L106" s="75"/>
      <c r="M106" s="75"/>
      <c r="N106" s="75">
        <f t="shared" si="13"/>
      </c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</row>
    <row r="107" spans="1:28" ht="11.25" customHeight="1">
      <c r="A107" s="73"/>
      <c r="B107" s="73"/>
      <c r="C107" s="73"/>
      <c r="D107" s="76"/>
      <c r="E107" s="75"/>
      <c r="F107" s="75"/>
      <c r="G107" s="75"/>
      <c r="H107" s="75" t="s">
        <v>337</v>
      </c>
      <c r="I107" s="74"/>
      <c r="J107" s="76"/>
      <c r="K107" s="75"/>
      <c r="L107" s="75"/>
      <c r="M107" s="75"/>
      <c r="N107" s="75">
        <f t="shared" si="13"/>
      </c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</row>
    <row r="108" spans="1:28" ht="11.25" customHeight="1">
      <c r="A108" s="73"/>
      <c r="B108" s="73"/>
      <c r="C108" s="73"/>
      <c r="D108" s="76"/>
      <c r="E108" s="75"/>
      <c r="F108" s="75"/>
      <c r="G108" s="75"/>
      <c r="H108" s="75" t="s">
        <v>337</v>
      </c>
      <c r="I108" s="74"/>
      <c r="J108" s="76"/>
      <c r="K108" s="75"/>
      <c r="L108" s="75"/>
      <c r="M108" s="75"/>
      <c r="N108" s="75">
        <f t="shared" si="13"/>
      </c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</row>
    <row r="109" spans="1:28" ht="11.25" customHeight="1">
      <c r="A109" s="73"/>
      <c r="B109" s="73"/>
      <c r="C109" s="73"/>
      <c r="D109" s="76"/>
      <c r="E109" s="75"/>
      <c r="F109" s="75"/>
      <c r="G109" s="75"/>
      <c r="H109" s="75" t="s">
        <v>337</v>
      </c>
      <c r="I109" s="74"/>
      <c r="J109" s="76"/>
      <c r="K109" s="75"/>
      <c r="L109" s="75"/>
      <c r="M109" s="75"/>
      <c r="N109" s="75">
        <f t="shared" si="13"/>
      </c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</row>
    <row r="110" spans="1:28" ht="11.25" customHeight="1">
      <c r="A110" s="73"/>
      <c r="B110" s="73"/>
      <c r="C110" s="73"/>
      <c r="D110" s="76"/>
      <c r="E110" s="75"/>
      <c r="F110" s="75"/>
      <c r="G110" s="75"/>
      <c r="H110" s="75" t="s">
        <v>337</v>
      </c>
      <c r="I110" s="74"/>
      <c r="J110" s="76"/>
      <c r="K110" s="75"/>
      <c r="L110" s="75"/>
      <c r="M110" s="75"/>
      <c r="N110" s="75">
        <f t="shared" si="13"/>
      </c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</row>
    <row r="111" spans="1:28" ht="11.25" customHeight="1">
      <c r="A111" s="73"/>
      <c r="B111" s="73"/>
      <c r="C111" s="73"/>
      <c r="D111" s="76"/>
      <c r="E111" s="75"/>
      <c r="F111" s="75"/>
      <c r="G111" s="75"/>
      <c r="H111" s="75" t="s">
        <v>337</v>
      </c>
      <c r="I111" s="74"/>
      <c r="J111" s="76"/>
      <c r="K111" s="75"/>
      <c r="L111" s="75"/>
      <c r="M111" s="75"/>
      <c r="N111" s="75">
        <f t="shared" si="13"/>
      </c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</row>
    <row r="112" spans="1:28" ht="11.25" customHeight="1">
      <c r="A112" s="73"/>
      <c r="B112" s="73"/>
      <c r="C112" s="73"/>
      <c r="D112" s="76"/>
      <c r="E112" s="75"/>
      <c r="F112" s="75"/>
      <c r="G112" s="75"/>
      <c r="H112" s="75" t="s">
        <v>337</v>
      </c>
      <c r="I112" s="74"/>
      <c r="J112" s="76"/>
      <c r="K112" s="75"/>
      <c r="L112" s="75"/>
      <c r="M112" s="75"/>
      <c r="N112" s="75">
        <f t="shared" si="13"/>
      </c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</row>
    <row r="113" spans="1:28" ht="11.25" customHeight="1">
      <c r="A113" s="73"/>
      <c r="B113" s="73"/>
      <c r="C113" s="73"/>
      <c r="D113" s="76"/>
      <c r="E113" s="75"/>
      <c r="F113" s="75"/>
      <c r="G113" s="75"/>
      <c r="H113" s="75" t="s">
        <v>337</v>
      </c>
      <c r="I113" s="74"/>
      <c r="J113" s="76"/>
      <c r="K113" s="75"/>
      <c r="L113" s="75"/>
      <c r="M113" s="75"/>
      <c r="N113" s="75">
        <f t="shared" si="13"/>
      </c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</row>
    <row r="114" spans="1:28" ht="11.25" customHeight="1">
      <c r="A114" s="73"/>
      <c r="B114" s="73"/>
      <c r="C114" s="73"/>
      <c r="D114" s="76"/>
      <c r="E114" s="75"/>
      <c r="F114" s="75"/>
      <c r="G114" s="75"/>
      <c r="H114" s="75" t="s">
        <v>337</v>
      </c>
      <c r="I114" s="74"/>
      <c r="J114" s="76"/>
      <c r="K114" s="75"/>
      <c r="L114" s="75"/>
      <c r="M114" s="75"/>
      <c r="N114" s="75">
        <f t="shared" si="13"/>
      </c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</row>
    <row r="115" spans="1:28" ht="11.25" customHeight="1">
      <c r="A115" s="73"/>
      <c r="B115" s="73"/>
      <c r="C115" s="73"/>
      <c r="D115" s="76"/>
      <c r="E115" s="75"/>
      <c r="F115" s="75"/>
      <c r="G115" s="75"/>
      <c r="H115" s="75" t="s">
        <v>337</v>
      </c>
      <c r="I115" s="74"/>
      <c r="J115" s="76"/>
      <c r="K115" s="75"/>
      <c r="L115" s="75"/>
      <c r="M115" s="75"/>
      <c r="N115" s="75">
        <f t="shared" si="13"/>
      </c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</row>
    <row r="116" spans="1:28" ht="11.25" customHeight="1">
      <c r="A116" s="73"/>
      <c r="B116" s="73"/>
      <c r="C116" s="73"/>
      <c r="D116" s="76"/>
      <c r="E116" s="75"/>
      <c r="F116" s="75"/>
      <c r="G116" s="75"/>
      <c r="H116" s="75" t="s">
        <v>337</v>
      </c>
      <c r="I116" s="74"/>
      <c r="J116" s="76"/>
      <c r="K116" s="75"/>
      <c r="L116" s="75"/>
      <c r="M116" s="75"/>
      <c r="N116" s="75">
        <f t="shared" si="13"/>
      </c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1:28" ht="11.25" customHeight="1">
      <c r="A117" s="73"/>
      <c r="B117" s="73"/>
      <c r="C117" s="73"/>
      <c r="D117" s="76"/>
      <c r="E117" s="75"/>
      <c r="F117" s="75"/>
      <c r="G117" s="75"/>
      <c r="H117" s="75" t="s">
        <v>337</v>
      </c>
      <c r="I117" s="74"/>
      <c r="J117" s="76"/>
      <c r="K117" s="75"/>
      <c r="L117" s="75"/>
      <c r="M117" s="75"/>
      <c r="N117" s="75">
        <f t="shared" si="13"/>
      </c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spans="1:28" ht="11.25" customHeight="1">
      <c r="A118" s="73"/>
      <c r="B118" s="73"/>
      <c r="C118" s="73"/>
      <c r="D118" s="76"/>
      <c r="E118" s="75"/>
      <c r="F118" s="75"/>
      <c r="G118" s="75"/>
      <c r="H118" s="75" t="s">
        <v>337</v>
      </c>
      <c r="I118" s="74"/>
      <c r="J118" s="76"/>
      <c r="K118" s="75"/>
      <c r="L118" s="75"/>
      <c r="M118" s="75"/>
      <c r="N118" s="75">
        <f t="shared" si="13"/>
      </c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</row>
    <row r="119" spans="1:28" ht="11.25" customHeight="1">
      <c r="A119" s="73"/>
      <c r="B119" s="73"/>
      <c r="C119" s="73"/>
      <c r="D119" s="76"/>
      <c r="E119" s="75"/>
      <c r="F119" s="75"/>
      <c r="G119" s="75"/>
      <c r="H119" s="75" t="s">
        <v>337</v>
      </c>
      <c r="I119" s="74"/>
      <c r="J119" s="76"/>
      <c r="K119" s="75"/>
      <c r="L119" s="75"/>
      <c r="M119" s="75"/>
      <c r="N119" s="75">
        <f t="shared" si="13"/>
      </c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</row>
    <row r="120" spans="1:28" ht="11.25" customHeight="1">
      <c r="A120" s="73"/>
      <c r="B120" s="73"/>
      <c r="C120" s="73"/>
      <c r="D120" s="76"/>
      <c r="E120" s="75"/>
      <c r="F120" s="75"/>
      <c r="G120" s="75"/>
      <c r="H120" s="75" t="s">
        <v>337</v>
      </c>
      <c r="I120" s="74"/>
      <c r="J120" s="76"/>
      <c r="K120" s="75"/>
      <c r="L120" s="75"/>
      <c r="M120" s="75"/>
      <c r="N120" s="75">
        <f t="shared" si="13"/>
      </c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</row>
    <row r="121" spans="1:28" ht="11.25" customHeight="1">
      <c r="A121" s="73"/>
      <c r="B121" s="73"/>
      <c r="C121" s="73"/>
      <c r="D121" s="76"/>
      <c r="E121" s="75"/>
      <c r="F121" s="75"/>
      <c r="G121" s="75"/>
      <c r="H121" s="75" t="s">
        <v>337</v>
      </c>
      <c r="I121" s="74"/>
      <c r="J121" s="76"/>
      <c r="K121" s="75"/>
      <c r="L121" s="75"/>
      <c r="M121" s="75"/>
      <c r="N121" s="75">
        <f t="shared" si="13"/>
      </c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</row>
    <row r="122" spans="1:28" ht="11.25" customHeight="1">
      <c r="A122" s="73"/>
      <c r="B122" s="73"/>
      <c r="C122" s="73"/>
      <c r="D122" s="76"/>
      <c r="E122" s="75"/>
      <c r="F122" s="75"/>
      <c r="G122" s="75"/>
      <c r="H122" s="75" t="s">
        <v>337</v>
      </c>
      <c r="I122" s="74"/>
      <c r="J122" s="76"/>
      <c r="K122" s="75"/>
      <c r="L122" s="75"/>
      <c r="M122" s="75"/>
      <c r="N122" s="75">
        <f t="shared" si="13"/>
      </c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</row>
    <row r="123" spans="1:28" ht="11.25" customHeight="1">
      <c r="A123" s="73"/>
      <c r="B123" s="73"/>
      <c r="C123" s="73"/>
      <c r="D123" s="76"/>
      <c r="E123" s="75"/>
      <c r="F123" s="75"/>
      <c r="G123" s="75"/>
      <c r="H123" s="75" t="s">
        <v>337</v>
      </c>
      <c r="I123" s="74"/>
      <c r="J123" s="76"/>
      <c r="K123" s="75"/>
      <c r="L123" s="75"/>
      <c r="M123" s="75"/>
      <c r="N123" s="75">
        <f t="shared" si="13"/>
      </c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</row>
    <row r="124" spans="1:28" ht="11.25" customHeight="1">
      <c r="A124" s="73"/>
      <c r="B124" s="73"/>
      <c r="C124" s="73"/>
      <c r="D124" s="76"/>
      <c r="E124" s="75"/>
      <c r="F124" s="75"/>
      <c r="G124" s="75"/>
      <c r="H124" s="75" t="s">
        <v>337</v>
      </c>
      <c r="I124" s="74"/>
      <c r="J124" s="76"/>
      <c r="K124" s="75"/>
      <c r="L124" s="75"/>
      <c r="M124" s="75"/>
      <c r="N124" s="75">
        <f t="shared" si="13"/>
      </c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</row>
    <row r="125" spans="1:28" ht="11.25" customHeight="1">
      <c r="A125" s="73"/>
      <c r="B125" s="73"/>
      <c r="C125" s="73"/>
      <c r="D125" s="76"/>
      <c r="E125" s="75"/>
      <c r="F125" s="75"/>
      <c r="G125" s="75"/>
      <c r="H125" s="75" t="s">
        <v>337</v>
      </c>
      <c r="I125" s="74"/>
      <c r="J125" s="76"/>
      <c r="K125" s="75"/>
      <c r="L125" s="75"/>
      <c r="M125" s="75"/>
      <c r="N125" s="75">
        <f t="shared" si="13"/>
      </c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</row>
    <row r="126" spans="1:28" ht="11.25" customHeight="1">
      <c r="A126" s="73"/>
      <c r="B126" s="73"/>
      <c r="C126" s="73"/>
      <c r="D126" s="76"/>
      <c r="E126" s="75"/>
      <c r="F126" s="75"/>
      <c r="G126" s="75"/>
      <c r="H126" s="75" t="s">
        <v>337</v>
      </c>
      <c r="I126" s="74"/>
      <c r="J126" s="76"/>
      <c r="K126" s="75"/>
      <c r="L126" s="75"/>
      <c r="M126" s="75"/>
      <c r="N126" s="75">
        <f t="shared" si="13"/>
      </c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</row>
    <row r="127" spans="1:28" ht="11.25" customHeight="1">
      <c r="A127" s="73"/>
      <c r="B127" s="73"/>
      <c r="C127" s="73"/>
      <c r="D127" s="76"/>
      <c r="E127" s="75"/>
      <c r="F127" s="75"/>
      <c r="G127" s="75"/>
      <c r="H127" s="75" t="s">
        <v>337</v>
      </c>
      <c r="I127" s="74"/>
      <c r="J127" s="76"/>
      <c r="K127" s="75"/>
      <c r="L127" s="75"/>
      <c r="M127" s="75"/>
      <c r="N127" s="75">
        <f t="shared" si="13"/>
      </c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</row>
    <row r="128" spans="1:28" ht="11.25" customHeight="1">
      <c r="A128" s="73"/>
      <c r="B128" s="73"/>
      <c r="C128" s="73"/>
      <c r="D128" s="76"/>
      <c r="E128" s="75"/>
      <c r="F128" s="75"/>
      <c r="G128" s="75"/>
      <c r="H128" s="75" t="s">
        <v>337</v>
      </c>
      <c r="I128" s="74"/>
      <c r="J128" s="76"/>
      <c r="K128" s="75"/>
      <c r="L128" s="75"/>
      <c r="M128" s="75"/>
      <c r="N128" s="75">
        <f t="shared" si="13"/>
      </c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</row>
    <row r="129" spans="1:28" ht="11.25" customHeight="1">
      <c r="A129" s="73"/>
      <c r="B129" s="73"/>
      <c r="C129" s="73"/>
      <c r="D129" s="76"/>
      <c r="E129" s="75"/>
      <c r="F129" s="75"/>
      <c r="G129" s="75"/>
      <c r="H129" s="75" t="s">
        <v>337</v>
      </c>
      <c r="I129" s="74"/>
      <c r="J129" s="76"/>
      <c r="K129" s="75"/>
      <c r="L129" s="75"/>
      <c r="M129" s="75"/>
      <c r="N129" s="75">
        <f t="shared" si="13"/>
      </c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</row>
    <row r="130" spans="1:28" ht="11.25" customHeight="1">
      <c r="A130" s="73"/>
      <c r="B130" s="73"/>
      <c r="C130" s="73"/>
      <c r="D130" s="76"/>
      <c r="E130" s="75"/>
      <c r="F130" s="75"/>
      <c r="G130" s="75"/>
      <c r="H130" s="75" t="s">
        <v>337</v>
      </c>
      <c r="I130" s="74"/>
      <c r="J130" s="76"/>
      <c r="K130" s="75"/>
      <c r="L130" s="75"/>
      <c r="M130" s="75"/>
      <c r="N130" s="75">
        <f t="shared" si="13"/>
      </c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</row>
    <row r="131" spans="1:28" ht="12">
      <c r="A131" s="73"/>
      <c r="B131" s="73"/>
      <c r="C131" s="73"/>
      <c r="D131" s="76"/>
      <c r="E131" s="75"/>
      <c r="F131" s="75"/>
      <c r="G131" s="75"/>
      <c r="H131" s="75" t="s">
        <v>337</v>
      </c>
      <c r="I131" s="74"/>
      <c r="J131" s="76"/>
      <c r="K131" s="75"/>
      <c r="L131" s="75"/>
      <c r="M131" s="75"/>
      <c r="N131" s="75">
        <f t="shared" si="13"/>
      </c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</row>
    <row r="132" spans="1:28" ht="12">
      <c r="A132" s="73"/>
      <c r="B132" s="73"/>
      <c r="C132" s="73"/>
      <c r="D132" s="76"/>
      <c r="E132" s="75"/>
      <c r="F132" s="75"/>
      <c r="G132" s="75"/>
      <c r="H132" s="75" t="s">
        <v>337</v>
      </c>
      <c r="I132" s="74"/>
      <c r="J132" s="76"/>
      <c r="K132" s="75"/>
      <c r="L132" s="75"/>
      <c r="M132" s="75"/>
      <c r="N132" s="75">
        <f t="shared" si="13"/>
      </c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</row>
    <row r="133" spans="1:28" ht="12">
      <c r="A133" s="73"/>
      <c r="B133" s="73"/>
      <c r="C133" s="73"/>
      <c r="D133" s="76"/>
      <c r="E133" s="75"/>
      <c r="F133" s="75"/>
      <c r="G133" s="75"/>
      <c r="H133" s="75" t="s">
        <v>337</v>
      </c>
      <c r="I133" s="74"/>
      <c r="J133" s="76"/>
      <c r="K133" s="75"/>
      <c r="L133" s="75"/>
      <c r="M133" s="75"/>
      <c r="N133" s="75">
        <f t="shared" si="13"/>
      </c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</row>
    <row r="134" spans="1:28" ht="12">
      <c r="A134" s="73"/>
      <c r="B134" s="73"/>
      <c r="C134" s="73"/>
      <c r="D134" s="76"/>
      <c r="E134" s="75"/>
      <c r="F134" s="75"/>
      <c r="G134" s="75"/>
      <c r="H134" s="75" t="s">
        <v>337</v>
      </c>
      <c r="I134" s="74"/>
      <c r="J134" s="76"/>
      <c r="K134" s="75"/>
      <c r="L134" s="75"/>
      <c r="M134" s="75"/>
      <c r="N134" s="75">
        <f t="shared" si="13"/>
      </c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</row>
    <row r="135" spans="1:28" ht="12.75">
      <c r="A135" s="73"/>
      <c r="B135" s="73"/>
      <c r="C135" s="73"/>
      <c r="D135" s="76"/>
      <c r="E135" s="75"/>
      <c r="F135" s="75"/>
      <c r="G135" s="75"/>
      <c r="H135" s="75" t="s">
        <v>337</v>
      </c>
      <c r="I135" s="74"/>
      <c r="J135" s="76"/>
      <c r="K135" s="75"/>
      <c r="L135" s="75"/>
      <c r="M135" s="75"/>
      <c r="N135" s="75">
        <f t="shared" si="13"/>
      </c>
      <c r="O135" s="85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</row>
    <row r="136" spans="1:28" ht="12.75">
      <c r="A136" s="73"/>
      <c r="B136" s="73"/>
      <c r="C136" s="73"/>
      <c r="D136" s="76"/>
      <c r="E136" s="75"/>
      <c r="F136" s="75"/>
      <c r="G136" s="75"/>
      <c r="H136" s="75" t="s">
        <v>337</v>
      </c>
      <c r="I136" s="74"/>
      <c r="J136" s="76"/>
      <c r="K136" s="75"/>
      <c r="L136" s="75"/>
      <c r="M136" s="75"/>
      <c r="N136" s="75">
        <f t="shared" si="13"/>
      </c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</row>
    <row r="137" spans="1:28" ht="12.75">
      <c r="A137" s="73"/>
      <c r="B137" s="73"/>
      <c r="C137" s="73"/>
      <c r="D137" s="76"/>
      <c r="E137" s="75"/>
      <c r="F137" s="75"/>
      <c r="G137" s="75"/>
      <c r="H137" s="75" t="s">
        <v>337</v>
      </c>
      <c r="I137" s="74"/>
      <c r="J137" s="76"/>
      <c r="K137" s="75"/>
      <c r="L137" s="75"/>
      <c r="M137" s="75"/>
      <c r="N137" s="75">
        <f t="shared" si="13"/>
      </c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</row>
    <row r="138" spans="1:28" ht="12.75">
      <c r="A138" s="73"/>
      <c r="B138" s="83"/>
      <c r="C138" s="73"/>
      <c r="D138" s="74"/>
      <c r="E138" s="75"/>
      <c r="F138" s="75"/>
      <c r="G138" s="75"/>
      <c r="H138" s="75"/>
      <c r="I138" s="74"/>
      <c r="J138" s="74"/>
      <c r="K138" s="84"/>
      <c r="L138" s="84"/>
      <c r="M138" s="84"/>
      <c r="N138" s="74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</row>
    <row r="139" spans="1:28" ht="12.75">
      <c r="A139" s="73"/>
      <c r="B139" s="73"/>
      <c r="C139" s="73"/>
      <c r="D139" s="74"/>
      <c r="E139" s="75"/>
      <c r="F139" s="75"/>
      <c r="G139" s="75"/>
      <c r="H139" s="75"/>
      <c r="I139" s="74"/>
      <c r="J139" s="74"/>
      <c r="K139" s="74"/>
      <c r="L139" s="74"/>
      <c r="M139" s="74"/>
      <c r="N139" s="74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</row>
    <row r="140" spans="1:28" ht="12.75">
      <c r="A140" s="77"/>
      <c r="B140" s="73"/>
      <c r="C140" s="73"/>
      <c r="D140" s="74"/>
      <c r="E140" s="75"/>
      <c r="F140" s="75"/>
      <c r="G140" s="75"/>
      <c r="H140" s="75"/>
      <c r="I140" s="74"/>
      <c r="J140" s="74"/>
      <c r="K140" s="74"/>
      <c r="L140" s="74"/>
      <c r="M140" s="74"/>
      <c r="N140" s="74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</row>
    <row r="141" spans="1:28" ht="12.75">
      <c r="A141" s="77"/>
      <c r="B141" s="73"/>
      <c r="C141" s="73"/>
      <c r="D141" s="74"/>
      <c r="E141" s="75"/>
      <c r="F141" s="75"/>
      <c r="G141" s="75"/>
      <c r="H141" s="75"/>
      <c r="I141" s="74"/>
      <c r="J141" s="74"/>
      <c r="K141" s="74"/>
      <c r="L141" s="74"/>
      <c r="M141" s="74"/>
      <c r="N141" s="74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</row>
    <row r="142" spans="1:28" ht="12.75">
      <c r="A142" s="77"/>
      <c r="B142" s="73"/>
      <c r="C142" s="73"/>
      <c r="D142" s="74"/>
      <c r="E142" s="75"/>
      <c r="F142" s="75"/>
      <c r="G142" s="75"/>
      <c r="H142" s="75"/>
      <c r="I142" s="74"/>
      <c r="J142" s="74"/>
      <c r="K142" s="74"/>
      <c r="L142" s="74"/>
      <c r="M142" s="74"/>
      <c r="N142" s="74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</row>
    <row r="143" spans="1:14" ht="12">
      <c r="A143" s="77"/>
      <c r="B143" s="73"/>
      <c r="C143" s="73"/>
      <c r="D143" s="74"/>
      <c r="E143" s="75"/>
      <c r="F143" s="75"/>
      <c r="G143" s="75"/>
      <c r="H143" s="75"/>
      <c r="I143" s="74"/>
      <c r="J143" s="74"/>
      <c r="K143" s="74"/>
      <c r="L143" s="74"/>
      <c r="M143" s="74"/>
      <c r="N143" s="74"/>
    </row>
    <row r="144" ht="12">
      <c r="N144" s="74"/>
    </row>
    <row r="145" ht="12.75">
      <c r="N145" s="60"/>
    </row>
    <row r="146" ht="12.75">
      <c r="N146" s="78"/>
    </row>
    <row r="147" ht="12.75">
      <c r="N147" s="78"/>
    </row>
    <row r="148" ht="12.75">
      <c r="N148" s="78"/>
    </row>
    <row r="149" ht="12.75">
      <c r="N149" s="78"/>
    </row>
    <row r="150" ht="12.75">
      <c r="N150" s="78"/>
    </row>
    <row r="151" ht="12.75">
      <c r="N151" s="78"/>
    </row>
    <row r="152" ht="12.75">
      <c r="N152" s="78"/>
    </row>
    <row r="153" ht="12.75">
      <c r="N153" s="78"/>
    </row>
    <row r="154" ht="12.75">
      <c r="N154" s="78"/>
    </row>
  </sheetData>
  <sheetProtection/>
  <mergeCells count="6">
    <mergeCell ref="R71:V71"/>
    <mergeCell ref="X71:AB71"/>
    <mergeCell ref="D4:H4"/>
    <mergeCell ref="J4:N4"/>
    <mergeCell ref="R4:V4"/>
    <mergeCell ref="X4:AB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fitToWidth="0" fitToHeight="1" horizontalDpi="600" verticalDpi="600" orientation="portrait" pageOrder="overThenDown" paperSize="9" scale="73" r:id="rId1"/>
  <headerFooter alignWithMargins="0">
    <oddFooter>&amp;C&amp;P</oddFooter>
  </headerFooter>
  <colBreaks count="1" manualBreakCount="1">
    <brk id="1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zoomScalePageLayoutView="0" workbookViewId="0" topLeftCell="A1">
      <selection activeCell="N47" sqref="N4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7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27"/>
      <c r="I17" s="128">
        <v>0.014</v>
      </c>
      <c r="J17" s="128">
        <v>0.018</v>
      </c>
      <c r="K17" s="39">
        <v>128.57142857142856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751</v>
      </c>
      <c r="D24" s="36">
        <v>756</v>
      </c>
      <c r="E24" s="36">
        <v>811</v>
      </c>
      <c r="F24" s="37">
        <v>107.27513227513228</v>
      </c>
      <c r="G24" s="38"/>
      <c r="H24" s="127">
        <v>18.807</v>
      </c>
      <c r="I24" s="128">
        <v>18.552</v>
      </c>
      <c r="J24" s="128">
        <v>29.126</v>
      </c>
      <c r="K24" s="39">
        <v>156.9965502371712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130</v>
      </c>
      <c r="D26" s="36">
        <v>140</v>
      </c>
      <c r="E26" s="36">
        <v>160</v>
      </c>
      <c r="F26" s="37">
        <v>114.28571428571429</v>
      </c>
      <c r="G26" s="38"/>
      <c r="H26" s="127">
        <v>3.35</v>
      </c>
      <c r="I26" s="128">
        <v>3.8</v>
      </c>
      <c r="J26" s="128">
        <v>4.1</v>
      </c>
      <c r="K26" s="39">
        <v>107.89473684210526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>
        <v>2</v>
      </c>
      <c r="E28" s="28"/>
      <c r="F28" s="29"/>
      <c r="G28" s="29"/>
      <c r="H28" s="126"/>
      <c r="I28" s="126">
        <v>0.044</v>
      </c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82</v>
      </c>
      <c r="D30" s="28">
        <v>65</v>
      </c>
      <c r="E30" s="28">
        <v>81</v>
      </c>
      <c r="F30" s="29"/>
      <c r="G30" s="29"/>
      <c r="H30" s="126">
        <v>1.28</v>
      </c>
      <c r="I30" s="126">
        <v>1.75</v>
      </c>
      <c r="J30" s="126">
        <v>1.28</v>
      </c>
      <c r="K30" s="30"/>
    </row>
    <row r="31" spans="1:11" s="22" customFormat="1" ht="11.25" customHeight="1">
      <c r="A31" s="40" t="s">
        <v>23</v>
      </c>
      <c r="B31" s="35"/>
      <c r="C31" s="36">
        <v>82</v>
      </c>
      <c r="D31" s="36">
        <v>67</v>
      </c>
      <c r="E31" s="36">
        <v>81</v>
      </c>
      <c r="F31" s="37">
        <v>120.8955223880597</v>
      </c>
      <c r="G31" s="38"/>
      <c r="H31" s="127">
        <v>1.28</v>
      </c>
      <c r="I31" s="128">
        <v>1.794</v>
      </c>
      <c r="J31" s="128">
        <v>1.28</v>
      </c>
      <c r="K31" s="39">
        <v>71.3489409141583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/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/>
      <c r="I36" s="126"/>
      <c r="J36" s="126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/>
      <c r="I37" s="128"/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/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486</v>
      </c>
      <c r="D54" s="28">
        <v>480</v>
      </c>
      <c r="E54" s="28">
        <v>486</v>
      </c>
      <c r="F54" s="29"/>
      <c r="G54" s="29"/>
      <c r="H54" s="126">
        <v>19.926</v>
      </c>
      <c r="I54" s="126">
        <v>20.4</v>
      </c>
      <c r="J54" s="126">
        <v>20.655</v>
      </c>
      <c r="K54" s="30"/>
    </row>
    <row r="55" spans="1:11" s="31" customFormat="1" ht="11.25" customHeight="1">
      <c r="A55" s="33" t="s">
        <v>42</v>
      </c>
      <c r="B55" s="27"/>
      <c r="C55" s="28">
        <v>170</v>
      </c>
      <c r="D55" s="28">
        <v>186</v>
      </c>
      <c r="E55" s="28">
        <v>210</v>
      </c>
      <c r="F55" s="29"/>
      <c r="G55" s="29"/>
      <c r="H55" s="126">
        <v>6.8</v>
      </c>
      <c r="I55" s="126">
        <v>7.44</v>
      </c>
      <c r="J55" s="126">
        <v>8.4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>
        <v>32</v>
      </c>
      <c r="D58" s="28">
        <v>42</v>
      </c>
      <c r="E58" s="28">
        <v>44</v>
      </c>
      <c r="F58" s="29"/>
      <c r="G58" s="29"/>
      <c r="H58" s="126">
        <v>1.17</v>
      </c>
      <c r="I58" s="126">
        <v>2.46</v>
      </c>
      <c r="J58" s="126">
        <v>2.376</v>
      </c>
      <c r="K58" s="30"/>
    </row>
    <row r="59" spans="1:11" s="22" customFormat="1" ht="11.25" customHeight="1">
      <c r="A59" s="34" t="s">
        <v>46</v>
      </c>
      <c r="B59" s="35"/>
      <c r="C59" s="36">
        <v>688</v>
      </c>
      <c r="D59" s="36">
        <v>708</v>
      </c>
      <c r="E59" s="36">
        <v>740</v>
      </c>
      <c r="F59" s="37">
        <v>104.51977401129943</v>
      </c>
      <c r="G59" s="38"/>
      <c r="H59" s="127">
        <v>27.896</v>
      </c>
      <c r="I59" s="128">
        <v>30.3</v>
      </c>
      <c r="J59" s="128">
        <v>31.431</v>
      </c>
      <c r="K59" s="39">
        <v>103.73267326732673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/>
      <c r="I64" s="128"/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50</v>
      </c>
      <c r="D66" s="36">
        <v>5</v>
      </c>
      <c r="E66" s="36">
        <v>120</v>
      </c>
      <c r="F66" s="37">
        <v>2400</v>
      </c>
      <c r="G66" s="38"/>
      <c r="H66" s="127">
        <v>1.75</v>
      </c>
      <c r="I66" s="128">
        <v>0.16</v>
      </c>
      <c r="J66" s="128">
        <v>3.8</v>
      </c>
      <c r="K66" s="39">
        <v>2375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485</v>
      </c>
      <c r="D68" s="28">
        <v>485</v>
      </c>
      <c r="E68" s="28">
        <v>400</v>
      </c>
      <c r="F68" s="29"/>
      <c r="G68" s="29"/>
      <c r="H68" s="126">
        <v>20.5</v>
      </c>
      <c r="I68" s="126">
        <v>20.5</v>
      </c>
      <c r="J68" s="126">
        <v>16</v>
      </c>
      <c r="K68" s="30"/>
    </row>
    <row r="69" spans="1:11" s="31" customFormat="1" ht="11.25" customHeight="1">
      <c r="A69" s="33" t="s">
        <v>53</v>
      </c>
      <c r="B69" s="27"/>
      <c r="C69" s="28">
        <v>90</v>
      </c>
      <c r="D69" s="28">
        <v>85</v>
      </c>
      <c r="E69" s="28">
        <v>95</v>
      </c>
      <c r="F69" s="29"/>
      <c r="G69" s="29"/>
      <c r="H69" s="126">
        <v>3.5</v>
      </c>
      <c r="I69" s="126">
        <v>4.4</v>
      </c>
      <c r="J69" s="126">
        <v>3.5</v>
      </c>
      <c r="K69" s="30"/>
    </row>
    <row r="70" spans="1:11" s="22" customFormat="1" ht="11.25" customHeight="1">
      <c r="A70" s="34" t="s">
        <v>54</v>
      </c>
      <c r="B70" s="35"/>
      <c r="C70" s="36">
        <v>575</v>
      </c>
      <c r="D70" s="36">
        <v>570</v>
      </c>
      <c r="E70" s="36">
        <v>495</v>
      </c>
      <c r="F70" s="37">
        <v>86.84210526315789</v>
      </c>
      <c r="G70" s="38"/>
      <c r="H70" s="127">
        <v>24</v>
      </c>
      <c r="I70" s="128">
        <v>24.9</v>
      </c>
      <c r="J70" s="128">
        <v>19.5</v>
      </c>
      <c r="K70" s="39">
        <v>78.3132530120482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/>
      <c r="I73" s="126"/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/>
      <c r="I75" s="126"/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/>
      <c r="K78" s="30"/>
    </row>
    <row r="79" spans="1:11" s="31" customFormat="1" ht="11.25" customHeight="1">
      <c r="A79" s="33" t="s">
        <v>62</v>
      </c>
      <c r="B79" s="27"/>
      <c r="C79" s="28"/>
      <c r="D79" s="28">
        <v>490</v>
      </c>
      <c r="E79" s="28">
        <v>160</v>
      </c>
      <c r="F79" s="29"/>
      <c r="G79" s="29"/>
      <c r="H79" s="126"/>
      <c r="I79" s="126">
        <v>22.05</v>
      </c>
      <c r="J79" s="126">
        <v>7.2</v>
      </c>
      <c r="K79" s="30"/>
    </row>
    <row r="80" spans="1:11" s="22" customFormat="1" ht="11.25" customHeight="1">
      <c r="A80" s="40" t="s">
        <v>63</v>
      </c>
      <c r="B80" s="35"/>
      <c r="C80" s="36"/>
      <c r="D80" s="36">
        <v>490</v>
      </c>
      <c r="E80" s="36">
        <v>160</v>
      </c>
      <c r="F80" s="37"/>
      <c r="G80" s="38"/>
      <c r="H80" s="127"/>
      <c r="I80" s="128">
        <v>22.05</v>
      </c>
      <c r="J80" s="128">
        <v>7.2</v>
      </c>
      <c r="K80" s="39">
        <v>32.6530612244898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2277</v>
      </c>
      <c r="D87" s="47">
        <v>2737</v>
      </c>
      <c r="E87" s="47">
        <v>2568</v>
      </c>
      <c r="F87" s="48">
        <v>93.8253562294483</v>
      </c>
      <c r="G87" s="38"/>
      <c r="H87" s="131">
        <v>77.083</v>
      </c>
      <c r="I87" s="132">
        <v>101.57</v>
      </c>
      <c r="J87" s="132">
        <v>96.455</v>
      </c>
      <c r="K87" s="48">
        <v>94.96406419218273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zoomScalePageLayoutView="0" workbookViewId="0" topLeftCell="A1">
      <selection activeCell="N47" sqref="N4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>
        <v>18</v>
      </c>
      <c r="F19" s="29"/>
      <c r="G19" s="29"/>
      <c r="H19" s="126"/>
      <c r="I19" s="126"/>
      <c r="J19" s="126">
        <v>0.46</v>
      </c>
      <c r="K19" s="30"/>
    </row>
    <row r="20" spans="1:11" s="31" customFormat="1" ht="11.25" customHeight="1">
      <c r="A20" s="33" t="s">
        <v>15</v>
      </c>
      <c r="B20" s="27"/>
      <c r="C20" s="28">
        <v>20</v>
      </c>
      <c r="D20" s="28">
        <v>20</v>
      </c>
      <c r="E20" s="28">
        <v>20</v>
      </c>
      <c r="F20" s="29"/>
      <c r="G20" s="29"/>
      <c r="H20" s="126">
        <v>0.36</v>
      </c>
      <c r="I20" s="126">
        <v>0.356</v>
      </c>
      <c r="J20" s="126">
        <v>0.02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>
        <v>39</v>
      </c>
      <c r="F21" s="29"/>
      <c r="G21" s="29"/>
      <c r="H21" s="126"/>
      <c r="I21" s="126"/>
      <c r="J21" s="126">
        <v>0.039</v>
      </c>
      <c r="K21" s="30"/>
    </row>
    <row r="22" spans="1:11" s="22" customFormat="1" ht="11.25" customHeight="1">
      <c r="A22" s="34" t="s">
        <v>17</v>
      </c>
      <c r="B22" s="35"/>
      <c r="C22" s="36">
        <v>20</v>
      </c>
      <c r="D22" s="36">
        <v>20</v>
      </c>
      <c r="E22" s="36">
        <v>77</v>
      </c>
      <c r="F22" s="37">
        <v>385</v>
      </c>
      <c r="G22" s="38"/>
      <c r="H22" s="127">
        <v>0.36</v>
      </c>
      <c r="I22" s="128">
        <v>0.356</v>
      </c>
      <c r="J22" s="128">
        <v>0.519</v>
      </c>
      <c r="K22" s="39">
        <v>145.7865168539326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364</v>
      </c>
      <c r="D24" s="36">
        <v>380</v>
      </c>
      <c r="E24" s="36">
        <v>300</v>
      </c>
      <c r="F24" s="37">
        <v>78.94736842105263</v>
      </c>
      <c r="G24" s="38"/>
      <c r="H24" s="127">
        <v>25.062</v>
      </c>
      <c r="I24" s="128">
        <v>31.046</v>
      </c>
      <c r="J24" s="128">
        <v>21</v>
      </c>
      <c r="K24" s="39">
        <v>67.64156413064485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18</v>
      </c>
      <c r="D26" s="36">
        <v>13</v>
      </c>
      <c r="E26" s="36">
        <v>9</v>
      </c>
      <c r="F26" s="37">
        <v>69.23076923076923</v>
      </c>
      <c r="G26" s="38"/>
      <c r="H26" s="127">
        <v>1.13</v>
      </c>
      <c r="I26" s="128">
        <v>0.825</v>
      </c>
      <c r="J26" s="128">
        <v>0.8</v>
      </c>
      <c r="K26" s="39">
        <v>96.96969696969697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>
        <v>40</v>
      </c>
      <c r="F28" s="29"/>
      <c r="G28" s="29"/>
      <c r="H28" s="126"/>
      <c r="I28" s="126"/>
      <c r="J28" s="126">
        <v>2.2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880</v>
      </c>
      <c r="D30" s="28">
        <v>880</v>
      </c>
      <c r="E30" s="28">
        <v>915</v>
      </c>
      <c r="F30" s="29"/>
      <c r="G30" s="29"/>
      <c r="H30" s="126">
        <v>47.52</v>
      </c>
      <c r="I30" s="126">
        <v>41.54</v>
      </c>
      <c r="J30" s="126">
        <v>38.705</v>
      </c>
      <c r="K30" s="30"/>
    </row>
    <row r="31" spans="1:11" s="22" customFormat="1" ht="11.25" customHeight="1">
      <c r="A31" s="40" t="s">
        <v>23</v>
      </c>
      <c r="B31" s="35"/>
      <c r="C31" s="36">
        <v>880</v>
      </c>
      <c r="D31" s="36">
        <v>880</v>
      </c>
      <c r="E31" s="36">
        <v>955</v>
      </c>
      <c r="F31" s="37">
        <v>108.52272727272727</v>
      </c>
      <c r="G31" s="38"/>
      <c r="H31" s="127">
        <v>47.52</v>
      </c>
      <c r="I31" s="128">
        <v>41.54</v>
      </c>
      <c r="J31" s="128">
        <v>40.905</v>
      </c>
      <c r="K31" s="39">
        <v>98.47135291285508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30</v>
      </c>
      <c r="D33" s="28">
        <v>30</v>
      </c>
      <c r="E33" s="28">
        <v>28</v>
      </c>
      <c r="F33" s="29"/>
      <c r="G33" s="29"/>
      <c r="H33" s="126">
        <v>0.703</v>
      </c>
      <c r="I33" s="126">
        <v>0.86</v>
      </c>
      <c r="J33" s="126">
        <v>0.8</v>
      </c>
      <c r="K33" s="30"/>
    </row>
    <row r="34" spans="1:11" s="31" customFormat="1" ht="11.25" customHeight="1">
      <c r="A34" s="33" t="s">
        <v>25</v>
      </c>
      <c r="B34" s="27"/>
      <c r="C34" s="28">
        <v>111</v>
      </c>
      <c r="D34" s="28">
        <v>123</v>
      </c>
      <c r="E34" s="28">
        <v>123</v>
      </c>
      <c r="F34" s="29"/>
      <c r="G34" s="29"/>
      <c r="H34" s="126">
        <v>3.167</v>
      </c>
      <c r="I34" s="126">
        <v>4.351</v>
      </c>
      <c r="J34" s="126">
        <v>4.351</v>
      </c>
      <c r="K34" s="30"/>
    </row>
    <row r="35" spans="1:11" s="31" customFormat="1" ht="11.25" customHeight="1">
      <c r="A35" s="33" t="s">
        <v>26</v>
      </c>
      <c r="B35" s="27"/>
      <c r="C35" s="28">
        <v>51</v>
      </c>
      <c r="D35" s="28">
        <v>70</v>
      </c>
      <c r="E35" s="28">
        <v>65</v>
      </c>
      <c r="F35" s="29"/>
      <c r="G35" s="29"/>
      <c r="H35" s="126">
        <v>2.026</v>
      </c>
      <c r="I35" s="126">
        <v>2.781</v>
      </c>
      <c r="J35" s="126">
        <v>2.66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/>
      <c r="I36" s="126"/>
      <c r="J36" s="126"/>
      <c r="K36" s="30"/>
    </row>
    <row r="37" spans="1:11" s="22" customFormat="1" ht="11.25" customHeight="1">
      <c r="A37" s="34" t="s">
        <v>28</v>
      </c>
      <c r="B37" s="35"/>
      <c r="C37" s="36">
        <v>192</v>
      </c>
      <c r="D37" s="36">
        <v>223</v>
      </c>
      <c r="E37" s="36">
        <v>216</v>
      </c>
      <c r="F37" s="37">
        <v>96.8609865470852</v>
      </c>
      <c r="G37" s="38"/>
      <c r="H37" s="127">
        <v>5.896</v>
      </c>
      <c r="I37" s="128">
        <v>7.992</v>
      </c>
      <c r="J37" s="128">
        <v>7.811</v>
      </c>
      <c r="K37" s="39">
        <v>97.73523523523524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59</v>
      </c>
      <c r="D39" s="36">
        <v>80</v>
      </c>
      <c r="E39" s="36">
        <v>80</v>
      </c>
      <c r="F39" s="37">
        <v>100</v>
      </c>
      <c r="G39" s="38"/>
      <c r="H39" s="127">
        <v>2.034</v>
      </c>
      <c r="I39" s="128">
        <v>2.293</v>
      </c>
      <c r="J39" s="128">
        <v>2.3</v>
      </c>
      <c r="K39" s="39">
        <v>100.30527692978629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130</v>
      </c>
      <c r="D41" s="28">
        <v>103</v>
      </c>
      <c r="E41" s="28">
        <v>136</v>
      </c>
      <c r="F41" s="29"/>
      <c r="G41" s="29"/>
      <c r="H41" s="126">
        <v>9.75</v>
      </c>
      <c r="I41" s="126">
        <v>6.695</v>
      </c>
      <c r="J41" s="126">
        <v>8.84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>
        <v>24</v>
      </c>
      <c r="D43" s="28">
        <v>17</v>
      </c>
      <c r="E43" s="28">
        <v>10</v>
      </c>
      <c r="F43" s="29"/>
      <c r="G43" s="29"/>
      <c r="H43" s="126">
        <v>1.008</v>
      </c>
      <c r="I43" s="126">
        <v>0.621</v>
      </c>
      <c r="J43" s="126">
        <v>0.35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>
        <v>25</v>
      </c>
      <c r="D45" s="28">
        <v>28</v>
      </c>
      <c r="E45" s="28">
        <v>25</v>
      </c>
      <c r="F45" s="29"/>
      <c r="G45" s="29"/>
      <c r="H45" s="126">
        <v>0.675</v>
      </c>
      <c r="I45" s="126">
        <v>0.728</v>
      </c>
      <c r="J45" s="126">
        <v>0.9</v>
      </c>
      <c r="K45" s="30"/>
    </row>
    <row r="46" spans="1:11" s="31" customFormat="1" ht="11.25" customHeight="1">
      <c r="A46" s="33" t="s">
        <v>35</v>
      </c>
      <c r="B46" s="27"/>
      <c r="C46" s="28"/>
      <c r="D46" s="28">
        <v>73</v>
      </c>
      <c r="E46" s="28">
        <v>70</v>
      </c>
      <c r="F46" s="29"/>
      <c r="G46" s="29"/>
      <c r="H46" s="126"/>
      <c r="I46" s="126">
        <v>3.212</v>
      </c>
      <c r="J46" s="126">
        <v>2.8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>
        <v>459</v>
      </c>
      <c r="D48" s="28">
        <v>651</v>
      </c>
      <c r="E48" s="28">
        <v>608</v>
      </c>
      <c r="F48" s="29"/>
      <c r="G48" s="29"/>
      <c r="H48" s="126">
        <v>22.95</v>
      </c>
      <c r="I48" s="126">
        <v>32.55</v>
      </c>
      <c r="J48" s="126">
        <v>30.4</v>
      </c>
      <c r="K48" s="30"/>
    </row>
    <row r="49" spans="1:11" s="31" customFormat="1" ht="11.25" customHeight="1">
      <c r="A49" s="33" t="s">
        <v>38</v>
      </c>
      <c r="B49" s="27"/>
      <c r="C49" s="28">
        <v>124</v>
      </c>
      <c r="D49" s="28">
        <v>119</v>
      </c>
      <c r="E49" s="28">
        <v>96</v>
      </c>
      <c r="F49" s="29"/>
      <c r="G49" s="29"/>
      <c r="H49" s="126">
        <v>6.82</v>
      </c>
      <c r="I49" s="126">
        <v>4.165</v>
      </c>
      <c r="J49" s="126">
        <v>3.36</v>
      </c>
      <c r="K49" s="30"/>
    </row>
    <row r="50" spans="1:11" s="22" customFormat="1" ht="11.25" customHeight="1">
      <c r="A50" s="40" t="s">
        <v>39</v>
      </c>
      <c r="B50" s="35"/>
      <c r="C50" s="36">
        <v>762</v>
      </c>
      <c r="D50" s="36">
        <v>991</v>
      </c>
      <c r="E50" s="36">
        <v>945</v>
      </c>
      <c r="F50" s="37">
        <v>95.35822401614531</v>
      </c>
      <c r="G50" s="38"/>
      <c r="H50" s="127">
        <v>41.203</v>
      </c>
      <c r="I50" s="128">
        <v>47.971</v>
      </c>
      <c r="J50" s="128">
        <v>46.65</v>
      </c>
      <c r="K50" s="39">
        <v>97.2462529444873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1219</v>
      </c>
      <c r="D52" s="36">
        <v>1281</v>
      </c>
      <c r="E52" s="36">
        <v>704</v>
      </c>
      <c r="F52" s="37">
        <v>54.957064793130364</v>
      </c>
      <c r="G52" s="38"/>
      <c r="H52" s="127">
        <v>49.535</v>
      </c>
      <c r="I52" s="128">
        <v>44.415</v>
      </c>
      <c r="J52" s="128">
        <v>9.96</v>
      </c>
      <c r="K52" s="39">
        <v>22.42485646740966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4000</v>
      </c>
      <c r="D54" s="28">
        <v>4300</v>
      </c>
      <c r="E54" s="28">
        <v>3125</v>
      </c>
      <c r="F54" s="29"/>
      <c r="G54" s="29"/>
      <c r="H54" s="126">
        <v>294</v>
      </c>
      <c r="I54" s="126">
        <v>322.498</v>
      </c>
      <c r="J54" s="126">
        <v>240.625</v>
      </c>
      <c r="K54" s="30"/>
    </row>
    <row r="55" spans="1:11" s="31" customFormat="1" ht="11.25" customHeight="1">
      <c r="A55" s="33" t="s">
        <v>42</v>
      </c>
      <c r="B55" s="27"/>
      <c r="C55" s="28">
        <v>1780</v>
      </c>
      <c r="D55" s="28">
        <v>1820</v>
      </c>
      <c r="E55" s="28">
        <v>1798</v>
      </c>
      <c r="F55" s="29"/>
      <c r="G55" s="29"/>
      <c r="H55" s="126">
        <v>106.8</v>
      </c>
      <c r="I55" s="126">
        <v>109.2</v>
      </c>
      <c r="J55" s="126">
        <v>107.88</v>
      </c>
      <c r="K55" s="30"/>
    </row>
    <row r="56" spans="1:11" s="31" customFormat="1" ht="11.25" customHeight="1">
      <c r="A56" s="33" t="s">
        <v>43</v>
      </c>
      <c r="B56" s="27"/>
      <c r="C56" s="28">
        <v>1058</v>
      </c>
      <c r="D56" s="28">
        <v>948</v>
      </c>
      <c r="E56" s="28">
        <v>1100</v>
      </c>
      <c r="F56" s="29"/>
      <c r="G56" s="29"/>
      <c r="H56" s="126">
        <v>68.063</v>
      </c>
      <c r="I56" s="126">
        <v>62.224</v>
      </c>
      <c r="J56" s="126">
        <v>68.5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>
        <v>32</v>
      </c>
      <c r="F57" s="29"/>
      <c r="G57" s="29"/>
      <c r="H57" s="126"/>
      <c r="I57" s="126"/>
      <c r="J57" s="126">
        <v>1.56</v>
      </c>
      <c r="K57" s="30"/>
    </row>
    <row r="58" spans="1:11" s="31" customFormat="1" ht="11.25" customHeight="1">
      <c r="A58" s="33" t="s">
        <v>45</v>
      </c>
      <c r="B58" s="27"/>
      <c r="C58" s="28">
        <v>528</v>
      </c>
      <c r="D58" s="28">
        <v>623</v>
      </c>
      <c r="E58" s="28">
        <v>438</v>
      </c>
      <c r="F58" s="29"/>
      <c r="G58" s="29"/>
      <c r="H58" s="126">
        <v>43.296</v>
      </c>
      <c r="I58" s="126">
        <v>49.217</v>
      </c>
      <c r="J58" s="126">
        <v>32.412</v>
      </c>
      <c r="K58" s="30"/>
    </row>
    <row r="59" spans="1:11" s="22" customFormat="1" ht="11.25" customHeight="1">
      <c r="A59" s="34" t="s">
        <v>46</v>
      </c>
      <c r="B59" s="35"/>
      <c r="C59" s="36">
        <v>7366</v>
      </c>
      <c r="D59" s="36">
        <v>7691</v>
      </c>
      <c r="E59" s="36">
        <v>6493</v>
      </c>
      <c r="F59" s="37">
        <v>84.42335196983487</v>
      </c>
      <c r="G59" s="38"/>
      <c r="H59" s="127">
        <v>512.159</v>
      </c>
      <c r="I59" s="128">
        <v>543.139</v>
      </c>
      <c r="J59" s="128">
        <v>450.977</v>
      </c>
      <c r="K59" s="39">
        <v>83.03159964576287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85</v>
      </c>
      <c r="D61" s="28">
        <v>74</v>
      </c>
      <c r="E61" s="28">
        <v>85</v>
      </c>
      <c r="F61" s="29"/>
      <c r="G61" s="29"/>
      <c r="H61" s="126">
        <v>3.825</v>
      </c>
      <c r="I61" s="126">
        <v>3.33</v>
      </c>
      <c r="J61" s="126">
        <v>3.442</v>
      </c>
      <c r="K61" s="30"/>
    </row>
    <row r="62" spans="1:11" s="31" customFormat="1" ht="11.25" customHeight="1">
      <c r="A62" s="33" t="s">
        <v>48</v>
      </c>
      <c r="B62" s="27"/>
      <c r="C62" s="28">
        <v>79</v>
      </c>
      <c r="D62" s="28">
        <v>70</v>
      </c>
      <c r="E62" s="28">
        <v>70</v>
      </c>
      <c r="F62" s="29"/>
      <c r="G62" s="29"/>
      <c r="H62" s="126">
        <v>1.759</v>
      </c>
      <c r="I62" s="126">
        <v>1.559</v>
      </c>
      <c r="J62" s="126">
        <v>1.56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>
        <v>164</v>
      </c>
      <c r="D64" s="36">
        <v>144</v>
      </c>
      <c r="E64" s="36">
        <v>155</v>
      </c>
      <c r="F64" s="37">
        <v>107.63888888888889</v>
      </c>
      <c r="G64" s="38"/>
      <c r="H64" s="127">
        <v>5.584</v>
      </c>
      <c r="I64" s="128">
        <v>4.889</v>
      </c>
      <c r="J64" s="128">
        <v>5.002000000000001</v>
      </c>
      <c r="K64" s="39">
        <v>102.31131110656577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225</v>
      </c>
      <c r="D66" s="36">
        <v>327</v>
      </c>
      <c r="E66" s="36">
        <v>110</v>
      </c>
      <c r="F66" s="37">
        <v>33.63914373088685</v>
      </c>
      <c r="G66" s="38"/>
      <c r="H66" s="127">
        <v>9.45</v>
      </c>
      <c r="I66" s="128">
        <v>17.985</v>
      </c>
      <c r="J66" s="128">
        <v>6.325</v>
      </c>
      <c r="K66" s="39">
        <v>35.16819571865444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18</v>
      </c>
      <c r="D72" s="28">
        <v>18</v>
      </c>
      <c r="E72" s="28">
        <v>18</v>
      </c>
      <c r="F72" s="29"/>
      <c r="G72" s="29"/>
      <c r="H72" s="126">
        <v>0.325</v>
      </c>
      <c r="I72" s="126">
        <v>0.315</v>
      </c>
      <c r="J72" s="126">
        <v>0.315</v>
      </c>
      <c r="K72" s="30"/>
    </row>
    <row r="73" spans="1:11" s="31" customFormat="1" ht="11.25" customHeight="1">
      <c r="A73" s="33" t="s">
        <v>56</v>
      </c>
      <c r="B73" s="27"/>
      <c r="C73" s="28">
        <v>90</v>
      </c>
      <c r="D73" s="28">
        <v>88</v>
      </c>
      <c r="E73" s="28">
        <v>84</v>
      </c>
      <c r="F73" s="29"/>
      <c r="G73" s="29"/>
      <c r="H73" s="126">
        <v>3.352</v>
      </c>
      <c r="I73" s="126">
        <v>3.351</v>
      </c>
      <c r="J73" s="126">
        <v>3.2</v>
      </c>
      <c r="K73" s="30"/>
    </row>
    <row r="74" spans="1:11" s="31" customFormat="1" ht="11.25" customHeight="1">
      <c r="A74" s="33" t="s">
        <v>57</v>
      </c>
      <c r="B74" s="27"/>
      <c r="C74" s="28">
        <v>416</v>
      </c>
      <c r="D74" s="28">
        <v>525</v>
      </c>
      <c r="E74" s="28">
        <v>193</v>
      </c>
      <c r="F74" s="29"/>
      <c r="G74" s="29"/>
      <c r="H74" s="126">
        <v>11.495</v>
      </c>
      <c r="I74" s="126">
        <v>21</v>
      </c>
      <c r="J74" s="126">
        <v>8.1</v>
      </c>
      <c r="K74" s="30"/>
    </row>
    <row r="75" spans="1:11" s="31" customFormat="1" ht="11.25" customHeight="1">
      <c r="A75" s="33" t="s">
        <v>58</v>
      </c>
      <c r="B75" s="27"/>
      <c r="C75" s="28">
        <v>132</v>
      </c>
      <c r="D75" s="28">
        <v>155</v>
      </c>
      <c r="E75" s="28">
        <v>94</v>
      </c>
      <c r="F75" s="29"/>
      <c r="G75" s="29"/>
      <c r="H75" s="126">
        <v>5.531</v>
      </c>
      <c r="I75" s="126">
        <v>6.506</v>
      </c>
      <c r="J75" s="126">
        <v>4.034</v>
      </c>
      <c r="K75" s="30"/>
    </row>
    <row r="76" spans="1:11" s="31" customFormat="1" ht="11.25" customHeight="1">
      <c r="A76" s="33" t="s">
        <v>59</v>
      </c>
      <c r="B76" s="27"/>
      <c r="C76" s="28">
        <v>21</v>
      </c>
      <c r="D76" s="28">
        <v>5</v>
      </c>
      <c r="E76" s="28"/>
      <c r="F76" s="29"/>
      <c r="G76" s="29"/>
      <c r="H76" s="126">
        <v>0.588</v>
      </c>
      <c r="I76" s="126">
        <v>0.137</v>
      </c>
      <c r="J76" s="126"/>
      <c r="K76" s="30"/>
    </row>
    <row r="77" spans="1:11" s="31" customFormat="1" ht="11.25" customHeight="1">
      <c r="A77" s="33" t="s">
        <v>60</v>
      </c>
      <c r="B77" s="27"/>
      <c r="C77" s="28">
        <v>9</v>
      </c>
      <c r="D77" s="28">
        <v>10</v>
      </c>
      <c r="E77" s="28">
        <v>10</v>
      </c>
      <c r="F77" s="29"/>
      <c r="G77" s="29"/>
      <c r="H77" s="126">
        <v>0.349</v>
      </c>
      <c r="I77" s="126">
        <v>0.39</v>
      </c>
      <c r="J77" s="126">
        <v>0.396</v>
      </c>
      <c r="K77" s="30"/>
    </row>
    <row r="78" spans="1:11" s="31" customFormat="1" ht="11.25" customHeight="1">
      <c r="A78" s="33" t="s">
        <v>61</v>
      </c>
      <c r="B78" s="27"/>
      <c r="C78" s="28">
        <v>445</v>
      </c>
      <c r="D78" s="28">
        <v>436</v>
      </c>
      <c r="E78" s="28">
        <v>400</v>
      </c>
      <c r="F78" s="29"/>
      <c r="G78" s="29"/>
      <c r="H78" s="126">
        <v>21.805</v>
      </c>
      <c r="I78" s="126">
        <v>21.296</v>
      </c>
      <c r="J78" s="126">
        <v>20</v>
      </c>
      <c r="K78" s="30"/>
    </row>
    <row r="79" spans="1:11" s="31" customFormat="1" ht="11.25" customHeight="1">
      <c r="A79" s="33" t="s">
        <v>62</v>
      </c>
      <c r="B79" s="27"/>
      <c r="C79" s="28">
        <v>240</v>
      </c>
      <c r="D79" s="28">
        <v>360</v>
      </c>
      <c r="E79" s="28">
        <v>60</v>
      </c>
      <c r="F79" s="29"/>
      <c r="G79" s="29"/>
      <c r="H79" s="126">
        <v>12</v>
      </c>
      <c r="I79" s="126">
        <v>21.6</v>
      </c>
      <c r="J79" s="126">
        <v>3</v>
      </c>
      <c r="K79" s="30"/>
    </row>
    <row r="80" spans="1:11" s="22" customFormat="1" ht="11.25" customHeight="1">
      <c r="A80" s="40" t="s">
        <v>63</v>
      </c>
      <c r="B80" s="35"/>
      <c r="C80" s="36">
        <v>1371</v>
      </c>
      <c r="D80" s="36">
        <v>1597</v>
      </c>
      <c r="E80" s="36">
        <v>859</v>
      </c>
      <c r="F80" s="37">
        <v>53.788353162179085</v>
      </c>
      <c r="G80" s="38"/>
      <c r="H80" s="127">
        <v>55.445</v>
      </c>
      <c r="I80" s="128">
        <v>74.595</v>
      </c>
      <c r="J80" s="128">
        <v>39.045</v>
      </c>
      <c r="K80" s="39">
        <v>52.34265031168309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12640</v>
      </c>
      <c r="D87" s="47">
        <v>13627</v>
      </c>
      <c r="E87" s="47">
        <v>10903</v>
      </c>
      <c r="F87" s="48">
        <v>80.01027372128861</v>
      </c>
      <c r="G87" s="38"/>
      <c r="H87" s="131">
        <v>755.378</v>
      </c>
      <c r="I87" s="132">
        <v>817.046</v>
      </c>
      <c r="J87" s="132">
        <v>631.294</v>
      </c>
      <c r="K87" s="48">
        <v>77.26541712461722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zoomScalePageLayoutView="0" workbookViewId="0" topLeftCell="A1">
      <selection activeCell="N47" sqref="N4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8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52</v>
      </c>
      <c r="D24" s="36">
        <v>58</v>
      </c>
      <c r="E24" s="36">
        <v>45</v>
      </c>
      <c r="F24" s="37">
        <v>77.58620689655173</v>
      </c>
      <c r="G24" s="38"/>
      <c r="H24" s="127">
        <v>1.414</v>
      </c>
      <c r="I24" s="128">
        <v>1.566</v>
      </c>
      <c r="J24" s="128">
        <v>1.215</v>
      </c>
      <c r="K24" s="39">
        <v>77.58620689655173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/>
      <c r="I30" s="126"/>
      <c r="J30" s="126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/>
      <c r="I31" s="128"/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/>
      <c r="J34" s="126"/>
      <c r="K34" s="30"/>
    </row>
    <row r="35" spans="1:11" s="31" customFormat="1" ht="11.25" customHeight="1">
      <c r="A35" s="33" t="s">
        <v>26</v>
      </c>
      <c r="B35" s="27"/>
      <c r="C35" s="28">
        <v>1</v>
      </c>
      <c r="D35" s="28"/>
      <c r="E35" s="28"/>
      <c r="F35" s="29"/>
      <c r="G35" s="29"/>
      <c r="H35" s="126">
        <v>0.013</v>
      </c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>
        <v>32</v>
      </c>
      <c r="D36" s="28">
        <v>30</v>
      </c>
      <c r="E36" s="28">
        <v>30</v>
      </c>
      <c r="F36" s="29"/>
      <c r="G36" s="29"/>
      <c r="H36" s="126">
        <v>0.576</v>
      </c>
      <c r="I36" s="126">
        <v>0.54</v>
      </c>
      <c r="J36" s="126">
        <v>0.54</v>
      </c>
      <c r="K36" s="30"/>
    </row>
    <row r="37" spans="1:11" s="22" customFormat="1" ht="11.25" customHeight="1">
      <c r="A37" s="34" t="s">
        <v>28</v>
      </c>
      <c r="B37" s="35"/>
      <c r="C37" s="36">
        <v>33</v>
      </c>
      <c r="D37" s="36">
        <v>30</v>
      </c>
      <c r="E37" s="36">
        <v>30</v>
      </c>
      <c r="F37" s="37">
        <v>100</v>
      </c>
      <c r="G37" s="38"/>
      <c r="H37" s="127">
        <v>0.589</v>
      </c>
      <c r="I37" s="128">
        <v>0.54</v>
      </c>
      <c r="J37" s="128">
        <v>0.54</v>
      </c>
      <c r="K37" s="39">
        <v>100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>
        <v>82</v>
      </c>
      <c r="D46" s="28">
        <v>75</v>
      </c>
      <c r="E46" s="28">
        <v>101</v>
      </c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>
        <v>179</v>
      </c>
      <c r="D48" s="28">
        <v>158</v>
      </c>
      <c r="E48" s="28">
        <v>127</v>
      </c>
      <c r="F48" s="29"/>
      <c r="G48" s="29"/>
      <c r="H48" s="126">
        <v>3.938</v>
      </c>
      <c r="I48" s="126">
        <v>3.476</v>
      </c>
      <c r="J48" s="126">
        <v>2.794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>
        <v>261</v>
      </c>
      <c r="D50" s="36">
        <v>233</v>
      </c>
      <c r="E50" s="36">
        <v>228</v>
      </c>
      <c r="F50" s="37">
        <v>97.85407725321889</v>
      </c>
      <c r="G50" s="38"/>
      <c r="H50" s="127">
        <v>3.938</v>
      </c>
      <c r="I50" s="128">
        <v>3.476</v>
      </c>
      <c r="J50" s="128">
        <v>2.794</v>
      </c>
      <c r="K50" s="39">
        <v>80.37974683544303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/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>
        <v>1</v>
      </c>
      <c r="D56" s="28">
        <v>2</v>
      </c>
      <c r="E56" s="28">
        <v>2</v>
      </c>
      <c r="F56" s="29"/>
      <c r="G56" s="29"/>
      <c r="H56" s="126">
        <v>0.007</v>
      </c>
      <c r="I56" s="126">
        <v>0.015</v>
      </c>
      <c r="J56" s="126">
        <v>0.015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>
        <v>1</v>
      </c>
      <c r="D59" s="36">
        <v>2</v>
      </c>
      <c r="E59" s="36">
        <v>2</v>
      </c>
      <c r="F59" s="37">
        <v>100</v>
      </c>
      <c r="G59" s="38"/>
      <c r="H59" s="127">
        <v>0.007</v>
      </c>
      <c r="I59" s="128">
        <v>0.015</v>
      </c>
      <c r="J59" s="128">
        <v>0.015</v>
      </c>
      <c r="K59" s="39">
        <v>100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/>
      <c r="I64" s="128"/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6</v>
      </c>
      <c r="D66" s="36">
        <v>5</v>
      </c>
      <c r="E66" s="36">
        <v>5</v>
      </c>
      <c r="F66" s="37">
        <v>100</v>
      </c>
      <c r="G66" s="38"/>
      <c r="H66" s="127">
        <v>0.144</v>
      </c>
      <c r="I66" s="128">
        <v>0.119</v>
      </c>
      <c r="J66" s="128">
        <v>0.12</v>
      </c>
      <c r="K66" s="39">
        <v>100.84033613445379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/>
      <c r="I73" s="126"/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/>
      <c r="I75" s="126"/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/>
      <c r="I79" s="126"/>
      <c r="J79" s="126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/>
      <c r="I80" s="128"/>
      <c r="J80" s="128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353</v>
      </c>
      <c r="D87" s="47">
        <v>328</v>
      </c>
      <c r="E87" s="47">
        <v>310</v>
      </c>
      <c r="F87" s="48">
        <v>94.51219512195122</v>
      </c>
      <c r="G87" s="38"/>
      <c r="H87" s="131">
        <v>6.0920000000000005</v>
      </c>
      <c r="I87" s="132">
        <v>5.715999999999999</v>
      </c>
      <c r="J87" s="132">
        <v>4.684</v>
      </c>
      <c r="K87" s="48">
        <v>81.94541637508749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zoomScalePageLayoutView="0" workbookViewId="0" topLeftCell="A1">
      <selection activeCell="N47" sqref="N4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6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</v>
      </c>
      <c r="D9" s="28"/>
      <c r="E9" s="28">
        <v>1</v>
      </c>
      <c r="F9" s="29"/>
      <c r="G9" s="29"/>
      <c r="H9" s="126">
        <v>0.011</v>
      </c>
      <c r="I9" s="126"/>
      <c r="J9" s="126">
        <v>0.001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>
        <v>2</v>
      </c>
      <c r="D12" s="28"/>
      <c r="E12" s="28">
        <v>1</v>
      </c>
      <c r="F12" s="29"/>
      <c r="G12" s="29"/>
      <c r="H12" s="126">
        <v>0.022</v>
      </c>
      <c r="I12" s="126"/>
      <c r="J12" s="126">
        <v>0.001</v>
      </c>
      <c r="K12" s="30"/>
    </row>
    <row r="13" spans="1:11" s="22" customFormat="1" ht="11.25" customHeight="1">
      <c r="A13" s="34" t="s">
        <v>11</v>
      </c>
      <c r="B13" s="35"/>
      <c r="C13" s="36">
        <v>3</v>
      </c>
      <c r="D13" s="36"/>
      <c r="E13" s="36">
        <v>2</v>
      </c>
      <c r="F13" s="37"/>
      <c r="G13" s="38"/>
      <c r="H13" s="127">
        <v>0.033</v>
      </c>
      <c r="I13" s="128"/>
      <c r="J13" s="128">
        <v>0.002</v>
      </c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27">
        <v>0.012</v>
      </c>
      <c r="I15" s="128">
        <v>0.012</v>
      </c>
      <c r="J15" s="128">
        <v>0.01</v>
      </c>
      <c r="K15" s="39">
        <v>83.33333333333333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3</v>
      </c>
      <c r="D19" s="28">
        <v>3</v>
      </c>
      <c r="E19" s="28"/>
      <c r="F19" s="29"/>
      <c r="G19" s="29"/>
      <c r="H19" s="126">
        <v>0.033</v>
      </c>
      <c r="I19" s="126">
        <v>0.031</v>
      </c>
      <c r="J19" s="126">
        <v>0.031</v>
      </c>
      <c r="K19" s="30"/>
    </row>
    <row r="20" spans="1:11" s="31" customFormat="1" ht="11.25" customHeight="1">
      <c r="A20" s="33" t="s">
        <v>15</v>
      </c>
      <c r="B20" s="27"/>
      <c r="C20" s="28">
        <v>2</v>
      </c>
      <c r="D20" s="28">
        <v>2</v>
      </c>
      <c r="E20" s="28"/>
      <c r="F20" s="29"/>
      <c r="G20" s="29"/>
      <c r="H20" s="126">
        <v>0.032</v>
      </c>
      <c r="I20" s="126">
        <v>0.03</v>
      </c>
      <c r="J20" s="126"/>
      <c r="K20" s="30"/>
    </row>
    <row r="21" spans="1:11" s="31" customFormat="1" ht="11.25" customHeight="1">
      <c r="A21" s="33" t="s">
        <v>16</v>
      </c>
      <c r="B21" s="27"/>
      <c r="C21" s="28">
        <v>3</v>
      </c>
      <c r="D21" s="28">
        <v>3</v>
      </c>
      <c r="E21" s="28"/>
      <c r="F21" s="29"/>
      <c r="G21" s="29"/>
      <c r="H21" s="126">
        <v>0.064</v>
      </c>
      <c r="I21" s="126">
        <v>0.061</v>
      </c>
      <c r="J21" s="126">
        <v>0.061</v>
      </c>
      <c r="K21" s="30"/>
    </row>
    <row r="22" spans="1:11" s="22" customFormat="1" ht="11.25" customHeight="1">
      <c r="A22" s="34" t="s">
        <v>17</v>
      </c>
      <c r="B22" s="35"/>
      <c r="C22" s="36">
        <v>8</v>
      </c>
      <c r="D22" s="36">
        <v>8</v>
      </c>
      <c r="E22" s="36"/>
      <c r="F22" s="37"/>
      <c r="G22" s="38"/>
      <c r="H22" s="127">
        <v>0.129</v>
      </c>
      <c r="I22" s="128">
        <v>0.122</v>
      </c>
      <c r="J22" s="128">
        <v>0.092</v>
      </c>
      <c r="K22" s="39">
        <v>75.40983606557377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809</v>
      </c>
      <c r="D24" s="36">
        <v>878</v>
      </c>
      <c r="E24" s="36">
        <v>850</v>
      </c>
      <c r="F24" s="37">
        <v>96.81093394077449</v>
      </c>
      <c r="G24" s="38"/>
      <c r="H24" s="127">
        <v>15.342</v>
      </c>
      <c r="I24" s="128">
        <v>18.686</v>
      </c>
      <c r="J24" s="128">
        <v>18.084</v>
      </c>
      <c r="K24" s="39">
        <v>96.77833672268008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4</v>
      </c>
      <c r="D26" s="36">
        <v>3</v>
      </c>
      <c r="E26" s="36">
        <v>2</v>
      </c>
      <c r="F26" s="37">
        <v>66.66666666666667</v>
      </c>
      <c r="G26" s="38"/>
      <c r="H26" s="127">
        <v>0.101</v>
      </c>
      <c r="I26" s="128">
        <v>0.071</v>
      </c>
      <c r="J26" s="128">
        <v>0.06</v>
      </c>
      <c r="K26" s="39">
        <v>84.50704225352113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32</v>
      </c>
      <c r="D28" s="28">
        <v>22</v>
      </c>
      <c r="E28" s="28">
        <v>32</v>
      </c>
      <c r="F28" s="29"/>
      <c r="G28" s="29"/>
      <c r="H28" s="126">
        <v>0.752</v>
      </c>
      <c r="I28" s="126">
        <v>0.308</v>
      </c>
      <c r="J28" s="126">
        <v>0.715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21</v>
      </c>
      <c r="D30" s="28">
        <v>66</v>
      </c>
      <c r="E30" s="28">
        <v>39</v>
      </c>
      <c r="F30" s="29"/>
      <c r="G30" s="29"/>
      <c r="H30" s="126">
        <v>0.484</v>
      </c>
      <c r="I30" s="126">
        <v>1.325</v>
      </c>
      <c r="J30" s="126">
        <v>0.339</v>
      </c>
      <c r="K30" s="30"/>
    </row>
    <row r="31" spans="1:11" s="22" customFormat="1" ht="11.25" customHeight="1">
      <c r="A31" s="40" t="s">
        <v>23</v>
      </c>
      <c r="B31" s="35"/>
      <c r="C31" s="36">
        <v>53</v>
      </c>
      <c r="D31" s="36">
        <v>88</v>
      </c>
      <c r="E31" s="36">
        <v>71</v>
      </c>
      <c r="F31" s="37">
        <v>80.68181818181819</v>
      </c>
      <c r="G31" s="38"/>
      <c r="H31" s="127">
        <v>1.236</v>
      </c>
      <c r="I31" s="128">
        <v>1.633</v>
      </c>
      <c r="J31" s="128">
        <v>1.054</v>
      </c>
      <c r="K31" s="39">
        <v>64.54378444580527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78</v>
      </c>
      <c r="D33" s="28">
        <v>69</v>
      </c>
      <c r="E33" s="28">
        <v>60</v>
      </c>
      <c r="F33" s="29"/>
      <c r="G33" s="29"/>
      <c r="H33" s="126">
        <v>0.559</v>
      </c>
      <c r="I33" s="126">
        <v>0.727</v>
      </c>
      <c r="J33" s="126">
        <v>0.581</v>
      </c>
      <c r="K33" s="30"/>
    </row>
    <row r="34" spans="1:11" s="31" customFormat="1" ht="11.25" customHeight="1">
      <c r="A34" s="33" t="s">
        <v>25</v>
      </c>
      <c r="B34" s="27"/>
      <c r="C34" s="28">
        <v>6</v>
      </c>
      <c r="D34" s="28">
        <v>13</v>
      </c>
      <c r="E34" s="28">
        <v>13</v>
      </c>
      <c r="F34" s="29"/>
      <c r="G34" s="29"/>
      <c r="H34" s="126">
        <v>0.085</v>
      </c>
      <c r="I34" s="126">
        <v>0.208</v>
      </c>
      <c r="J34" s="126">
        <v>0.208</v>
      </c>
      <c r="K34" s="30"/>
    </row>
    <row r="35" spans="1:11" s="31" customFormat="1" ht="11.25" customHeight="1">
      <c r="A35" s="33" t="s">
        <v>26</v>
      </c>
      <c r="B35" s="27"/>
      <c r="C35" s="28">
        <v>36</v>
      </c>
      <c r="D35" s="28">
        <v>53</v>
      </c>
      <c r="E35" s="28">
        <v>30</v>
      </c>
      <c r="F35" s="29"/>
      <c r="G35" s="29"/>
      <c r="H35" s="126">
        <v>0.48</v>
      </c>
      <c r="I35" s="126">
        <v>0.705</v>
      </c>
      <c r="J35" s="126"/>
      <c r="K35" s="30"/>
    </row>
    <row r="36" spans="1:11" s="31" customFormat="1" ht="11.25" customHeight="1">
      <c r="A36" s="33" t="s">
        <v>27</v>
      </c>
      <c r="B36" s="27"/>
      <c r="C36" s="28">
        <v>152</v>
      </c>
      <c r="D36" s="28">
        <v>169</v>
      </c>
      <c r="E36" s="28">
        <v>169</v>
      </c>
      <c r="F36" s="29"/>
      <c r="G36" s="29"/>
      <c r="H36" s="126">
        <v>1.824</v>
      </c>
      <c r="I36" s="126">
        <v>3.042</v>
      </c>
      <c r="J36" s="126">
        <v>1.8</v>
      </c>
      <c r="K36" s="30"/>
    </row>
    <row r="37" spans="1:11" s="22" customFormat="1" ht="11.25" customHeight="1">
      <c r="A37" s="34" t="s">
        <v>28</v>
      </c>
      <c r="B37" s="35"/>
      <c r="C37" s="36">
        <v>272</v>
      </c>
      <c r="D37" s="36">
        <v>304</v>
      </c>
      <c r="E37" s="36">
        <v>272</v>
      </c>
      <c r="F37" s="37">
        <v>89.47368421052632</v>
      </c>
      <c r="G37" s="38"/>
      <c r="H37" s="127">
        <v>2.9480000000000004</v>
      </c>
      <c r="I37" s="128">
        <v>4.6819999999999995</v>
      </c>
      <c r="J37" s="128">
        <v>2.589</v>
      </c>
      <c r="K37" s="39">
        <v>55.29688167449808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13</v>
      </c>
      <c r="D39" s="36">
        <v>10</v>
      </c>
      <c r="E39" s="36">
        <v>9</v>
      </c>
      <c r="F39" s="37">
        <v>90</v>
      </c>
      <c r="G39" s="38"/>
      <c r="H39" s="127">
        <v>0.241</v>
      </c>
      <c r="I39" s="128">
        <v>0.182</v>
      </c>
      <c r="J39" s="128">
        <v>0.18</v>
      </c>
      <c r="K39" s="39">
        <v>98.9010989010989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126</v>
      </c>
      <c r="D41" s="28"/>
      <c r="E41" s="28"/>
      <c r="F41" s="29"/>
      <c r="G41" s="29"/>
      <c r="H41" s="126">
        <v>1.812</v>
      </c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>
        <v>19</v>
      </c>
      <c r="D45" s="28"/>
      <c r="E45" s="28">
        <v>17</v>
      </c>
      <c r="F45" s="29"/>
      <c r="G45" s="29"/>
      <c r="H45" s="126">
        <v>0.418</v>
      </c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>
        <v>32</v>
      </c>
      <c r="D46" s="28">
        <v>3</v>
      </c>
      <c r="E46" s="28"/>
      <c r="F46" s="29"/>
      <c r="G46" s="29"/>
      <c r="H46" s="126">
        <v>0.448</v>
      </c>
      <c r="I46" s="126">
        <v>0.042</v>
      </c>
      <c r="J46" s="126"/>
      <c r="K46" s="30"/>
    </row>
    <row r="47" spans="1:11" s="31" customFormat="1" ht="11.25" customHeight="1">
      <c r="A47" s="33" t="s">
        <v>36</v>
      </c>
      <c r="B47" s="27"/>
      <c r="C47" s="28">
        <v>62</v>
      </c>
      <c r="D47" s="28">
        <v>56</v>
      </c>
      <c r="E47" s="28">
        <v>34</v>
      </c>
      <c r="F47" s="29"/>
      <c r="G47" s="29"/>
      <c r="H47" s="126">
        <v>1.24</v>
      </c>
      <c r="I47" s="126">
        <v>1.12</v>
      </c>
      <c r="J47" s="126"/>
      <c r="K47" s="30"/>
    </row>
    <row r="48" spans="1:11" s="31" customFormat="1" ht="11.25" customHeight="1">
      <c r="A48" s="33" t="s">
        <v>37</v>
      </c>
      <c r="B48" s="27"/>
      <c r="C48" s="28">
        <v>183</v>
      </c>
      <c r="D48" s="28">
        <v>194</v>
      </c>
      <c r="E48" s="28">
        <v>159</v>
      </c>
      <c r="F48" s="29"/>
      <c r="G48" s="29"/>
      <c r="H48" s="126">
        <v>4.026</v>
      </c>
      <c r="I48" s="126">
        <v>4.268</v>
      </c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>
        <v>43</v>
      </c>
      <c r="E49" s="28">
        <v>12</v>
      </c>
      <c r="F49" s="29"/>
      <c r="G49" s="29"/>
      <c r="H49" s="126"/>
      <c r="I49" s="126">
        <v>0.783</v>
      </c>
      <c r="J49" s="126"/>
      <c r="K49" s="30"/>
    </row>
    <row r="50" spans="1:11" s="22" customFormat="1" ht="11.25" customHeight="1">
      <c r="A50" s="40" t="s">
        <v>39</v>
      </c>
      <c r="B50" s="35"/>
      <c r="C50" s="36">
        <v>422</v>
      </c>
      <c r="D50" s="36">
        <v>296</v>
      </c>
      <c r="E50" s="36">
        <v>222</v>
      </c>
      <c r="F50" s="37">
        <v>75</v>
      </c>
      <c r="G50" s="38"/>
      <c r="H50" s="127">
        <v>7.944</v>
      </c>
      <c r="I50" s="128">
        <v>6.213</v>
      </c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2</v>
      </c>
      <c r="D52" s="36">
        <v>2</v>
      </c>
      <c r="E52" s="36">
        <v>1</v>
      </c>
      <c r="F52" s="37">
        <v>50</v>
      </c>
      <c r="G52" s="38"/>
      <c r="H52" s="127">
        <v>0.038</v>
      </c>
      <c r="I52" s="128">
        <v>0.038</v>
      </c>
      <c r="J52" s="128">
        <v>0.038</v>
      </c>
      <c r="K52" s="39">
        <v>100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236</v>
      </c>
      <c r="D54" s="28">
        <v>239</v>
      </c>
      <c r="E54" s="28">
        <v>223</v>
      </c>
      <c r="F54" s="29"/>
      <c r="G54" s="29"/>
      <c r="H54" s="126">
        <v>5.192</v>
      </c>
      <c r="I54" s="126">
        <v>5.378</v>
      </c>
      <c r="J54" s="126">
        <v>4.683</v>
      </c>
      <c r="K54" s="30"/>
    </row>
    <row r="55" spans="1:11" s="31" customFormat="1" ht="11.25" customHeight="1">
      <c r="A55" s="33" t="s">
        <v>42</v>
      </c>
      <c r="B55" s="27"/>
      <c r="C55" s="28">
        <v>2</v>
      </c>
      <c r="D55" s="28">
        <v>2</v>
      </c>
      <c r="E55" s="28">
        <v>2</v>
      </c>
      <c r="F55" s="29"/>
      <c r="G55" s="29"/>
      <c r="H55" s="126">
        <v>0.032</v>
      </c>
      <c r="I55" s="126">
        <v>0.032</v>
      </c>
      <c r="J55" s="126">
        <v>0.032</v>
      </c>
      <c r="K55" s="30"/>
    </row>
    <row r="56" spans="1:11" s="31" customFormat="1" ht="11.25" customHeight="1">
      <c r="A56" s="33" t="s">
        <v>43</v>
      </c>
      <c r="B56" s="27"/>
      <c r="C56" s="28">
        <v>21</v>
      </c>
      <c r="D56" s="28">
        <v>25</v>
      </c>
      <c r="E56" s="28">
        <v>15</v>
      </c>
      <c r="F56" s="29"/>
      <c r="G56" s="29"/>
      <c r="H56" s="126">
        <v>0.37</v>
      </c>
      <c r="I56" s="126">
        <v>0.425</v>
      </c>
      <c r="J56" s="126">
        <v>0.29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>
        <v>2</v>
      </c>
      <c r="D58" s="28">
        <v>1</v>
      </c>
      <c r="E58" s="28">
        <v>1</v>
      </c>
      <c r="F58" s="29"/>
      <c r="G58" s="29"/>
      <c r="H58" s="126">
        <v>0.041</v>
      </c>
      <c r="I58" s="126">
        <v>0.018</v>
      </c>
      <c r="J58" s="126">
        <v>0.017</v>
      </c>
      <c r="K58" s="30"/>
    </row>
    <row r="59" spans="1:11" s="22" customFormat="1" ht="11.25" customHeight="1">
      <c r="A59" s="34" t="s">
        <v>46</v>
      </c>
      <c r="B59" s="35"/>
      <c r="C59" s="36">
        <v>261</v>
      </c>
      <c r="D59" s="36">
        <v>267</v>
      </c>
      <c r="E59" s="36">
        <v>241</v>
      </c>
      <c r="F59" s="37">
        <v>90.2621722846442</v>
      </c>
      <c r="G59" s="38"/>
      <c r="H59" s="127">
        <v>5.635000000000001</v>
      </c>
      <c r="I59" s="128">
        <v>5.853</v>
      </c>
      <c r="J59" s="128">
        <v>5.022</v>
      </c>
      <c r="K59" s="39">
        <v>85.80215274218351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235</v>
      </c>
      <c r="D61" s="28">
        <v>225</v>
      </c>
      <c r="E61" s="28">
        <v>150</v>
      </c>
      <c r="F61" s="29"/>
      <c r="G61" s="29"/>
      <c r="H61" s="126">
        <v>5.27</v>
      </c>
      <c r="I61" s="126">
        <v>5.625</v>
      </c>
      <c r="J61" s="126">
        <v>4.025</v>
      </c>
      <c r="K61" s="30"/>
    </row>
    <row r="62" spans="1:11" s="31" customFormat="1" ht="11.25" customHeight="1">
      <c r="A62" s="33" t="s">
        <v>48</v>
      </c>
      <c r="B62" s="27"/>
      <c r="C62" s="28">
        <v>11</v>
      </c>
      <c r="D62" s="28">
        <v>10</v>
      </c>
      <c r="E62" s="28">
        <v>10</v>
      </c>
      <c r="F62" s="29"/>
      <c r="G62" s="29"/>
      <c r="H62" s="126">
        <v>0.235</v>
      </c>
      <c r="I62" s="126">
        <v>0.214</v>
      </c>
      <c r="J62" s="126">
        <v>0.214</v>
      </c>
      <c r="K62" s="30"/>
    </row>
    <row r="63" spans="1:11" s="31" customFormat="1" ht="11.25" customHeight="1">
      <c r="A63" s="33" t="s">
        <v>49</v>
      </c>
      <c r="B63" s="27"/>
      <c r="C63" s="28">
        <v>192</v>
      </c>
      <c r="D63" s="28">
        <v>193</v>
      </c>
      <c r="E63" s="28">
        <v>193</v>
      </c>
      <c r="F63" s="29"/>
      <c r="G63" s="29"/>
      <c r="H63" s="126">
        <v>3.276</v>
      </c>
      <c r="I63" s="126">
        <v>3.438</v>
      </c>
      <c r="J63" s="126"/>
      <c r="K63" s="30"/>
    </row>
    <row r="64" spans="1:11" s="22" customFormat="1" ht="11.25" customHeight="1">
      <c r="A64" s="34" t="s">
        <v>50</v>
      </c>
      <c r="B64" s="35"/>
      <c r="C64" s="36">
        <v>438</v>
      </c>
      <c r="D64" s="36">
        <v>428</v>
      </c>
      <c r="E64" s="36">
        <v>353</v>
      </c>
      <c r="F64" s="37">
        <v>82.4766355140187</v>
      </c>
      <c r="G64" s="38"/>
      <c r="H64" s="127">
        <v>8.780999999999999</v>
      </c>
      <c r="I64" s="128">
        <v>9.277000000000001</v>
      </c>
      <c r="J64" s="128">
        <v>4.239000000000001</v>
      </c>
      <c r="K64" s="39">
        <v>45.69365096475154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1206</v>
      </c>
      <c r="D66" s="36">
        <v>1260</v>
      </c>
      <c r="E66" s="36">
        <v>1250</v>
      </c>
      <c r="F66" s="37">
        <v>99.2063492063492</v>
      </c>
      <c r="G66" s="38"/>
      <c r="H66" s="127">
        <v>23.517</v>
      </c>
      <c r="I66" s="128">
        <v>27.8</v>
      </c>
      <c r="J66" s="128">
        <v>25.2</v>
      </c>
      <c r="K66" s="39">
        <v>90.64748201438849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36</v>
      </c>
      <c r="D68" s="28">
        <v>78</v>
      </c>
      <c r="E68" s="28">
        <v>80</v>
      </c>
      <c r="F68" s="29"/>
      <c r="G68" s="29"/>
      <c r="H68" s="126">
        <v>0.77</v>
      </c>
      <c r="I68" s="126">
        <v>1.348</v>
      </c>
      <c r="J68" s="126">
        <v>1.4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>
        <v>36</v>
      </c>
      <c r="D70" s="36">
        <v>78</v>
      </c>
      <c r="E70" s="36">
        <v>80</v>
      </c>
      <c r="F70" s="37">
        <v>102.56410256410257</v>
      </c>
      <c r="G70" s="38"/>
      <c r="H70" s="127">
        <v>0.77</v>
      </c>
      <c r="I70" s="128">
        <v>1.348</v>
      </c>
      <c r="J70" s="128">
        <v>1.4</v>
      </c>
      <c r="K70" s="39">
        <v>103.85756676557862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871</v>
      </c>
      <c r="D72" s="28">
        <v>880</v>
      </c>
      <c r="E72" s="28">
        <v>769</v>
      </c>
      <c r="F72" s="29"/>
      <c r="G72" s="29"/>
      <c r="H72" s="126">
        <v>8.741</v>
      </c>
      <c r="I72" s="126">
        <v>9.064</v>
      </c>
      <c r="J72" s="126">
        <v>7.921</v>
      </c>
      <c r="K72" s="30"/>
    </row>
    <row r="73" spans="1:11" s="31" customFormat="1" ht="11.25" customHeight="1">
      <c r="A73" s="33" t="s">
        <v>56</v>
      </c>
      <c r="B73" s="27"/>
      <c r="C73" s="28">
        <v>45</v>
      </c>
      <c r="D73" s="28">
        <v>45</v>
      </c>
      <c r="E73" s="28">
        <v>43</v>
      </c>
      <c r="F73" s="29"/>
      <c r="G73" s="29"/>
      <c r="H73" s="126">
        <v>0.81</v>
      </c>
      <c r="I73" s="126">
        <v>0.81</v>
      </c>
      <c r="J73" s="126">
        <v>0.77</v>
      </c>
      <c r="K73" s="30"/>
    </row>
    <row r="74" spans="1:11" s="31" customFormat="1" ht="11.25" customHeight="1">
      <c r="A74" s="33" t="s">
        <v>57</v>
      </c>
      <c r="B74" s="27"/>
      <c r="C74" s="28">
        <v>87</v>
      </c>
      <c r="D74" s="28">
        <v>183</v>
      </c>
      <c r="E74" s="28">
        <v>153</v>
      </c>
      <c r="F74" s="29"/>
      <c r="G74" s="29"/>
      <c r="H74" s="126">
        <v>1.74</v>
      </c>
      <c r="I74" s="126">
        <v>3.66</v>
      </c>
      <c r="J74" s="126">
        <v>0.536</v>
      </c>
      <c r="K74" s="30"/>
    </row>
    <row r="75" spans="1:11" s="31" customFormat="1" ht="11.25" customHeight="1">
      <c r="A75" s="33" t="s">
        <v>58</v>
      </c>
      <c r="B75" s="27"/>
      <c r="C75" s="28">
        <v>64</v>
      </c>
      <c r="D75" s="28">
        <v>137</v>
      </c>
      <c r="E75" s="28">
        <v>137</v>
      </c>
      <c r="F75" s="29"/>
      <c r="G75" s="29"/>
      <c r="H75" s="126">
        <v>0.639</v>
      </c>
      <c r="I75" s="126">
        <v>1.31</v>
      </c>
      <c r="J75" s="126">
        <v>1.31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>
        <v>15</v>
      </c>
      <c r="D77" s="28">
        <v>14</v>
      </c>
      <c r="E77" s="28">
        <v>14</v>
      </c>
      <c r="F77" s="29"/>
      <c r="G77" s="29"/>
      <c r="H77" s="126">
        <v>0.18</v>
      </c>
      <c r="I77" s="126">
        <v>0.168</v>
      </c>
      <c r="J77" s="126">
        <v>0.168</v>
      </c>
      <c r="K77" s="30"/>
    </row>
    <row r="78" spans="1:11" s="31" customFormat="1" ht="11.25" customHeight="1">
      <c r="A78" s="33" t="s">
        <v>61</v>
      </c>
      <c r="B78" s="27"/>
      <c r="C78" s="28">
        <v>15</v>
      </c>
      <c r="D78" s="28">
        <v>11</v>
      </c>
      <c r="E78" s="28">
        <v>11</v>
      </c>
      <c r="F78" s="29"/>
      <c r="G78" s="29"/>
      <c r="H78" s="126">
        <v>0.285</v>
      </c>
      <c r="I78" s="126">
        <v>0.209</v>
      </c>
      <c r="J78" s="126">
        <v>0.3</v>
      </c>
      <c r="K78" s="30"/>
    </row>
    <row r="79" spans="1:11" s="31" customFormat="1" ht="11.25" customHeight="1">
      <c r="A79" s="33" t="s">
        <v>62</v>
      </c>
      <c r="B79" s="27"/>
      <c r="C79" s="28">
        <v>180</v>
      </c>
      <c r="D79" s="28">
        <v>160</v>
      </c>
      <c r="E79" s="28">
        <v>170</v>
      </c>
      <c r="F79" s="29"/>
      <c r="G79" s="29"/>
      <c r="H79" s="126">
        <v>2.7</v>
      </c>
      <c r="I79" s="126">
        <v>2.56</v>
      </c>
      <c r="J79" s="126"/>
      <c r="K79" s="30"/>
    </row>
    <row r="80" spans="1:11" s="22" customFormat="1" ht="11.25" customHeight="1">
      <c r="A80" s="40" t="s">
        <v>63</v>
      </c>
      <c r="B80" s="35"/>
      <c r="C80" s="36">
        <v>1277</v>
      </c>
      <c r="D80" s="36">
        <v>1430</v>
      </c>
      <c r="E80" s="36">
        <v>1297</v>
      </c>
      <c r="F80" s="37">
        <v>90.6993006993007</v>
      </c>
      <c r="G80" s="38"/>
      <c r="H80" s="127">
        <v>15.094999999999999</v>
      </c>
      <c r="I80" s="128">
        <v>17.781</v>
      </c>
      <c r="J80" s="128">
        <v>11.005</v>
      </c>
      <c r="K80" s="39">
        <v>61.891907091839606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24</v>
      </c>
      <c r="D82" s="28">
        <v>23</v>
      </c>
      <c r="E82" s="28">
        <v>23</v>
      </c>
      <c r="F82" s="29"/>
      <c r="G82" s="29"/>
      <c r="H82" s="126">
        <v>0.408</v>
      </c>
      <c r="I82" s="126">
        <v>0.386</v>
      </c>
      <c r="J82" s="126">
        <v>0.386</v>
      </c>
      <c r="K82" s="30"/>
    </row>
    <row r="83" spans="1:11" s="31" customFormat="1" ht="11.25" customHeight="1">
      <c r="A83" s="33" t="s">
        <v>65</v>
      </c>
      <c r="B83" s="27"/>
      <c r="C83" s="28">
        <v>35</v>
      </c>
      <c r="D83" s="28">
        <v>36</v>
      </c>
      <c r="E83" s="28">
        <v>36</v>
      </c>
      <c r="F83" s="29"/>
      <c r="G83" s="29"/>
      <c r="H83" s="126">
        <v>0.65</v>
      </c>
      <c r="I83" s="126">
        <v>0.67</v>
      </c>
      <c r="J83" s="126">
        <v>0.67</v>
      </c>
      <c r="K83" s="30"/>
    </row>
    <row r="84" spans="1:11" s="22" customFormat="1" ht="11.25" customHeight="1">
      <c r="A84" s="34" t="s">
        <v>66</v>
      </c>
      <c r="B84" s="35"/>
      <c r="C84" s="36">
        <v>59</v>
      </c>
      <c r="D84" s="36">
        <v>59</v>
      </c>
      <c r="E84" s="36">
        <v>59</v>
      </c>
      <c r="F84" s="37">
        <v>100</v>
      </c>
      <c r="G84" s="38"/>
      <c r="H84" s="127">
        <v>1.058</v>
      </c>
      <c r="I84" s="128">
        <v>1.056</v>
      </c>
      <c r="J84" s="128">
        <v>1.056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4864</v>
      </c>
      <c r="D87" s="47">
        <v>5112</v>
      </c>
      <c r="E87" s="47">
        <v>4710</v>
      </c>
      <c r="F87" s="48">
        <v>92.13615023474179</v>
      </c>
      <c r="G87" s="38"/>
      <c r="H87" s="131">
        <v>82.88</v>
      </c>
      <c r="I87" s="132">
        <v>94.754</v>
      </c>
      <c r="J87" s="132">
        <v>70.03099999999999</v>
      </c>
      <c r="K87" s="48">
        <v>73.9082255102687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zoomScalePageLayoutView="0" workbookViewId="0" topLeftCell="A1">
      <selection activeCell="C3" sqref="C3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9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>
        <v>0</v>
      </c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5.61</v>
      </c>
      <c r="D24" s="36">
        <v>6</v>
      </c>
      <c r="E24" s="36">
        <v>6</v>
      </c>
      <c r="F24" s="37">
        <v>100</v>
      </c>
      <c r="G24" s="38"/>
      <c r="H24" s="127">
        <v>1.027</v>
      </c>
      <c r="I24" s="128">
        <v>1.008</v>
      </c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234</v>
      </c>
      <c r="D26" s="36">
        <v>234</v>
      </c>
      <c r="E26" s="36">
        <v>234</v>
      </c>
      <c r="F26" s="37">
        <v>100</v>
      </c>
      <c r="G26" s="38"/>
      <c r="H26" s="127">
        <v>67.275</v>
      </c>
      <c r="I26" s="128">
        <v>66</v>
      </c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/>
      <c r="I30" s="126"/>
      <c r="J30" s="126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/>
      <c r="I31" s="128"/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/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/>
      <c r="I36" s="126"/>
      <c r="J36" s="126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/>
      <c r="I37" s="128"/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3.51</v>
      </c>
      <c r="D39" s="36">
        <v>3</v>
      </c>
      <c r="E39" s="36">
        <v>4</v>
      </c>
      <c r="F39" s="37">
        <v>133.33333333333334</v>
      </c>
      <c r="G39" s="38"/>
      <c r="H39" s="127">
        <v>0.526</v>
      </c>
      <c r="I39" s="128">
        <v>0.45</v>
      </c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/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70</v>
      </c>
      <c r="D54" s="28">
        <v>70</v>
      </c>
      <c r="E54" s="28">
        <v>71</v>
      </c>
      <c r="F54" s="29"/>
      <c r="G54" s="29"/>
      <c r="H54" s="126">
        <v>28</v>
      </c>
      <c r="I54" s="126">
        <v>28</v>
      </c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>
        <v>126.5</v>
      </c>
      <c r="D56" s="28">
        <v>127</v>
      </c>
      <c r="E56" s="28">
        <v>127</v>
      </c>
      <c r="F56" s="29"/>
      <c r="G56" s="29"/>
      <c r="H56" s="126">
        <v>48.956</v>
      </c>
      <c r="I56" s="126">
        <v>49</v>
      </c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>
        <v>196.5</v>
      </c>
      <c r="D59" s="36">
        <v>197</v>
      </c>
      <c r="E59" s="36">
        <v>198</v>
      </c>
      <c r="F59" s="37">
        <v>100.50761421319797</v>
      </c>
      <c r="G59" s="38"/>
      <c r="H59" s="127">
        <v>76.956</v>
      </c>
      <c r="I59" s="128">
        <v>77</v>
      </c>
      <c r="J59" s="128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>
        <v>3</v>
      </c>
      <c r="D63" s="28">
        <v>3</v>
      </c>
      <c r="E63" s="28">
        <v>3</v>
      </c>
      <c r="F63" s="29"/>
      <c r="G63" s="29"/>
      <c r="H63" s="126">
        <v>0.225</v>
      </c>
      <c r="I63" s="126">
        <v>0.225</v>
      </c>
      <c r="J63" s="126"/>
      <c r="K63" s="30"/>
    </row>
    <row r="64" spans="1:11" s="22" customFormat="1" ht="11.25" customHeight="1">
      <c r="A64" s="34" t="s">
        <v>50</v>
      </c>
      <c r="B64" s="35"/>
      <c r="C64" s="36">
        <v>3</v>
      </c>
      <c r="D64" s="36">
        <v>3</v>
      </c>
      <c r="E64" s="36">
        <v>3</v>
      </c>
      <c r="F64" s="37">
        <v>100</v>
      </c>
      <c r="G64" s="38"/>
      <c r="H64" s="127">
        <v>0.225</v>
      </c>
      <c r="I64" s="128">
        <v>0.225</v>
      </c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/>
      <c r="I66" s="128"/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/>
      <c r="I73" s="126"/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/>
      <c r="D75" s="28">
        <v>1</v>
      </c>
      <c r="E75" s="28">
        <v>1</v>
      </c>
      <c r="F75" s="29"/>
      <c r="G75" s="29"/>
      <c r="H75" s="126">
        <v>0.083</v>
      </c>
      <c r="I75" s="126">
        <v>0.083</v>
      </c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>
        <v>1.17</v>
      </c>
      <c r="D77" s="28">
        <v>1</v>
      </c>
      <c r="E77" s="28">
        <v>1</v>
      </c>
      <c r="F77" s="29"/>
      <c r="G77" s="29"/>
      <c r="H77" s="126">
        <v>0.187</v>
      </c>
      <c r="I77" s="126">
        <v>0.187</v>
      </c>
      <c r="J77" s="126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/>
      <c r="I79" s="126"/>
      <c r="J79" s="126"/>
      <c r="K79" s="30"/>
    </row>
    <row r="80" spans="1:11" s="22" customFormat="1" ht="11.25" customHeight="1">
      <c r="A80" s="40" t="s">
        <v>63</v>
      </c>
      <c r="B80" s="35"/>
      <c r="C80" s="36">
        <v>1.27</v>
      </c>
      <c r="D80" s="36">
        <v>2</v>
      </c>
      <c r="E80" s="36">
        <v>2</v>
      </c>
      <c r="F80" s="37">
        <v>100</v>
      </c>
      <c r="G80" s="38"/>
      <c r="H80" s="127">
        <v>0.27</v>
      </c>
      <c r="I80" s="128">
        <v>0.27</v>
      </c>
      <c r="J80" s="128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>
        <v>0.014</v>
      </c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>
        <v>0.8</v>
      </c>
      <c r="D83" s="28"/>
      <c r="E83" s="28"/>
      <c r="F83" s="29"/>
      <c r="G83" s="29"/>
      <c r="H83" s="126">
        <v>0.056</v>
      </c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>
        <v>1</v>
      </c>
      <c r="D84" s="36"/>
      <c r="E84" s="36"/>
      <c r="F84" s="37"/>
      <c r="G84" s="38"/>
      <c r="H84" s="127">
        <v>0.07</v>
      </c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444.89</v>
      </c>
      <c r="D87" s="47">
        <v>445</v>
      </c>
      <c r="E87" s="47">
        <v>447</v>
      </c>
      <c r="F87" s="48">
        <v>100.4494382022472</v>
      </c>
      <c r="G87" s="38"/>
      <c r="H87" s="131">
        <v>146.349</v>
      </c>
      <c r="I87" s="132">
        <v>144.953</v>
      </c>
      <c r="J87" s="132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zoomScalePageLayoutView="0" workbookViewId="0" topLeftCell="A1">
      <selection activeCell="A86" sqref="A86:IV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9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2.4</v>
      </c>
      <c r="D15" s="36"/>
      <c r="E15" s="36">
        <v>3</v>
      </c>
      <c r="F15" s="37"/>
      <c r="G15" s="38"/>
      <c r="H15" s="127">
        <v>0.003</v>
      </c>
      <c r="I15" s="128">
        <v>0.009</v>
      </c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0.02</v>
      </c>
      <c r="D17" s="36">
        <v>2</v>
      </c>
      <c r="E17" s="36">
        <v>2</v>
      </c>
      <c r="F17" s="37">
        <v>100</v>
      </c>
      <c r="G17" s="38"/>
      <c r="H17" s="127">
        <v>0.001</v>
      </c>
      <c r="I17" s="128">
        <v>0.001</v>
      </c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>
        <v>1</v>
      </c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>
        <v>0.48</v>
      </c>
      <c r="D21" s="28"/>
      <c r="E21" s="28"/>
      <c r="F21" s="29"/>
      <c r="G21" s="29"/>
      <c r="H21" s="126">
        <v>0.029</v>
      </c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>
        <v>1.48</v>
      </c>
      <c r="D22" s="36"/>
      <c r="E22" s="36"/>
      <c r="F22" s="37"/>
      <c r="G22" s="38"/>
      <c r="H22" s="127">
        <v>0.029</v>
      </c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0.76</v>
      </c>
      <c r="D24" s="36">
        <v>1</v>
      </c>
      <c r="E24" s="36">
        <v>1</v>
      </c>
      <c r="F24" s="37">
        <v>100</v>
      </c>
      <c r="G24" s="38"/>
      <c r="H24" s="127">
        <v>0.067</v>
      </c>
      <c r="I24" s="128">
        <v>0.066</v>
      </c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48</v>
      </c>
      <c r="D26" s="36">
        <v>48</v>
      </c>
      <c r="E26" s="36">
        <v>48</v>
      </c>
      <c r="F26" s="37">
        <v>100</v>
      </c>
      <c r="G26" s="38"/>
      <c r="H26" s="127">
        <v>6.264</v>
      </c>
      <c r="I26" s="128">
        <v>6.1</v>
      </c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/>
      <c r="I30" s="126"/>
      <c r="J30" s="126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/>
      <c r="I31" s="128"/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/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/>
      <c r="I36" s="126"/>
      <c r="J36" s="126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/>
      <c r="I37" s="128"/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0.78</v>
      </c>
      <c r="D39" s="36">
        <v>0.78</v>
      </c>
      <c r="E39" s="36">
        <v>1</v>
      </c>
      <c r="F39" s="37">
        <v>128.2051282051282</v>
      </c>
      <c r="G39" s="38"/>
      <c r="H39" s="127">
        <v>0.102</v>
      </c>
      <c r="I39" s="128">
        <v>0.1</v>
      </c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>
        <v>0.72</v>
      </c>
      <c r="D47" s="28"/>
      <c r="E47" s="28"/>
      <c r="F47" s="29"/>
      <c r="G47" s="29"/>
      <c r="H47" s="126">
        <v>0.198</v>
      </c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>
        <v>0.72</v>
      </c>
      <c r="D50" s="36"/>
      <c r="E50" s="36"/>
      <c r="F50" s="37"/>
      <c r="G50" s="38"/>
      <c r="H50" s="127">
        <v>0.198</v>
      </c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13</v>
      </c>
      <c r="D54" s="28">
        <v>13</v>
      </c>
      <c r="E54" s="28">
        <v>13</v>
      </c>
      <c r="F54" s="29"/>
      <c r="G54" s="29"/>
      <c r="H54" s="126">
        <v>3.77</v>
      </c>
      <c r="I54" s="126">
        <v>3.77</v>
      </c>
      <c r="J54" s="126"/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26">
        <v>0.26</v>
      </c>
      <c r="I55" s="126">
        <v>0.26</v>
      </c>
      <c r="J55" s="126"/>
      <c r="K55" s="30"/>
    </row>
    <row r="56" spans="1:11" s="31" customFormat="1" ht="11.25" customHeight="1">
      <c r="A56" s="33" t="s">
        <v>43</v>
      </c>
      <c r="B56" s="27"/>
      <c r="C56" s="28">
        <v>26.7</v>
      </c>
      <c r="D56" s="28">
        <v>27</v>
      </c>
      <c r="E56" s="28">
        <v>27</v>
      </c>
      <c r="F56" s="29"/>
      <c r="G56" s="29"/>
      <c r="H56" s="126">
        <v>6.542</v>
      </c>
      <c r="I56" s="126">
        <v>6.5</v>
      </c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>
        <v>40.7</v>
      </c>
      <c r="D59" s="36">
        <v>41</v>
      </c>
      <c r="E59" s="36">
        <v>41</v>
      </c>
      <c r="F59" s="37">
        <v>100</v>
      </c>
      <c r="G59" s="38"/>
      <c r="H59" s="127">
        <v>10.572</v>
      </c>
      <c r="I59" s="128">
        <v>10.530000000000001</v>
      </c>
      <c r="J59" s="128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/>
      <c r="I64" s="128"/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0.57</v>
      </c>
      <c r="D66" s="36">
        <v>1</v>
      </c>
      <c r="E66" s="36">
        <v>1</v>
      </c>
      <c r="F66" s="37">
        <v>100</v>
      </c>
      <c r="G66" s="38"/>
      <c r="H66" s="127">
        <v>0.001</v>
      </c>
      <c r="I66" s="128"/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/>
      <c r="I73" s="126"/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>
        <v>0.43</v>
      </c>
      <c r="D75" s="28">
        <v>4</v>
      </c>
      <c r="E75" s="28">
        <v>4</v>
      </c>
      <c r="F75" s="29"/>
      <c r="G75" s="29"/>
      <c r="H75" s="126">
        <v>0.056</v>
      </c>
      <c r="I75" s="126">
        <v>0.056</v>
      </c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6">
        <v>0.16</v>
      </c>
      <c r="I77" s="126">
        <v>0.16</v>
      </c>
      <c r="J77" s="126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/>
      <c r="I79" s="126"/>
      <c r="J79" s="126"/>
      <c r="K79" s="30"/>
    </row>
    <row r="80" spans="1:11" s="22" customFormat="1" ht="11.25" customHeight="1">
      <c r="A80" s="40" t="s">
        <v>63</v>
      </c>
      <c r="B80" s="35"/>
      <c r="C80" s="36">
        <v>1.43</v>
      </c>
      <c r="D80" s="36">
        <v>5</v>
      </c>
      <c r="E80" s="36">
        <v>5</v>
      </c>
      <c r="F80" s="37">
        <v>100</v>
      </c>
      <c r="G80" s="38"/>
      <c r="H80" s="127">
        <v>0.216</v>
      </c>
      <c r="I80" s="128">
        <v>0.216</v>
      </c>
      <c r="J80" s="128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96.86</v>
      </c>
      <c r="D87" s="47">
        <v>98.78</v>
      </c>
      <c r="E87" s="47">
        <v>102</v>
      </c>
      <c r="F87" s="48">
        <v>103.25976918404535</v>
      </c>
      <c r="G87" s="38"/>
      <c r="H87" s="131">
        <v>17.453000000000003</v>
      </c>
      <c r="I87" s="132">
        <v>17.022000000000002</v>
      </c>
      <c r="J87" s="132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/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</v>
      </c>
      <c r="D9" s="28">
        <v>4</v>
      </c>
      <c r="E9" s="28">
        <v>4</v>
      </c>
      <c r="F9" s="29"/>
      <c r="G9" s="29"/>
      <c r="H9" s="126">
        <v>0.096</v>
      </c>
      <c r="I9" s="126">
        <v>0.096</v>
      </c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>
        <v>5</v>
      </c>
      <c r="D11" s="28">
        <v>5</v>
      </c>
      <c r="E11" s="28">
        <v>5</v>
      </c>
      <c r="F11" s="29"/>
      <c r="G11" s="29"/>
      <c r="H11" s="126">
        <v>0.13</v>
      </c>
      <c r="I11" s="126">
        <v>0.13</v>
      </c>
      <c r="J11" s="126"/>
      <c r="K11" s="30"/>
    </row>
    <row r="12" spans="1:11" s="31" customFormat="1" ht="11.25" customHeight="1">
      <c r="A12" s="33" t="s">
        <v>10</v>
      </c>
      <c r="B12" s="27"/>
      <c r="C12" s="28">
        <v>20</v>
      </c>
      <c r="D12" s="28">
        <v>20</v>
      </c>
      <c r="E12" s="28">
        <v>20</v>
      </c>
      <c r="F12" s="29"/>
      <c r="G12" s="29"/>
      <c r="H12" s="126">
        <v>0.48</v>
      </c>
      <c r="I12" s="126">
        <v>0.48</v>
      </c>
      <c r="J12" s="126"/>
      <c r="K12" s="30"/>
    </row>
    <row r="13" spans="1:11" s="22" customFormat="1" ht="11.25" customHeight="1">
      <c r="A13" s="34" t="s">
        <v>11</v>
      </c>
      <c r="B13" s="35"/>
      <c r="C13" s="36">
        <v>29</v>
      </c>
      <c r="D13" s="36">
        <v>29</v>
      </c>
      <c r="E13" s="36">
        <v>29</v>
      </c>
      <c r="F13" s="37">
        <v>100</v>
      </c>
      <c r="G13" s="38"/>
      <c r="H13" s="127">
        <v>0.706</v>
      </c>
      <c r="I13" s="128">
        <v>0.706</v>
      </c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27">
        <v>0.014</v>
      </c>
      <c r="I15" s="128">
        <v>0.015</v>
      </c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17</v>
      </c>
      <c r="D19" s="28">
        <v>27</v>
      </c>
      <c r="E19" s="28">
        <v>27</v>
      </c>
      <c r="F19" s="29"/>
      <c r="G19" s="29"/>
      <c r="H19" s="126">
        <v>0.153</v>
      </c>
      <c r="I19" s="126">
        <v>0.224</v>
      </c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>
        <v>17</v>
      </c>
      <c r="D22" s="36">
        <v>27</v>
      </c>
      <c r="E22" s="36">
        <v>27</v>
      </c>
      <c r="F22" s="37">
        <v>100</v>
      </c>
      <c r="G22" s="38"/>
      <c r="H22" s="127">
        <v>0.153</v>
      </c>
      <c r="I22" s="128">
        <v>0.224</v>
      </c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4878</v>
      </c>
      <c r="D24" s="36">
        <v>5268</v>
      </c>
      <c r="E24" s="36">
        <v>5268</v>
      </c>
      <c r="F24" s="37">
        <v>100</v>
      </c>
      <c r="G24" s="38"/>
      <c r="H24" s="127">
        <v>71.794</v>
      </c>
      <c r="I24" s="128">
        <v>59.581</v>
      </c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190</v>
      </c>
      <c r="D26" s="36">
        <v>207</v>
      </c>
      <c r="E26" s="36">
        <v>215</v>
      </c>
      <c r="F26" s="37">
        <v>103.86473429951691</v>
      </c>
      <c r="G26" s="38"/>
      <c r="H26" s="127">
        <v>2.6</v>
      </c>
      <c r="I26" s="128">
        <v>2.6</v>
      </c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16</v>
      </c>
      <c r="D28" s="28">
        <v>11</v>
      </c>
      <c r="E28" s="28">
        <v>11</v>
      </c>
      <c r="F28" s="29"/>
      <c r="G28" s="29"/>
      <c r="H28" s="126">
        <v>0.275</v>
      </c>
      <c r="I28" s="126">
        <v>0.255</v>
      </c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1919</v>
      </c>
      <c r="D30" s="28">
        <v>1752</v>
      </c>
      <c r="E30" s="28">
        <v>1842</v>
      </c>
      <c r="F30" s="29"/>
      <c r="G30" s="29"/>
      <c r="H30" s="126">
        <v>29.5</v>
      </c>
      <c r="I30" s="126">
        <v>29.5</v>
      </c>
      <c r="J30" s="126"/>
      <c r="K30" s="30"/>
    </row>
    <row r="31" spans="1:11" s="22" customFormat="1" ht="11.25" customHeight="1">
      <c r="A31" s="40" t="s">
        <v>23</v>
      </c>
      <c r="B31" s="35"/>
      <c r="C31" s="36">
        <v>1935</v>
      </c>
      <c r="D31" s="36">
        <v>1763</v>
      </c>
      <c r="E31" s="36">
        <v>1853</v>
      </c>
      <c r="F31" s="37">
        <v>105.10493477027794</v>
      </c>
      <c r="G31" s="38"/>
      <c r="H31" s="127">
        <v>29.775</v>
      </c>
      <c r="I31" s="128">
        <v>29.755</v>
      </c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42</v>
      </c>
      <c r="D33" s="28">
        <v>48</v>
      </c>
      <c r="E33" s="28">
        <v>42</v>
      </c>
      <c r="F33" s="29"/>
      <c r="G33" s="29"/>
      <c r="H33" s="126">
        <v>0.7</v>
      </c>
      <c r="I33" s="126">
        <v>0.75</v>
      </c>
      <c r="J33" s="126"/>
      <c r="K33" s="30"/>
    </row>
    <row r="34" spans="1:11" s="31" customFormat="1" ht="11.25" customHeight="1">
      <c r="A34" s="33" t="s">
        <v>25</v>
      </c>
      <c r="B34" s="27"/>
      <c r="C34" s="28">
        <v>22</v>
      </c>
      <c r="D34" s="28">
        <v>19</v>
      </c>
      <c r="E34" s="28">
        <v>13</v>
      </c>
      <c r="F34" s="29"/>
      <c r="G34" s="29"/>
      <c r="H34" s="126">
        <v>0.45</v>
      </c>
      <c r="I34" s="126">
        <v>0.208</v>
      </c>
      <c r="J34" s="126"/>
      <c r="K34" s="30"/>
    </row>
    <row r="35" spans="1:11" s="31" customFormat="1" ht="11.25" customHeight="1">
      <c r="A35" s="33" t="s">
        <v>26</v>
      </c>
      <c r="B35" s="27"/>
      <c r="C35" s="28">
        <v>10</v>
      </c>
      <c r="D35" s="28">
        <v>8</v>
      </c>
      <c r="E35" s="28">
        <v>8</v>
      </c>
      <c r="F35" s="29"/>
      <c r="G35" s="29"/>
      <c r="H35" s="126">
        <v>0.14</v>
      </c>
      <c r="I35" s="126">
        <v>0.18</v>
      </c>
      <c r="J35" s="126"/>
      <c r="K35" s="30"/>
    </row>
    <row r="36" spans="1:11" s="31" customFormat="1" ht="11.25" customHeight="1">
      <c r="A36" s="33" t="s">
        <v>27</v>
      </c>
      <c r="B36" s="27"/>
      <c r="C36" s="28">
        <v>40</v>
      </c>
      <c r="D36" s="28">
        <v>30</v>
      </c>
      <c r="E36" s="28">
        <v>30</v>
      </c>
      <c r="F36" s="29"/>
      <c r="G36" s="29"/>
      <c r="H36" s="126">
        <v>0.8</v>
      </c>
      <c r="I36" s="126">
        <v>0.6</v>
      </c>
      <c r="J36" s="126"/>
      <c r="K36" s="30"/>
    </row>
    <row r="37" spans="1:11" s="22" customFormat="1" ht="11.25" customHeight="1">
      <c r="A37" s="34" t="s">
        <v>28</v>
      </c>
      <c r="B37" s="35"/>
      <c r="C37" s="36">
        <v>114</v>
      </c>
      <c r="D37" s="36">
        <v>105</v>
      </c>
      <c r="E37" s="36">
        <v>93</v>
      </c>
      <c r="F37" s="37">
        <v>88.57142857142857</v>
      </c>
      <c r="G37" s="38"/>
      <c r="H37" s="127">
        <v>2.09</v>
      </c>
      <c r="I37" s="128">
        <v>1.738</v>
      </c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14</v>
      </c>
      <c r="D39" s="36">
        <v>8</v>
      </c>
      <c r="E39" s="36">
        <v>7</v>
      </c>
      <c r="F39" s="37">
        <v>87.5</v>
      </c>
      <c r="G39" s="38"/>
      <c r="H39" s="127">
        <v>0.28</v>
      </c>
      <c r="I39" s="128">
        <v>0.14</v>
      </c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>
        <v>20</v>
      </c>
      <c r="D42" s="28">
        <v>30</v>
      </c>
      <c r="E42" s="28">
        <v>21</v>
      </c>
      <c r="F42" s="29"/>
      <c r="G42" s="29"/>
      <c r="H42" s="126">
        <v>0.36</v>
      </c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>
        <v>25</v>
      </c>
      <c r="D43" s="28">
        <v>29</v>
      </c>
      <c r="E43" s="28">
        <v>14</v>
      </c>
      <c r="F43" s="29"/>
      <c r="G43" s="29"/>
      <c r="H43" s="126">
        <v>0.3</v>
      </c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>
        <v>1</v>
      </c>
      <c r="D46" s="28"/>
      <c r="E46" s="28"/>
      <c r="F46" s="29"/>
      <c r="G46" s="29"/>
      <c r="H46" s="126">
        <v>0.016</v>
      </c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>
        <v>11</v>
      </c>
      <c r="D47" s="28">
        <v>31</v>
      </c>
      <c r="E47" s="28">
        <v>31</v>
      </c>
      <c r="F47" s="29"/>
      <c r="G47" s="29"/>
      <c r="H47" s="126">
        <v>0.132</v>
      </c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>
        <v>57</v>
      </c>
      <c r="D50" s="36">
        <v>90</v>
      </c>
      <c r="E50" s="36">
        <v>66</v>
      </c>
      <c r="F50" s="37">
        <v>73.33333333333333</v>
      </c>
      <c r="G50" s="38"/>
      <c r="H50" s="127">
        <v>0.8079999999999999</v>
      </c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10</v>
      </c>
      <c r="D52" s="36">
        <v>2</v>
      </c>
      <c r="E52" s="36">
        <v>2</v>
      </c>
      <c r="F52" s="37">
        <v>100</v>
      </c>
      <c r="G52" s="38"/>
      <c r="H52" s="127">
        <v>0.096</v>
      </c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1496</v>
      </c>
      <c r="D54" s="28">
        <v>1785</v>
      </c>
      <c r="E54" s="28">
        <v>1712</v>
      </c>
      <c r="F54" s="29"/>
      <c r="G54" s="29"/>
      <c r="H54" s="126">
        <v>22.5</v>
      </c>
      <c r="I54" s="126">
        <v>24.824</v>
      </c>
      <c r="J54" s="126"/>
      <c r="K54" s="30"/>
    </row>
    <row r="55" spans="1:11" s="31" customFormat="1" ht="11.25" customHeight="1">
      <c r="A55" s="33" t="s">
        <v>42</v>
      </c>
      <c r="B55" s="27"/>
      <c r="C55" s="28">
        <v>97</v>
      </c>
      <c r="D55" s="28">
        <v>113</v>
      </c>
      <c r="E55" s="28">
        <v>72</v>
      </c>
      <c r="F55" s="29"/>
      <c r="G55" s="29"/>
      <c r="H55" s="126">
        <v>1.164</v>
      </c>
      <c r="I55" s="126">
        <v>1.333</v>
      </c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>
        <v>5</v>
      </c>
      <c r="D58" s="28">
        <v>5</v>
      </c>
      <c r="E58" s="28">
        <v>2</v>
      </c>
      <c r="F58" s="29"/>
      <c r="G58" s="29"/>
      <c r="H58" s="126">
        <v>0.06</v>
      </c>
      <c r="I58" s="126">
        <v>0.02</v>
      </c>
      <c r="J58" s="126"/>
      <c r="K58" s="30"/>
    </row>
    <row r="59" spans="1:11" s="22" customFormat="1" ht="11.25" customHeight="1">
      <c r="A59" s="34" t="s">
        <v>46</v>
      </c>
      <c r="B59" s="35"/>
      <c r="C59" s="36">
        <v>1598</v>
      </c>
      <c r="D59" s="36">
        <v>1903</v>
      </c>
      <c r="E59" s="36">
        <v>1786</v>
      </c>
      <c r="F59" s="37">
        <v>93.85181292695744</v>
      </c>
      <c r="G59" s="38"/>
      <c r="H59" s="127">
        <v>23.724</v>
      </c>
      <c r="I59" s="128">
        <v>26.177</v>
      </c>
      <c r="J59" s="128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2892</v>
      </c>
      <c r="D61" s="28">
        <v>3036</v>
      </c>
      <c r="E61" s="28">
        <v>2727</v>
      </c>
      <c r="F61" s="29"/>
      <c r="G61" s="29"/>
      <c r="H61" s="126">
        <v>66.7</v>
      </c>
      <c r="I61" s="126">
        <v>62.176</v>
      </c>
      <c r="J61" s="126"/>
      <c r="K61" s="30"/>
    </row>
    <row r="62" spans="1:11" s="31" customFormat="1" ht="11.25" customHeight="1">
      <c r="A62" s="33" t="s">
        <v>48</v>
      </c>
      <c r="B62" s="27"/>
      <c r="C62" s="28">
        <v>91</v>
      </c>
      <c r="D62" s="28">
        <v>97</v>
      </c>
      <c r="E62" s="28">
        <v>97</v>
      </c>
      <c r="F62" s="29"/>
      <c r="G62" s="29"/>
      <c r="H62" s="126"/>
      <c r="I62" s="126">
        <v>1.935</v>
      </c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>
        <v>42</v>
      </c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>
        <v>2983</v>
      </c>
      <c r="D64" s="36">
        <v>3133</v>
      </c>
      <c r="E64" s="36">
        <v>2866</v>
      </c>
      <c r="F64" s="37">
        <v>91.47781678902011</v>
      </c>
      <c r="G64" s="38"/>
      <c r="H64" s="127">
        <v>66.7</v>
      </c>
      <c r="I64" s="128">
        <v>64.111</v>
      </c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12146</v>
      </c>
      <c r="D66" s="36">
        <v>13344</v>
      </c>
      <c r="E66" s="36">
        <v>12950</v>
      </c>
      <c r="F66" s="37">
        <v>97.04736211031175</v>
      </c>
      <c r="G66" s="38"/>
      <c r="H66" s="127">
        <v>250.4</v>
      </c>
      <c r="I66" s="128">
        <v>238</v>
      </c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5220</v>
      </c>
      <c r="D68" s="28">
        <v>3960</v>
      </c>
      <c r="E68" s="28">
        <v>3200</v>
      </c>
      <c r="F68" s="29"/>
      <c r="G68" s="29"/>
      <c r="H68" s="126">
        <v>68</v>
      </c>
      <c r="I68" s="126">
        <v>53.915</v>
      </c>
      <c r="J68" s="126"/>
      <c r="K68" s="30"/>
    </row>
    <row r="69" spans="1:11" s="31" customFormat="1" ht="11.25" customHeight="1">
      <c r="A69" s="33" t="s">
        <v>53</v>
      </c>
      <c r="B69" s="27"/>
      <c r="C69" s="28">
        <v>20</v>
      </c>
      <c r="D69" s="28">
        <v>36</v>
      </c>
      <c r="E69" s="28">
        <v>20</v>
      </c>
      <c r="F69" s="29"/>
      <c r="G69" s="29"/>
      <c r="H69" s="126">
        <v>0.26</v>
      </c>
      <c r="I69" s="126">
        <v>0.49</v>
      </c>
      <c r="J69" s="126"/>
      <c r="K69" s="30"/>
    </row>
    <row r="70" spans="1:11" s="22" customFormat="1" ht="11.25" customHeight="1">
      <c r="A70" s="34" t="s">
        <v>54</v>
      </c>
      <c r="B70" s="35"/>
      <c r="C70" s="36">
        <v>5240</v>
      </c>
      <c r="D70" s="36">
        <v>3996</v>
      </c>
      <c r="E70" s="36">
        <v>3220</v>
      </c>
      <c r="F70" s="37">
        <v>80.58058058058059</v>
      </c>
      <c r="G70" s="38"/>
      <c r="H70" s="127">
        <v>68.26</v>
      </c>
      <c r="I70" s="128">
        <v>54.405</v>
      </c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594</v>
      </c>
      <c r="D72" s="28">
        <v>688</v>
      </c>
      <c r="E72" s="28">
        <v>722</v>
      </c>
      <c r="F72" s="29"/>
      <c r="G72" s="29"/>
      <c r="H72" s="126">
        <v>13.335</v>
      </c>
      <c r="I72" s="126">
        <v>14.957</v>
      </c>
      <c r="J72" s="126"/>
      <c r="K72" s="30"/>
    </row>
    <row r="73" spans="1:11" s="31" customFormat="1" ht="11.25" customHeight="1">
      <c r="A73" s="33" t="s">
        <v>56</v>
      </c>
      <c r="B73" s="27"/>
      <c r="C73" s="28">
        <v>375</v>
      </c>
      <c r="D73" s="28">
        <v>375</v>
      </c>
      <c r="E73" s="28">
        <v>375</v>
      </c>
      <c r="F73" s="29"/>
      <c r="G73" s="29"/>
      <c r="H73" s="126">
        <v>17.628</v>
      </c>
      <c r="I73" s="126">
        <v>8.045</v>
      </c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>
        <v>12</v>
      </c>
      <c r="E74" s="28"/>
      <c r="F74" s="29"/>
      <c r="G74" s="29"/>
      <c r="H74" s="126"/>
      <c r="I74" s="126">
        <v>0.24</v>
      </c>
      <c r="J74" s="126"/>
      <c r="K74" s="30"/>
    </row>
    <row r="75" spans="1:11" s="31" customFormat="1" ht="11.25" customHeight="1">
      <c r="A75" s="33" t="s">
        <v>58</v>
      </c>
      <c r="B75" s="27"/>
      <c r="C75" s="28">
        <v>1573</v>
      </c>
      <c r="D75" s="28">
        <v>1563</v>
      </c>
      <c r="E75" s="28">
        <v>1563</v>
      </c>
      <c r="F75" s="29"/>
      <c r="G75" s="29"/>
      <c r="H75" s="126">
        <v>38.153</v>
      </c>
      <c r="I75" s="126">
        <v>26.553</v>
      </c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>
        <v>9</v>
      </c>
      <c r="E76" s="28">
        <v>65</v>
      </c>
      <c r="F76" s="29"/>
      <c r="G76" s="29"/>
      <c r="H76" s="126"/>
      <c r="I76" s="126">
        <v>0.198</v>
      </c>
      <c r="J76" s="126"/>
      <c r="K76" s="30"/>
    </row>
    <row r="77" spans="1:11" s="31" customFormat="1" ht="11.25" customHeight="1">
      <c r="A77" s="33" t="s">
        <v>60</v>
      </c>
      <c r="B77" s="27"/>
      <c r="C77" s="28">
        <v>15</v>
      </c>
      <c r="D77" s="28"/>
      <c r="E77" s="28">
        <v>1</v>
      </c>
      <c r="F77" s="29"/>
      <c r="G77" s="29"/>
      <c r="H77" s="126">
        <v>0.18</v>
      </c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>
        <v>12</v>
      </c>
      <c r="D78" s="28">
        <v>20</v>
      </c>
      <c r="E78" s="28">
        <v>20</v>
      </c>
      <c r="F78" s="29"/>
      <c r="G78" s="29"/>
      <c r="H78" s="126">
        <v>0.204</v>
      </c>
      <c r="I78" s="126">
        <v>0.42</v>
      </c>
      <c r="J78" s="126"/>
      <c r="K78" s="30"/>
    </row>
    <row r="79" spans="1:11" s="31" customFormat="1" ht="11.25" customHeight="1">
      <c r="A79" s="33" t="s">
        <v>62</v>
      </c>
      <c r="B79" s="27"/>
      <c r="C79" s="28">
        <v>140</v>
      </c>
      <c r="D79" s="28">
        <v>280</v>
      </c>
      <c r="E79" s="28">
        <v>120</v>
      </c>
      <c r="F79" s="29"/>
      <c r="G79" s="29"/>
      <c r="H79" s="126">
        <v>2.52</v>
      </c>
      <c r="I79" s="126">
        <v>6.72</v>
      </c>
      <c r="J79" s="126"/>
      <c r="K79" s="30"/>
    </row>
    <row r="80" spans="1:11" s="22" customFormat="1" ht="11.25" customHeight="1">
      <c r="A80" s="40" t="s">
        <v>63</v>
      </c>
      <c r="B80" s="35"/>
      <c r="C80" s="36">
        <v>2709</v>
      </c>
      <c r="D80" s="36">
        <v>2947</v>
      </c>
      <c r="E80" s="36">
        <v>2866</v>
      </c>
      <c r="F80" s="37">
        <v>97.25144214455378</v>
      </c>
      <c r="G80" s="38"/>
      <c r="H80" s="127">
        <v>72.02</v>
      </c>
      <c r="I80" s="128">
        <v>57.133</v>
      </c>
      <c r="J80" s="128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11</v>
      </c>
      <c r="D82" s="28"/>
      <c r="E82" s="28"/>
      <c r="F82" s="29"/>
      <c r="G82" s="29"/>
      <c r="H82" s="126">
        <v>0.205</v>
      </c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>
        <v>64</v>
      </c>
      <c r="D83" s="28">
        <v>43</v>
      </c>
      <c r="E83" s="28">
        <v>43</v>
      </c>
      <c r="F83" s="29"/>
      <c r="G83" s="29"/>
      <c r="H83" s="126">
        <v>1.27</v>
      </c>
      <c r="I83" s="126">
        <v>0.86</v>
      </c>
      <c r="J83" s="126"/>
      <c r="K83" s="30"/>
    </row>
    <row r="84" spans="1:11" s="22" customFormat="1" ht="11.25" customHeight="1">
      <c r="A84" s="34" t="s">
        <v>66</v>
      </c>
      <c r="B84" s="35"/>
      <c r="C84" s="36">
        <v>75</v>
      </c>
      <c r="D84" s="36">
        <v>43</v>
      </c>
      <c r="E84" s="36">
        <v>43</v>
      </c>
      <c r="F84" s="37">
        <v>100</v>
      </c>
      <c r="G84" s="38"/>
      <c r="H84" s="127">
        <v>1.475</v>
      </c>
      <c r="I84" s="128">
        <v>0.86</v>
      </c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31967</v>
      </c>
      <c r="D87" s="47">
        <v>32837</v>
      </c>
      <c r="E87" s="47">
        <v>31292</v>
      </c>
      <c r="F87" s="48">
        <v>95.29494168163961</v>
      </c>
      <c r="G87" s="38"/>
      <c r="H87" s="131">
        <v>590.895</v>
      </c>
      <c r="I87" s="132">
        <v>535.445</v>
      </c>
      <c r="J87" s="132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zoomScalePageLayoutView="0" workbookViewId="0" topLeftCell="A1">
      <selection activeCell="A86" sqref="A86:IV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9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2</v>
      </c>
      <c r="D24" s="36">
        <v>2</v>
      </c>
      <c r="E24" s="36">
        <v>2</v>
      </c>
      <c r="F24" s="37">
        <v>100</v>
      </c>
      <c r="G24" s="38"/>
      <c r="H24" s="127">
        <v>0.064</v>
      </c>
      <c r="I24" s="128">
        <v>0.061</v>
      </c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12</v>
      </c>
      <c r="D26" s="36">
        <v>12</v>
      </c>
      <c r="E26" s="36">
        <v>12</v>
      </c>
      <c r="F26" s="37">
        <v>100</v>
      </c>
      <c r="G26" s="38"/>
      <c r="H26" s="127">
        <v>0.372</v>
      </c>
      <c r="I26" s="128">
        <v>0.37</v>
      </c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2</v>
      </c>
      <c r="D30" s="28">
        <v>8</v>
      </c>
      <c r="E30" s="28">
        <v>3</v>
      </c>
      <c r="F30" s="29"/>
      <c r="G30" s="29"/>
      <c r="H30" s="126">
        <v>0.06</v>
      </c>
      <c r="I30" s="126">
        <v>0.024</v>
      </c>
      <c r="J30" s="126"/>
      <c r="K30" s="30"/>
    </row>
    <row r="31" spans="1:11" s="22" customFormat="1" ht="11.25" customHeight="1">
      <c r="A31" s="40" t="s">
        <v>23</v>
      </c>
      <c r="B31" s="35"/>
      <c r="C31" s="36">
        <v>2</v>
      </c>
      <c r="D31" s="36">
        <v>8</v>
      </c>
      <c r="E31" s="36">
        <v>3</v>
      </c>
      <c r="F31" s="37">
        <v>37.5</v>
      </c>
      <c r="G31" s="38"/>
      <c r="H31" s="127">
        <v>0.06</v>
      </c>
      <c r="I31" s="128">
        <v>0.024</v>
      </c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101</v>
      </c>
      <c r="D33" s="28">
        <v>79</v>
      </c>
      <c r="E33" s="28">
        <v>79</v>
      </c>
      <c r="F33" s="29"/>
      <c r="G33" s="29"/>
      <c r="H33" s="126">
        <v>2.388</v>
      </c>
      <c r="I33" s="126">
        <v>1.835</v>
      </c>
      <c r="J33" s="126"/>
      <c r="K33" s="30"/>
    </row>
    <row r="34" spans="1:11" s="31" customFormat="1" ht="11.25" customHeight="1">
      <c r="A34" s="33" t="s">
        <v>25</v>
      </c>
      <c r="B34" s="27"/>
      <c r="C34" s="28">
        <v>12</v>
      </c>
      <c r="D34" s="28">
        <v>12</v>
      </c>
      <c r="E34" s="28">
        <v>12</v>
      </c>
      <c r="F34" s="29"/>
      <c r="G34" s="29"/>
      <c r="H34" s="126">
        <v>0.307</v>
      </c>
      <c r="I34" s="126">
        <v>0.307</v>
      </c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>
        <v>1</v>
      </c>
      <c r="E35" s="28"/>
      <c r="F35" s="29"/>
      <c r="G35" s="29"/>
      <c r="H35" s="126"/>
      <c r="I35" s="126">
        <v>0.02</v>
      </c>
      <c r="J35" s="126"/>
      <c r="K35" s="30"/>
    </row>
    <row r="36" spans="1:11" s="31" customFormat="1" ht="11.25" customHeight="1">
      <c r="A36" s="33" t="s">
        <v>27</v>
      </c>
      <c r="B36" s="27"/>
      <c r="C36" s="28">
        <v>54</v>
      </c>
      <c r="D36" s="28">
        <v>35</v>
      </c>
      <c r="E36" s="28">
        <v>54</v>
      </c>
      <c r="F36" s="29"/>
      <c r="G36" s="29"/>
      <c r="H36" s="126">
        <v>1.08</v>
      </c>
      <c r="I36" s="126">
        <v>0.7</v>
      </c>
      <c r="J36" s="126"/>
      <c r="K36" s="30"/>
    </row>
    <row r="37" spans="1:11" s="22" customFormat="1" ht="11.25" customHeight="1">
      <c r="A37" s="34" t="s">
        <v>28</v>
      </c>
      <c r="B37" s="35"/>
      <c r="C37" s="36">
        <v>167</v>
      </c>
      <c r="D37" s="36">
        <v>127</v>
      </c>
      <c r="E37" s="36">
        <v>145</v>
      </c>
      <c r="F37" s="37">
        <v>114.1732283464567</v>
      </c>
      <c r="G37" s="38"/>
      <c r="H37" s="127">
        <v>3.775</v>
      </c>
      <c r="I37" s="128">
        <v>2.862</v>
      </c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9</v>
      </c>
      <c r="D39" s="36">
        <v>9</v>
      </c>
      <c r="E39" s="36">
        <v>8</v>
      </c>
      <c r="F39" s="37">
        <v>88.88888888888889</v>
      </c>
      <c r="G39" s="38"/>
      <c r="H39" s="127">
        <v>0.158</v>
      </c>
      <c r="I39" s="128">
        <v>0.155</v>
      </c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/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1</v>
      </c>
      <c r="D52" s="36"/>
      <c r="E52" s="36">
        <v>5</v>
      </c>
      <c r="F52" s="37"/>
      <c r="G52" s="38"/>
      <c r="H52" s="127">
        <v>0.021</v>
      </c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105</v>
      </c>
      <c r="D54" s="28"/>
      <c r="E54" s="28"/>
      <c r="F54" s="29"/>
      <c r="G54" s="29"/>
      <c r="H54" s="126">
        <v>2.625</v>
      </c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>
        <v>1</v>
      </c>
      <c r="D58" s="28">
        <v>1</v>
      </c>
      <c r="E58" s="28">
        <v>1</v>
      </c>
      <c r="F58" s="29"/>
      <c r="G58" s="29"/>
      <c r="H58" s="126">
        <v>0.025</v>
      </c>
      <c r="I58" s="126">
        <v>0.025</v>
      </c>
      <c r="J58" s="126"/>
      <c r="K58" s="30"/>
    </row>
    <row r="59" spans="1:11" s="22" customFormat="1" ht="11.25" customHeight="1">
      <c r="A59" s="34" t="s">
        <v>46</v>
      </c>
      <c r="B59" s="35"/>
      <c r="C59" s="36">
        <v>106</v>
      </c>
      <c r="D59" s="36">
        <v>1</v>
      </c>
      <c r="E59" s="36">
        <v>1</v>
      </c>
      <c r="F59" s="37">
        <v>100</v>
      </c>
      <c r="G59" s="38"/>
      <c r="H59" s="127">
        <v>2.65</v>
      </c>
      <c r="I59" s="128">
        <v>0.025</v>
      </c>
      <c r="J59" s="128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375</v>
      </c>
      <c r="D61" s="28">
        <v>373</v>
      </c>
      <c r="E61" s="28">
        <v>336</v>
      </c>
      <c r="F61" s="29"/>
      <c r="G61" s="29"/>
      <c r="H61" s="126">
        <v>24.375</v>
      </c>
      <c r="I61" s="126">
        <v>23.033</v>
      </c>
      <c r="J61" s="126"/>
      <c r="K61" s="30"/>
    </row>
    <row r="62" spans="1:11" s="31" customFormat="1" ht="11.25" customHeight="1">
      <c r="A62" s="33" t="s">
        <v>48</v>
      </c>
      <c r="B62" s="27"/>
      <c r="C62" s="28">
        <v>10</v>
      </c>
      <c r="D62" s="28">
        <v>10</v>
      </c>
      <c r="E62" s="28">
        <v>10</v>
      </c>
      <c r="F62" s="29"/>
      <c r="G62" s="29"/>
      <c r="H62" s="126">
        <v>0.309</v>
      </c>
      <c r="I62" s="126">
        <v>0.309</v>
      </c>
      <c r="J62" s="126"/>
      <c r="K62" s="30"/>
    </row>
    <row r="63" spans="1:11" s="31" customFormat="1" ht="11.25" customHeight="1">
      <c r="A63" s="33" t="s">
        <v>49</v>
      </c>
      <c r="B63" s="27"/>
      <c r="C63" s="28">
        <v>58</v>
      </c>
      <c r="D63" s="28">
        <v>58</v>
      </c>
      <c r="E63" s="28">
        <v>58</v>
      </c>
      <c r="F63" s="29"/>
      <c r="G63" s="29"/>
      <c r="H63" s="126">
        <v>1.624</v>
      </c>
      <c r="I63" s="126">
        <v>1.624</v>
      </c>
      <c r="J63" s="126"/>
      <c r="K63" s="30"/>
    </row>
    <row r="64" spans="1:11" s="22" customFormat="1" ht="11.25" customHeight="1">
      <c r="A64" s="34" t="s">
        <v>50</v>
      </c>
      <c r="B64" s="35"/>
      <c r="C64" s="36">
        <v>443</v>
      </c>
      <c r="D64" s="36">
        <v>441</v>
      </c>
      <c r="E64" s="36">
        <v>404</v>
      </c>
      <c r="F64" s="37">
        <v>91.60997732426304</v>
      </c>
      <c r="G64" s="38"/>
      <c r="H64" s="127">
        <v>26.308</v>
      </c>
      <c r="I64" s="128">
        <v>24.966</v>
      </c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1695</v>
      </c>
      <c r="D66" s="36">
        <v>1245</v>
      </c>
      <c r="E66" s="36">
        <v>1100</v>
      </c>
      <c r="F66" s="37">
        <v>88.35341365461848</v>
      </c>
      <c r="G66" s="38"/>
      <c r="H66" s="127">
        <v>114.94</v>
      </c>
      <c r="I66" s="128">
        <v>84.4</v>
      </c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70</v>
      </c>
      <c r="D72" s="28">
        <v>70</v>
      </c>
      <c r="E72" s="28">
        <v>70</v>
      </c>
      <c r="F72" s="29"/>
      <c r="G72" s="29"/>
      <c r="H72" s="126">
        <v>1.49</v>
      </c>
      <c r="I72" s="126">
        <v>1.49</v>
      </c>
      <c r="J72" s="126"/>
      <c r="K72" s="30"/>
    </row>
    <row r="73" spans="1:11" s="31" customFormat="1" ht="11.25" customHeight="1">
      <c r="A73" s="33" t="s">
        <v>56</v>
      </c>
      <c r="B73" s="27"/>
      <c r="C73" s="28">
        <v>7</v>
      </c>
      <c r="D73" s="28">
        <v>7</v>
      </c>
      <c r="E73" s="28">
        <v>7</v>
      </c>
      <c r="F73" s="29"/>
      <c r="G73" s="29"/>
      <c r="H73" s="126">
        <v>0.223</v>
      </c>
      <c r="I73" s="126">
        <v>0.233</v>
      </c>
      <c r="J73" s="126"/>
      <c r="K73" s="30"/>
    </row>
    <row r="74" spans="1:11" s="31" customFormat="1" ht="11.25" customHeight="1">
      <c r="A74" s="33" t="s">
        <v>57</v>
      </c>
      <c r="B74" s="27"/>
      <c r="C74" s="28">
        <v>1</v>
      </c>
      <c r="D74" s="28"/>
      <c r="E74" s="28"/>
      <c r="F74" s="29"/>
      <c r="G74" s="29"/>
      <c r="H74" s="126">
        <v>0.002</v>
      </c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>
        <v>56</v>
      </c>
      <c r="D75" s="28">
        <v>56</v>
      </c>
      <c r="E75" s="28">
        <v>143</v>
      </c>
      <c r="F75" s="29"/>
      <c r="G75" s="29"/>
      <c r="H75" s="126">
        <v>2.499</v>
      </c>
      <c r="I75" s="126">
        <v>2.499</v>
      </c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6">
        <v>0.017</v>
      </c>
      <c r="I77" s="126">
        <v>0.017</v>
      </c>
      <c r="J77" s="126"/>
      <c r="K77" s="30"/>
    </row>
    <row r="78" spans="1:11" s="31" customFormat="1" ht="11.25" customHeight="1">
      <c r="A78" s="33" t="s">
        <v>61</v>
      </c>
      <c r="B78" s="27"/>
      <c r="C78" s="28">
        <v>25</v>
      </c>
      <c r="D78" s="28">
        <v>25</v>
      </c>
      <c r="E78" s="28">
        <v>24</v>
      </c>
      <c r="F78" s="29"/>
      <c r="G78" s="29"/>
      <c r="H78" s="126">
        <v>0.6</v>
      </c>
      <c r="I78" s="126">
        <v>0.6</v>
      </c>
      <c r="J78" s="126"/>
      <c r="K78" s="30"/>
    </row>
    <row r="79" spans="1:11" s="31" customFormat="1" ht="11.25" customHeight="1">
      <c r="A79" s="33" t="s">
        <v>62</v>
      </c>
      <c r="B79" s="27"/>
      <c r="C79" s="28">
        <v>6</v>
      </c>
      <c r="D79" s="28">
        <v>6</v>
      </c>
      <c r="E79" s="28">
        <v>5</v>
      </c>
      <c r="F79" s="29"/>
      <c r="G79" s="29"/>
      <c r="H79" s="126">
        <v>0.108</v>
      </c>
      <c r="I79" s="126">
        <v>0.108</v>
      </c>
      <c r="J79" s="126"/>
      <c r="K79" s="30"/>
    </row>
    <row r="80" spans="1:11" s="22" customFormat="1" ht="11.25" customHeight="1">
      <c r="A80" s="40" t="s">
        <v>63</v>
      </c>
      <c r="B80" s="35"/>
      <c r="C80" s="36">
        <v>166</v>
      </c>
      <c r="D80" s="36">
        <v>165</v>
      </c>
      <c r="E80" s="36">
        <v>250</v>
      </c>
      <c r="F80" s="37">
        <v>151.5151515151515</v>
      </c>
      <c r="G80" s="38"/>
      <c r="H80" s="127">
        <v>4.939</v>
      </c>
      <c r="I80" s="128">
        <v>4.947</v>
      </c>
      <c r="J80" s="128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3</v>
      </c>
      <c r="D82" s="28">
        <v>3</v>
      </c>
      <c r="E82" s="28">
        <v>3</v>
      </c>
      <c r="F82" s="29"/>
      <c r="G82" s="29"/>
      <c r="H82" s="126">
        <v>0.095</v>
      </c>
      <c r="I82" s="126">
        <v>0.095</v>
      </c>
      <c r="J82" s="126"/>
      <c r="K82" s="30"/>
    </row>
    <row r="83" spans="1:11" s="31" customFormat="1" ht="11.25" customHeight="1">
      <c r="A83" s="33" t="s">
        <v>65</v>
      </c>
      <c r="B83" s="27"/>
      <c r="C83" s="28">
        <v>24</v>
      </c>
      <c r="D83" s="28">
        <v>24</v>
      </c>
      <c r="E83" s="28">
        <v>24</v>
      </c>
      <c r="F83" s="29"/>
      <c r="G83" s="29"/>
      <c r="H83" s="126">
        <v>0.595</v>
      </c>
      <c r="I83" s="126">
        <v>0.595</v>
      </c>
      <c r="J83" s="126"/>
      <c r="K83" s="30"/>
    </row>
    <row r="84" spans="1:11" s="22" customFormat="1" ht="11.25" customHeight="1">
      <c r="A84" s="34" t="s">
        <v>66</v>
      </c>
      <c r="B84" s="35"/>
      <c r="C84" s="36">
        <v>27</v>
      </c>
      <c r="D84" s="36">
        <v>27</v>
      </c>
      <c r="E84" s="36">
        <v>27</v>
      </c>
      <c r="F84" s="37">
        <v>100</v>
      </c>
      <c r="G84" s="38"/>
      <c r="H84" s="127">
        <v>0.69</v>
      </c>
      <c r="I84" s="128">
        <v>0.69</v>
      </c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2630</v>
      </c>
      <c r="D87" s="47">
        <v>2037</v>
      </c>
      <c r="E87" s="47">
        <v>1957</v>
      </c>
      <c r="F87" s="48">
        <v>96.0726558664703</v>
      </c>
      <c r="G87" s="38"/>
      <c r="H87" s="131">
        <v>153.977</v>
      </c>
      <c r="I87" s="132">
        <v>118.5</v>
      </c>
      <c r="J87" s="132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6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/>
      <c r="I24" s="128"/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/>
      <c r="I30" s="126"/>
      <c r="J30" s="126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/>
      <c r="I31" s="128"/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>
        <v>1</v>
      </c>
      <c r="E34" s="28">
        <v>1</v>
      </c>
      <c r="F34" s="29"/>
      <c r="G34" s="29"/>
      <c r="H34" s="126"/>
      <c r="I34" s="126">
        <v>0.016</v>
      </c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/>
      <c r="I36" s="126"/>
      <c r="J36" s="126"/>
      <c r="K36" s="30"/>
    </row>
    <row r="37" spans="1:11" s="22" customFormat="1" ht="11.25" customHeight="1">
      <c r="A37" s="34" t="s">
        <v>28</v>
      </c>
      <c r="B37" s="35"/>
      <c r="C37" s="36"/>
      <c r="D37" s="36">
        <v>1</v>
      </c>
      <c r="E37" s="36">
        <v>1</v>
      </c>
      <c r="F37" s="37">
        <v>100</v>
      </c>
      <c r="G37" s="38"/>
      <c r="H37" s="127"/>
      <c r="I37" s="128">
        <v>0.016</v>
      </c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/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/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/>
      <c r="I59" s="128"/>
      <c r="J59" s="128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/>
      <c r="I64" s="128"/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/>
      <c r="I66" s="128"/>
      <c r="J66" s="128">
        <v>0.022</v>
      </c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>
        <v>1</v>
      </c>
      <c r="E69" s="28"/>
      <c r="F69" s="29"/>
      <c r="G69" s="29"/>
      <c r="H69" s="126"/>
      <c r="I69" s="126">
        <v>0.01</v>
      </c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>
        <v>1</v>
      </c>
      <c r="E70" s="36"/>
      <c r="F70" s="37"/>
      <c r="G70" s="38"/>
      <c r="H70" s="127"/>
      <c r="I70" s="128">
        <v>0.01</v>
      </c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/>
      <c r="I73" s="126"/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/>
      <c r="I75" s="126"/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>
        <v>1</v>
      </c>
      <c r="D77" s="28">
        <v>1</v>
      </c>
      <c r="E77" s="28">
        <v>1</v>
      </c>
      <c r="F77" s="29"/>
      <c r="G77" s="29"/>
      <c r="H77" s="126">
        <v>0.01</v>
      </c>
      <c r="I77" s="126">
        <v>0.01</v>
      </c>
      <c r="J77" s="126">
        <v>0.01</v>
      </c>
      <c r="K77" s="30"/>
    </row>
    <row r="78" spans="1:11" s="31" customFormat="1" ht="11.25" customHeight="1">
      <c r="A78" s="33" t="s">
        <v>61</v>
      </c>
      <c r="B78" s="27"/>
      <c r="C78" s="28"/>
      <c r="D78" s="28">
        <v>1</v>
      </c>
      <c r="E78" s="28"/>
      <c r="F78" s="29"/>
      <c r="G78" s="29"/>
      <c r="H78" s="126"/>
      <c r="I78" s="126">
        <v>0.009</v>
      </c>
      <c r="J78" s="126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/>
      <c r="I79" s="126"/>
      <c r="J79" s="126"/>
      <c r="K79" s="30"/>
    </row>
    <row r="80" spans="1:11" s="22" customFormat="1" ht="11.25" customHeight="1">
      <c r="A80" s="40" t="s">
        <v>63</v>
      </c>
      <c r="B80" s="35"/>
      <c r="C80" s="36">
        <v>1</v>
      </c>
      <c r="D80" s="36">
        <v>2</v>
      </c>
      <c r="E80" s="36">
        <v>1</v>
      </c>
      <c r="F80" s="37">
        <v>50</v>
      </c>
      <c r="G80" s="38"/>
      <c r="H80" s="127">
        <v>0.01</v>
      </c>
      <c r="I80" s="128">
        <v>0.019</v>
      </c>
      <c r="J80" s="128">
        <v>0.01</v>
      </c>
      <c r="K80" s="39">
        <v>52.631578947368425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1</v>
      </c>
      <c r="D87" s="47">
        <v>4</v>
      </c>
      <c r="E87" s="47">
        <v>2</v>
      </c>
      <c r="F87" s="48">
        <v>50</v>
      </c>
      <c r="G87" s="38"/>
      <c r="H87" s="131">
        <v>0.01</v>
      </c>
      <c r="I87" s="132">
        <v>0.045</v>
      </c>
      <c r="J87" s="132">
        <v>0.032</v>
      </c>
      <c r="K87" s="48">
        <v>71.11111111111111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zoomScalePageLayoutView="0" workbookViewId="0" topLeftCell="A1">
      <selection activeCell="A86" sqref="A86:IV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9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>
        <v>1</v>
      </c>
      <c r="E10" s="28">
        <v>1</v>
      </c>
      <c r="F10" s="29"/>
      <c r="G10" s="29"/>
      <c r="H10" s="126"/>
      <c r="I10" s="126">
        <v>0.07</v>
      </c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>
        <v>1</v>
      </c>
      <c r="E13" s="36">
        <v>1</v>
      </c>
      <c r="F13" s="37">
        <v>100</v>
      </c>
      <c r="G13" s="38"/>
      <c r="H13" s="127"/>
      <c r="I13" s="128">
        <v>0.07</v>
      </c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3</v>
      </c>
      <c r="D15" s="36">
        <v>1</v>
      </c>
      <c r="E15" s="36">
        <v>1</v>
      </c>
      <c r="F15" s="37">
        <v>100</v>
      </c>
      <c r="G15" s="38"/>
      <c r="H15" s="127">
        <v>0.03</v>
      </c>
      <c r="I15" s="128">
        <v>0.01</v>
      </c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>
        <v>5</v>
      </c>
      <c r="D21" s="28"/>
      <c r="E21" s="28"/>
      <c r="F21" s="29"/>
      <c r="G21" s="29"/>
      <c r="H21" s="126">
        <v>0.024</v>
      </c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>
        <v>5</v>
      </c>
      <c r="D22" s="36"/>
      <c r="E22" s="36"/>
      <c r="F22" s="37"/>
      <c r="G22" s="38"/>
      <c r="H22" s="127">
        <v>0.024</v>
      </c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52</v>
      </c>
      <c r="D24" s="36">
        <v>30</v>
      </c>
      <c r="E24" s="36">
        <v>29</v>
      </c>
      <c r="F24" s="37">
        <v>96.66666666666667</v>
      </c>
      <c r="G24" s="38"/>
      <c r="H24" s="127">
        <v>2.279</v>
      </c>
      <c r="I24" s="128">
        <v>1.26</v>
      </c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18</v>
      </c>
      <c r="D26" s="36">
        <v>8</v>
      </c>
      <c r="E26" s="36">
        <v>6</v>
      </c>
      <c r="F26" s="37">
        <v>75</v>
      </c>
      <c r="G26" s="38"/>
      <c r="H26" s="127">
        <v>0.756</v>
      </c>
      <c r="I26" s="128">
        <v>0.3</v>
      </c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>
        <v>2</v>
      </c>
      <c r="E28" s="28">
        <v>2</v>
      </c>
      <c r="F28" s="29"/>
      <c r="G28" s="29"/>
      <c r="H28" s="126"/>
      <c r="I28" s="126">
        <v>0.075</v>
      </c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>
        <v>2</v>
      </c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22</v>
      </c>
      <c r="D30" s="28">
        <v>17</v>
      </c>
      <c r="E30" s="28">
        <v>17</v>
      </c>
      <c r="F30" s="29"/>
      <c r="G30" s="29"/>
      <c r="H30" s="126">
        <v>0.832</v>
      </c>
      <c r="I30" s="126">
        <v>0.653</v>
      </c>
      <c r="J30" s="126"/>
      <c r="K30" s="30"/>
    </row>
    <row r="31" spans="1:11" s="22" customFormat="1" ht="11.25" customHeight="1">
      <c r="A31" s="40" t="s">
        <v>23</v>
      </c>
      <c r="B31" s="35"/>
      <c r="C31" s="36">
        <v>22</v>
      </c>
      <c r="D31" s="36">
        <v>21</v>
      </c>
      <c r="E31" s="36">
        <v>19</v>
      </c>
      <c r="F31" s="37">
        <v>90.47619047619048</v>
      </c>
      <c r="G31" s="38"/>
      <c r="H31" s="127">
        <v>0.832</v>
      </c>
      <c r="I31" s="128">
        <v>0.728</v>
      </c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46</v>
      </c>
      <c r="D33" s="28">
        <v>33</v>
      </c>
      <c r="E33" s="28">
        <v>33</v>
      </c>
      <c r="F33" s="29"/>
      <c r="G33" s="29"/>
      <c r="H33" s="126">
        <v>1.367</v>
      </c>
      <c r="I33" s="126">
        <v>1.015</v>
      </c>
      <c r="J33" s="126"/>
      <c r="K33" s="30"/>
    </row>
    <row r="34" spans="1:11" s="31" customFormat="1" ht="11.25" customHeight="1">
      <c r="A34" s="33" t="s">
        <v>25</v>
      </c>
      <c r="B34" s="27"/>
      <c r="C34" s="28">
        <v>35</v>
      </c>
      <c r="D34" s="28">
        <v>35</v>
      </c>
      <c r="E34" s="28">
        <v>1</v>
      </c>
      <c r="F34" s="29"/>
      <c r="G34" s="29"/>
      <c r="H34" s="126">
        <v>0.897</v>
      </c>
      <c r="I34" s="126">
        <v>0.016</v>
      </c>
      <c r="J34" s="126"/>
      <c r="K34" s="30"/>
    </row>
    <row r="35" spans="1:11" s="31" customFormat="1" ht="11.25" customHeight="1">
      <c r="A35" s="33" t="s">
        <v>26</v>
      </c>
      <c r="B35" s="27"/>
      <c r="C35" s="28">
        <v>10</v>
      </c>
      <c r="D35" s="28">
        <v>20</v>
      </c>
      <c r="E35" s="28">
        <v>20</v>
      </c>
      <c r="F35" s="29"/>
      <c r="G35" s="29"/>
      <c r="H35" s="126">
        <v>0.205</v>
      </c>
      <c r="I35" s="126">
        <v>0.215</v>
      </c>
      <c r="J35" s="126"/>
      <c r="K35" s="30"/>
    </row>
    <row r="36" spans="1:11" s="31" customFormat="1" ht="11.25" customHeight="1">
      <c r="A36" s="33" t="s">
        <v>27</v>
      </c>
      <c r="B36" s="27"/>
      <c r="C36" s="28">
        <v>57</v>
      </c>
      <c r="D36" s="28">
        <v>57</v>
      </c>
      <c r="E36" s="28">
        <v>57</v>
      </c>
      <c r="F36" s="29"/>
      <c r="G36" s="29"/>
      <c r="H36" s="126">
        <v>1.403</v>
      </c>
      <c r="I36" s="126">
        <v>1.581</v>
      </c>
      <c r="J36" s="126"/>
      <c r="K36" s="30"/>
    </row>
    <row r="37" spans="1:11" s="22" customFormat="1" ht="11.25" customHeight="1">
      <c r="A37" s="34" t="s">
        <v>28</v>
      </c>
      <c r="B37" s="35"/>
      <c r="C37" s="36">
        <v>148</v>
      </c>
      <c r="D37" s="36">
        <v>145</v>
      </c>
      <c r="E37" s="36">
        <v>111</v>
      </c>
      <c r="F37" s="37">
        <v>76.55172413793103</v>
      </c>
      <c r="G37" s="38"/>
      <c r="H37" s="127">
        <v>3.8720000000000003</v>
      </c>
      <c r="I37" s="128">
        <v>2.827</v>
      </c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61</v>
      </c>
      <c r="D39" s="36">
        <v>60</v>
      </c>
      <c r="E39" s="36">
        <v>55</v>
      </c>
      <c r="F39" s="37">
        <v>91.66666666666667</v>
      </c>
      <c r="G39" s="38"/>
      <c r="H39" s="127">
        <v>1.427</v>
      </c>
      <c r="I39" s="128">
        <v>1.4</v>
      </c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>
        <v>1</v>
      </c>
      <c r="D43" s="28">
        <v>1</v>
      </c>
      <c r="E43" s="28"/>
      <c r="F43" s="29"/>
      <c r="G43" s="29"/>
      <c r="H43" s="126">
        <v>0.021</v>
      </c>
      <c r="I43" s="126">
        <v>0.02</v>
      </c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>
        <v>1</v>
      </c>
      <c r="D50" s="36">
        <v>1</v>
      </c>
      <c r="E50" s="36"/>
      <c r="F50" s="37"/>
      <c r="G50" s="38"/>
      <c r="H50" s="127">
        <v>0.021</v>
      </c>
      <c r="I50" s="128">
        <v>0.02</v>
      </c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1</v>
      </c>
      <c r="D52" s="36">
        <v>1</v>
      </c>
      <c r="E52" s="36">
        <v>1</v>
      </c>
      <c r="F52" s="37">
        <v>100</v>
      </c>
      <c r="G52" s="38"/>
      <c r="H52" s="127">
        <v>0.031</v>
      </c>
      <c r="I52" s="128">
        <v>0.03</v>
      </c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26</v>
      </c>
      <c r="D54" s="28">
        <v>30</v>
      </c>
      <c r="E54" s="28">
        <v>30</v>
      </c>
      <c r="F54" s="29"/>
      <c r="G54" s="29"/>
      <c r="H54" s="126">
        <v>0.658</v>
      </c>
      <c r="I54" s="126">
        <v>0.75</v>
      </c>
      <c r="J54" s="126"/>
      <c r="K54" s="30"/>
    </row>
    <row r="55" spans="1:11" s="31" customFormat="1" ht="11.25" customHeight="1">
      <c r="A55" s="33" t="s">
        <v>42</v>
      </c>
      <c r="B55" s="27"/>
      <c r="C55" s="28">
        <v>42</v>
      </c>
      <c r="D55" s="28">
        <v>42</v>
      </c>
      <c r="E55" s="28">
        <v>38</v>
      </c>
      <c r="F55" s="29"/>
      <c r="G55" s="29"/>
      <c r="H55" s="126">
        <v>1.302</v>
      </c>
      <c r="I55" s="126">
        <v>1.302</v>
      </c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>
        <v>0.17</v>
      </c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>
        <v>2</v>
      </c>
      <c r="D58" s="28">
        <v>2</v>
      </c>
      <c r="E58" s="28">
        <v>2</v>
      </c>
      <c r="F58" s="29"/>
      <c r="G58" s="29"/>
      <c r="H58" s="126">
        <v>0.044</v>
      </c>
      <c r="I58" s="126">
        <v>0.04</v>
      </c>
      <c r="J58" s="126"/>
      <c r="K58" s="30"/>
    </row>
    <row r="59" spans="1:11" s="22" customFormat="1" ht="11.25" customHeight="1">
      <c r="A59" s="34" t="s">
        <v>46</v>
      </c>
      <c r="B59" s="35"/>
      <c r="C59" s="36">
        <v>70</v>
      </c>
      <c r="D59" s="36">
        <v>74</v>
      </c>
      <c r="E59" s="36">
        <v>70</v>
      </c>
      <c r="F59" s="37">
        <v>94.5945945945946</v>
      </c>
      <c r="G59" s="38"/>
      <c r="H59" s="127">
        <v>2.004</v>
      </c>
      <c r="I59" s="128">
        <v>2.262</v>
      </c>
      <c r="J59" s="128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57</v>
      </c>
      <c r="D61" s="28">
        <v>54</v>
      </c>
      <c r="E61" s="28">
        <v>55</v>
      </c>
      <c r="F61" s="29"/>
      <c r="G61" s="29"/>
      <c r="H61" s="126">
        <v>2.99</v>
      </c>
      <c r="I61" s="126">
        <v>2.397</v>
      </c>
      <c r="J61" s="126"/>
      <c r="K61" s="30"/>
    </row>
    <row r="62" spans="1:11" s="31" customFormat="1" ht="11.25" customHeight="1">
      <c r="A62" s="33" t="s">
        <v>48</v>
      </c>
      <c r="B62" s="27"/>
      <c r="C62" s="28">
        <v>71</v>
      </c>
      <c r="D62" s="28">
        <v>71</v>
      </c>
      <c r="E62" s="28">
        <v>71</v>
      </c>
      <c r="F62" s="29"/>
      <c r="G62" s="29"/>
      <c r="H62" s="126">
        <v>2.037</v>
      </c>
      <c r="I62" s="126">
        <v>1.947</v>
      </c>
      <c r="J62" s="126"/>
      <c r="K62" s="30"/>
    </row>
    <row r="63" spans="1:11" s="31" customFormat="1" ht="11.25" customHeight="1">
      <c r="A63" s="33" t="s">
        <v>49</v>
      </c>
      <c r="B63" s="27"/>
      <c r="C63" s="28">
        <v>121</v>
      </c>
      <c r="D63" s="28">
        <v>119</v>
      </c>
      <c r="E63" s="28"/>
      <c r="F63" s="29"/>
      <c r="G63" s="29"/>
      <c r="H63" s="126">
        <v>7.568</v>
      </c>
      <c r="I63" s="126">
        <v>7.497</v>
      </c>
      <c r="J63" s="126"/>
      <c r="K63" s="30"/>
    </row>
    <row r="64" spans="1:11" s="22" customFormat="1" ht="11.25" customHeight="1">
      <c r="A64" s="34" t="s">
        <v>50</v>
      </c>
      <c r="B64" s="35"/>
      <c r="C64" s="36">
        <v>249</v>
      </c>
      <c r="D64" s="36">
        <v>244</v>
      </c>
      <c r="E64" s="36">
        <v>126</v>
      </c>
      <c r="F64" s="37">
        <v>51.63934426229508</v>
      </c>
      <c r="G64" s="38"/>
      <c r="H64" s="127">
        <v>12.594999999999999</v>
      </c>
      <c r="I64" s="128">
        <v>11.841</v>
      </c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47</v>
      </c>
      <c r="D66" s="36">
        <v>47</v>
      </c>
      <c r="E66" s="36">
        <v>65</v>
      </c>
      <c r="F66" s="37">
        <v>138.29787234042553</v>
      </c>
      <c r="G66" s="38"/>
      <c r="H66" s="127">
        <v>1.99</v>
      </c>
      <c r="I66" s="128">
        <v>2.1</v>
      </c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61</v>
      </c>
      <c r="D68" s="28">
        <v>70</v>
      </c>
      <c r="E68" s="28">
        <v>70</v>
      </c>
      <c r="F68" s="29"/>
      <c r="G68" s="29"/>
      <c r="H68" s="126">
        <v>4.392</v>
      </c>
      <c r="I68" s="126">
        <v>5</v>
      </c>
      <c r="J68" s="126"/>
      <c r="K68" s="30"/>
    </row>
    <row r="69" spans="1:11" s="31" customFormat="1" ht="11.25" customHeight="1">
      <c r="A69" s="33" t="s">
        <v>53</v>
      </c>
      <c r="B69" s="27"/>
      <c r="C69" s="28">
        <v>1</v>
      </c>
      <c r="D69" s="28"/>
      <c r="E69" s="28"/>
      <c r="F69" s="29"/>
      <c r="G69" s="29"/>
      <c r="H69" s="126">
        <v>0.07</v>
      </c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>
        <v>62</v>
      </c>
      <c r="D70" s="36">
        <v>70</v>
      </c>
      <c r="E70" s="36">
        <v>70</v>
      </c>
      <c r="F70" s="37">
        <v>100</v>
      </c>
      <c r="G70" s="38"/>
      <c r="H70" s="127">
        <v>4.462000000000001</v>
      </c>
      <c r="I70" s="128">
        <v>5</v>
      </c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2278</v>
      </c>
      <c r="D72" s="28">
        <v>2636</v>
      </c>
      <c r="E72" s="28">
        <v>2387</v>
      </c>
      <c r="F72" s="29"/>
      <c r="G72" s="29"/>
      <c r="H72" s="126">
        <v>212.614</v>
      </c>
      <c r="I72" s="126">
        <v>228.843</v>
      </c>
      <c r="J72" s="126"/>
      <c r="K72" s="30"/>
    </row>
    <row r="73" spans="1:11" s="31" customFormat="1" ht="11.25" customHeight="1">
      <c r="A73" s="33" t="s">
        <v>56</v>
      </c>
      <c r="B73" s="27"/>
      <c r="C73" s="28">
        <v>160</v>
      </c>
      <c r="D73" s="28">
        <v>141</v>
      </c>
      <c r="E73" s="28">
        <v>141</v>
      </c>
      <c r="F73" s="29"/>
      <c r="G73" s="29"/>
      <c r="H73" s="126">
        <v>4.48</v>
      </c>
      <c r="I73" s="126">
        <v>4.505</v>
      </c>
      <c r="J73" s="126"/>
      <c r="K73" s="30"/>
    </row>
    <row r="74" spans="1:11" s="31" customFormat="1" ht="11.25" customHeight="1">
      <c r="A74" s="33" t="s">
        <v>57</v>
      </c>
      <c r="B74" s="27"/>
      <c r="C74" s="28">
        <v>25</v>
      </c>
      <c r="D74" s="28">
        <v>16</v>
      </c>
      <c r="E74" s="28">
        <v>16</v>
      </c>
      <c r="F74" s="29"/>
      <c r="G74" s="29"/>
      <c r="H74" s="126">
        <v>0.688</v>
      </c>
      <c r="I74" s="126">
        <v>0.4</v>
      </c>
      <c r="J74" s="126"/>
      <c r="K74" s="30"/>
    </row>
    <row r="75" spans="1:11" s="31" customFormat="1" ht="11.25" customHeight="1">
      <c r="A75" s="33" t="s">
        <v>58</v>
      </c>
      <c r="B75" s="27"/>
      <c r="C75" s="28">
        <v>119</v>
      </c>
      <c r="D75" s="28">
        <v>119</v>
      </c>
      <c r="E75" s="28">
        <v>119</v>
      </c>
      <c r="F75" s="29"/>
      <c r="G75" s="29"/>
      <c r="H75" s="126">
        <v>5.491</v>
      </c>
      <c r="I75" s="126">
        <v>5.491</v>
      </c>
      <c r="J75" s="126"/>
      <c r="K75" s="30"/>
    </row>
    <row r="76" spans="1:11" s="31" customFormat="1" ht="11.25" customHeight="1">
      <c r="A76" s="33" t="s">
        <v>59</v>
      </c>
      <c r="B76" s="27"/>
      <c r="C76" s="28">
        <v>1</v>
      </c>
      <c r="D76" s="28">
        <v>1</v>
      </c>
      <c r="E76" s="28">
        <v>1</v>
      </c>
      <c r="F76" s="29"/>
      <c r="G76" s="29"/>
      <c r="H76" s="126">
        <v>0.02</v>
      </c>
      <c r="I76" s="126">
        <v>0.018</v>
      </c>
      <c r="J76" s="126"/>
      <c r="K76" s="30"/>
    </row>
    <row r="77" spans="1:11" s="31" customFormat="1" ht="11.25" customHeight="1">
      <c r="A77" s="33" t="s">
        <v>60</v>
      </c>
      <c r="B77" s="27"/>
      <c r="C77" s="28">
        <v>40</v>
      </c>
      <c r="D77" s="28">
        <v>40</v>
      </c>
      <c r="E77" s="28">
        <v>40</v>
      </c>
      <c r="F77" s="29"/>
      <c r="G77" s="29"/>
      <c r="H77" s="126">
        <v>0.8</v>
      </c>
      <c r="I77" s="126">
        <v>0.8</v>
      </c>
      <c r="J77" s="126"/>
      <c r="K77" s="30"/>
    </row>
    <row r="78" spans="1:11" s="31" customFormat="1" ht="11.25" customHeight="1">
      <c r="A78" s="33" t="s">
        <v>61</v>
      </c>
      <c r="B78" s="27"/>
      <c r="C78" s="28">
        <v>128</v>
      </c>
      <c r="D78" s="28">
        <v>140</v>
      </c>
      <c r="E78" s="28">
        <v>120</v>
      </c>
      <c r="F78" s="29"/>
      <c r="G78" s="29"/>
      <c r="H78" s="126">
        <v>6.4</v>
      </c>
      <c r="I78" s="126">
        <v>9</v>
      </c>
      <c r="J78" s="126"/>
      <c r="K78" s="30"/>
    </row>
    <row r="79" spans="1:11" s="31" customFormat="1" ht="11.25" customHeight="1">
      <c r="A79" s="33" t="s">
        <v>62</v>
      </c>
      <c r="B79" s="27"/>
      <c r="C79" s="28">
        <v>20</v>
      </c>
      <c r="D79" s="28">
        <v>20</v>
      </c>
      <c r="E79" s="28">
        <v>20</v>
      </c>
      <c r="F79" s="29"/>
      <c r="G79" s="29"/>
      <c r="H79" s="126">
        <v>0.375</v>
      </c>
      <c r="I79" s="126">
        <v>0.5</v>
      </c>
      <c r="J79" s="126"/>
      <c r="K79" s="30"/>
    </row>
    <row r="80" spans="1:11" s="22" customFormat="1" ht="11.25" customHeight="1">
      <c r="A80" s="40" t="s">
        <v>63</v>
      </c>
      <c r="B80" s="35"/>
      <c r="C80" s="36">
        <v>2771</v>
      </c>
      <c r="D80" s="36">
        <v>3113</v>
      </c>
      <c r="E80" s="36">
        <v>2844</v>
      </c>
      <c r="F80" s="37">
        <v>91.35881786058465</v>
      </c>
      <c r="G80" s="38"/>
      <c r="H80" s="127">
        <v>230.868</v>
      </c>
      <c r="I80" s="128">
        <v>249.557</v>
      </c>
      <c r="J80" s="128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34</v>
      </c>
      <c r="D82" s="28">
        <v>34</v>
      </c>
      <c r="E82" s="28">
        <v>34</v>
      </c>
      <c r="F82" s="29"/>
      <c r="G82" s="29"/>
      <c r="H82" s="126">
        <v>1.202</v>
      </c>
      <c r="I82" s="126">
        <v>1.2</v>
      </c>
      <c r="J82" s="126"/>
      <c r="K82" s="30"/>
    </row>
    <row r="83" spans="1:11" s="31" customFormat="1" ht="11.25" customHeight="1">
      <c r="A83" s="33" t="s">
        <v>65</v>
      </c>
      <c r="B83" s="27"/>
      <c r="C83" s="28">
        <v>48</v>
      </c>
      <c r="D83" s="28">
        <v>48</v>
      </c>
      <c r="E83" s="28">
        <v>48</v>
      </c>
      <c r="F83" s="29"/>
      <c r="G83" s="29"/>
      <c r="H83" s="126">
        <v>2.901</v>
      </c>
      <c r="I83" s="126">
        <v>2.9</v>
      </c>
      <c r="J83" s="126"/>
      <c r="K83" s="30"/>
    </row>
    <row r="84" spans="1:11" s="22" customFormat="1" ht="11.25" customHeight="1">
      <c r="A84" s="34" t="s">
        <v>66</v>
      </c>
      <c r="B84" s="35"/>
      <c r="C84" s="36">
        <v>82</v>
      </c>
      <c r="D84" s="36">
        <v>82</v>
      </c>
      <c r="E84" s="36">
        <v>82</v>
      </c>
      <c r="F84" s="37">
        <v>100</v>
      </c>
      <c r="G84" s="38"/>
      <c r="H84" s="127">
        <v>4.103</v>
      </c>
      <c r="I84" s="128">
        <v>4.1</v>
      </c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3592</v>
      </c>
      <c r="D87" s="47">
        <v>3898</v>
      </c>
      <c r="E87" s="47">
        <v>3480</v>
      </c>
      <c r="F87" s="48">
        <v>89.27655207798871</v>
      </c>
      <c r="G87" s="38"/>
      <c r="H87" s="131">
        <v>265.294</v>
      </c>
      <c r="I87" s="132">
        <v>281.505</v>
      </c>
      <c r="J87" s="132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zoomScalePageLayoutView="0" workbookViewId="0" topLeftCell="A1">
      <selection activeCell="K37" sqref="K3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68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8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8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1870</v>
      </c>
      <c r="D9" s="28">
        <v>1731</v>
      </c>
      <c r="E9" s="28">
        <v>1700</v>
      </c>
      <c r="F9" s="29"/>
      <c r="G9" s="29"/>
      <c r="H9" s="126">
        <v>5.685</v>
      </c>
      <c r="I9" s="126">
        <v>5.383</v>
      </c>
      <c r="J9" s="126">
        <v>6.375</v>
      </c>
      <c r="K9" s="30"/>
    </row>
    <row r="10" spans="1:11" s="31" customFormat="1" ht="11.25" customHeight="1">
      <c r="A10" s="33" t="s">
        <v>8</v>
      </c>
      <c r="B10" s="27"/>
      <c r="C10" s="28">
        <v>2690</v>
      </c>
      <c r="D10" s="28">
        <v>2849</v>
      </c>
      <c r="E10" s="28">
        <v>1816</v>
      </c>
      <c r="F10" s="29"/>
      <c r="G10" s="29"/>
      <c r="H10" s="126">
        <v>6.456</v>
      </c>
      <c r="I10" s="126">
        <v>7.55</v>
      </c>
      <c r="J10" s="126">
        <v>3.414</v>
      </c>
      <c r="K10" s="30"/>
    </row>
    <row r="11" spans="1:11" s="31" customFormat="1" ht="11.25" customHeight="1">
      <c r="A11" s="26" t="s">
        <v>9</v>
      </c>
      <c r="B11" s="27"/>
      <c r="C11" s="28">
        <v>8685</v>
      </c>
      <c r="D11" s="28">
        <v>7770</v>
      </c>
      <c r="E11" s="28">
        <v>9230</v>
      </c>
      <c r="F11" s="29"/>
      <c r="G11" s="29"/>
      <c r="H11" s="126">
        <v>23.449</v>
      </c>
      <c r="I11" s="126">
        <v>21.95</v>
      </c>
      <c r="J11" s="126">
        <v>17.445</v>
      </c>
      <c r="K11" s="30"/>
    </row>
    <row r="12" spans="1:11" s="31" customFormat="1" ht="11.25" customHeight="1">
      <c r="A12" s="33" t="s">
        <v>10</v>
      </c>
      <c r="B12" s="27"/>
      <c r="C12" s="28">
        <v>197</v>
      </c>
      <c r="D12" s="28">
        <v>147</v>
      </c>
      <c r="E12" s="28">
        <v>196</v>
      </c>
      <c r="F12" s="29"/>
      <c r="G12" s="29"/>
      <c r="H12" s="126">
        <v>0.438</v>
      </c>
      <c r="I12" s="126">
        <v>0.34</v>
      </c>
      <c r="J12" s="126">
        <v>0.345</v>
      </c>
      <c r="K12" s="30"/>
    </row>
    <row r="13" spans="1:11" s="22" customFormat="1" ht="11.25" customHeight="1">
      <c r="A13" s="34" t="s">
        <v>11</v>
      </c>
      <c r="B13" s="35"/>
      <c r="C13" s="36">
        <v>13442</v>
      </c>
      <c r="D13" s="36">
        <v>12497</v>
      </c>
      <c r="E13" s="36">
        <v>12942</v>
      </c>
      <c r="F13" s="37">
        <v>103.56085460510522</v>
      </c>
      <c r="G13" s="38"/>
      <c r="H13" s="127">
        <v>36.028000000000006</v>
      </c>
      <c r="I13" s="128">
        <v>35.223</v>
      </c>
      <c r="J13" s="128">
        <v>27.579</v>
      </c>
      <c r="K13" s="39">
        <v>78.29827101609744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65</v>
      </c>
      <c r="D15" s="36">
        <v>63</v>
      </c>
      <c r="E15" s="36">
        <v>65</v>
      </c>
      <c r="F15" s="37">
        <v>103.17460317460318</v>
      </c>
      <c r="G15" s="38"/>
      <c r="H15" s="127">
        <v>0.13</v>
      </c>
      <c r="I15" s="128">
        <v>0.126</v>
      </c>
      <c r="J15" s="128">
        <v>0.097</v>
      </c>
      <c r="K15" s="39">
        <v>76.98412698412699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530</v>
      </c>
      <c r="D17" s="36">
        <v>714</v>
      </c>
      <c r="E17" s="36">
        <v>616</v>
      </c>
      <c r="F17" s="37">
        <v>86.27450980392157</v>
      </c>
      <c r="G17" s="38"/>
      <c r="H17" s="127">
        <v>1.2</v>
      </c>
      <c r="I17" s="128">
        <v>2.229</v>
      </c>
      <c r="J17" s="128">
        <v>1.87</v>
      </c>
      <c r="K17" s="39">
        <v>83.8941229250785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20335</v>
      </c>
      <c r="D19" s="28">
        <v>21307</v>
      </c>
      <c r="E19" s="28">
        <v>19803</v>
      </c>
      <c r="F19" s="29"/>
      <c r="G19" s="29"/>
      <c r="H19" s="126">
        <v>142.345</v>
      </c>
      <c r="I19" s="126">
        <v>142.757</v>
      </c>
      <c r="J19" s="126">
        <v>89.113</v>
      </c>
      <c r="K19" s="30"/>
    </row>
    <row r="20" spans="1:11" s="31" customFormat="1" ht="11.25" customHeight="1">
      <c r="A20" s="33" t="s">
        <v>15</v>
      </c>
      <c r="B20" s="27"/>
      <c r="C20" s="28">
        <v>2</v>
      </c>
      <c r="D20" s="28">
        <v>1</v>
      </c>
      <c r="E20" s="28"/>
      <c r="F20" s="29"/>
      <c r="G20" s="29"/>
      <c r="H20" s="126">
        <v>0.011</v>
      </c>
      <c r="I20" s="126">
        <v>0.005</v>
      </c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>
        <v>20337</v>
      </c>
      <c r="D22" s="36">
        <v>21308</v>
      </c>
      <c r="E22" s="36">
        <v>19803</v>
      </c>
      <c r="F22" s="37">
        <v>92.93692509855454</v>
      </c>
      <c r="G22" s="38"/>
      <c r="H22" s="127">
        <v>142.356</v>
      </c>
      <c r="I22" s="128">
        <v>142.762</v>
      </c>
      <c r="J22" s="128">
        <v>89.113</v>
      </c>
      <c r="K22" s="39">
        <v>62.42067216766366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77079</v>
      </c>
      <c r="D24" s="36">
        <v>87039</v>
      </c>
      <c r="E24" s="36">
        <v>83830</v>
      </c>
      <c r="F24" s="37">
        <v>96.31314698008939</v>
      </c>
      <c r="G24" s="38"/>
      <c r="H24" s="127">
        <v>416.918</v>
      </c>
      <c r="I24" s="128">
        <v>415.498</v>
      </c>
      <c r="J24" s="128">
        <v>342.555</v>
      </c>
      <c r="K24" s="39">
        <v>82.44444016577697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27264</v>
      </c>
      <c r="D26" s="36">
        <v>28984</v>
      </c>
      <c r="E26" s="36">
        <v>26500</v>
      </c>
      <c r="F26" s="37">
        <v>91.42975434722605</v>
      </c>
      <c r="G26" s="38"/>
      <c r="H26" s="127">
        <v>148.133</v>
      </c>
      <c r="I26" s="128">
        <v>140.238</v>
      </c>
      <c r="J26" s="128">
        <v>106</v>
      </c>
      <c r="K26" s="39">
        <v>75.58578987150416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66137</v>
      </c>
      <c r="D28" s="28">
        <v>84207</v>
      </c>
      <c r="E28" s="28">
        <v>83066</v>
      </c>
      <c r="F28" s="29"/>
      <c r="G28" s="29"/>
      <c r="H28" s="126">
        <v>318.105</v>
      </c>
      <c r="I28" s="126">
        <v>340.626</v>
      </c>
      <c r="J28" s="126">
        <v>265</v>
      </c>
      <c r="K28" s="30"/>
    </row>
    <row r="29" spans="1:11" s="31" customFormat="1" ht="11.25" customHeight="1">
      <c r="A29" s="33" t="s">
        <v>21</v>
      </c>
      <c r="B29" s="27"/>
      <c r="C29" s="28">
        <v>34239</v>
      </c>
      <c r="D29" s="28">
        <v>39265</v>
      </c>
      <c r="E29" s="28">
        <v>43849</v>
      </c>
      <c r="F29" s="29"/>
      <c r="G29" s="29"/>
      <c r="H29" s="126">
        <v>95.964</v>
      </c>
      <c r="I29" s="126">
        <v>134.188</v>
      </c>
      <c r="J29" s="126">
        <v>59.555</v>
      </c>
      <c r="K29" s="30"/>
    </row>
    <row r="30" spans="1:11" s="31" customFormat="1" ht="11.25" customHeight="1">
      <c r="A30" s="33" t="s">
        <v>22</v>
      </c>
      <c r="B30" s="27"/>
      <c r="C30" s="28">
        <v>56612</v>
      </c>
      <c r="D30" s="28">
        <v>66455</v>
      </c>
      <c r="E30" s="28">
        <v>64707</v>
      </c>
      <c r="F30" s="29"/>
      <c r="G30" s="29"/>
      <c r="H30" s="126">
        <v>193.275</v>
      </c>
      <c r="I30" s="126">
        <v>226.756</v>
      </c>
      <c r="J30" s="126">
        <v>146.325</v>
      </c>
      <c r="K30" s="30"/>
    </row>
    <row r="31" spans="1:11" s="22" customFormat="1" ht="11.25" customHeight="1">
      <c r="A31" s="40" t="s">
        <v>23</v>
      </c>
      <c r="B31" s="35"/>
      <c r="C31" s="36">
        <v>156988</v>
      </c>
      <c r="D31" s="36">
        <v>189927</v>
      </c>
      <c r="E31" s="36">
        <v>191622</v>
      </c>
      <c r="F31" s="37">
        <v>100.89244815113175</v>
      </c>
      <c r="G31" s="38"/>
      <c r="H31" s="127">
        <v>607.344</v>
      </c>
      <c r="I31" s="128">
        <v>701.5699999999999</v>
      </c>
      <c r="J31" s="128">
        <v>470.88</v>
      </c>
      <c r="K31" s="39">
        <v>67.11803526376556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23106</v>
      </c>
      <c r="D33" s="28">
        <v>26227</v>
      </c>
      <c r="E33" s="28">
        <v>24700</v>
      </c>
      <c r="F33" s="29"/>
      <c r="G33" s="29"/>
      <c r="H33" s="126">
        <v>105.715</v>
      </c>
      <c r="I33" s="126">
        <v>116.663</v>
      </c>
      <c r="J33" s="126">
        <v>79.3</v>
      </c>
      <c r="K33" s="30"/>
    </row>
    <row r="34" spans="1:11" s="31" customFormat="1" ht="11.25" customHeight="1">
      <c r="A34" s="33" t="s">
        <v>25</v>
      </c>
      <c r="B34" s="27"/>
      <c r="C34" s="28">
        <v>10274</v>
      </c>
      <c r="D34" s="28">
        <v>12909</v>
      </c>
      <c r="E34" s="28">
        <v>13600</v>
      </c>
      <c r="F34" s="29"/>
      <c r="G34" s="29"/>
      <c r="H34" s="126">
        <v>35.333</v>
      </c>
      <c r="I34" s="126">
        <v>60.011</v>
      </c>
      <c r="J34" s="126">
        <v>60</v>
      </c>
      <c r="K34" s="30"/>
    </row>
    <row r="35" spans="1:11" s="31" customFormat="1" ht="11.25" customHeight="1">
      <c r="A35" s="33" t="s">
        <v>26</v>
      </c>
      <c r="B35" s="27"/>
      <c r="C35" s="28">
        <v>50161</v>
      </c>
      <c r="D35" s="28">
        <v>56094</v>
      </c>
      <c r="E35" s="28">
        <v>56044</v>
      </c>
      <c r="F35" s="29"/>
      <c r="G35" s="29"/>
      <c r="H35" s="126">
        <v>264.988</v>
      </c>
      <c r="I35" s="126">
        <v>298.65</v>
      </c>
      <c r="J35" s="126">
        <v>190</v>
      </c>
      <c r="K35" s="30"/>
    </row>
    <row r="36" spans="1:11" s="31" customFormat="1" ht="11.25" customHeight="1">
      <c r="A36" s="33" t="s">
        <v>27</v>
      </c>
      <c r="B36" s="27"/>
      <c r="C36" s="28">
        <v>6767</v>
      </c>
      <c r="D36" s="28">
        <v>7618</v>
      </c>
      <c r="E36" s="28">
        <v>7618</v>
      </c>
      <c r="F36" s="29"/>
      <c r="G36" s="29"/>
      <c r="H36" s="126">
        <v>25.654</v>
      </c>
      <c r="I36" s="126">
        <v>33.137</v>
      </c>
      <c r="J36" s="126">
        <v>24.52</v>
      </c>
      <c r="K36" s="30"/>
    </row>
    <row r="37" spans="1:11" s="22" customFormat="1" ht="11.25" customHeight="1">
      <c r="A37" s="34" t="s">
        <v>28</v>
      </c>
      <c r="B37" s="35"/>
      <c r="C37" s="36">
        <v>90308</v>
      </c>
      <c r="D37" s="36">
        <v>102848</v>
      </c>
      <c r="E37" s="36">
        <v>101962</v>
      </c>
      <c r="F37" s="37">
        <v>99.13853453640324</v>
      </c>
      <c r="G37" s="38"/>
      <c r="H37" s="127">
        <v>431.69</v>
      </c>
      <c r="I37" s="128">
        <v>508.46099999999996</v>
      </c>
      <c r="J37" s="128">
        <v>353.82</v>
      </c>
      <c r="K37" s="39">
        <v>69.5864579584275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6072</v>
      </c>
      <c r="D39" s="36">
        <v>5976</v>
      </c>
      <c r="E39" s="36">
        <v>6000</v>
      </c>
      <c r="F39" s="37">
        <v>100.40160642570281</v>
      </c>
      <c r="G39" s="38"/>
      <c r="H39" s="127">
        <v>10.486</v>
      </c>
      <c r="I39" s="128">
        <v>11.295</v>
      </c>
      <c r="J39" s="128">
        <v>11</v>
      </c>
      <c r="K39" s="39">
        <v>97.38822487826472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33499</v>
      </c>
      <c r="D41" s="28">
        <v>36826</v>
      </c>
      <c r="E41" s="28">
        <v>36122</v>
      </c>
      <c r="F41" s="29"/>
      <c r="G41" s="29"/>
      <c r="H41" s="126">
        <v>146.131</v>
      </c>
      <c r="I41" s="126">
        <v>125.45</v>
      </c>
      <c r="J41" s="126">
        <v>75.384</v>
      </c>
      <c r="K41" s="30"/>
    </row>
    <row r="42" spans="1:11" s="31" customFormat="1" ht="11.25" customHeight="1">
      <c r="A42" s="33" t="s">
        <v>31</v>
      </c>
      <c r="B42" s="27"/>
      <c r="C42" s="28">
        <v>184171</v>
      </c>
      <c r="D42" s="28">
        <v>226415</v>
      </c>
      <c r="E42" s="28">
        <v>210929</v>
      </c>
      <c r="F42" s="29"/>
      <c r="G42" s="29"/>
      <c r="H42" s="126">
        <v>965.401</v>
      </c>
      <c r="I42" s="126">
        <v>1124.254</v>
      </c>
      <c r="J42" s="126">
        <v>712.527</v>
      </c>
      <c r="K42" s="30"/>
    </row>
    <row r="43" spans="1:11" s="31" customFormat="1" ht="11.25" customHeight="1">
      <c r="A43" s="33" t="s">
        <v>32</v>
      </c>
      <c r="B43" s="27"/>
      <c r="C43" s="28">
        <v>53480</v>
      </c>
      <c r="D43" s="28">
        <v>51318</v>
      </c>
      <c r="E43" s="28">
        <v>59055</v>
      </c>
      <c r="F43" s="29"/>
      <c r="G43" s="29"/>
      <c r="H43" s="126">
        <v>243.98</v>
      </c>
      <c r="I43" s="126">
        <v>219.369</v>
      </c>
      <c r="J43" s="126">
        <v>199.264</v>
      </c>
      <c r="K43" s="30"/>
    </row>
    <row r="44" spans="1:11" s="31" customFormat="1" ht="11.25" customHeight="1">
      <c r="A44" s="33" t="s">
        <v>33</v>
      </c>
      <c r="B44" s="27"/>
      <c r="C44" s="28">
        <v>118009</v>
      </c>
      <c r="D44" s="28">
        <v>137920</v>
      </c>
      <c r="E44" s="28">
        <v>137104</v>
      </c>
      <c r="F44" s="29"/>
      <c r="G44" s="29"/>
      <c r="H44" s="126">
        <v>453.92</v>
      </c>
      <c r="I44" s="126">
        <v>627.856</v>
      </c>
      <c r="J44" s="126">
        <v>503.19</v>
      </c>
      <c r="K44" s="30"/>
    </row>
    <row r="45" spans="1:11" s="31" customFormat="1" ht="11.25" customHeight="1">
      <c r="A45" s="33" t="s">
        <v>34</v>
      </c>
      <c r="B45" s="27"/>
      <c r="C45" s="28">
        <v>69188</v>
      </c>
      <c r="D45" s="28">
        <v>72799</v>
      </c>
      <c r="E45" s="28">
        <v>70504</v>
      </c>
      <c r="F45" s="29"/>
      <c r="G45" s="29"/>
      <c r="H45" s="126">
        <v>286.921</v>
      </c>
      <c r="I45" s="126">
        <v>264.586</v>
      </c>
      <c r="J45" s="126">
        <v>210.65</v>
      </c>
      <c r="K45" s="30"/>
    </row>
    <row r="46" spans="1:11" s="31" customFormat="1" ht="11.25" customHeight="1">
      <c r="A46" s="33" t="s">
        <v>35</v>
      </c>
      <c r="B46" s="27"/>
      <c r="C46" s="28">
        <v>66657</v>
      </c>
      <c r="D46" s="28">
        <v>76804</v>
      </c>
      <c r="E46" s="28">
        <v>69445</v>
      </c>
      <c r="F46" s="29"/>
      <c r="G46" s="29"/>
      <c r="H46" s="126">
        <v>270.571</v>
      </c>
      <c r="I46" s="126">
        <v>270.713</v>
      </c>
      <c r="J46" s="126">
        <v>166.592</v>
      </c>
      <c r="K46" s="30"/>
    </row>
    <row r="47" spans="1:11" s="31" customFormat="1" ht="11.25" customHeight="1">
      <c r="A47" s="33" t="s">
        <v>36</v>
      </c>
      <c r="B47" s="27"/>
      <c r="C47" s="28">
        <v>87740</v>
      </c>
      <c r="D47" s="28">
        <v>115403</v>
      </c>
      <c r="E47" s="28">
        <v>111471</v>
      </c>
      <c r="F47" s="29"/>
      <c r="G47" s="29"/>
      <c r="H47" s="126">
        <v>381.46</v>
      </c>
      <c r="I47" s="126">
        <v>482.025</v>
      </c>
      <c r="J47" s="126">
        <v>256.239</v>
      </c>
      <c r="K47" s="30"/>
    </row>
    <row r="48" spans="1:11" s="31" customFormat="1" ht="11.25" customHeight="1">
      <c r="A48" s="33" t="s">
        <v>37</v>
      </c>
      <c r="B48" s="27"/>
      <c r="C48" s="28">
        <v>104365</v>
      </c>
      <c r="D48" s="28">
        <v>118395</v>
      </c>
      <c r="E48" s="28">
        <v>122733</v>
      </c>
      <c r="F48" s="29"/>
      <c r="G48" s="29"/>
      <c r="H48" s="126">
        <v>512.921</v>
      </c>
      <c r="I48" s="126">
        <v>478.778</v>
      </c>
      <c r="J48" s="126">
        <v>357.867</v>
      </c>
      <c r="K48" s="30"/>
    </row>
    <row r="49" spans="1:11" s="31" customFormat="1" ht="11.25" customHeight="1">
      <c r="A49" s="33" t="s">
        <v>38</v>
      </c>
      <c r="B49" s="27"/>
      <c r="C49" s="28">
        <v>69471</v>
      </c>
      <c r="D49" s="28">
        <v>70522</v>
      </c>
      <c r="E49" s="28">
        <v>76742</v>
      </c>
      <c r="F49" s="29"/>
      <c r="G49" s="29"/>
      <c r="H49" s="126">
        <v>300.307</v>
      </c>
      <c r="I49" s="126">
        <v>284.159</v>
      </c>
      <c r="J49" s="126">
        <v>149.436</v>
      </c>
      <c r="K49" s="30"/>
    </row>
    <row r="50" spans="1:11" s="22" customFormat="1" ht="11.25" customHeight="1">
      <c r="A50" s="40" t="s">
        <v>39</v>
      </c>
      <c r="B50" s="35"/>
      <c r="C50" s="36">
        <v>786580</v>
      </c>
      <c r="D50" s="36">
        <v>906402</v>
      </c>
      <c r="E50" s="36">
        <v>894105</v>
      </c>
      <c r="F50" s="37">
        <v>98.64331720362487</v>
      </c>
      <c r="G50" s="38"/>
      <c r="H50" s="127">
        <v>3561.612</v>
      </c>
      <c r="I50" s="128">
        <v>3877.190000000001</v>
      </c>
      <c r="J50" s="128">
        <v>2631.1490000000003</v>
      </c>
      <c r="K50" s="39">
        <v>67.86226622889257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18274</v>
      </c>
      <c r="D52" s="36">
        <v>20509</v>
      </c>
      <c r="E52" s="36">
        <v>25944</v>
      </c>
      <c r="F52" s="37">
        <v>126.50056072943586</v>
      </c>
      <c r="G52" s="38"/>
      <c r="H52" s="127">
        <v>51.264</v>
      </c>
      <c r="I52" s="128">
        <v>68.966</v>
      </c>
      <c r="J52" s="128">
        <v>72.539</v>
      </c>
      <c r="K52" s="39">
        <v>105.18081373430388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67042</v>
      </c>
      <c r="D54" s="28">
        <v>64999</v>
      </c>
      <c r="E54" s="28">
        <v>67789</v>
      </c>
      <c r="F54" s="29"/>
      <c r="G54" s="29"/>
      <c r="H54" s="126">
        <v>253.266</v>
      </c>
      <c r="I54" s="126">
        <v>229.337</v>
      </c>
      <c r="J54" s="126">
        <v>200.505</v>
      </c>
      <c r="K54" s="30"/>
    </row>
    <row r="55" spans="1:11" s="31" customFormat="1" ht="11.25" customHeight="1">
      <c r="A55" s="33" t="s">
        <v>42</v>
      </c>
      <c r="B55" s="27"/>
      <c r="C55" s="28">
        <v>42150</v>
      </c>
      <c r="D55" s="28">
        <v>44539</v>
      </c>
      <c r="E55" s="28">
        <v>50054</v>
      </c>
      <c r="F55" s="29"/>
      <c r="G55" s="29"/>
      <c r="H55" s="126">
        <v>147.438</v>
      </c>
      <c r="I55" s="126">
        <v>156.289</v>
      </c>
      <c r="J55" s="126">
        <v>140.151</v>
      </c>
      <c r="K55" s="30"/>
    </row>
    <row r="56" spans="1:11" s="31" customFormat="1" ht="11.25" customHeight="1">
      <c r="A56" s="33" t="s">
        <v>43</v>
      </c>
      <c r="B56" s="27"/>
      <c r="C56" s="28">
        <v>34706</v>
      </c>
      <c r="D56" s="28">
        <v>43579</v>
      </c>
      <c r="E56" s="28">
        <v>51430</v>
      </c>
      <c r="F56" s="29"/>
      <c r="G56" s="29"/>
      <c r="H56" s="126">
        <v>111.161</v>
      </c>
      <c r="I56" s="126">
        <v>135.551</v>
      </c>
      <c r="J56" s="126">
        <v>102.49</v>
      </c>
      <c r="K56" s="30"/>
    </row>
    <row r="57" spans="1:11" s="31" customFormat="1" ht="11.25" customHeight="1">
      <c r="A57" s="33" t="s">
        <v>44</v>
      </c>
      <c r="B57" s="27"/>
      <c r="C57" s="28">
        <v>59004</v>
      </c>
      <c r="D57" s="28">
        <v>69273</v>
      </c>
      <c r="E57" s="28">
        <v>69221.87</v>
      </c>
      <c r="F57" s="29"/>
      <c r="G57" s="29"/>
      <c r="H57" s="126">
        <v>239.91</v>
      </c>
      <c r="I57" s="126">
        <v>247.228</v>
      </c>
      <c r="J57" s="126">
        <v>178.196</v>
      </c>
      <c r="K57" s="30"/>
    </row>
    <row r="58" spans="1:11" s="31" customFormat="1" ht="11.25" customHeight="1">
      <c r="A58" s="33" t="s">
        <v>45</v>
      </c>
      <c r="B58" s="27"/>
      <c r="C58" s="28">
        <v>48220</v>
      </c>
      <c r="D58" s="28">
        <v>53914</v>
      </c>
      <c r="E58" s="28">
        <v>56535</v>
      </c>
      <c r="F58" s="29"/>
      <c r="G58" s="29"/>
      <c r="H58" s="126">
        <v>166.459</v>
      </c>
      <c r="I58" s="126">
        <v>140.396</v>
      </c>
      <c r="J58" s="126">
        <v>123.517</v>
      </c>
      <c r="K58" s="30"/>
    </row>
    <row r="59" spans="1:11" s="22" customFormat="1" ht="11.25" customHeight="1">
      <c r="A59" s="34" t="s">
        <v>46</v>
      </c>
      <c r="B59" s="35"/>
      <c r="C59" s="36">
        <v>251122</v>
      </c>
      <c r="D59" s="36">
        <v>276304</v>
      </c>
      <c r="E59" s="36">
        <v>295029.87</v>
      </c>
      <c r="F59" s="37">
        <v>106.77727068735885</v>
      </c>
      <c r="G59" s="38"/>
      <c r="H59" s="127">
        <v>918.2339999999999</v>
      </c>
      <c r="I59" s="128">
        <v>908.8009999999999</v>
      </c>
      <c r="J59" s="128">
        <v>744.8589999999999</v>
      </c>
      <c r="K59" s="39">
        <v>81.96062724402812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1317</v>
      </c>
      <c r="D61" s="28">
        <v>1492</v>
      </c>
      <c r="E61" s="28">
        <v>1275</v>
      </c>
      <c r="F61" s="29"/>
      <c r="G61" s="29"/>
      <c r="H61" s="126">
        <v>4.508</v>
      </c>
      <c r="I61" s="126">
        <v>5.212</v>
      </c>
      <c r="J61" s="126">
        <v>2.827</v>
      </c>
      <c r="K61" s="30"/>
    </row>
    <row r="62" spans="1:11" s="31" customFormat="1" ht="11.25" customHeight="1">
      <c r="A62" s="33" t="s">
        <v>48</v>
      </c>
      <c r="B62" s="27"/>
      <c r="C62" s="28">
        <v>765</v>
      </c>
      <c r="D62" s="28">
        <v>683</v>
      </c>
      <c r="E62" s="28">
        <v>683</v>
      </c>
      <c r="F62" s="29"/>
      <c r="G62" s="29"/>
      <c r="H62" s="126">
        <v>1.671</v>
      </c>
      <c r="I62" s="126">
        <v>1.497</v>
      </c>
      <c r="J62" s="126">
        <v>1.064</v>
      </c>
      <c r="K62" s="30"/>
    </row>
    <row r="63" spans="1:11" s="31" customFormat="1" ht="11.25" customHeight="1">
      <c r="A63" s="33" t="s">
        <v>49</v>
      </c>
      <c r="B63" s="27"/>
      <c r="C63" s="28">
        <v>2326</v>
      </c>
      <c r="D63" s="28">
        <v>2488</v>
      </c>
      <c r="E63" s="28">
        <v>2488</v>
      </c>
      <c r="F63" s="29"/>
      <c r="G63" s="29"/>
      <c r="H63" s="126">
        <v>6.959</v>
      </c>
      <c r="I63" s="126">
        <v>8.327</v>
      </c>
      <c r="J63" s="126">
        <v>5.004</v>
      </c>
      <c r="K63" s="30"/>
    </row>
    <row r="64" spans="1:11" s="22" customFormat="1" ht="11.25" customHeight="1">
      <c r="A64" s="34" t="s">
        <v>50</v>
      </c>
      <c r="B64" s="35"/>
      <c r="C64" s="36">
        <v>4408</v>
      </c>
      <c r="D64" s="36">
        <v>4663</v>
      </c>
      <c r="E64" s="36">
        <v>4446</v>
      </c>
      <c r="F64" s="37">
        <v>95.34634355565088</v>
      </c>
      <c r="G64" s="38"/>
      <c r="H64" s="127">
        <v>13.138</v>
      </c>
      <c r="I64" s="128">
        <v>15.036</v>
      </c>
      <c r="J64" s="128">
        <v>8.895</v>
      </c>
      <c r="K64" s="39">
        <v>59.158020750199526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8821</v>
      </c>
      <c r="D66" s="36">
        <v>9914</v>
      </c>
      <c r="E66" s="36">
        <v>10013.14</v>
      </c>
      <c r="F66" s="37">
        <v>101</v>
      </c>
      <c r="G66" s="38"/>
      <c r="H66" s="127">
        <v>26.777</v>
      </c>
      <c r="I66" s="128">
        <v>21.249</v>
      </c>
      <c r="J66" s="128">
        <v>24.032</v>
      </c>
      <c r="K66" s="39">
        <v>113.09708692173749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62236</v>
      </c>
      <c r="D68" s="28">
        <v>62816</v>
      </c>
      <c r="E68" s="28">
        <v>76000</v>
      </c>
      <c r="F68" s="29"/>
      <c r="G68" s="29"/>
      <c r="H68" s="126">
        <v>200.139</v>
      </c>
      <c r="I68" s="126">
        <v>190.724</v>
      </c>
      <c r="J68" s="126">
        <v>206</v>
      </c>
      <c r="K68" s="30"/>
    </row>
    <row r="69" spans="1:11" s="31" customFormat="1" ht="11.25" customHeight="1">
      <c r="A69" s="33" t="s">
        <v>53</v>
      </c>
      <c r="B69" s="27"/>
      <c r="C69" s="28">
        <v>4451</v>
      </c>
      <c r="D69" s="28">
        <v>4230</v>
      </c>
      <c r="E69" s="28">
        <v>4500</v>
      </c>
      <c r="F69" s="29"/>
      <c r="G69" s="29"/>
      <c r="H69" s="126">
        <v>11.171</v>
      </c>
      <c r="I69" s="126">
        <v>11.169</v>
      </c>
      <c r="J69" s="126">
        <v>10</v>
      </c>
      <c r="K69" s="30"/>
    </row>
    <row r="70" spans="1:11" s="22" customFormat="1" ht="11.25" customHeight="1">
      <c r="A70" s="34" t="s">
        <v>54</v>
      </c>
      <c r="B70" s="35"/>
      <c r="C70" s="36">
        <v>66687</v>
      </c>
      <c r="D70" s="36">
        <v>67046</v>
      </c>
      <c r="E70" s="36">
        <v>80500</v>
      </c>
      <c r="F70" s="37">
        <v>120.06681979536438</v>
      </c>
      <c r="G70" s="38"/>
      <c r="H70" s="127">
        <v>211.31</v>
      </c>
      <c r="I70" s="128">
        <v>201.893</v>
      </c>
      <c r="J70" s="128">
        <v>216</v>
      </c>
      <c r="K70" s="39">
        <v>106.98736459411668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2901</v>
      </c>
      <c r="D72" s="28">
        <v>2628</v>
      </c>
      <c r="E72" s="28">
        <v>2968</v>
      </c>
      <c r="F72" s="29"/>
      <c r="G72" s="29"/>
      <c r="H72" s="126">
        <v>6.965</v>
      </c>
      <c r="I72" s="126">
        <v>3.329</v>
      </c>
      <c r="J72" s="126">
        <v>3.351</v>
      </c>
      <c r="K72" s="30"/>
    </row>
    <row r="73" spans="1:11" s="31" customFormat="1" ht="11.25" customHeight="1">
      <c r="A73" s="33" t="s">
        <v>56</v>
      </c>
      <c r="B73" s="27"/>
      <c r="C73" s="28">
        <v>15732</v>
      </c>
      <c r="D73" s="28">
        <v>15560</v>
      </c>
      <c r="E73" s="28">
        <v>12903</v>
      </c>
      <c r="F73" s="29"/>
      <c r="G73" s="29"/>
      <c r="H73" s="126">
        <v>47.12</v>
      </c>
      <c r="I73" s="126">
        <v>42.77</v>
      </c>
      <c r="J73" s="126">
        <v>38.064</v>
      </c>
      <c r="K73" s="30"/>
    </row>
    <row r="74" spans="1:11" s="31" customFormat="1" ht="11.25" customHeight="1">
      <c r="A74" s="33" t="s">
        <v>57</v>
      </c>
      <c r="B74" s="27"/>
      <c r="C74" s="28">
        <v>22076</v>
      </c>
      <c r="D74" s="28">
        <v>22705</v>
      </c>
      <c r="E74" s="28">
        <v>23526</v>
      </c>
      <c r="F74" s="29"/>
      <c r="G74" s="29"/>
      <c r="H74" s="126">
        <v>81.3</v>
      </c>
      <c r="I74" s="126">
        <v>66.498</v>
      </c>
      <c r="J74" s="126">
        <v>56.444</v>
      </c>
      <c r="K74" s="30"/>
    </row>
    <row r="75" spans="1:11" s="31" customFormat="1" ht="11.25" customHeight="1">
      <c r="A75" s="33" t="s">
        <v>58</v>
      </c>
      <c r="B75" s="27"/>
      <c r="C75" s="28">
        <v>12310</v>
      </c>
      <c r="D75" s="28">
        <v>11046</v>
      </c>
      <c r="E75" s="28">
        <v>11145</v>
      </c>
      <c r="F75" s="29"/>
      <c r="G75" s="29"/>
      <c r="H75" s="126">
        <v>29.054</v>
      </c>
      <c r="I75" s="126">
        <v>18.927</v>
      </c>
      <c r="J75" s="126">
        <v>18.922</v>
      </c>
      <c r="K75" s="30"/>
    </row>
    <row r="76" spans="1:11" s="31" customFormat="1" ht="11.25" customHeight="1">
      <c r="A76" s="33" t="s">
        <v>59</v>
      </c>
      <c r="B76" s="27"/>
      <c r="C76" s="28">
        <v>5196</v>
      </c>
      <c r="D76" s="28">
        <v>5219</v>
      </c>
      <c r="E76" s="28">
        <v>4435</v>
      </c>
      <c r="F76" s="29"/>
      <c r="G76" s="29"/>
      <c r="H76" s="126">
        <v>18.026</v>
      </c>
      <c r="I76" s="126">
        <v>20.828</v>
      </c>
      <c r="J76" s="126">
        <v>12.196</v>
      </c>
      <c r="K76" s="30"/>
    </row>
    <row r="77" spans="1:11" s="31" customFormat="1" ht="11.25" customHeight="1">
      <c r="A77" s="33" t="s">
        <v>60</v>
      </c>
      <c r="B77" s="27"/>
      <c r="C77" s="28">
        <v>2384</v>
      </c>
      <c r="D77" s="28">
        <v>2986</v>
      </c>
      <c r="E77" s="28">
        <v>2431</v>
      </c>
      <c r="F77" s="29"/>
      <c r="G77" s="29"/>
      <c r="H77" s="126">
        <v>8.525</v>
      </c>
      <c r="I77" s="126">
        <v>7.999</v>
      </c>
      <c r="J77" s="126">
        <v>5.627</v>
      </c>
      <c r="K77" s="30"/>
    </row>
    <row r="78" spans="1:11" s="31" customFormat="1" ht="11.25" customHeight="1">
      <c r="A78" s="33" t="s">
        <v>61</v>
      </c>
      <c r="B78" s="27"/>
      <c r="C78" s="28">
        <v>6219</v>
      </c>
      <c r="D78" s="28">
        <v>6171</v>
      </c>
      <c r="E78" s="28">
        <v>5735</v>
      </c>
      <c r="F78" s="29"/>
      <c r="G78" s="29"/>
      <c r="H78" s="126">
        <v>15.624</v>
      </c>
      <c r="I78" s="126">
        <v>15.343</v>
      </c>
      <c r="J78" s="126">
        <v>15</v>
      </c>
      <c r="K78" s="30"/>
    </row>
    <row r="79" spans="1:11" s="31" customFormat="1" ht="11.25" customHeight="1">
      <c r="A79" s="33" t="s">
        <v>62</v>
      </c>
      <c r="B79" s="27"/>
      <c r="C79" s="28">
        <v>66663</v>
      </c>
      <c r="D79" s="28">
        <v>65100</v>
      </c>
      <c r="E79" s="28">
        <v>60040</v>
      </c>
      <c r="F79" s="29"/>
      <c r="G79" s="29"/>
      <c r="H79" s="126">
        <v>246.143</v>
      </c>
      <c r="I79" s="126">
        <v>223.308</v>
      </c>
      <c r="J79" s="126">
        <v>138.092</v>
      </c>
      <c r="K79" s="30"/>
    </row>
    <row r="80" spans="1:11" s="22" customFormat="1" ht="11.25" customHeight="1">
      <c r="A80" s="40" t="s">
        <v>63</v>
      </c>
      <c r="B80" s="35"/>
      <c r="C80" s="36">
        <v>133481</v>
      </c>
      <c r="D80" s="36">
        <v>131415</v>
      </c>
      <c r="E80" s="36">
        <v>123183</v>
      </c>
      <c r="F80" s="37">
        <v>93.73587490012555</v>
      </c>
      <c r="G80" s="38"/>
      <c r="H80" s="127">
        <v>452.757</v>
      </c>
      <c r="I80" s="128">
        <v>399.00199999999995</v>
      </c>
      <c r="J80" s="128">
        <v>287.696</v>
      </c>
      <c r="K80" s="39">
        <v>72.10389922857532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102</v>
      </c>
      <c r="D82" s="28">
        <v>65</v>
      </c>
      <c r="E82" s="28">
        <v>65</v>
      </c>
      <c r="F82" s="29"/>
      <c r="G82" s="29"/>
      <c r="H82" s="126">
        <v>0.113</v>
      </c>
      <c r="I82" s="126">
        <v>0.081</v>
      </c>
      <c r="J82" s="126">
        <v>0.081</v>
      </c>
      <c r="K82" s="30"/>
    </row>
    <row r="83" spans="1:11" s="31" customFormat="1" ht="11.25" customHeight="1">
      <c r="A83" s="33" t="s">
        <v>65</v>
      </c>
      <c r="B83" s="27"/>
      <c r="C83" s="28">
        <v>136</v>
      </c>
      <c r="D83" s="28">
        <v>127</v>
      </c>
      <c r="E83" s="28">
        <v>127</v>
      </c>
      <c r="F83" s="29"/>
      <c r="G83" s="29"/>
      <c r="H83" s="126">
        <v>0.115</v>
      </c>
      <c r="I83" s="126">
        <v>0.122</v>
      </c>
      <c r="J83" s="126">
        <v>0.122</v>
      </c>
      <c r="K83" s="30"/>
    </row>
    <row r="84" spans="1:11" s="22" customFormat="1" ht="11.25" customHeight="1">
      <c r="A84" s="34" t="s">
        <v>66</v>
      </c>
      <c r="B84" s="35"/>
      <c r="C84" s="36">
        <v>238</v>
      </c>
      <c r="D84" s="36">
        <v>192</v>
      </c>
      <c r="E84" s="36">
        <v>192</v>
      </c>
      <c r="F84" s="37">
        <v>100</v>
      </c>
      <c r="G84" s="38"/>
      <c r="H84" s="127">
        <v>0.228</v>
      </c>
      <c r="I84" s="128">
        <v>0.203</v>
      </c>
      <c r="J84" s="128">
        <v>0.203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1661696</v>
      </c>
      <c r="D87" s="47">
        <v>1865801</v>
      </c>
      <c r="E87" s="47">
        <v>1876753.01</v>
      </c>
      <c r="F87" s="48">
        <v>100.58698703666683</v>
      </c>
      <c r="G87" s="38"/>
      <c r="H87" s="131">
        <v>7029.6050000000005</v>
      </c>
      <c r="I87" s="132">
        <v>7449.742000000001</v>
      </c>
      <c r="J87" s="132">
        <v>5388.287</v>
      </c>
      <c r="K87" s="48">
        <v>72.32850479922661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5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>
        <v>4</v>
      </c>
      <c r="F9" s="29"/>
      <c r="G9" s="29"/>
      <c r="H9" s="126"/>
      <c r="I9" s="126"/>
      <c r="J9" s="126">
        <v>0.084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>
        <v>4</v>
      </c>
      <c r="F13" s="37"/>
      <c r="G13" s="38"/>
      <c r="H13" s="127"/>
      <c r="I13" s="128"/>
      <c r="J13" s="128">
        <v>0.084</v>
      </c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36</v>
      </c>
      <c r="D15" s="36">
        <v>35</v>
      </c>
      <c r="E15" s="36">
        <v>30</v>
      </c>
      <c r="F15" s="37">
        <v>85.71428571428571</v>
      </c>
      <c r="G15" s="38"/>
      <c r="H15" s="127">
        <v>0.504</v>
      </c>
      <c r="I15" s="128">
        <v>0.49</v>
      </c>
      <c r="J15" s="128">
        <v>0.42</v>
      </c>
      <c r="K15" s="39">
        <v>85.71428571428572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>
        <v>1</v>
      </c>
      <c r="E17" s="36">
        <v>1</v>
      </c>
      <c r="F17" s="37">
        <v>100</v>
      </c>
      <c r="G17" s="38"/>
      <c r="H17" s="127"/>
      <c r="I17" s="128">
        <v>0.008</v>
      </c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2</v>
      </c>
      <c r="D19" s="28">
        <v>2</v>
      </c>
      <c r="E19" s="28"/>
      <c r="F19" s="29"/>
      <c r="G19" s="29"/>
      <c r="H19" s="126">
        <v>0.053</v>
      </c>
      <c r="I19" s="126">
        <v>0.059</v>
      </c>
      <c r="J19" s="126"/>
      <c r="K19" s="30"/>
    </row>
    <row r="20" spans="1:11" s="31" customFormat="1" ht="11.25" customHeight="1">
      <c r="A20" s="33" t="s">
        <v>15</v>
      </c>
      <c r="B20" s="27"/>
      <c r="C20" s="28">
        <v>7</v>
      </c>
      <c r="D20" s="28">
        <v>7</v>
      </c>
      <c r="E20" s="28">
        <v>7</v>
      </c>
      <c r="F20" s="29"/>
      <c r="G20" s="29"/>
      <c r="H20" s="126">
        <v>0.147</v>
      </c>
      <c r="I20" s="126">
        <v>0.171</v>
      </c>
      <c r="J20" s="126"/>
      <c r="K20" s="30"/>
    </row>
    <row r="21" spans="1:11" s="31" customFormat="1" ht="11.25" customHeight="1">
      <c r="A21" s="33" t="s">
        <v>16</v>
      </c>
      <c r="B21" s="27"/>
      <c r="C21" s="28">
        <v>28</v>
      </c>
      <c r="D21" s="28">
        <v>27</v>
      </c>
      <c r="E21" s="28"/>
      <c r="F21" s="29"/>
      <c r="G21" s="29"/>
      <c r="H21" s="126">
        <v>0.309</v>
      </c>
      <c r="I21" s="126">
        <v>0.321</v>
      </c>
      <c r="J21" s="126"/>
      <c r="K21" s="30"/>
    </row>
    <row r="22" spans="1:11" s="22" customFormat="1" ht="11.25" customHeight="1">
      <c r="A22" s="34" t="s">
        <v>17</v>
      </c>
      <c r="B22" s="35"/>
      <c r="C22" s="36">
        <v>37</v>
      </c>
      <c r="D22" s="36">
        <v>36</v>
      </c>
      <c r="E22" s="36">
        <v>7</v>
      </c>
      <c r="F22" s="37">
        <v>19.444444444444443</v>
      </c>
      <c r="G22" s="38"/>
      <c r="H22" s="127">
        <v>0.509</v>
      </c>
      <c r="I22" s="128">
        <v>0.551</v>
      </c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195</v>
      </c>
      <c r="D24" s="36">
        <v>256</v>
      </c>
      <c r="E24" s="36">
        <v>233</v>
      </c>
      <c r="F24" s="37">
        <v>91.015625</v>
      </c>
      <c r="G24" s="38"/>
      <c r="H24" s="127">
        <v>8.199</v>
      </c>
      <c r="I24" s="128">
        <v>10.189</v>
      </c>
      <c r="J24" s="128">
        <v>9.273</v>
      </c>
      <c r="K24" s="39">
        <v>91.00991265089802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26</v>
      </c>
      <c r="D26" s="36">
        <v>61</v>
      </c>
      <c r="E26" s="36">
        <v>24</v>
      </c>
      <c r="F26" s="37">
        <v>39.34426229508197</v>
      </c>
      <c r="G26" s="38"/>
      <c r="H26" s="127">
        <v>0.637</v>
      </c>
      <c r="I26" s="128">
        <v>1.83</v>
      </c>
      <c r="J26" s="128">
        <v>0.75</v>
      </c>
      <c r="K26" s="39">
        <v>40.983606557377044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27</v>
      </c>
      <c r="D28" s="28">
        <v>30</v>
      </c>
      <c r="E28" s="28">
        <v>21</v>
      </c>
      <c r="F28" s="29"/>
      <c r="G28" s="29"/>
      <c r="H28" s="126">
        <v>1.442</v>
      </c>
      <c r="I28" s="126">
        <v>1.339</v>
      </c>
      <c r="J28" s="126">
        <v>1.2</v>
      </c>
      <c r="K28" s="30"/>
    </row>
    <row r="29" spans="1:11" s="31" customFormat="1" ht="11.25" customHeight="1">
      <c r="A29" s="33" t="s">
        <v>21</v>
      </c>
      <c r="B29" s="27"/>
      <c r="C29" s="28"/>
      <c r="D29" s="28">
        <v>6</v>
      </c>
      <c r="E29" s="28"/>
      <c r="F29" s="29"/>
      <c r="G29" s="29"/>
      <c r="H29" s="126"/>
      <c r="I29" s="126">
        <v>0.126</v>
      </c>
      <c r="J29" s="126">
        <v>0.044</v>
      </c>
      <c r="K29" s="30"/>
    </row>
    <row r="30" spans="1:11" s="31" customFormat="1" ht="11.25" customHeight="1">
      <c r="A30" s="33" t="s">
        <v>22</v>
      </c>
      <c r="B30" s="27"/>
      <c r="C30" s="28">
        <v>54</v>
      </c>
      <c r="D30" s="28">
        <v>56</v>
      </c>
      <c r="E30" s="28">
        <v>50</v>
      </c>
      <c r="F30" s="29"/>
      <c r="G30" s="29"/>
      <c r="H30" s="126">
        <v>1.641</v>
      </c>
      <c r="I30" s="126">
        <v>1.725</v>
      </c>
      <c r="J30" s="126">
        <v>1.176</v>
      </c>
      <c r="K30" s="30"/>
    </row>
    <row r="31" spans="1:11" s="22" customFormat="1" ht="11.25" customHeight="1">
      <c r="A31" s="40" t="s">
        <v>23</v>
      </c>
      <c r="B31" s="35"/>
      <c r="C31" s="36">
        <v>81</v>
      </c>
      <c r="D31" s="36">
        <v>92</v>
      </c>
      <c r="E31" s="36">
        <v>71</v>
      </c>
      <c r="F31" s="37">
        <v>77.17391304347827</v>
      </c>
      <c r="G31" s="38"/>
      <c r="H31" s="127">
        <v>3.083</v>
      </c>
      <c r="I31" s="128">
        <v>3.19</v>
      </c>
      <c r="J31" s="128">
        <v>2.42</v>
      </c>
      <c r="K31" s="39">
        <v>75.86206896551724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97</v>
      </c>
      <c r="D33" s="28">
        <v>94</v>
      </c>
      <c r="E33" s="28">
        <v>78</v>
      </c>
      <c r="F33" s="29"/>
      <c r="G33" s="29"/>
      <c r="H33" s="126">
        <v>2.426</v>
      </c>
      <c r="I33" s="126">
        <v>3.049</v>
      </c>
      <c r="J33" s="126">
        <v>1.938</v>
      </c>
      <c r="K33" s="30"/>
    </row>
    <row r="34" spans="1:11" s="31" customFormat="1" ht="11.25" customHeight="1">
      <c r="A34" s="33" t="s">
        <v>25</v>
      </c>
      <c r="B34" s="27"/>
      <c r="C34" s="28">
        <v>104</v>
      </c>
      <c r="D34" s="28">
        <v>110</v>
      </c>
      <c r="E34" s="28">
        <v>110</v>
      </c>
      <c r="F34" s="29"/>
      <c r="G34" s="29"/>
      <c r="H34" s="126">
        <v>3.088</v>
      </c>
      <c r="I34" s="126">
        <v>3.12</v>
      </c>
      <c r="J34" s="126">
        <v>3.12</v>
      </c>
      <c r="K34" s="30"/>
    </row>
    <row r="35" spans="1:11" s="31" customFormat="1" ht="11.25" customHeight="1">
      <c r="A35" s="33" t="s">
        <v>26</v>
      </c>
      <c r="B35" s="27"/>
      <c r="C35" s="28">
        <v>82</v>
      </c>
      <c r="D35" s="28">
        <v>76</v>
      </c>
      <c r="E35" s="28">
        <v>80</v>
      </c>
      <c r="F35" s="29"/>
      <c r="G35" s="29"/>
      <c r="H35" s="126">
        <v>2.012</v>
      </c>
      <c r="I35" s="126">
        <v>1.862</v>
      </c>
      <c r="J35" s="126">
        <v>1.862</v>
      </c>
      <c r="K35" s="30"/>
    </row>
    <row r="36" spans="1:11" s="31" customFormat="1" ht="11.25" customHeight="1">
      <c r="A36" s="33" t="s">
        <v>27</v>
      </c>
      <c r="B36" s="27"/>
      <c r="C36" s="28">
        <v>128</v>
      </c>
      <c r="D36" s="28">
        <v>167</v>
      </c>
      <c r="E36" s="28">
        <v>95</v>
      </c>
      <c r="F36" s="29"/>
      <c r="G36" s="29"/>
      <c r="H36" s="126">
        <v>3.458</v>
      </c>
      <c r="I36" s="126">
        <v>4.66</v>
      </c>
      <c r="J36" s="126">
        <v>4.66</v>
      </c>
      <c r="K36" s="30"/>
    </row>
    <row r="37" spans="1:11" s="22" customFormat="1" ht="11.25" customHeight="1">
      <c r="A37" s="34" t="s">
        <v>28</v>
      </c>
      <c r="B37" s="35"/>
      <c r="C37" s="36">
        <v>411</v>
      </c>
      <c r="D37" s="36">
        <v>447</v>
      </c>
      <c r="E37" s="36">
        <v>363</v>
      </c>
      <c r="F37" s="37">
        <v>81.20805369127517</v>
      </c>
      <c r="G37" s="38"/>
      <c r="H37" s="127">
        <v>10.984</v>
      </c>
      <c r="I37" s="128">
        <v>12.691</v>
      </c>
      <c r="J37" s="128">
        <v>11.58</v>
      </c>
      <c r="K37" s="39">
        <v>91.24576471515246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37</v>
      </c>
      <c r="D39" s="36">
        <v>49</v>
      </c>
      <c r="E39" s="36">
        <v>50</v>
      </c>
      <c r="F39" s="37">
        <v>102.04081632653062</v>
      </c>
      <c r="G39" s="38"/>
      <c r="H39" s="127">
        <v>0.507</v>
      </c>
      <c r="I39" s="128">
        <v>0.581</v>
      </c>
      <c r="J39" s="128">
        <v>0.55</v>
      </c>
      <c r="K39" s="39">
        <v>94.66437177280552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4</v>
      </c>
      <c r="D41" s="28"/>
      <c r="E41" s="28"/>
      <c r="F41" s="29"/>
      <c r="G41" s="29"/>
      <c r="H41" s="126">
        <v>0.008</v>
      </c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>
        <v>17</v>
      </c>
      <c r="D42" s="28">
        <v>22</v>
      </c>
      <c r="E42" s="28">
        <v>21</v>
      </c>
      <c r="F42" s="29"/>
      <c r="G42" s="29"/>
      <c r="H42" s="126">
        <v>0.425</v>
      </c>
      <c r="I42" s="126">
        <v>0.66</v>
      </c>
      <c r="J42" s="126">
        <v>0.575</v>
      </c>
      <c r="K42" s="30"/>
    </row>
    <row r="43" spans="1:11" s="31" customFormat="1" ht="11.25" customHeight="1">
      <c r="A43" s="33" t="s">
        <v>32</v>
      </c>
      <c r="B43" s="27"/>
      <c r="C43" s="28">
        <v>1</v>
      </c>
      <c r="D43" s="28">
        <v>1</v>
      </c>
      <c r="E43" s="28">
        <v>1</v>
      </c>
      <c r="F43" s="29"/>
      <c r="G43" s="29"/>
      <c r="H43" s="126">
        <v>0.022</v>
      </c>
      <c r="I43" s="126">
        <v>0.023</v>
      </c>
      <c r="J43" s="126">
        <v>0.022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>
        <v>7</v>
      </c>
      <c r="D45" s="28">
        <v>19</v>
      </c>
      <c r="E45" s="28">
        <v>10</v>
      </c>
      <c r="F45" s="29"/>
      <c r="G45" s="29"/>
      <c r="H45" s="126">
        <v>0.21</v>
      </c>
      <c r="I45" s="126">
        <v>0.57</v>
      </c>
      <c r="J45" s="126">
        <v>0.3</v>
      </c>
      <c r="K45" s="30"/>
    </row>
    <row r="46" spans="1:11" s="31" customFormat="1" ht="11.25" customHeight="1">
      <c r="A46" s="33" t="s">
        <v>35</v>
      </c>
      <c r="B46" s="27"/>
      <c r="C46" s="28">
        <v>2</v>
      </c>
      <c r="D46" s="28">
        <v>3</v>
      </c>
      <c r="E46" s="28">
        <v>2</v>
      </c>
      <c r="F46" s="29"/>
      <c r="G46" s="29"/>
      <c r="H46" s="126">
        <v>0.048</v>
      </c>
      <c r="I46" s="126">
        <v>0.075</v>
      </c>
      <c r="J46" s="126">
        <v>0.05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>
        <v>225</v>
      </c>
      <c r="D48" s="28">
        <v>206</v>
      </c>
      <c r="E48" s="28">
        <v>208</v>
      </c>
      <c r="F48" s="29"/>
      <c r="G48" s="29"/>
      <c r="H48" s="126">
        <v>5.625</v>
      </c>
      <c r="I48" s="126">
        <v>5.15</v>
      </c>
      <c r="J48" s="126">
        <v>5.2</v>
      </c>
      <c r="K48" s="30"/>
    </row>
    <row r="49" spans="1:11" s="31" customFormat="1" ht="11.25" customHeight="1">
      <c r="A49" s="33" t="s">
        <v>38</v>
      </c>
      <c r="B49" s="27"/>
      <c r="C49" s="28">
        <v>172</v>
      </c>
      <c r="D49" s="28">
        <v>350</v>
      </c>
      <c r="E49" s="28">
        <v>338</v>
      </c>
      <c r="F49" s="29"/>
      <c r="G49" s="29"/>
      <c r="H49" s="126">
        <v>4.3</v>
      </c>
      <c r="I49" s="126">
        <v>1.883</v>
      </c>
      <c r="J49" s="126">
        <v>1.825</v>
      </c>
      <c r="K49" s="30"/>
    </row>
    <row r="50" spans="1:11" s="22" customFormat="1" ht="11.25" customHeight="1">
      <c r="A50" s="40" t="s">
        <v>39</v>
      </c>
      <c r="B50" s="35"/>
      <c r="C50" s="36">
        <v>428</v>
      </c>
      <c r="D50" s="36">
        <v>601</v>
      </c>
      <c r="E50" s="36">
        <v>580</v>
      </c>
      <c r="F50" s="37">
        <v>96.50582362728785</v>
      </c>
      <c r="G50" s="38"/>
      <c r="H50" s="127">
        <v>10.638</v>
      </c>
      <c r="I50" s="128">
        <v>8.361</v>
      </c>
      <c r="J50" s="128">
        <v>7.972</v>
      </c>
      <c r="K50" s="39">
        <v>95.34744647769405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69</v>
      </c>
      <c r="D52" s="36">
        <v>86</v>
      </c>
      <c r="E52" s="36">
        <v>46</v>
      </c>
      <c r="F52" s="37">
        <v>53.48837209302326</v>
      </c>
      <c r="G52" s="38"/>
      <c r="H52" s="127">
        <v>1.532</v>
      </c>
      <c r="I52" s="128">
        <v>1.821</v>
      </c>
      <c r="J52" s="128">
        <v>0.966</v>
      </c>
      <c r="K52" s="39">
        <v>53.047775947281714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17</v>
      </c>
      <c r="D54" s="28">
        <v>30</v>
      </c>
      <c r="E54" s="28">
        <v>9</v>
      </c>
      <c r="F54" s="29"/>
      <c r="G54" s="29"/>
      <c r="H54" s="126">
        <v>0.425</v>
      </c>
      <c r="I54" s="126">
        <v>0.9</v>
      </c>
      <c r="J54" s="126">
        <v>0.164</v>
      </c>
      <c r="K54" s="30"/>
    </row>
    <row r="55" spans="1:11" s="31" customFormat="1" ht="11.25" customHeight="1">
      <c r="A55" s="33" t="s">
        <v>42</v>
      </c>
      <c r="B55" s="27"/>
      <c r="C55" s="28">
        <v>358</v>
      </c>
      <c r="D55" s="28">
        <v>398</v>
      </c>
      <c r="E55" s="28">
        <v>374</v>
      </c>
      <c r="F55" s="29"/>
      <c r="G55" s="29"/>
      <c r="H55" s="126">
        <v>8.592</v>
      </c>
      <c r="I55" s="126">
        <v>9.472</v>
      </c>
      <c r="J55" s="126">
        <v>8.228</v>
      </c>
      <c r="K55" s="30"/>
    </row>
    <row r="56" spans="1:11" s="31" customFormat="1" ht="11.25" customHeight="1">
      <c r="A56" s="33" t="s">
        <v>43</v>
      </c>
      <c r="B56" s="27"/>
      <c r="C56" s="28">
        <v>49</v>
      </c>
      <c r="D56" s="28">
        <v>10</v>
      </c>
      <c r="E56" s="28">
        <v>25</v>
      </c>
      <c r="F56" s="29"/>
      <c r="G56" s="29"/>
      <c r="H56" s="126">
        <v>1.456</v>
      </c>
      <c r="I56" s="126">
        <v>0.202</v>
      </c>
      <c r="J56" s="126">
        <v>0.02</v>
      </c>
      <c r="K56" s="30"/>
    </row>
    <row r="57" spans="1:11" s="31" customFormat="1" ht="11.25" customHeight="1">
      <c r="A57" s="33" t="s">
        <v>44</v>
      </c>
      <c r="B57" s="27"/>
      <c r="C57" s="28">
        <v>1</v>
      </c>
      <c r="D57" s="28">
        <v>1</v>
      </c>
      <c r="E57" s="28">
        <v>1</v>
      </c>
      <c r="F57" s="29"/>
      <c r="G57" s="29"/>
      <c r="H57" s="126">
        <v>0.002</v>
      </c>
      <c r="I57" s="126">
        <v>0.002</v>
      </c>
      <c r="J57" s="126">
        <v>0.002</v>
      </c>
      <c r="K57" s="30"/>
    </row>
    <row r="58" spans="1:11" s="31" customFormat="1" ht="11.25" customHeight="1">
      <c r="A58" s="33" t="s">
        <v>45</v>
      </c>
      <c r="B58" s="27"/>
      <c r="C58" s="28">
        <v>93</v>
      </c>
      <c r="D58" s="28">
        <v>83</v>
      </c>
      <c r="E58" s="28">
        <v>45</v>
      </c>
      <c r="F58" s="29"/>
      <c r="G58" s="29"/>
      <c r="H58" s="126">
        <v>3.826</v>
      </c>
      <c r="I58" s="126">
        <v>2.905</v>
      </c>
      <c r="J58" s="126">
        <v>1.62</v>
      </c>
      <c r="K58" s="30"/>
    </row>
    <row r="59" spans="1:11" s="22" customFormat="1" ht="11.25" customHeight="1">
      <c r="A59" s="34" t="s">
        <v>46</v>
      </c>
      <c r="B59" s="35"/>
      <c r="C59" s="36">
        <v>518</v>
      </c>
      <c r="D59" s="36">
        <v>522</v>
      </c>
      <c r="E59" s="36">
        <v>454</v>
      </c>
      <c r="F59" s="37">
        <v>86.97318007662835</v>
      </c>
      <c r="G59" s="38"/>
      <c r="H59" s="127">
        <v>14.301000000000002</v>
      </c>
      <c r="I59" s="128">
        <v>13.481</v>
      </c>
      <c r="J59" s="128">
        <v>10.033999999999999</v>
      </c>
      <c r="K59" s="39">
        <v>74.43068021660113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429</v>
      </c>
      <c r="D61" s="28">
        <v>449</v>
      </c>
      <c r="E61" s="28">
        <v>440</v>
      </c>
      <c r="F61" s="29"/>
      <c r="G61" s="29"/>
      <c r="H61" s="126">
        <v>15.444</v>
      </c>
      <c r="I61" s="126">
        <v>16.164</v>
      </c>
      <c r="J61" s="126">
        <v>14.256</v>
      </c>
      <c r="K61" s="30"/>
    </row>
    <row r="62" spans="1:11" s="31" customFormat="1" ht="11.25" customHeight="1">
      <c r="A62" s="33" t="s">
        <v>48</v>
      </c>
      <c r="B62" s="27"/>
      <c r="C62" s="28">
        <v>169</v>
      </c>
      <c r="D62" s="28">
        <v>203</v>
      </c>
      <c r="E62" s="28">
        <v>203</v>
      </c>
      <c r="F62" s="29"/>
      <c r="G62" s="29"/>
      <c r="H62" s="126">
        <v>3.682</v>
      </c>
      <c r="I62" s="126">
        <v>4.649</v>
      </c>
      <c r="J62" s="126">
        <v>4.624</v>
      </c>
      <c r="K62" s="30"/>
    </row>
    <row r="63" spans="1:11" s="31" customFormat="1" ht="11.25" customHeight="1">
      <c r="A63" s="33" t="s">
        <v>49</v>
      </c>
      <c r="B63" s="27"/>
      <c r="C63" s="28">
        <v>690</v>
      </c>
      <c r="D63" s="28">
        <v>693</v>
      </c>
      <c r="E63" s="28">
        <v>702</v>
      </c>
      <c r="F63" s="29"/>
      <c r="G63" s="29"/>
      <c r="H63" s="126">
        <v>21.045</v>
      </c>
      <c r="I63" s="126">
        <v>20.86</v>
      </c>
      <c r="J63" s="126">
        <v>21.15</v>
      </c>
      <c r="K63" s="30"/>
    </row>
    <row r="64" spans="1:11" s="22" customFormat="1" ht="11.25" customHeight="1">
      <c r="A64" s="34" t="s">
        <v>50</v>
      </c>
      <c r="B64" s="35"/>
      <c r="C64" s="36">
        <v>1288</v>
      </c>
      <c r="D64" s="36">
        <v>1345</v>
      </c>
      <c r="E64" s="36">
        <v>1345</v>
      </c>
      <c r="F64" s="37">
        <v>100</v>
      </c>
      <c r="G64" s="38"/>
      <c r="H64" s="127">
        <v>40.17100000000001</v>
      </c>
      <c r="I64" s="128">
        <v>41.673</v>
      </c>
      <c r="J64" s="128">
        <v>40.03</v>
      </c>
      <c r="K64" s="39">
        <v>96.05739927531015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201</v>
      </c>
      <c r="D66" s="36">
        <v>347</v>
      </c>
      <c r="E66" s="36">
        <v>380</v>
      </c>
      <c r="F66" s="37">
        <v>109.51008645533142</v>
      </c>
      <c r="G66" s="38"/>
      <c r="H66" s="127">
        <v>12.382</v>
      </c>
      <c r="I66" s="128">
        <v>21.386</v>
      </c>
      <c r="J66" s="128">
        <v>15.45</v>
      </c>
      <c r="K66" s="39">
        <v>72.24352380061723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93</v>
      </c>
      <c r="D68" s="28">
        <v>96</v>
      </c>
      <c r="E68" s="28">
        <v>110</v>
      </c>
      <c r="F68" s="29"/>
      <c r="G68" s="29"/>
      <c r="H68" s="126">
        <v>3.126</v>
      </c>
      <c r="I68" s="126">
        <v>3.639</v>
      </c>
      <c r="J68" s="126">
        <v>3.5</v>
      </c>
      <c r="K68" s="30"/>
    </row>
    <row r="69" spans="1:11" s="31" customFormat="1" ht="11.25" customHeight="1">
      <c r="A69" s="33" t="s">
        <v>53</v>
      </c>
      <c r="B69" s="27"/>
      <c r="C69" s="28">
        <v>27</v>
      </c>
      <c r="D69" s="28">
        <v>24</v>
      </c>
      <c r="E69" s="28">
        <v>30</v>
      </c>
      <c r="F69" s="29"/>
      <c r="G69" s="29"/>
      <c r="H69" s="126">
        <v>0.965</v>
      </c>
      <c r="I69" s="126">
        <v>0.886</v>
      </c>
      <c r="J69" s="126">
        <v>0.9</v>
      </c>
      <c r="K69" s="30"/>
    </row>
    <row r="70" spans="1:11" s="22" customFormat="1" ht="11.25" customHeight="1">
      <c r="A70" s="34" t="s">
        <v>54</v>
      </c>
      <c r="B70" s="35"/>
      <c r="C70" s="36">
        <v>120</v>
      </c>
      <c r="D70" s="36">
        <v>120</v>
      </c>
      <c r="E70" s="36">
        <v>140</v>
      </c>
      <c r="F70" s="37">
        <v>116.66666666666667</v>
      </c>
      <c r="G70" s="38"/>
      <c r="H70" s="127">
        <v>4.091</v>
      </c>
      <c r="I70" s="128">
        <v>4.5249999999999995</v>
      </c>
      <c r="J70" s="128">
        <v>4.4</v>
      </c>
      <c r="K70" s="39">
        <v>97.23756906077351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41</v>
      </c>
      <c r="D72" s="28">
        <v>40</v>
      </c>
      <c r="E72" s="28">
        <v>35</v>
      </c>
      <c r="F72" s="29"/>
      <c r="G72" s="29"/>
      <c r="H72" s="126">
        <v>0.578</v>
      </c>
      <c r="I72" s="126">
        <v>0.6</v>
      </c>
      <c r="J72" s="126">
        <v>0.525</v>
      </c>
      <c r="K72" s="30"/>
    </row>
    <row r="73" spans="1:11" s="31" customFormat="1" ht="11.25" customHeight="1">
      <c r="A73" s="33" t="s">
        <v>56</v>
      </c>
      <c r="B73" s="27"/>
      <c r="C73" s="28">
        <v>61</v>
      </c>
      <c r="D73" s="28">
        <v>84</v>
      </c>
      <c r="E73" s="28">
        <v>84</v>
      </c>
      <c r="F73" s="29"/>
      <c r="G73" s="29"/>
      <c r="H73" s="126">
        <v>2.476</v>
      </c>
      <c r="I73" s="126">
        <v>2.955</v>
      </c>
      <c r="J73" s="126">
        <v>2.955</v>
      </c>
      <c r="K73" s="30"/>
    </row>
    <row r="74" spans="1:11" s="31" customFormat="1" ht="11.25" customHeight="1">
      <c r="A74" s="33" t="s">
        <v>57</v>
      </c>
      <c r="B74" s="27"/>
      <c r="C74" s="28">
        <v>23</v>
      </c>
      <c r="D74" s="28">
        <v>45</v>
      </c>
      <c r="E74" s="28">
        <v>11</v>
      </c>
      <c r="F74" s="29"/>
      <c r="G74" s="29"/>
      <c r="H74" s="126">
        <v>0.452</v>
      </c>
      <c r="I74" s="126">
        <v>1.017</v>
      </c>
      <c r="J74" s="126">
        <v>0.06</v>
      </c>
      <c r="K74" s="30"/>
    </row>
    <row r="75" spans="1:11" s="31" customFormat="1" ht="11.25" customHeight="1">
      <c r="A75" s="33" t="s">
        <v>58</v>
      </c>
      <c r="B75" s="27"/>
      <c r="C75" s="28">
        <v>91</v>
      </c>
      <c r="D75" s="28">
        <v>107</v>
      </c>
      <c r="E75" s="28">
        <v>107</v>
      </c>
      <c r="F75" s="29"/>
      <c r="G75" s="29"/>
      <c r="H75" s="126">
        <v>2.623</v>
      </c>
      <c r="I75" s="126">
        <v>3.169</v>
      </c>
      <c r="J75" s="126">
        <v>3.169</v>
      </c>
      <c r="K75" s="30"/>
    </row>
    <row r="76" spans="1:11" s="31" customFormat="1" ht="11.25" customHeight="1">
      <c r="A76" s="33" t="s">
        <v>59</v>
      </c>
      <c r="B76" s="27"/>
      <c r="C76" s="28">
        <v>30</v>
      </c>
      <c r="D76" s="28">
        <v>20</v>
      </c>
      <c r="E76" s="28">
        <v>17</v>
      </c>
      <c r="F76" s="29"/>
      <c r="G76" s="29"/>
      <c r="H76" s="126">
        <v>0.9</v>
      </c>
      <c r="I76" s="126">
        <v>0.5</v>
      </c>
      <c r="J76" s="126">
        <v>0.408</v>
      </c>
      <c r="K76" s="30"/>
    </row>
    <row r="77" spans="1:11" s="31" customFormat="1" ht="11.25" customHeight="1">
      <c r="A77" s="33" t="s">
        <v>60</v>
      </c>
      <c r="B77" s="27"/>
      <c r="C77" s="28">
        <v>7</v>
      </c>
      <c r="D77" s="28">
        <v>4</v>
      </c>
      <c r="E77" s="28">
        <v>4</v>
      </c>
      <c r="F77" s="29"/>
      <c r="G77" s="29"/>
      <c r="H77" s="126">
        <v>0.196</v>
      </c>
      <c r="I77" s="126">
        <v>0.12</v>
      </c>
      <c r="J77" s="126">
        <v>0.12</v>
      </c>
      <c r="K77" s="30"/>
    </row>
    <row r="78" spans="1:11" s="31" customFormat="1" ht="11.25" customHeight="1">
      <c r="A78" s="33" t="s">
        <v>61</v>
      </c>
      <c r="B78" s="27"/>
      <c r="C78" s="28">
        <v>10</v>
      </c>
      <c r="D78" s="28">
        <v>14</v>
      </c>
      <c r="E78" s="28">
        <v>10</v>
      </c>
      <c r="F78" s="29"/>
      <c r="G78" s="29"/>
      <c r="H78" s="126">
        <v>0.35</v>
      </c>
      <c r="I78" s="126">
        <v>0.476</v>
      </c>
      <c r="J78" s="126">
        <v>0.3</v>
      </c>
      <c r="K78" s="30"/>
    </row>
    <row r="79" spans="1:11" s="31" customFormat="1" ht="11.25" customHeight="1">
      <c r="A79" s="33" t="s">
        <v>62</v>
      </c>
      <c r="B79" s="27"/>
      <c r="C79" s="28">
        <v>190</v>
      </c>
      <c r="D79" s="28">
        <v>150</v>
      </c>
      <c r="E79" s="28">
        <v>150</v>
      </c>
      <c r="F79" s="29"/>
      <c r="G79" s="29"/>
      <c r="H79" s="126">
        <v>12.35</v>
      </c>
      <c r="I79" s="126">
        <v>6.75</v>
      </c>
      <c r="J79" s="126">
        <v>5.85</v>
      </c>
      <c r="K79" s="30"/>
    </row>
    <row r="80" spans="1:11" s="22" customFormat="1" ht="11.25" customHeight="1">
      <c r="A80" s="40" t="s">
        <v>63</v>
      </c>
      <c r="B80" s="35"/>
      <c r="C80" s="36">
        <v>453</v>
      </c>
      <c r="D80" s="36">
        <v>464</v>
      </c>
      <c r="E80" s="36">
        <v>418</v>
      </c>
      <c r="F80" s="37">
        <v>90.08620689655173</v>
      </c>
      <c r="G80" s="38"/>
      <c r="H80" s="127">
        <v>19.924999999999997</v>
      </c>
      <c r="I80" s="128">
        <v>15.587</v>
      </c>
      <c r="J80" s="128">
        <v>13.387</v>
      </c>
      <c r="K80" s="39">
        <v>85.88567395906846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253</v>
      </c>
      <c r="D82" s="28">
        <v>199</v>
      </c>
      <c r="E82" s="28">
        <v>199</v>
      </c>
      <c r="F82" s="29"/>
      <c r="G82" s="29"/>
      <c r="H82" s="126">
        <v>8.77</v>
      </c>
      <c r="I82" s="126">
        <v>7.916</v>
      </c>
      <c r="J82" s="126">
        <v>7.916</v>
      </c>
      <c r="K82" s="30"/>
    </row>
    <row r="83" spans="1:11" s="31" customFormat="1" ht="11.25" customHeight="1">
      <c r="A83" s="33" t="s">
        <v>65</v>
      </c>
      <c r="B83" s="27"/>
      <c r="C83" s="28">
        <v>302</v>
      </c>
      <c r="D83" s="28">
        <v>292</v>
      </c>
      <c r="E83" s="28">
        <v>292</v>
      </c>
      <c r="F83" s="29"/>
      <c r="G83" s="29"/>
      <c r="H83" s="126">
        <v>7.62</v>
      </c>
      <c r="I83" s="126">
        <v>7.337</v>
      </c>
      <c r="J83" s="126">
        <v>7.337</v>
      </c>
      <c r="K83" s="30"/>
    </row>
    <row r="84" spans="1:11" s="22" customFormat="1" ht="11.25" customHeight="1">
      <c r="A84" s="34" t="s">
        <v>66</v>
      </c>
      <c r="B84" s="35"/>
      <c r="C84" s="36">
        <v>555</v>
      </c>
      <c r="D84" s="36">
        <v>491</v>
      </c>
      <c r="E84" s="36">
        <v>491</v>
      </c>
      <c r="F84" s="37">
        <v>100</v>
      </c>
      <c r="G84" s="38"/>
      <c r="H84" s="127">
        <v>16.39</v>
      </c>
      <c r="I84" s="128">
        <v>15.253</v>
      </c>
      <c r="J84" s="128">
        <v>15.253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4455</v>
      </c>
      <c r="D87" s="47">
        <v>4953</v>
      </c>
      <c r="E87" s="47">
        <v>4637</v>
      </c>
      <c r="F87" s="48">
        <v>93.62002826569756</v>
      </c>
      <c r="G87" s="38"/>
      <c r="H87" s="131">
        <v>143.853</v>
      </c>
      <c r="I87" s="132">
        <v>151.61700000000002</v>
      </c>
      <c r="J87" s="132">
        <v>132.56900000000002</v>
      </c>
      <c r="K87" s="48">
        <v>87.43676500656258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5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25</v>
      </c>
      <c r="D9" s="28">
        <v>25</v>
      </c>
      <c r="E9" s="28">
        <v>29</v>
      </c>
      <c r="F9" s="29"/>
      <c r="G9" s="29"/>
      <c r="H9" s="126">
        <v>0.565</v>
      </c>
      <c r="I9" s="126">
        <v>0.562</v>
      </c>
      <c r="J9" s="126">
        <v>0.655</v>
      </c>
      <c r="K9" s="30"/>
    </row>
    <row r="10" spans="1:11" s="31" customFormat="1" ht="11.25" customHeight="1">
      <c r="A10" s="33" t="s">
        <v>8</v>
      </c>
      <c r="B10" s="27"/>
      <c r="C10" s="28">
        <v>21</v>
      </c>
      <c r="D10" s="28">
        <v>21</v>
      </c>
      <c r="E10" s="28">
        <v>21</v>
      </c>
      <c r="F10" s="29"/>
      <c r="G10" s="29"/>
      <c r="H10" s="126">
        <v>0.496</v>
      </c>
      <c r="I10" s="126">
        <v>0.495</v>
      </c>
      <c r="J10" s="126">
        <v>0.496</v>
      </c>
      <c r="K10" s="30"/>
    </row>
    <row r="11" spans="1:11" s="31" customFormat="1" ht="11.25" customHeight="1">
      <c r="A11" s="26" t="s">
        <v>9</v>
      </c>
      <c r="B11" s="27"/>
      <c r="C11" s="28">
        <v>21</v>
      </c>
      <c r="D11" s="28">
        <v>20</v>
      </c>
      <c r="E11" s="28">
        <v>21</v>
      </c>
      <c r="F11" s="29"/>
      <c r="G11" s="29"/>
      <c r="H11" s="126">
        <v>0.463</v>
      </c>
      <c r="I11" s="126">
        <v>0.442</v>
      </c>
      <c r="J11" s="126">
        <v>0.463</v>
      </c>
      <c r="K11" s="30"/>
    </row>
    <row r="12" spans="1:11" s="31" customFormat="1" ht="11.25" customHeight="1">
      <c r="A12" s="33" t="s">
        <v>10</v>
      </c>
      <c r="B12" s="27"/>
      <c r="C12" s="28">
        <v>49</v>
      </c>
      <c r="D12" s="28">
        <v>42</v>
      </c>
      <c r="E12" s="28">
        <v>50</v>
      </c>
      <c r="F12" s="29"/>
      <c r="G12" s="29"/>
      <c r="H12" s="126">
        <v>1.194</v>
      </c>
      <c r="I12" s="126">
        <v>1.025</v>
      </c>
      <c r="J12" s="126">
        <v>1.194</v>
      </c>
      <c r="K12" s="30"/>
    </row>
    <row r="13" spans="1:11" s="22" customFormat="1" ht="11.25" customHeight="1">
      <c r="A13" s="34" t="s">
        <v>11</v>
      </c>
      <c r="B13" s="35"/>
      <c r="C13" s="36">
        <v>116</v>
      </c>
      <c r="D13" s="36">
        <v>108</v>
      </c>
      <c r="E13" s="36">
        <v>121</v>
      </c>
      <c r="F13" s="37">
        <v>112.03703703703704</v>
      </c>
      <c r="G13" s="38"/>
      <c r="H13" s="127">
        <v>2.718</v>
      </c>
      <c r="I13" s="128">
        <v>2.524</v>
      </c>
      <c r="J13" s="128">
        <v>2.808</v>
      </c>
      <c r="K13" s="39">
        <v>111.25198098256733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1</v>
      </c>
      <c r="D15" s="36">
        <v>1</v>
      </c>
      <c r="E15" s="36">
        <v>1</v>
      </c>
      <c r="F15" s="37">
        <v>100</v>
      </c>
      <c r="G15" s="38"/>
      <c r="H15" s="127">
        <v>0.012</v>
      </c>
      <c r="I15" s="128">
        <v>0.012</v>
      </c>
      <c r="J15" s="128">
        <v>0.012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16</v>
      </c>
      <c r="D19" s="28">
        <v>14</v>
      </c>
      <c r="E19" s="28">
        <v>14</v>
      </c>
      <c r="F19" s="29"/>
      <c r="G19" s="29"/>
      <c r="H19" s="126">
        <v>0.928</v>
      </c>
      <c r="I19" s="126">
        <v>0.853</v>
      </c>
      <c r="J19" s="126">
        <v>0.853</v>
      </c>
      <c r="K19" s="30"/>
    </row>
    <row r="20" spans="1:11" s="31" customFormat="1" ht="11.25" customHeight="1">
      <c r="A20" s="33" t="s">
        <v>15</v>
      </c>
      <c r="B20" s="27"/>
      <c r="C20" s="28">
        <v>14</v>
      </c>
      <c r="D20" s="28">
        <v>14</v>
      </c>
      <c r="E20" s="28">
        <v>14</v>
      </c>
      <c r="F20" s="29"/>
      <c r="G20" s="29"/>
      <c r="H20" s="126">
        <v>0.28</v>
      </c>
      <c r="I20" s="126">
        <v>0.294</v>
      </c>
      <c r="J20" s="126">
        <v>0.294</v>
      </c>
      <c r="K20" s="30"/>
    </row>
    <row r="21" spans="1:11" s="31" customFormat="1" ht="11.25" customHeight="1">
      <c r="A21" s="33" t="s">
        <v>16</v>
      </c>
      <c r="B21" s="27"/>
      <c r="C21" s="28">
        <v>10</v>
      </c>
      <c r="D21" s="28">
        <v>10</v>
      </c>
      <c r="E21" s="28">
        <v>10</v>
      </c>
      <c r="F21" s="29"/>
      <c r="G21" s="29"/>
      <c r="H21" s="126">
        <v>0.156</v>
      </c>
      <c r="I21" s="126">
        <v>0.15</v>
      </c>
      <c r="J21" s="126">
        <v>0.15</v>
      </c>
      <c r="K21" s="30"/>
    </row>
    <row r="22" spans="1:11" s="22" customFormat="1" ht="11.25" customHeight="1">
      <c r="A22" s="34" t="s">
        <v>17</v>
      </c>
      <c r="B22" s="35"/>
      <c r="C22" s="36">
        <v>40</v>
      </c>
      <c r="D22" s="36">
        <v>38</v>
      </c>
      <c r="E22" s="36">
        <v>14</v>
      </c>
      <c r="F22" s="37">
        <v>100</v>
      </c>
      <c r="G22" s="38"/>
      <c r="H22" s="127">
        <v>1.364</v>
      </c>
      <c r="I22" s="128">
        <v>1.297</v>
      </c>
      <c r="J22" s="128">
        <v>1.297</v>
      </c>
      <c r="K22" s="39">
        <v>100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11</v>
      </c>
      <c r="D24" s="36">
        <v>8</v>
      </c>
      <c r="E24" s="36">
        <v>6</v>
      </c>
      <c r="F24" s="37">
        <v>75</v>
      </c>
      <c r="G24" s="38"/>
      <c r="H24" s="127">
        <v>1.114</v>
      </c>
      <c r="I24" s="128">
        <v>0.469</v>
      </c>
      <c r="J24" s="128">
        <v>2</v>
      </c>
      <c r="K24" s="39">
        <v>426.4392324093817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94</v>
      </c>
      <c r="D26" s="36">
        <v>117</v>
      </c>
      <c r="E26" s="36">
        <v>110</v>
      </c>
      <c r="F26" s="37">
        <v>94.01709401709402</v>
      </c>
      <c r="G26" s="38"/>
      <c r="H26" s="127">
        <v>9.165</v>
      </c>
      <c r="I26" s="128">
        <v>11.115</v>
      </c>
      <c r="J26" s="128">
        <v>11</v>
      </c>
      <c r="K26" s="39">
        <v>98.96536212325685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/>
      <c r="D30" s="28">
        <v>1</v>
      </c>
      <c r="E30" s="28">
        <v>1</v>
      </c>
      <c r="F30" s="29"/>
      <c r="G30" s="29"/>
      <c r="H30" s="126"/>
      <c r="I30" s="126">
        <v>0.045</v>
      </c>
      <c r="J30" s="126">
        <v>0.045</v>
      </c>
      <c r="K30" s="30"/>
    </row>
    <row r="31" spans="1:11" s="22" customFormat="1" ht="11.25" customHeight="1">
      <c r="A31" s="40" t="s">
        <v>23</v>
      </c>
      <c r="B31" s="35"/>
      <c r="C31" s="36"/>
      <c r="D31" s="36">
        <v>1</v>
      </c>
      <c r="E31" s="36">
        <v>1</v>
      </c>
      <c r="F31" s="37">
        <v>100</v>
      </c>
      <c r="G31" s="38"/>
      <c r="H31" s="127"/>
      <c r="I31" s="128">
        <v>0.045</v>
      </c>
      <c r="J31" s="128">
        <v>0.045</v>
      </c>
      <c r="K31" s="39">
        <v>100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48</v>
      </c>
      <c r="D33" s="28">
        <v>44</v>
      </c>
      <c r="E33" s="28">
        <v>38</v>
      </c>
      <c r="F33" s="29"/>
      <c r="G33" s="29"/>
      <c r="H33" s="126">
        <v>0.895</v>
      </c>
      <c r="I33" s="126">
        <v>0.811</v>
      </c>
      <c r="J33" s="126">
        <v>0.7</v>
      </c>
      <c r="K33" s="30"/>
    </row>
    <row r="34" spans="1:11" s="31" customFormat="1" ht="11.25" customHeight="1">
      <c r="A34" s="33" t="s">
        <v>25</v>
      </c>
      <c r="B34" s="27"/>
      <c r="C34" s="28">
        <v>26</v>
      </c>
      <c r="D34" s="28">
        <v>20</v>
      </c>
      <c r="E34" s="28">
        <v>42</v>
      </c>
      <c r="F34" s="29"/>
      <c r="G34" s="29"/>
      <c r="H34" s="126">
        <v>0.537</v>
      </c>
      <c r="I34" s="126">
        <v>0.396</v>
      </c>
      <c r="J34" s="126">
        <v>1.211</v>
      </c>
      <c r="K34" s="30"/>
    </row>
    <row r="35" spans="1:11" s="31" customFormat="1" ht="11.25" customHeight="1">
      <c r="A35" s="33" t="s">
        <v>26</v>
      </c>
      <c r="B35" s="27"/>
      <c r="C35" s="28">
        <v>22</v>
      </c>
      <c r="D35" s="28">
        <v>44</v>
      </c>
      <c r="E35" s="28">
        <v>30</v>
      </c>
      <c r="F35" s="29"/>
      <c r="G35" s="29"/>
      <c r="H35" s="126">
        <v>0.319</v>
      </c>
      <c r="I35" s="126">
        <v>0.63</v>
      </c>
      <c r="J35" s="126">
        <v>0.435</v>
      </c>
      <c r="K35" s="30"/>
    </row>
    <row r="36" spans="1:11" s="31" customFormat="1" ht="11.25" customHeight="1">
      <c r="A36" s="33" t="s">
        <v>27</v>
      </c>
      <c r="B36" s="27"/>
      <c r="C36" s="28">
        <v>21</v>
      </c>
      <c r="D36" s="28">
        <v>38</v>
      </c>
      <c r="E36" s="28">
        <v>13</v>
      </c>
      <c r="F36" s="29"/>
      <c r="G36" s="29"/>
      <c r="H36" s="126">
        <v>0.389</v>
      </c>
      <c r="I36" s="126">
        <v>0.684</v>
      </c>
      <c r="J36" s="126">
        <v>0.684</v>
      </c>
      <c r="K36" s="30"/>
    </row>
    <row r="37" spans="1:11" s="22" customFormat="1" ht="11.25" customHeight="1">
      <c r="A37" s="34" t="s">
        <v>28</v>
      </c>
      <c r="B37" s="35"/>
      <c r="C37" s="36">
        <v>117</v>
      </c>
      <c r="D37" s="36">
        <v>146</v>
      </c>
      <c r="E37" s="36">
        <v>123</v>
      </c>
      <c r="F37" s="37">
        <v>84.24657534246575</v>
      </c>
      <c r="G37" s="38"/>
      <c r="H37" s="127">
        <v>2.1399999999999997</v>
      </c>
      <c r="I37" s="128">
        <v>2.5210000000000004</v>
      </c>
      <c r="J37" s="128">
        <v>3.0300000000000002</v>
      </c>
      <c r="K37" s="39">
        <v>120.19040063466876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15</v>
      </c>
      <c r="D39" s="36">
        <v>14</v>
      </c>
      <c r="E39" s="36">
        <v>10</v>
      </c>
      <c r="F39" s="37">
        <v>71.42857142857143</v>
      </c>
      <c r="G39" s="38"/>
      <c r="H39" s="127">
        <v>0.282</v>
      </c>
      <c r="I39" s="128">
        <v>0.242</v>
      </c>
      <c r="J39" s="128">
        <v>0.225</v>
      </c>
      <c r="K39" s="39">
        <v>92.97520661157026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178</v>
      </c>
      <c r="D41" s="28">
        <v>168</v>
      </c>
      <c r="E41" s="28">
        <v>134</v>
      </c>
      <c r="F41" s="29"/>
      <c r="G41" s="29"/>
      <c r="H41" s="126">
        <v>13.848</v>
      </c>
      <c r="I41" s="126">
        <v>13.306</v>
      </c>
      <c r="J41" s="126">
        <v>9.552</v>
      </c>
      <c r="K41" s="30"/>
    </row>
    <row r="42" spans="1:11" s="31" customFormat="1" ht="11.25" customHeight="1">
      <c r="A42" s="33" t="s">
        <v>31</v>
      </c>
      <c r="B42" s="27"/>
      <c r="C42" s="28">
        <v>15</v>
      </c>
      <c r="D42" s="28">
        <v>19</v>
      </c>
      <c r="E42" s="28">
        <v>6</v>
      </c>
      <c r="F42" s="29"/>
      <c r="G42" s="29"/>
      <c r="H42" s="126">
        <v>1.125</v>
      </c>
      <c r="I42" s="126">
        <v>1.33</v>
      </c>
      <c r="J42" s="126">
        <v>0.468</v>
      </c>
      <c r="K42" s="30"/>
    </row>
    <row r="43" spans="1:11" s="31" customFormat="1" ht="11.25" customHeight="1">
      <c r="A43" s="33" t="s">
        <v>32</v>
      </c>
      <c r="B43" s="27"/>
      <c r="C43" s="28">
        <v>18</v>
      </c>
      <c r="D43" s="28">
        <v>1</v>
      </c>
      <c r="E43" s="28">
        <v>1</v>
      </c>
      <c r="F43" s="29"/>
      <c r="G43" s="29"/>
      <c r="H43" s="126">
        <v>1.17</v>
      </c>
      <c r="I43" s="126">
        <v>0.06</v>
      </c>
      <c r="J43" s="126">
        <v>0.055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>
        <v>33</v>
      </c>
      <c r="D45" s="28">
        <v>42</v>
      </c>
      <c r="E45" s="28">
        <v>85</v>
      </c>
      <c r="F45" s="29"/>
      <c r="G45" s="29"/>
      <c r="H45" s="126">
        <v>1.98</v>
      </c>
      <c r="I45" s="126">
        <v>2.31</v>
      </c>
      <c r="J45" s="126">
        <v>4.368</v>
      </c>
      <c r="K45" s="30"/>
    </row>
    <row r="46" spans="1:11" s="31" customFormat="1" ht="11.25" customHeight="1">
      <c r="A46" s="33" t="s">
        <v>35</v>
      </c>
      <c r="B46" s="27"/>
      <c r="C46" s="28">
        <v>1072</v>
      </c>
      <c r="D46" s="28">
        <v>1114</v>
      </c>
      <c r="E46" s="28">
        <v>1141</v>
      </c>
      <c r="F46" s="29"/>
      <c r="G46" s="29"/>
      <c r="H46" s="126">
        <v>62.176</v>
      </c>
      <c r="I46" s="126">
        <v>69.068</v>
      </c>
      <c r="J46" s="126">
        <v>74.23</v>
      </c>
      <c r="K46" s="30"/>
    </row>
    <row r="47" spans="1:11" s="31" customFormat="1" ht="11.25" customHeight="1">
      <c r="A47" s="33" t="s">
        <v>36</v>
      </c>
      <c r="B47" s="27"/>
      <c r="C47" s="28">
        <v>52</v>
      </c>
      <c r="D47" s="28">
        <v>72</v>
      </c>
      <c r="E47" s="28">
        <v>47</v>
      </c>
      <c r="F47" s="29"/>
      <c r="G47" s="29"/>
      <c r="H47" s="126">
        <v>3.64</v>
      </c>
      <c r="I47" s="126">
        <v>5.04</v>
      </c>
      <c r="J47" s="126">
        <v>4.9</v>
      </c>
      <c r="K47" s="30"/>
    </row>
    <row r="48" spans="1:11" s="31" customFormat="1" ht="11.25" customHeight="1">
      <c r="A48" s="33" t="s">
        <v>37</v>
      </c>
      <c r="B48" s="27"/>
      <c r="C48" s="28">
        <v>1230</v>
      </c>
      <c r="D48" s="28">
        <v>1345</v>
      </c>
      <c r="E48" s="28">
        <v>1159</v>
      </c>
      <c r="F48" s="29"/>
      <c r="G48" s="29"/>
      <c r="H48" s="126">
        <v>92.25</v>
      </c>
      <c r="I48" s="126">
        <v>100.875</v>
      </c>
      <c r="J48" s="126">
        <v>69.66</v>
      </c>
      <c r="K48" s="30"/>
    </row>
    <row r="49" spans="1:11" s="31" customFormat="1" ht="11.25" customHeight="1">
      <c r="A49" s="33" t="s">
        <v>38</v>
      </c>
      <c r="B49" s="27"/>
      <c r="C49" s="28">
        <v>171</v>
      </c>
      <c r="D49" s="28">
        <v>221</v>
      </c>
      <c r="E49" s="28">
        <v>76</v>
      </c>
      <c r="F49" s="29"/>
      <c r="G49" s="29"/>
      <c r="H49" s="126">
        <v>12.825</v>
      </c>
      <c r="I49" s="126">
        <v>15.47</v>
      </c>
      <c r="J49" s="126">
        <v>5.7</v>
      </c>
      <c r="K49" s="30"/>
    </row>
    <row r="50" spans="1:11" s="22" customFormat="1" ht="11.25" customHeight="1">
      <c r="A50" s="40" t="s">
        <v>39</v>
      </c>
      <c r="B50" s="35"/>
      <c r="C50" s="36">
        <v>2769</v>
      </c>
      <c r="D50" s="36">
        <v>2982</v>
      </c>
      <c r="E50" s="36">
        <v>2649</v>
      </c>
      <c r="F50" s="37">
        <v>88.83299798792757</v>
      </c>
      <c r="G50" s="38"/>
      <c r="H50" s="127">
        <v>189.014</v>
      </c>
      <c r="I50" s="128">
        <v>207.459</v>
      </c>
      <c r="J50" s="128">
        <v>168.933</v>
      </c>
      <c r="K50" s="39">
        <v>81.42958367677468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62</v>
      </c>
      <c r="D52" s="36">
        <v>64</v>
      </c>
      <c r="E52" s="36">
        <v>29.35</v>
      </c>
      <c r="F52" s="37">
        <v>45.859375</v>
      </c>
      <c r="G52" s="38"/>
      <c r="H52" s="127">
        <v>1.934</v>
      </c>
      <c r="I52" s="128">
        <v>1.926</v>
      </c>
      <c r="J52" s="128">
        <v>0.9</v>
      </c>
      <c r="K52" s="39">
        <v>46.728971962616825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275</v>
      </c>
      <c r="D54" s="28">
        <v>347</v>
      </c>
      <c r="E54" s="28">
        <v>305</v>
      </c>
      <c r="F54" s="29"/>
      <c r="G54" s="29"/>
      <c r="H54" s="126">
        <v>15.95</v>
      </c>
      <c r="I54" s="126">
        <v>19.779</v>
      </c>
      <c r="J54" s="126">
        <v>17.538</v>
      </c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26">
        <v>0.04</v>
      </c>
      <c r="I55" s="126">
        <v>0.04</v>
      </c>
      <c r="J55" s="126">
        <v>0.04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>
        <v>8</v>
      </c>
      <c r="D58" s="28">
        <v>5</v>
      </c>
      <c r="E58" s="28">
        <v>4</v>
      </c>
      <c r="F58" s="29"/>
      <c r="G58" s="29"/>
      <c r="H58" s="126">
        <v>0.464</v>
      </c>
      <c r="I58" s="126">
        <v>0.3</v>
      </c>
      <c r="J58" s="126">
        <v>0.208</v>
      </c>
      <c r="K58" s="30"/>
    </row>
    <row r="59" spans="1:11" s="22" customFormat="1" ht="11.25" customHeight="1">
      <c r="A59" s="34" t="s">
        <v>46</v>
      </c>
      <c r="B59" s="35"/>
      <c r="C59" s="36">
        <v>284</v>
      </c>
      <c r="D59" s="36">
        <v>353</v>
      </c>
      <c r="E59" s="36">
        <v>310</v>
      </c>
      <c r="F59" s="37">
        <v>87.8186968838527</v>
      </c>
      <c r="G59" s="38"/>
      <c r="H59" s="127">
        <v>16.453999999999997</v>
      </c>
      <c r="I59" s="128">
        <v>20.119</v>
      </c>
      <c r="J59" s="128">
        <v>17.785999999999998</v>
      </c>
      <c r="K59" s="39">
        <v>88.40399622247625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140</v>
      </c>
      <c r="D61" s="28">
        <v>148</v>
      </c>
      <c r="E61" s="28">
        <v>128</v>
      </c>
      <c r="F61" s="29"/>
      <c r="G61" s="29"/>
      <c r="H61" s="126">
        <v>9.1</v>
      </c>
      <c r="I61" s="126">
        <v>8.658</v>
      </c>
      <c r="J61" s="126">
        <v>8.45</v>
      </c>
      <c r="K61" s="30"/>
    </row>
    <row r="62" spans="1:11" s="31" customFormat="1" ht="11.25" customHeight="1">
      <c r="A62" s="33" t="s">
        <v>48</v>
      </c>
      <c r="B62" s="27"/>
      <c r="C62" s="28">
        <v>6</v>
      </c>
      <c r="D62" s="28">
        <v>6</v>
      </c>
      <c r="E62" s="28">
        <v>6</v>
      </c>
      <c r="F62" s="29"/>
      <c r="G62" s="29"/>
      <c r="H62" s="126">
        <v>0.15</v>
      </c>
      <c r="I62" s="126">
        <v>0.15</v>
      </c>
      <c r="J62" s="126">
        <v>0.15</v>
      </c>
      <c r="K62" s="30"/>
    </row>
    <row r="63" spans="1:11" s="31" customFormat="1" ht="11.25" customHeight="1">
      <c r="A63" s="33" t="s">
        <v>49</v>
      </c>
      <c r="B63" s="27"/>
      <c r="C63" s="28">
        <v>3</v>
      </c>
      <c r="D63" s="28">
        <v>3</v>
      </c>
      <c r="E63" s="28">
        <v>3</v>
      </c>
      <c r="F63" s="29"/>
      <c r="G63" s="29"/>
      <c r="H63" s="126">
        <v>0.15</v>
      </c>
      <c r="I63" s="126">
        <v>0.15</v>
      </c>
      <c r="J63" s="126">
        <v>0.15</v>
      </c>
      <c r="K63" s="30"/>
    </row>
    <row r="64" spans="1:11" s="22" customFormat="1" ht="11.25" customHeight="1">
      <c r="A64" s="34" t="s">
        <v>50</v>
      </c>
      <c r="B64" s="35"/>
      <c r="C64" s="36">
        <v>149</v>
      </c>
      <c r="D64" s="36">
        <v>157</v>
      </c>
      <c r="E64" s="36">
        <v>137</v>
      </c>
      <c r="F64" s="37">
        <v>87.26114649681529</v>
      </c>
      <c r="G64" s="38"/>
      <c r="H64" s="127">
        <v>9.4</v>
      </c>
      <c r="I64" s="128">
        <v>8.958</v>
      </c>
      <c r="J64" s="128">
        <v>8.75</v>
      </c>
      <c r="K64" s="39">
        <v>97.67805313686091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25</v>
      </c>
      <c r="D66" s="36">
        <v>16</v>
      </c>
      <c r="E66" s="36">
        <v>16</v>
      </c>
      <c r="F66" s="37">
        <v>100</v>
      </c>
      <c r="G66" s="38"/>
      <c r="H66" s="127">
        <v>1.1</v>
      </c>
      <c r="I66" s="128">
        <v>0.704</v>
      </c>
      <c r="J66" s="128">
        <v>0.7</v>
      </c>
      <c r="K66" s="39">
        <v>99.43181818181819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>
        <v>2031</v>
      </c>
      <c r="D73" s="28">
        <v>2028</v>
      </c>
      <c r="E73" s="28">
        <v>2070</v>
      </c>
      <c r="F73" s="29"/>
      <c r="G73" s="29"/>
      <c r="H73" s="126">
        <v>113.35</v>
      </c>
      <c r="I73" s="126">
        <v>113.34</v>
      </c>
      <c r="J73" s="126">
        <v>114</v>
      </c>
      <c r="K73" s="30"/>
    </row>
    <row r="74" spans="1:11" s="31" customFormat="1" ht="11.25" customHeight="1">
      <c r="A74" s="33" t="s">
        <v>57</v>
      </c>
      <c r="B74" s="27"/>
      <c r="C74" s="28">
        <v>20</v>
      </c>
      <c r="D74" s="28">
        <v>31</v>
      </c>
      <c r="E74" s="28">
        <v>18</v>
      </c>
      <c r="F74" s="29"/>
      <c r="G74" s="29"/>
      <c r="H74" s="126">
        <v>0.68</v>
      </c>
      <c r="I74" s="126">
        <v>1.054</v>
      </c>
      <c r="J74" s="126">
        <v>0.63</v>
      </c>
      <c r="K74" s="30"/>
    </row>
    <row r="75" spans="1:11" s="31" customFormat="1" ht="11.25" customHeight="1">
      <c r="A75" s="33" t="s">
        <v>58</v>
      </c>
      <c r="B75" s="27"/>
      <c r="C75" s="28">
        <v>1</v>
      </c>
      <c r="D75" s="28">
        <v>1</v>
      </c>
      <c r="E75" s="28">
        <v>1</v>
      </c>
      <c r="F75" s="29"/>
      <c r="G75" s="29"/>
      <c r="H75" s="126">
        <v>0.037</v>
      </c>
      <c r="I75" s="126">
        <v>0.037</v>
      </c>
      <c r="J75" s="126">
        <v>0.06</v>
      </c>
      <c r="K75" s="30"/>
    </row>
    <row r="76" spans="1:11" s="31" customFormat="1" ht="11.25" customHeight="1">
      <c r="A76" s="33" t="s">
        <v>59</v>
      </c>
      <c r="B76" s="27"/>
      <c r="C76" s="28">
        <v>45</v>
      </c>
      <c r="D76" s="28">
        <v>46</v>
      </c>
      <c r="E76" s="28">
        <v>50</v>
      </c>
      <c r="F76" s="29"/>
      <c r="G76" s="29"/>
      <c r="H76" s="126">
        <v>2.475</v>
      </c>
      <c r="I76" s="126">
        <v>2.3</v>
      </c>
      <c r="J76" s="126">
        <v>1.7</v>
      </c>
      <c r="K76" s="30"/>
    </row>
    <row r="77" spans="1:11" s="31" customFormat="1" ht="11.25" customHeight="1">
      <c r="A77" s="33" t="s">
        <v>60</v>
      </c>
      <c r="B77" s="27"/>
      <c r="C77" s="28">
        <v>4</v>
      </c>
      <c r="D77" s="28">
        <v>3</v>
      </c>
      <c r="E77" s="28">
        <v>3</v>
      </c>
      <c r="F77" s="29"/>
      <c r="G77" s="29"/>
      <c r="H77" s="126">
        <v>0.1</v>
      </c>
      <c r="I77" s="126">
        <v>0.075</v>
      </c>
      <c r="J77" s="126">
        <v>0.075</v>
      </c>
      <c r="K77" s="30"/>
    </row>
    <row r="78" spans="1:11" s="31" customFormat="1" ht="11.25" customHeight="1">
      <c r="A78" s="33" t="s">
        <v>61</v>
      </c>
      <c r="B78" s="27"/>
      <c r="C78" s="28">
        <v>70</v>
      </c>
      <c r="D78" s="28">
        <v>63</v>
      </c>
      <c r="E78" s="28">
        <v>63</v>
      </c>
      <c r="F78" s="29"/>
      <c r="G78" s="29"/>
      <c r="H78" s="126">
        <v>2.38</v>
      </c>
      <c r="I78" s="126">
        <v>1.89</v>
      </c>
      <c r="J78" s="126">
        <v>2.52</v>
      </c>
      <c r="K78" s="30"/>
    </row>
    <row r="79" spans="1:11" s="31" customFormat="1" ht="11.25" customHeight="1">
      <c r="A79" s="33" t="s">
        <v>62</v>
      </c>
      <c r="B79" s="27"/>
      <c r="C79" s="28">
        <v>780</v>
      </c>
      <c r="D79" s="28">
        <v>860</v>
      </c>
      <c r="E79" s="28">
        <v>430</v>
      </c>
      <c r="F79" s="29"/>
      <c r="G79" s="29"/>
      <c r="H79" s="126">
        <v>31.2</v>
      </c>
      <c r="I79" s="126">
        <v>44.29</v>
      </c>
      <c r="J79" s="126">
        <v>38.7</v>
      </c>
      <c r="K79" s="30"/>
    </row>
    <row r="80" spans="1:11" s="22" customFormat="1" ht="11.25" customHeight="1">
      <c r="A80" s="40" t="s">
        <v>63</v>
      </c>
      <c r="B80" s="35"/>
      <c r="C80" s="36">
        <v>2951</v>
      </c>
      <c r="D80" s="36">
        <v>3032</v>
      </c>
      <c r="E80" s="36">
        <v>2635</v>
      </c>
      <c r="F80" s="37">
        <v>86.90633245382585</v>
      </c>
      <c r="G80" s="38"/>
      <c r="H80" s="127">
        <v>150.22199999999998</v>
      </c>
      <c r="I80" s="128">
        <v>162.98600000000002</v>
      </c>
      <c r="J80" s="128">
        <v>157.685</v>
      </c>
      <c r="K80" s="39">
        <v>96.74757341121322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129</v>
      </c>
      <c r="D82" s="28">
        <v>143</v>
      </c>
      <c r="E82" s="28">
        <v>143</v>
      </c>
      <c r="F82" s="29"/>
      <c r="G82" s="29"/>
      <c r="H82" s="126">
        <v>4.093</v>
      </c>
      <c r="I82" s="126">
        <v>4.545</v>
      </c>
      <c r="J82" s="126">
        <v>4.545</v>
      </c>
      <c r="K82" s="30"/>
    </row>
    <row r="83" spans="1:11" s="31" customFormat="1" ht="11.25" customHeight="1">
      <c r="A83" s="33" t="s">
        <v>65</v>
      </c>
      <c r="B83" s="27"/>
      <c r="C83" s="28">
        <v>125</v>
      </c>
      <c r="D83" s="28">
        <v>127</v>
      </c>
      <c r="E83" s="28">
        <v>127</v>
      </c>
      <c r="F83" s="29"/>
      <c r="G83" s="29"/>
      <c r="H83" s="126">
        <v>3.762</v>
      </c>
      <c r="I83" s="126">
        <v>3.804</v>
      </c>
      <c r="J83" s="126">
        <v>3.804</v>
      </c>
      <c r="K83" s="30"/>
    </row>
    <row r="84" spans="1:11" s="22" customFormat="1" ht="11.25" customHeight="1">
      <c r="A84" s="34" t="s">
        <v>66</v>
      </c>
      <c r="B84" s="35"/>
      <c r="C84" s="36">
        <v>254</v>
      </c>
      <c r="D84" s="36">
        <v>270</v>
      </c>
      <c r="E84" s="36">
        <v>270</v>
      </c>
      <c r="F84" s="37">
        <v>100</v>
      </c>
      <c r="G84" s="38"/>
      <c r="H84" s="127">
        <v>7.855</v>
      </c>
      <c r="I84" s="128">
        <v>8.349</v>
      </c>
      <c r="J84" s="128">
        <v>8.349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6888</v>
      </c>
      <c r="D87" s="47">
        <v>7307</v>
      </c>
      <c r="E87" s="47">
        <v>6432.35</v>
      </c>
      <c r="F87" s="48">
        <v>88.0299712604352</v>
      </c>
      <c r="G87" s="38"/>
      <c r="H87" s="131">
        <v>392.774</v>
      </c>
      <c r="I87" s="132">
        <v>428.72600000000006</v>
      </c>
      <c r="J87" s="132">
        <v>383.52</v>
      </c>
      <c r="K87" s="48">
        <v>89.45573629777526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zoomScalePageLayoutView="0" workbookViewId="0" topLeftCell="A45">
      <selection activeCell="A86" sqref="A86:IV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9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/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2300</v>
      </c>
      <c r="D9" s="28">
        <v>2300</v>
      </c>
      <c r="E9" s="28">
        <v>2300</v>
      </c>
      <c r="F9" s="29"/>
      <c r="G9" s="29"/>
      <c r="H9" s="126">
        <v>8.05</v>
      </c>
      <c r="I9" s="126">
        <v>8.05</v>
      </c>
      <c r="J9" s="126"/>
      <c r="K9" s="30"/>
    </row>
    <row r="10" spans="1:11" s="31" customFormat="1" ht="11.25" customHeight="1">
      <c r="A10" s="33" t="s">
        <v>8</v>
      </c>
      <c r="B10" s="27"/>
      <c r="C10" s="28">
        <v>1620</v>
      </c>
      <c r="D10" s="28">
        <v>1620</v>
      </c>
      <c r="E10" s="28">
        <v>1620</v>
      </c>
      <c r="F10" s="29"/>
      <c r="G10" s="29"/>
      <c r="H10" s="126">
        <v>5.67</v>
      </c>
      <c r="I10" s="126">
        <v>5.67</v>
      </c>
      <c r="J10" s="126"/>
      <c r="K10" s="30"/>
    </row>
    <row r="11" spans="1:11" s="31" customFormat="1" ht="11.25" customHeight="1">
      <c r="A11" s="26" t="s">
        <v>9</v>
      </c>
      <c r="B11" s="27"/>
      <c r="C11" s="28">
        <v>250</v>
      </c>
      <c r="D11" s="28">
        <v>250</v>
      </c>
      <c r="E11" s="28">
        <v>250</v>
      </c>
      <c r="F11" s="29"/>
      <c r="G11" s="29"/>
      <c r="H11" s="126">
        <v>1</v>
      </c>
      <c r="I11" s="126">
        <v>1</v>
      </c>
      <c r="J11" s="126"/>
      <c r="K11" s="30"/>
    </row>
    <row r="12" spans="1:11" s="31" customFormat="1" ht="11.25" customHeight="1">
      <c r="A12" s="33" t="s">
        <v>10</v>
      </c>
      <c r="B12" s="27"/>
      <c r="C12" s="28">
        <v>300</v>
      </c>
      <c r="D12" s="28">
        <v>300</v>
      </c>
      <c r="E12" s="28">
        <v>300</v>
      </c>
      <c r="F12" s="29"/>
      <c r="G12" s="29"/>
      <c r="H12" s="126">
        <v>1.35</v>
      </c>
      <c r="I12" s="126">
        <v>1.35</v>
      </c>
      <c r="J12" s="126"/>
      <c r="K12" s="30"/>
    </row>
    <row r="13" spans="1:11" s="22" customFormat="1" ht="11.25" customHeight="1">
      <c r="A13" s="34" t="s">
        <v>11</v>
      </c>
      <c r="B13" s="35"/>
      <c r="C13" s="36">
        <v>4470</v>
      </c>
      <c r="D13" s="36">
        <v>4470</v>
      </c>
      <c r="E13" s="36">
        <v>4470</v>
      </c>
      <c r="F13" s="37">
        <v>100</v>
      </c>
      <c r="G13" s="38"/>
      <c r="H13" s="127">
        <v>16.07</v>
      </c>
      <c r="I13" s="128">
        <v>16.07</v>
      </c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2</v>
      </c>
      <c r="D15" s="36">
        <v>2.72</v>
      </c>
      <c r="E15" s="36">
        <v>3</v>
      </c>
      <c r="F15" s="37">
        <v>110.29411764705881</v>
      </c>
      <c r="G15" s="38"/>
      <c r="H15" s="127">
        <v>0.045</v>
      </c>
      <c r="I15" s="128">
        <v>0.03</v>
      </c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1</v>
      </c>
      <c r="D24" s="36">
        <v>5</v>
      </c>
      <c r="E24" s="36">
        <v>18</v>
      </c>
      <c r="F24" s="37">
        <v>360</v>
      </c>
      <c r="G24" s="38"/>
      <c r="H24" s="127"/>
      <c r="I24" s="128">
        <v>0.064</v>
      </c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3</v>
      </c>
      <c r="D26" s="36">
        <v>1</v>
      </c>
      <c r="E26" s="36">
        <v>1</v>
      </c>
      <c r="F26" s="37">
        <v>100</v>
      </c>
      <c r="G26" s="38"/>
      <c r="H26" s="127">
        <v>0.04</v>
      </c>
      <c r="I26" s="128">
        <v>0.05</v>
      </c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3</v>
      </c>
      <c r="D30" s="28">
        <v>3</v>
      </c>
      <c r="E30" s="28">
        <v>6</v>
      </c>
      <c r="F30" s="29"/>
      <c r="G30" s="29"/>
      <c r="H30" s="126">
        <v>0.036</v>
      </c>
      <c r="I30" s="126">
        <v>0.06</v>
      </c>
      <c r="J30" s="126"/>
      <c r="K30" s="30"/>
    </row>
    <row r="31" spans="1:11" s="22" customFormat="1" ht="11.25" customHeight="1">
      <c r="A31" s="40" t="s">
        <v>23</v>
      </c>
      <c r="B31" s="35"/>
      <c r="C31" s="36">
        <v>3</v>
      </c>
      <c r="D31" s="36">
        <v>3</v>
      </c>
      <c r="E31" s="36">
        <v>6</v>
      </c>
      <c r="F31" s="37">
        <v>200</v>
      </c>
      <c r="G31" s="38"/>
      <c r="H31" s="127">
        <v>0.036</v>
      </c>
      <c r="I31" s="128">
        <v>0.06</v>
      </c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10</v>
      </c>
      <c r="D33" s="28">
        <v>8</v>
      </c>
      <c r="E33" s="28">
        <v>40</v>
      </c>
      <c r="F33" s="29"/>
      <c r="G33" s="29"/>
      <c r="H33" s="126">
        <v>0.155</v>
      </c>
      <c r="I33" s="126">
        <v>0.806</v>
      </c>
      <c r="J33" s="126"/>
      <c r="K33" s="30"/>
    </row>
    <row r="34" spans="1:11" s="31" customFormat="1" ht="11.25" customHeight="1">
      <c r="A34" s="33" t="s">
        <v>25</v>
      </c>
      <c r="B34" s="27"/>
      <c r="C34" s="28">
        <v>50</v>
      </c>
      <c r="D34" s="28">
        <v>40</v>
      </c>
      <c r="E34" s="28">
        <v>48</v>
      </c>
      <c r="F34" s="29"/>
      <c r="G34" s="29"/>
      <c r="H34" s="126">
        <v>0.727</v>
      </c>
      <c r="I34" s="126">
        <v>0.727</v>
      </c>
      <c r="J34" s="126"/>
      <c r="K34" s="30"/>
    </row>
    <row r="35" spans="1:11" s="31" customFormat="1" ht="11.25" customHeight="1">
      <c r="A35" s="33" t="s">
        <v>26</v>
      </c>
      <c r="B35" s="27"/>
      <c r="C35" s="28">
        <v>20</v>
      </c>
      <c r="D35" s="28">
        <v>5</v>
      </c>
      <c r="E35" s="28">
        <v>5</v>
      </c>
      <c r="F35" s="29"/>
      <c r="G35" s="29"/>
      <c r="H35" s="126">
        <v>0.093</v>
      </c>
      <c r="I35" s="126">
        <v>0.105</v>
      </c>
      <c r="J35" s="126"/>
      <c r="K35" s="30"/>
    </row>
    <row r="36" spans="1:11" s="31" customFormat="1" ht="11.25" customHeight="1">
      <c r="A36" s="33" t="s">
        <v>27</v>
      </c>
      <c r="B36" s="27"/>
      <c r="C36" s="28">
        <v>7</v>
      </c>
      <c r="D36" s="28">
        <v>1</v>
      </c>
      <c r="E36" s="28">
        <v>1</v>
      </c>
      <c r="F36" s="29"/>
      <c r="G36" s="29"/>
      <c r="H36" s="126">
        <v>0.02</v>
      </c>
      <c r="I36" s="126">
        <v>0.02</v>
      </c>
      <c r="J36" s="126"/>
      <c r="K36" s="30"/>
    </row>
    <row r="37" spans="1:11" s="22" customFormat="1" ht="11.25" customHeight="1">
      <c r="A37" s="34" t="s">
        <v>28</v>
      </c>
      <c r="B37" s="35"/>
      <c r="C37" s="36">
        <v>87</v>
      </c>
      <c r="D37" s="36">
        <v>54</v>
      </c>
      <c r="E37" s="36">
        <v>94</v>
      </c>
      <c r="F37" s="37">
        <v>174.07407407407408</v>
      </c>
      <c r="G37" s="38"/>
      <c r="H37" s="127">
        <v>0.995</v>
      </c>
      <c r="I37" s="128">
        <v>1.658</v>
      </c>
      <c r="J37" s="128"/>
      <c r="K37" s="39"/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4</v>
      </c>
      <c r="D39" s="36">
        <v>3</v>
      </c>
      <c r="E39" s="36">
        <v>3</v>
      </c>
      <c r="F39" s="37">
        <v>100</v>
      </c>
      <c r="G39" s="38"/>
      <c r="H39" s="127">
        <v>0.029</v>
      </c>
      <c r="I39" s="128">
        <v>0.025</v>
      </c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>
        <v>27</v>
      </c>
      <c r="D46" s="28">
        <v>27</v>
      </c>
      <c r="E46" s="28">
        <v>23</v>
      </c>
      <c r="F46" s="29"/>
      <c r="G46" s="29"/>
      <c r="H46" s="126">
        <v>0.918</v>
      </c>
      <c r="I46" s="126">
        <v>0.918</v>
      </c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>
        <v>20</v>
      </c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>
        <v>4</v>
      </c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>
        <v>27</v>
      </c>
      <c r="D50" s="36">
        <v>27</v>
      </c>
      <c r="E50" s="36">
        <v>47</v>
      </c>
      <c r="F50" s="37">
        <v>174.07407407407408</v>
      </c>
      <c r="G50" s="38"/>
      <c r="H50" s="127">
        <v>0.918</v>
      </c>
      <c r="I50" s="128">
        <v>0.918</v>
      </c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>
        <v>1</v>
      </c>
      <c r="E52" s="36">
        <v>6</v>
      </c>
      <c r="F52" s="37">
        <v>600</v>
      </c>
      <c r="G52" s="38"/>
      <c r="H52" s="127">
        <v>0.018</v>
      </c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>
        <v>0.24</v>
      </c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>
        <v>1</v>
      </c>
      <c r="D58" s="28">
        <v>1</v>
      </c>
      <c r="E58" s="28">
        <v>1</v>
      </c>
      <c r="F58" s="29"/>
      <c r="G58" s="29"/>
      <c r="H58" s="126">
        <v>0.03</v>
      </c>
      <c r="I58" s="126">
        <v>0.025</v>
      </c>
      <c r="J58" s="126"/>
      <c r="K58" s="30"/>
    </row>
    <row r="59" spans="1:11" s="22" customFormat="1" ht="11.25" customHeight="1">
      <c r="A59" s="34" t="s">
        <v>46</v>
      </c>
      <c r="B59" s="35"/>
      <c r="C59" s="36">
        <v>1</v>
      </c>
      <c r="D59" s="36">
        <v>1</v>
      </c>
      <c r="E59" s="36">
        <v>1</v>
      </c>
      <c r="F59" s="37">
        <v>100</v>
      </c>
      <c r="G59" s="38"/>
      <c r="H59" s="127">
        <v>0.27</v>
      </c>
      <c r="I59" s="128">
        <v>0.025</v>
      </c>
      <c r="J59" s="128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55</v>
      </c>
      <c r="D61" s="28">
        <v>70</v>
      </c>
      <c r="E61" s="28">
        <v>70</v>
      </c>
      <c r="F61" s="29"/>
      <c r="G61" s="29"/>
      <c r="H61" s="126">
        <v>2.04</v>
      </c>
      <c r="I61" s="126">
        <v>2.1</v>
      </c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>
        <v>47</v>
      </c>
      <c r="D63" s="28">
        <v>47</v>
      </c>
      <c r="E63" s="28">
        <v>47</v>
      </c>
      <c r="F63" s="29"/>
      <c r="G63" s="29"/>
      <c r="H63" s="126">
        <v>1.215</v>
      </c>
      <c r="I63" s="126">
        <v>1.215</v>
      </c>
      <c r="J63" s="126"/>
      <c r="K63" s="30"/>
    </row>
    <row r="64" spans="1:11" s="22" customFormat="1" ht="11.25" customHeight="1">
      <c r="A64" s="34" t="s">
        <v>50</v>
      </c>
      <c r="B64" s="35"/>
      <c r="C64" s="36">
        <v>102</v>
      </c>
      <c r="D64" s="36">
        <v>117</v>
      </c>
      <c r="E64" s="36">
        <v>117</v>
      </c>
      <c r="F64" s="37">
        <v>100</v>
      </c>
      <c r="G64" s="38"/>
      <c r="H64" s="127">
        <v>3.255</v>
      </c>
      <c r="I64" s="128">
        <v>3.3150000000000004</v>
      </c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12</v>
      </c>
      <c r="D66" s="36">
        <v>5</v>
      </c>
      <c r="E66" s="36">
        <v>12</v>
      </c>
      <c r="F66" s="37">
        <v>240</v>
      </c>
      <c r="G66" s="38"/>
      <c r="H66" s="127">
        <v>0.083</v>
      </c>
      <c r="I66" s="128">
        <v>0.08</v>
      </c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>
        <v>3</v>
      </c>
      <c r="F69" s="29"/>
      <c r="G69" s="29"/>
      <c r="H69" s="126">
        <v>0.076</v>
      </c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>
        <v>0</v>
      </c>
      <c r="D70" s="36"/>
      <c r="E70" s="36">
        <v>3</v>
      </c>
      <c r="F70" s="37"/>
      <c r="G70" s="38"/>
      <c r="H70" s="127">
        <v>0.076</v>
      </c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>
        <v>14</v>
      </c>
      <c r="D73" s="28">
        <v>14</v>
      </c>
      <c r="E73" s="28">
        <v>14</v>
      </c>
      <c r="F73" s="29"/>
      <c r="G73" s="29"/>
      <c r="H73" s="126">
        <v>0.506</v>
      </c>
      <c r="I73" s="126">
        <v>0.506</v>
      </c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>
        <v>2</v>
      </c>
      <c r="D75" s="28">
        <v>4</v>
      </c>
      <c r="E75" s="28">
        <v>4</v>
      </c>
      <c r="F75" s="29"/>
      <c r="G75" s="29"/>
      <c r="H75" s="126">
        <v>0.064</v>
      </c>
      <c r="I75" s="126">
        <v>0.064</v>
      </c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>
        <v>22</v>
      </c>
      <c r="D78" s="28">
        <v>22</v>
      </c>
      <c r="E78" s="28">
        <v>22</v>
      </c>
      <c r="F78" s="29"/>
      <c r="G78" s="29"/>
      <c r="H78" s="126">
        <v>0.44</v>
      </c>
      <c r="I78" s="126">
        <v>0.462</v>
      </c>
      <c r="J78" s="126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/>
      <c r="I79" s="126"/>
      <c r="J79" s="126"/>
      <c r="K79" s="30"/>
    </row>
    <row r="80" spans="1:11" s="22" customFormat="1" ht="11.25" customHeight="1">
      <c r="A80" s="40" t="s">
        <v>63</v>
      </c>
      <c r="B80" s="35"/>
      <c r="C80" s="36">
        <v>38</v>
      </c>
      <c r="D80" s="36">
        <v>40</v>
      </c>
      <c r="E80" s="36">
        <v>40</v>
      </c>
      <c r="F80" s="37">
        <v>100</v>
      </c>
      <c r="G80" s="38"/>
      <c r="H80" s="127">
        <v>1.01</v>
      </c>
      <c r="I80" s="128">
        <v>1.032</v>
      </c>
      <c r="J80" s="128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8</v>
      </c>
      <c r="D82" s="28">
        <v>2</v>
      </c>
      <c r="E82" s="28">
        <v>2</v>
      </c>
      <c r="F82" s="29"/>
      <c r="G82" s="29"/>
      <c r="H82" s="126">
        <v>0.045</v>
      </c>
      <c r="I82" s="126">
        <v>0.045</v>
      </c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>
        <v>8</v>
      </c>
      <c r="D84" s="36">
        <v>2</v>
      </c>
      <c r="E84" s="36">
        <v>2</v>
      </c>
      <c r="F84" s="37">
        <v>100</v>
      </c>
      <c r="G84" s="38"/>
      <c r="H84" s="127">
        <v>0.045</v>
      </c>
      <c r="I84" s="128">
        <v>0.045</v>
      </c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4758</v>
      </c>
      <c r="D87" s="47">
        <v>4731.72</v>
      </c>
      <c r="E87" s="47">
        <v>4823</v>
      </c>
      <c r="F87" s="48">
        <v>101.92910823125628</v>
      </c>
      <c r="G87" s="38"/>
      <c r="H87" s="131">
        <v>21.924000000000003</v>
      </c>
      <c r="I87" s="132">
        <v>21.738999999999997</v>
      </c>
      <c r="J87" s="132"/>
      <c r="K87" s="48"/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zoomScalePageLayoutView="0" workbookViewId="0" topLeftCell="A1">
      <selection activeCell="A86" sqref="A86:IV8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2021</v>
      </c>
      <c r="D6" s="14">
        <f>E6-1</f>
        <v>2022</v>
      </c>
      <c r="E6" s="14">
        <v>2023</v>
      </c>
      <c r="F6" s="15">
        <f>E6</f>
        <v>2023</v>
      </c>
      <c r="G6" s="16"/>
      <c r="H6" s="13">
        <f>J6-2</f>
        <v>2021</v>
      </c>
      <c r="I6" s="14">
        <f>J6-1</f>
        <v>2022</v>
      </c>
      <c r="J6" s="14">
        <v>2023</v>
      </c>
      <c r="K6" s="15">
        <f>J6</f>
        <v>2023</v>
      </c>
    </row>
    <row r="7" spans="1:11" s="8" customFormat="1" ht="11.25" customHeight="1" thickBot="1">
      <c r="A7" s="17"/>
      <c r="B7" s="7"/>
      <c r="C7" s="18" t="s">
        <v>6</v>
      </c>
      <c r="D7" s="19" t="s">
        <v>6</v>
      </c>
      <c r="E7" s="19">
        <v>7</v>
      </c>
      <c r="F7" s="20" t="str">
        <f>CONCATENATE(D6,"=100")</f>
        <v>2022=100</v>
      </c>
      <c r="G7" s="21"/>
      <c r="H7" s="18" t="s">
        <v>6</v>
      </c>
      <c r="I7" s="19" t="s">
        <v>6</v>
      </c>
      <c r="J7" s="19">
        <v>9</v>
      </c>
      <c r="K7" s="20" t="str">
        <f>CONCATENATE(I6,"=100")</f>
        <v>2022=100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46</v>
      </c>
      <c r="D9" s="28">
        <v>50</v>
      </c>
      <c r="E9" s="28">
        <v>50</v>
      </c>
      <c r="F9" s="29"/>
      <c r="G9" s="29"/>
      <c r="H9" s="126">
        <v>0.805</v>
      </c>
      <c r="I9" s="126">
        <v>0.761</v>
      </c>
      <c r="J9" s="126">
        <v>0.761</v>
      </c>
      <c r="K9" s="30"/>
    </row>
    <row r="10" spans="1:11" s="31" customFormat="1" ht="11.25" customHeight="1">
      <c r="A10" s="33" t="s">
        <v>8</v>
      </c>
      <c r="B10" s="27"/>
      <c r="C10" s="28">
        <v>20</v>
      </c>
      <c r="D10" s="28">
        <v>16</v>
      </c>
      <c r="E10" s="28">
        <v>16</v>
      </c>
      <c r="F10" s="29"/>
      <c r="G10" s="29"/>
      <c r="H10" s="126">
        <v>0.332</v>
      </c>
      <c r="I10" s="126">
        <v>0.267</v>
      </c>
      <c r="J10" s="126">
        <v>0.267</v>
      </c>
      <c r="K10" s="30"/>
    </row>
    <row r="11" spans="1:11" s="31" customFormat="1" ht="11.25" customHeight="1">
      <c r="A11" s="26" t="s">
        <v>9</v>
      </c>
      <c r="B11" s="27"/>
      <c r="C11" s="28">
        <v>21</v>
      </c>
      <c r="D11" s="28">
        <v>20</v>
      </c>
      <c r="E11" s="28">
        <v>20</v>
      </c>
      <c r="F11" s="29"/>
      <c r="G11" s="29"/>
      <c r="H11" s="126">
        <v>0.341</v>
      </c>
      <c r="I11" s="126">
        <v>0.368</v>
      </c>
      <c r="J11" s="126">
        <v>0.368</v>
      </c>
      <c r="K11" s="30"/>
    </row>
    <row r="12" spans="1:11" s="31" customFormat="1" ht="11.25" customHeight="1">
      <c r="A12" s="33" t="s">
        <v>10</v>
      </c>
      <c r="B12" s="27"/>
      <c r="C12" s="28">
        <v>69</v>
      </c>
      <c r="D12" s="28">
        <v>60</v>
      </c>
      <c r="E12" s="28">
        <v>60</v>
      </c>
      <c r="F12" s="29"/>
      <c r="G12" s="29"/>
      <c r="H12" s="126">
        <v>0.961</v>
      </c>
      <c r="I12" s="126">
        <v>1.292</v>
      </c>
      <c r="J12" s="126">
        <v>1.292</v>
      </c>
      <c r="K12" s="30"/>
    </row>
    <row r="13" spans="1:11" s="22" customFormat="1" ht="11.25" customHeight="1">
      <c r="A13" s="34" t="s">
        <v>11</v>
      </c>
      <c r="B13" s="35"/>
      <c r="C13" s="36">
        <v>156</v>
      </c>
      <c r="D13" s="36">
        <v>146</v>
      </c>
      <c r="E13" s="36">
        <v>146</v>
      </c>
      <c r="F13" s="37">
        <v>100</v>
      </c>
      <c r="G13" s="38"/>
      <c r="H13" s="127">
        <v>2.439</v>
      </c>
      <c r="I13" s="128">
        <v>2.6879999999999997</v>
      </c>
      <c r="J13" s="128">
        <v>2.6879999999999997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7</v>
      </c>
      <c r="D15" s="36">
        <v>4</v>
      </c>
      <c r="E15" s="36">
        <v>6</v>
      </c>
      <c r="F15" s="37">
        <v>150</v>
      </c>
      <c r="G15" s="38"/>
      <c r="H15" s="127">
        <v>0.155</v>
      </c>
      <c r="I15" s="128">
        <v>0.075</v>
      </c>
      <c r="J15" s="128">
        <v>0.075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1</v>
      </c>
      <c r="D17" s="36">
        <v>1</v>
      </c>
      <c r="E17" s="36">
        <v>1</v>
      </c>
      <c r="F17" s="37">
        <v>100</v>
      </c>
      <c r="G17" s="38"/>
      <c r="H17" s="127">
        <v>0.02</v>
      </c>
      <c r="I17" s="128"/>
      <c r="J17" s="128">
        <v>0.05</v>
      </c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45</v>
      </c>
      <c r="D19" s="28">
        <v>45</v>
      </c>
      <c r="E19" s="28">
        <v>45</v>
      </c>
      <c r="F19" s="29"/>
      <c r="G19" s="29"/>
      <c r="H19" s="126">
        <v>1.026</v>
      </c>
      <c r="I19" s="126">
        <v>1.026</v>
      </c>
      <c r="J19" s="126">
        <v>1.026</v>
      </c>
      <c r="K19" s="30"/>
    </row>
    <row r="20" spans="1:11" s="31" customFormat="1" ht="11.25" customHeight="1">
      <c r="A20" s="33" t="s">
        <v>15</v>
      </c>
      <c r="B20" s="27"/>
      <c r="C20" s="28">
        <v>68</v>
      </c>
      <c r="D20" s="28">
        <v>68</v>
      </c>
      <c r="E20" s="28">
        <v>68</v>
      </c>
      <c r="F20" s="29"/>
      <c r="G20" s="29"/>
      <c r="H20" s="126">
        <v>0.977</v>
      </c>
      <c r="I20" s="126">
        <v>1</v>
      </c>
      <c r="J20" s="126">
        <v>1</v>
      </c>
      <c r="K20" s="30"/>
    </row>
    <row r="21" spans="1:11" s="31" customFormat="1" ht="11.25" customHeight="1">
      <c r="A21" s="33" t="s">
        <v>16</v>
      </c>
      <c r="B21" s="27"/>
      <c r="C21" s="28">
        <v>106</v>
      </c>
      <c r="D21" s="28">
        <v>108</v>
      </c>
      <c r="E21" s="28">
        <v>108</v>
      </c>
      <c r="F21" s="29"/>
      <c r="G21" s="29"/>
      <c r="H21" s="126">
        <v>1.432</v>
      </c>
      <c r="I21" s="126">
        <v>1.59</v>
      </c>
      <c r="J21" s="126">
        <v>1.59</v>
      </c>
      <c r="K21" s="30"/>
    </row>
    <row r="22" spans="1:11" s="22" customFormat="1" ht="11.25" customHeight="1">
      <c r="A22" s="34" t="s">
        <v>17</v>
      </c>
      <c r="B22" s="35"/>
      <c r="C22" s="36">
        <v>219</v>
      </c>
      <c r="D22" s="36">
        <v>221</v>
      </c>
      <c r="E22" s="36">
        <v>221</v>
      </c>
      <c r="F22" s="37">
        <v>100</v>
      </c>
      <c r="G22" s="38"/>
      <c r="H22" s="127">
        <v>3.435</v>
      </c>
      <c r="I22" s="128">
        <v>3.6159999999999997</v>
      </c>
      <c r="J22" s="128">
        <v>3.6159999999999997</v>
      </c>
      <c r="K22" s="39">
        <v>100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145</v>
      </c>
      <c r="D24" s="36">
        <v>128</v>
      </c>
      <c r="E24" s="36">
        <v>121</v>
      </c>
      <c r="F24" s="37">
        <v>94.53125</v>
      </c>
      <c r="G24" s="38"/>
      <c r="H24" s="127">
        <v>3.416</v>
      </c>
      <c r="I24" s="128">
        <v>3.416</v>
      </c>
      <c r="J24" s="128">
        <v>3.63</v>
      </c>
      <c r="K24" s="39">
        <v>106.26463700234193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29</v>
      </c>
      <c r="D26" s="36">
        <v>30</v>
      </c>
      <c r="E26" s="36">
        <v>20</v>
      </c>
      <c r="F26" s="37">
        <v>66.66666666666667</v>
      </c>
      <c r="G26" s="38"/>
      <c r="H26" s="127">
        <v>0.812</v>
      </c>
      <c r="I26" s="128">
        <v>0.8</v>
      </c>
      <c r="J26" s="128">
        <v>0.75</v>
      </c>
      <c r="K26" s="39">
        <v>93.75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3</v>
      </c>
      <c r="D28" s="28">
        <v>3</v>
      </c>
      <c r="E28" s="28">
        <v>2</v>
      </c>
      <c r="F28" s="29"/>
      <c r="G28" s="29"/>
      <c r="H28" s="126">
        <v>0.085</v>
      </c>
      <c r="I28" s="126">
        <v>0.072</v>
      </c>
      <c r="J28" s="126">
        <v>0.044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>
        <v>299</v>
      </c>
      <c r="D30" s="28">
        <v>280</v>
      </c>
      <c r="E30" s="28">
        <v>223</v>
      </c>
      <c r="F30" s="29"/>
      <c r="G30" s="29"/>
      <c r="H30" s="126">
        <v>5.98</v>
      </c>
      <c r="I30" s="126">
        <v>5.82</v>
      </c>
      <c r="J30" s="126">
        <v>6.127</v>
      </c>
      <c r="K30" s="30"/>
    </row>
    <row r="31" spans="1:11" s="22" customFormat="1" ht="11.25" customHeight="1">
      <c r="A31" s="40" t="s">
        <v>23</v>
      </c>
      <c r="B31" s="35"/>
      <c r="C31" s="36">
        <v>302</v>
      </c>
      <c r="D31" s="36">
        <v>283</v>
      </c>
      <c r="E31" s="36">
        <v>225</v>
      </c>
      <c r="F31" s="37">
        <v>79.50530035335689</v>
      </c>
      <c r="G31" s="38"/>
      <c r="H31" s="127">
        <v>6.065</v>
      </c>
      <c r="I31" s="128">
        <v>5.892</v>
      </c>
      <c r="J31" s="128">
        <v>6.170999999999999</v>
      </c>
      <c r="K31" s="39">
        <v>104.73523421588592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58</v>
      </c>
      <c r="D33" s="28">
        <v>58</v>
      </c>
      <c r="E33" s="28">
        <v>52</v>
      </c>
      <c r="F33" s="29"/>
      <c r="G33" s="29"/>
      <c r="H33" s="126">
        <v>1.377</v>
      </c>
      <c r="I33" s="126">
        <v>1.377</v>
      </c>
      <c r="J33" s="126">
        <v>1.231</v>
      </c>
      <c r="K33" s="30"/>
    </row>
    <row r="34" spans="1:11" s="31" customFormat="1" ht="11.25" customHeight="1">
      <c r="A34" s="33" t="s">
        <v>25</v>
      </c>
      <c r="B34" s="27"/>
      <c r="C34" s="28">
        <v>21</v>
      </c>
      <c r="D34" s="28">
        <v>20</v>
      </c>
      <c r="E34" s="28">
        <v>21</v>
      </c>
      <c r="F34" s="29"/>
      <c r="G34" s="29"/>
      <c r="H34" s="126">
        <v>0.533</v>
      </c>
      <c r="I34" s="126">
        <v>0.5</v>
      </c>
      <c r="J34" s="126">
        <v>0.533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>
        <v>96</v>
      </c>
      <c r="D36" s="28">
        <v>70</v>
      </c>
      <c r="E36" s="28">
        <v>96</v>
      </c>
      <c r="F36" s="29"/>
      <c r="G36" s="29"/>
      <c r="H36" s="126">
        <v>2.112</v>
      </c>
      <c r="I36" s="126">
        <v>2.112</v>
      </c>
      <c r="J36" s="126">
        <v>2.112</v>
      </c>
      <c r="K36" s="30"/>
    </row>
    <row r="37" spans="1:11" s="22" customFormat="1" ht="11.25" customHeight="1">
      <c r="A37" s="34" t="s">
        <v>28</v>
      </c>
      <c r="B37" s="35"/>
      <c r="C37" s="36">
        <v>175</v>
      </c>
      <c r="D37" s="36">
        <v>148</v>
      </c>
      <c r="E37" s="36">
        <v>169</v>
      </c>
      <c r="F37" s="37">
        <v>114.1891891891892</v>
      </c>
      <c r="G37" s="38"/>
      <c r="H37" s="127">
        <v>4.022</v>
      </c>
      <c r="I37" s="128">
        <v>3.989</v>
      </c>
      <c r="J37" s="128">
        <v>3.8760000000000003</v>
      </c>
      <c r="K37" s="39">
        <v>97.16720982702432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9</v>
      </c>
      <c r="D39" s="36">
        <v>10</v>
      </c>
      <c r="E39" s="36">
        <v>8</v>
      </c>
      <c r="F39" s="37">
        <v>80</v>
      </c>
      <c r="G39" s="38"/>
      <c r="H39" s="127">
        <v>0.06</v>
      </c>
      <c r="I39" s="128">
        <v>0.07</v>
      </c>
      <c r="J39" s="128">
        <v>0.055</v>
      </c>
      <c r="K39" s="39">
        <v>78.57142857142857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28</v>
      </c>
      <c r="D41" s="28">
        <v>28</v>
      </c>
      <c r="E41" s="28">
        <v>26</v>
      </c>
      <c r="F41" s="29"/>
      <c r="G41" s="29"/>
      <c r="H41" s="126">
        <v>0.42</v>
      </c>
      <c r="I41" s="126">
        <v>0.42</v>
      </c>
      <c r="J41" s="126">
        <v>0.78</v>
      </c>
      <c r="K41" s="30"/>
    </row>
    <row r="42" spans="1:11" s="31" customFormat="1" ht="11.25" customHeight="1">
      <c r="A42" s="33" t="s">
        <v>31</v>
      </c>
      <c r="B42" s="27"/>
      <c r="C42" s="28">
        <v>2</v>
      </c>
      <c r="D42" s="28">
        <v>2</v>
      </c>
      <c r="E42" s="28">
        <v>1</v>
      </c>
      <c r="F42" s="29"/>
      <c r="G42" s="29"/>
      <c r="H42" s="126">
        <v>0.056</v>
      </c>
      <c r="I42" s="126">
        <v>0.056</v>
      </c>
      <c r="J42" s="126">
        <v>0.112</v>
      </c>
      <c r="K42" s="30"/>
    </row>
    <row r="43" spans="1:11" s="31" customFormat="1" ht="11.25" customHeight="1">
      <c r="A43" s="33" t="s">
        <v>32</v>
      </c>
      <c r="B43" s="27"/>
      <c r="C43" s="28">
        <v>47</v>
      </c>
      <c r="D43" s="28">
        <v>47</v>
      </c>
      <c r="E43" s="28">
        <v>43</v>
      </c>
      <c r="F43" s="29"/>
      <c r="G43" s="29"/>
      <c r="H43" s="126">
        <v>0.94</v>
      </c>
      <c r="I43" s="126">
        <v>0.94</v>
      </c>
      <c r="J43" s="126">
        <v>0.86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>
        <v>4</v>
      </c>
      <c r="D45" s="28">
        <v>4</v>
      </c>
      <c r="E45" s="28">
        <v>10</v>
      </c>
      <c r="F45" s="29"/>
      <c r="G45" s="29"/>
      <c r="H45" s="126">
        <v>0.102</v>
      </c>
      <c r="I45" s="126">
        <v>0.102</v>
      </c>
      <c r="J45" s="126">
        <v>0.255</v>
      </c>
      <c r="K45" s="30"/>
    </row>
    <row r="46" spans="1:11" s="31" customFormat="1" ht="11.25" customHeight="1">
      <c r="A46" s="33" t="s">
        <v>35</v>
      </c>
      <c r="B46" s="27"/>
      <c r="C46" s="28">
        <v>621</v>
      </c>
      <c r="D46" s="28">
        <v>621</v>
      </c>
      <c r="E46" s="28">
        <v>427</v>
      </c>
      <c r="F46" s="29"/>
      <c r="G46" s="29"/>
      <c r="H46" s="126">
        <v>21.735</v>
      </c>
      <c r="I46" s="126">
        <v>21.735</v>
      </c>
      <c r="J46" s="126">
        <v>14.84</v>
      </c>
      <c r="K46" s="30"/>
    </row>
    <row r="47" spans="1:11" s="31" customFormat="1" ht="11.25" customHeight="1">
      <c r="A47" s="33" t="s">
        <v>36</v>
      </c>
      <c r="B47" s="27"/>
      <c r="C47" s="28">
        <v>14</v>
      </c>
      <c r="D47" s="28">
        <v>14</v>
      </c>
      <c r="E47" s="28">
        <v>14</v>
      </c>
      <c r="F47" s="29"/>
      <c r="G47" s="29"/>
      <c r="H47" s="126">
        <v>0.42</v>
      </c>
      <c r="I47" s="126">
        <v>0.42</v>
      </c>
      <c r="J47" s="126">
        <v>0.42</v>
      </c>
      <c r="K47" s="30"/>
    </row>
    <row r="48" spans="1:11" s="31" customFormat="1" ht="11.25" customHeight="1">
      <c r="A48" s="33" t="s">
        <v>37</v>
      </c>
      <c r="B48" s="27"/>
      <c r="C48" s="28">
        <v>145</v>
      </c>
      <c r="D48" s="28">
        <v>145</v>
      </c>
      <c r="E48" s="28">
        <v>142</v>
      </c>
      <c r="F48" s="29"/>
      <c r="G48" s="29"/>
      <c r="H48" s="126">
        <v>6.525</v>
      </c>
      <c r="I48" s="126">
        <v>6.525</v>
      </c>
      <c r="J48" s="126">
        <v>4.32</v>
      </c>
      <c r="K48" s="30"/>
    </row>
    <row r="49" spans="1:11" s="31" customFormat="1" ht="11.25" customHeight="1">
      <c r="A49" s="33" t="s">
        <v>38</v>
      </c>
      <c r="B49" s="27"/>
      <c r="C49" s="28">
        <v>1</v>
      </c>
      <c r="D49" s="28">
        <v>1</v>
      </c>
      <c r="E49" s="28"/>
      <c r="F49" s="29"/>
      <c r="G49" s="29"/>
      <c r="H49" s="126">
        <v>0.02</v>
      </c>
      <c r="I49" s="126">
        <v>0.02</v>
      </c>
      <c r="J49" s="126">
        <v>0.02</v>
      </c>
      <c r="K49" s="30"/>
    </row>
    <row r="50" spans="1:11" s="22" customFormat="1" ht="11.25" customHeight="1">
      <c r="A50" s="40" t="s">
        <v>39</v>
      </c>
      <c r="B50" s="35"/>
      <c r="C50" s="36">
        <v>862</v>
      </c>
      <c r="D50" s="36">
        <v>862</v>
      </c>
      <c r="E50" s="36">
        <v>663</v>
      </c>
      <c r="F50" s="37">
        <v>76.91415313225058</v>
      </c>
      <c r="G50" s="38"/>
      <c r="H50" s="127">
        <v>30.218</v>
      </c>
      <c r="I50" s="128">
        <v>30.218</v>
      </c>
      <c r="J50" s="128">
        <v>21.607000000000003</v>
      </c>
      <c r="K50" s="39">
        <v>71.50373949301742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1</v>
      </c>
      <c r="D52" s="36">
        <v>4</v>
      </c>
      <c r="E52" s="36">
        <v>1</v>
      </c>
      <c r="F52" s="37">
        <v>25</v>
      </c>
      <c r="G52" s="38"/>
      <c r="H52" s="127">
        <v>0.027</v>
      </c>
      <c r="I52" s="128">
        <v>0.027</v>
      </c>
      <c r="J52" s="128">
        <v>0.027</v>
      </c>
      <c r="K52" s="39">
        <v>100.00000000000001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6</v>
      </c>
      <c r="D54" s="28"/>
      <c r="E54" s="28"/>
      <c r="F54" s="29"/>
      <c r="G54" s="29"/>
      <c r="H54" s="126">
        <v>0.171</v>
      </c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>
        <v>1</v>
      </c>
      <c r="D55" s="28">
        <v>1</v>
      </c>
      <c r="E55" s="28">
        <v>1</v>
      </c>
      <c r="F55" s="29"/>
      <c r="G55" s="29"/>
      <c r="H55" s="126">
        <v>0.019</v>
      </c>
      <c r="I55" s="126">
        <v>0.019</v>
      </c>
      <c r="J55" s="126">
        <v>0.018</v>
      </c>
      <c r="K55" s="30"/>
    </row>
    <row r="56" spans="1:11" s="31" customFormat="1" ht="11.25" customHeight="1">
      <c r="A56" s="33" t="s">
        <v>43</v>
      </c>
      <c r="B56" s="27"/>
      <c r="C56" s="28">
        <v>2</v>
      </c>
      <c r="D56" s="28">
        <v>2</v>
      </c>
      <c r="E56" s="28"/>
      <c r="F56" s="29"/>
      <c r="G56" s="29"/>
      <c r="H56" s="126">
        <v>0.009</v>
      </c>
      <c r="I56" s="126">
        <v>0.009</v>
      </c>
      <c r="J56" s="126"/>
      <c r="K56" s="30"/>
    </row>
    <row r="57" spans="1:11" s="31" customFormat="1" ht="11.25" customHeight="1">
      <c r="A57" s="33" t="s">
        <v>44</v>
      </c>
      <c r="B57" s="27"/>
      <c r="C57" s="28">
        <v>6</v>
      </c>
      <c r="D57" s="28">
        <v>6</v>
      </c>
      <c r="E57" s="28">
        <v>6</v>
      </c>
      <c r="F57" s="29"/>
      <c r="G57" s="29"/>
      <c r="H57" s="126">
        <v>0.11</v>
      </c>
      <c r="I57" s="126"/>
      <c r="J57" s="126">
        <v>0.06</v>
      </c>
      <c r="K57" s="30"/>
    </row>
    <row r="58" spans="1:11" s="31" customFormat="1" ht="11.25" customHeight="1">
      <c r="A58" s="33" t="s">
        <v>45</v>
      </c>
      <c r="B58" s="27"/>
      <c r="C58" s="28">
        <v>16</v>
      </c>
      <c r="D58" s="28">
        <v>21</v>
      </c>
      <c r="E58" s="28">
        <v>14</v>
      </c>
      <c r="F58" s="29"/>
      <c r="G58" s="29"/>
      <c r="H58" s="126">
        <v>0.576</v>
      </c>
      <c r="I58" s="126">
        <v>0.714</v>
      </c>
      <c r="J58" s="126">
        <v>0.378</v>
      </c>
      <c r="K58" s="30"/>
    </row>
    <row r="59" spans="1:11" s="22" customFormat="1" ht="11.25" customHeight="1">
      <c r="A59" s="34" t="s">
        <v>46</v>
      </c>
      <c r="B59" s="35"/>
      <c r="C59" s="36">
        <v>31</v>
      </c>
      <c r="D59" s="36">
        <v>30</v>
      </c>
      <c r="E59" s="36">
        <v>21</v>
      </c>
      <c r="F59" s="37">
        <v>70</v>
      </c>
      <c r="G59" s="38"/>
      <c r="H59" s="127">
        <v>0.885</v>
      </c>
      <c r="I59" s="128">
        <v>0.742</v>
      </c>
      <c r="J59" s="128">
        <v>0.456</v>
      </c>
      <c r="K59" s="39">
        <v>61.455525606469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47</v>
      </c>
      <c r="D61" s="28">
        <v>50</v>
      </c>
      <c r="E61" s="28">
        <v>40</v>
      </c>
      <c r="F61" s="29"/>
      <c r="G61" s="29"/>
      <c r="H61" s="126">
        <v>2.35</v>
      </c>
      <c r="I61" s="126">
        <v>2.5</v>
      </c>
      <c r="J61" s="126">
        <v>2</v>
      </c>
      <c r="K61" s="30"/>
    </row>
    <row r="62" spans="1:11" s="31" customFormat="1" ht="11.25" customHeight="1">
      <c r="A62" s="33" t="s">
        <v>48</v>
      </c>
      <c r="B62" s="27"/>
      <c r="C62" s="28">
        <v>42</v>
      </c>
      <c r="D62" s="28">
        <v>42</v>
      </c>
      <c r="E62" s="28">
        <v>42</v>
      </c>
      <c r="F62" s="29"/>
      <c r="G62" s="29"/>
      <c r="H62" s="126">
        <v>1.05</v>
      </c>
      <c r="I62" s="126">
        <v>1.05</v>
      </c>
      <c r="J62" s="126">
        <v>1.05</v>
      </c>
      <c r="K62" s="30"/>
    </row>
    <row r="63" spans="1:11" s="31" customFormat="1" ht="11.25" customHeight="1">
      <c r="A63" s="33" t="s">
        <v>49</v>
      </c>
      <c r="B63" s="27"/>
      <c r="C63" s="28">
        <v>36</v>
      </c>
      <c r="D63" s="28">
        <v>36</v>
      </c>
      <c r="E63" s="28">
        <v>36</v>
      </c>
      <c r="F63" s="29"/>
      <c r="G63" s="29"/>
      <c r="H63" s="126">
        <v>1.008</v>
      </c>
      <c r="I63" s="126">
        <v>1.021</v>
      </c>
      <c r="J63" s="126">
        <v>0.036</v>
      </c>
      <c r="K63" s="30"/>
    </row>
    <row r="64" spans="1:11" s="22" customFormat="1" ht="11.25" customHeight="1">
      <c r="A64" s="34" t="s">
        <v>50</v>
      </c>
      <c r="B64" s="35"/>
      <c r="C64" s="36">
        <v>125</v>
      </c>
      <c r="D64" s="36">
        <v>128</v>
      </c>
      <c r="E64" s="36">
        <v>118</v>
      </c>
      <c r="F64" s="37">
        <v>92.1875</v>
      </c>
      <c r="G64" s="38"/>
      <c r="H64" s="127">
        <v>4.408</v>
      </c>
      <c r="I64" s="128">
        <v>4.571</v>
      </c>
      <c r="J64" s="128">
        <v>3.086</v>
      </c>
      <c r="K64" s="39">
        <v>67.51257930430978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68</v>
      </c>
      <c r="D66" s="36">
        <v>35</v>
      </c>
      <c r="E66" s="36">
        <v>70</v>
      </c>
      <c r="F66" s="37">
        <v>200</v>
      </c>
      <c r="G66" s="38"/>
      <c r="H66" s="127">
        <v>1.972</v>
      </c>
      <c r="I66" s="128">
        <v>1.972</v>
      </c>
      <c r="J66" s="128">
        <v>2.065</v>
      </c>
      <c r="K66" s="39">
        <v>104.71602434077079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2</v>
      </c>
      <c r="D68" s="28">
        <v>2</v>
      </c>
      <c r="E68" s="28">
        <v>2</v>
      </c>
      <c r="F68" s="29"/>
      <c r="G68" s="29"/>
      <c r="H68" s="126">
        <v>0.064</v>
      </c>
      <c r="I68" s="126">
        <v>0.061</v>
      </c>
      <c r="J68" s="126">
        <v>0.06</v>
      </c>
      <c r="K68" s="30"/>
    </row>
    <row r="69" spans="1:11" s="31" customFormat="1" ht="11.25" customHeight="1">
      <c r="A69" s="33" t="s">
        <v>53</v>
      </c>
      <c r="B69" s="27"/>
      <c r="C69" s="28">
        <v>28</v>
      </c>
      <c r="D69" s="28">
        <v>28</v>
      </c>
      <c r="E69" s="28">
        <v>26</v>
      </c>
      <c r="F69" s="29"/>
      <c r="G69" s="29"/>
      <c r="H69" s="126">
        <v>0.998</v>
      </c>
      <c r="I69" s="126">
        <v>1</v>
      </c>
      <c r="J69" s="126">
        <v>0.85</v>
      </c>
      <c r="K69" s="30"/>
    </row>
    <row r="70" spans="1:11" s="22" customFormat="1" ht="11.25" customHeight="1">
      <c r="A70" s="34" t="s">
        <v>54</v>
      </c>
      <c r="B70" s="35"/>
      <c r="C70" s="36">
        <v>30</v>
      </c>
      <c r="D70" s="36">
        <v>30</v>
      </c>
      <c r="E70" s="36">
        <v>28</v>
      </c>
      <c r="F70" s="37">
        <v>93.33333333333333</v>
      </c>
      <c r="G70" s="38"/>
      <c r="H70" s="127">
        <v>1.062</v>
      </c>
      <c r="I70" s="128">
        <v>1.061</v>
      </c>
      <c r="J70" s="128">
        <v>0.9099999999999999</v>
      </c>
      <c r="K70" s="39">
        <v>85.76814326107444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15</v>
      </c>
      <c r="D72" s="28">
        <v>15</v>
      </c>
      <c r="E72" s="28">
        <v>15</v>
      </c>
      <c r="F72" s="29"/>
      <c r="G72" s="29"/>
      <c r="H72" s="126">
        <v>0.24</v>
      </c>
      <c r="I72" s="126">
        <v>0.24</v>
      </c>
      <c r="J72" s="126">
        <v>0.24</v>
      </c>
      <c r="K72" s="30"/>
    </row>
    <row r="73" spans="1:11" s="31" customFormat="1" ht="11.25" customHeight="1">
      <c r="A73" s="33" t="s">
        <v>56</v>
      </c>
      <c r="B73" s="27"/>
      <c r="C73" s="28">
        <v>390</v>
      </c>
      <c r="D73" s="28">
        <v>390</v>
      </c>
      <c r="E73" s="28">
        <v>390</v>
      </c>
      <c r="F73" s="29"/>
      <c r="G73" s="29"/>
      <c r="H73" s="126">
        <v>8.416</v>
      </c>
      <c r="I73" s="126">
        <v>8.416</v>
      </c>
      <c r="J73" s="126">
        <v>8.415</v>
      </c>
      <c r="K73" s="30"/>
    </row>
    <row r="74" spans="1:11" s="31" customFormat="1" ht="11.25" customHeight="1">
      <c r="A74" s="33" t="s">
        <v>57</v>
      </c>
      <c r="B74" s="27"/>
      <c r="C74" s="28">
        <v>3</v>
      </c>
      <c r="D74" s="28"/>
      <c r="E74" s="28"/>
      <c r="F74" s="29"/>
      <c r="G74" s="29"/>
      <c r="H74" s="126">
        <v>0.057</v>
      </c>
      <c r="I74" s="126">
        <v>0.057</v>
      </c>
      <c r="J74" s="126">
        <v>0.007</v>
      </c>
      <c r="K74" s="30"/>
    </row>
    <row r="75" spans="1:11" s="31" customFormat="1" ht="11.25" customHeight="1">
      <c r="A75" s="33" t="s">
        <v>58</v>
      </c>
      <c r="B75" s="27"/>
      <c r="C75" s="28">
        <v>24</v>
      </c>
      <c r="D75" s="28">
        <v>13</v>
      </c>
      <c r="E75" s="28">
        <v>24</v>
      </c>
      <c r="F75" s="29"/>
      <c r="G75" s="29"/>
      <c r="H75" s="126">
        <v>0.807</v>
      </c>
      <c r="I75" s="126">
        <v>0.807</v>
      </c>
      <c r="J75" s="126">
        <v>0.807</v>
      </c>
      <c r="K75" s="30"/>
    </row>
    <row r="76" spans="1:11" s="31" customFormat="1" ht="11.25" customHeight="1">
      <c r="A76" s="33" t="s">
        <v>59</v>
      </c>
      <c r="B76" s="27"/>
      <c r="C76" s="28">
        <v>60</v>
      </c>
      <c r="D76" s="28">
        <v>60</v>
      </c>
      <c r="E76" s="28">
        <v>60</v>
      </c>
      <c r="F76" s="29"/>
      <c r="G76" s="29"/>
      <c r="H76" s="126">
        <v>2.7</v>
      </c>
      <c r="I76" s="126">
        <v>2.6</v>
      </c>
      <c r="J76" s="126">
        <v>2.6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>
        <v>50</v>
      </c>
      <c r="D78" s="28">
        <v>40</v>
      </c>
      <c r="E78" s="28">
        <v>40</v>
      </c>
      <c r="F78" s="29"/>
      <c r="G78" s="29"/>
      <c r="H78" s="126">
        <v>1.25</v>
      </c>
      <c r="I78" s="126">
        <v>1</v>
      </c>
      <c r="J78" s="126">
        <v>0.8</v>
      </c>
      <c r="K78" s="30"/>
    </row>
    <row r="79" spans="1:11" s="31" customFormat="1" ht="11.25" customHeight="1">
      <c r="A79" s="33" t="s">
        <v>62</v>
      </c>
      <c r="B79" s="27"/>
      <c r="C79" s="28">
        <v>180</v>
      </c>
      <c r="D79" s="28">
        <v>180</v>
      </c>
      <c r="E79" s="28">
        <v>180</v>
      </c>
      <c r="F79" s="29"/>
      <c r="G79" s="29"/>
      <c r="H79" s="126">
        <v>5.04</v>
      </c>
      <c r="I79" s="126">
        <v>7.2</v>
      </c>
      <c r="J79" s="126">
        <v>7.2</v>
      </c>
      <c r="K79" s="30"/>
    </row>
    <row r="80" spans="1:11" s="22" customFormat="1" ht="11.25" customHeight="1">
      <c r="A80" s="40" t="s">
        <v>63</v>
      </c>
      <c r="B80" s="35"/>
      <c r="C80" s="36">
        <v>722</v>
      </c>
      <c r="D80" s="36">
        <v>698</v>
      </c>
      <c r="E80" s="36">
        <v>709</v>
      </c>
      <c r="F80" s="37">
        <v>101.57593123209169</v>
      </c>
      <c r="G80" s="38"/>
      <c r="H80" s="127">
        <v>18.51</v>
      </c>
      <c r="I80" s="128">
        <v>20.32</v>
      </c>
      <c r="J80" s="128">
        <v>20.069</v>
      </c>
      <c r="K80" s="39">
        <v>98.76476377952756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89</v>
      </c>
      <c r="D82" s="28">
        <v>95</v>
      </c>
      <c r="E82" s="28">
        <v>89</v>
      </c>
      <c r="F82" s="29"/>
      <c r="G82" s="29"/>
      <c r="H82" s="126">
        <v>1.966</v>
      </c>
      <c r="I82" s="126">
        <v>1.966</v>
      </c>
      <c r="J82" s="126">
        <v>1.966</v>
      </c>
      <c r="K82" s="30"/>
    </row>
    <row r="83" spans="1:11" s="31" customFormat="1" ht="11.25" customHeight="1">
      <c r="A83" s="33" t="s">
        <v>65</v>
      </c>
      <c r="B83" s="27"/>
      <c r="C83" s="28">
        <v>134</v>
      </c>
      <c r="D83" s="28">
        <v>124</v>
      </c>
      <c r="E83" s="28">
        <v>134</v>
      </c>
      <c r="F83" s="29"/>
      <c r="G83" s="29"/>
      <c r="H83" s="126">
        <v>2.95</v>
      </c>
      <c r="I83" s="126">
        <v>2.95</v>
      </c>
      <c r="J83" s="126">
        <v>2.95</v>
      </c>
      <c r="K83" s="30"/>
    </row>
    <row r="84" spans="1:11" s="22" customFormat="1" ht="11.25" customHeight="1">
      <c r="A84" s="34" t="s">
        <v>66</v>
      </c>
      <c r="B84" s="35"/>
      <c r="C84" s="36">
        <v>223</v>
      </c>
      <c r="D84" s="36">
        <v>219</v>
      </c>
      <c r="E84" s="36">
        <v>223</v>
      </c>
      <c r="F84" s="37">
        <v>101.82648401826484</v>
      </c>
      <c r="G84" s="38"/>
      <c r="H84" s="127">
        <v>4.916</v>
      </c>
      <c r="I84" s="128">
        <v>4.916</v>
      </c>
      <c r="J84" s="128">
        <v>4.916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3105</v>
      </c>
      <c r="D87" s="47">
        <v>2864</v>
      </c>
      <c r="E87" s="47">
        <v>2750</v>
      </c>
      <c r="F87" s="48">
        <v>96.0195530726257</v>
      </c>
      <c r="G87" s="38"/>
      <c r="H87" s="131">
        <v>82.422</v>
      </c>
      <c r="I87" s="132">
        <v>84.37299999999999</v>
      </c>
      <c r="J87" s="132">
        <v>74.047</v>
      </c>
      <c r="K87" s="48">
        <v>87.76148767970797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zoomScalePageLayoutView="0" workbookViewId="0" topLeftCell="A1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/>
      <c r="I24" s="128"/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/>
      <c r="I30" s="126"/>
      <c r="J30" s="126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/>
      <c r="I31" s="128"/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/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0.7</v>
      </c>
      <c r="I36" s="126">
        <v>1.2</v>
      </c>
      <c r="J36" s="126">
        <v>2.856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0.7</v>
      </c>
      <c r="I37" s="128">
        <v>1.2</v>
      </c>
      <c r="J37" s="128">
        <v>2.856</v>
      </c>
      <c r="K37" s="39">
        <v>237.99999999999997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/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/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/>
      <c r="I59" s="128"/>
      <c r="J59" s="128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>
        <v>5.66</v>
      </c>
      <c r="I61" s="126">
        <v>6.18</v>
      </c>
      <c r="J61" s="126">
        <v>6.096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>
        <v>1.058</v>
      </c>
      <c r="I62" s="126">
        <v>1.869</v>
      </c>
      <c r="J62" s="126">
        <v>1.067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>
        <v>135.952</v>
      </c>
      <c r="I63" s="126">
        <v>127.219</v>
      </c>
      <c r="J63" s="126">
        <v>85.784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>
        <v>142.67</v>
      </c>
      <c r="I64" s="128">
        <v>135.268</v>
      </c>
      <c r="J64" s="128">
        <v>92.947</v>
      </c>
      <c r="K64" s="39">
        <v>68.71322116095456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>
        <v>1.718</v>
      </c>
      <c r="I66" s="128">
        <v>1.775</v>
      </c>
      <c r="J66" s="128">
        <v>1.3</v>
      </c>
      <c r="K66" s="39">
        <v>73.23943661971832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>
        <v>1.47</v>
      </c>
      <c r="I72" s="126">
        <v>1.55</v>
      </c>
      <c r="J72" s="126">
        <v>1.027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>
        <v>1.99</v>
      </c>
      <c r="I73" s="126">
        <v>1.014</v>
      </c>
      <c r="J73" s="126">
        <v>0.65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/>
      <c r="I75" s="126"/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>
        <v>5.367</v>
      </c>
      <c r="I76" s="126">
        <v>6.404</v>
      </c>
      <c r="J76" s="126">
        <v>5.02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>
        <v>0.585</v>
      </c>
      <c r="I78" s="126">
        <v>0.812</v>
      </c>
      <c r="J78" s="126">
        <v>0.8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>
        <v>0.36</v>
      </c>
      <c r="I79" s="126">
        <v>0.547</v>
      </c>
      <c r="J79" s="126">
        <v>0.358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>
        <v>9.771999999999998</v>
      </c>
      <c r="I80" s="128">
        <v>10.327</v>
      </c>
      <c r="J80" s="128">
        <v>7.854999999999999</v>
      </c>
      <c r="K80" s="39">
        <v>76.06274813595428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>
        <v>0.272</v>
      </c>
      <c r="I82" s="126">
        <v>0.245</v>
      </c>
      <c r="J82" s="126">
        <v>0.221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0.24</v>
      </c>
      <c r="I83" s="126">
        <v>0.26</v>
      </c>
      <c r="J83" s="126">
        <v>0.248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0.512</v>
      </c>
      <c r="I84" s="128">
        <v>0.505</v>
      </c>
      <c r="J84" s="128">
        <v>0.469</v>
      </c>
      <c r="K84" s="39">
        <v>92.87128712871286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>
        <v>0</v>
      </c>
      <c r="F87" s="48">
        <v>0</v>
      </c>
      <c r="G87" s="38"/>
      <c r="H87" s="131">
        <v>155.37199999999996</v>
      </c>
      <c r="I87" s="132">
        <v>149.075</v>
      </c>
      <c r="J87" s="132">
        <v>105.42699999999999</v>
      </c>
      <c r="K87" s="48">
        <v>70.72077813181285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zoomScalePageLayoutView="0" workbookViewId="0" topLeftCell="A60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110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>
        <v>20.358</v>
      </c>
      <c r="I9" s="126">
        <v>17.995</v>
      </c>
      <c r="J9" s="126">
        <v>24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>
        <v>14.463</v>
      </c>
      <c r="I10" s="126">
        <v>13.901</v>
      </c>
      <c r="J10" s="126">
        <v>18.5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>
        <v>6.782</v>
      </c>
      <c r="I11" s="126">
        <v>6.771</v>
      </c>
      <c r="J11" s="126">
        <v>11.5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>
        <v>9.625</v>
      </c>
      <c r="I12" s="126">
        <v>9.843</v>
      </c>
      <c r="J12" s="126">
        <v>6.5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>
        <v>51.228</v>
      </c>
      <c r="I13" s="128">
        <v>48.510000000000005</v>
      </c>
      <c r="J13" s="128">
        <v>60.5</v>
      </c>
      <c r="K13" s="39">
        <v>124.71655328798185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>
        <v>1.385</v>
      </c>
      <c r="I15" s="128">
        <v>1.483</v>
      </c>
      <c r="J15" s="128">
        <v>3</v>
      </c>
      <c r="K15" s="39">
        <v>202.29265003371543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>
        <v>0.092</v>
      </c>
      <c r="I17" s="128">
        <v>0.093</v>
      </c>
      <c r="J17" s="128">
        <v>0.065</v>
      </c>
      <c r="K17" s="39">
        <v>69.89247311827957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>
        <v>0.361</v>
      </c>
      <c r="I19" s="126">
        <v>0.523</v>
      </c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>
        <v>0.79</v>
      </c>
      <c r="I20" s="126">
        <v>1.274</v>
      </c>
      <c r="J20" s="126">
        <v>0.9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>
        <v>1.392</v>
      </c>
      <c r="I21" s="126">
        <v>2.075</v>
      </c>
      <c r="J21" s="126">
        <v>1.4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>
        <v>2.543</v>
      </c>
      <c r="I22" s="128">
        <v>3.8720000000000003</v>
      </c>
      <c r="J22" s="128">
        <v>2.3</v>
      </c>
      <c r="K22" s="39">
        <v>59.40082644628098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>
        <v>8.747</v>
      </c>
      <c r="I24" s="128">
        <v>10.044</v>
      </c>
      <c r="J24" s="128">
        <v>10.048</v>
      </c>
      <c r="K24" s="39">
        <v>100.03982477100756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>
        <v>13.309</v>
      </c>
      <c r="I26" s="128">
        <v>13.486</v>
      </c>
      <c r="J26" s="128">
        <v>13</v>
      </c>
      <c r="K26" s="39">
        <v>96.39626279104256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>
        <v>13.799</v>
      </c>
      <c r="I28" s="126">
        <v>14.128</v>
      </c>
      <c r="J28" s="126">
        <v>10.9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>
        <v>4.12</v>
      </c>
      <c r="I29" s="126">
        <v>0.276</v>
      </c>
      <c r="J29" s="126">
        <v>4.5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>
        <v>52.925</v>
      </c>
      <c r="I30" s="126">
        <v>66.29</v>
      </c>
      <c r="J30" s="126">
        <v>42.786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>
        <v>70.844</v>
      </c>
      <c r="I31" s="128">
        <v>80.694</v>
      </c>
      <c r="J31" s="128">
        <v>58.186</v>
      </c>
      <c r="K31" s="39">
        <v>72.10697201774606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>
        <v>0.724</v>
      </c>
      <c r="I33" s="126">
        <v>0.844</v>
      </c>
      <c r="J33" s="126">
        <v>0.83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>
        <v>72.385</v>
      </c>
      <c r="I34" s="126">
        <v>101.542</v>
      </c>
      <c r="J34" s="126">
        <v>88.2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>
        <v>160.887</v>
      </c>
      <c r="I35" s="126">
        <v>195.273</v>
      </c>
      <c r="J35" s="126">
        <v>113.375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1.147</v>
      </c>
      <c r="I36" s="126">
        <v>0.953</v>
      </c>
      <c r="J36" s="126">
        <v>1.06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235.143</v>
      </c>
      <c r="I37" s="128">
        <v>298.61199999999997</v>
      </c>
      <c r="J37" s="128">
        <v>203.465</v>
      </c>
      <c r="K37" s="39">
        <v>68.1369134529088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>
        <v>0.254</v>
      </c>
      <c r="I39" s="128">
        <v>0.19</v>
      </c>
      <c r="J39" s="128">
        <v>0.17</v>
      </c>
      <c r="K39" s="39">
        <v>89.47368421052632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>
        <v>0.081</v>
      </c>
      <c r="I41" s="126">
        <v>0.06</v>
      </c>
      <c r="J41" s="126">
        <v>0.1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>
        <v>3</v>
      </c>
      <c r="I42" s="126">
        <v>3.45</v>
      </c>
      <c r="J42" s="126">
        <v>4.5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>
        <v>3.891</v>
      </c>
      <c r="I43" s="126">
        <v>4.625</v>
      </c>
      <c r="J43" s="126">
        <v>3.596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>
        <v>0.178</v>
      </c>
      <c r="I44" s="126">
        <v>0.163</v>
      </c>
      <c r="J44" s="126">
        <v>0.175</v>
      </c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>
        <v>0.01</v>
      </c>
      <c r="I45" s="126">
        <v>0.01</v>
      </c>
      <c r="J45" s="126">
        <v>0.009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>
        <v>0.05</v>
      </c>
      <c r="I46" s="126">
        <v>0.05</v>
      </c>
      <c r="J46" s="126">
        <v>0.045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>
        <v>33</v>
      </c>
      <c r="I47" s="126">
        <v>28.4</v>
      </c>
      <c r="J47" s="126">
        <v>35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>
        <v>0.204</v>
      </c>
      <c r="I48" s="126">
        <v>0.295</v>
      </c>
      <c r="J48" s="126">
        <v>0.295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>
        <v>3.925</v>
      </c>
      <c r="I49" s="126">
        <v>2.016</v>
      </c>
      <c r="J49" s="126">
        <v>3.5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>
        <v>44.339</v>
      </c>
      <c r="I50" s="128">
        <v>39.068999999999996</v>
      </c>
      <c r="J50" s="128">
        <v>47.22</v>
      </c>
      <c r="K50" s="39">
        <v>120.86308838209324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>
        <v>0.123</v>
      </c>
      <c r="I52" s="128">
        <v>0.123</v>
      </c>
      <c r="J52" s="128">
        <v>0.1</v>
      </c>
      <c r="K52" s="39">
        <v>81.30081300813008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>
        <v>0.33</v>
      </c>
      <c r="I54" s="126">
        <v>0.5</v>
      </c>
      <c r="J54" s="126">
        <v>0.5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>
        <v>0.037</v>
      </c>
      <c r="I55" s="126">
        <v>0.036</v>
      </c>
      <c r="J55" s="126">
        <v>0.036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>
        <v>0.257</v>
      </c>
      <c r="I56" s="126">
        <v>0.251</v>
      </c>
      <c r="J56" s="126">
        <v>0.21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>
        <v>0.036</v>
      </c>
      <c r="I57" s="126">
        <v>0.031</v>
      </c>
      <c r="J57" s="126">
        <v>0.098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>
        <v>0.098</v>
      </c>
      <c r="I58" s="126">
        <v>0.111</v>
      </c>
      <c r="J58" s="126">
        <v>0.102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>
        <v>0.758</v>
      </c>
      <c r="I59" s="128">
        <v>0.929</v>
      </c>
      <c r="J59" s="128">
        <v>0.946</v>
      </c>
      <c r="K59" s="39">
        <v>101.82992465016146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>
        <v>3.831</v>
      </c>
      <c r="I61" s="126">
        <v>4.899</v>
      </c>
      <c r="J61" s="126">
        <v>3.819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>
        <v>0.636</v>
      </c>
      <c r="I62" s="126">
        <v>0.581</v>
      </c>
      <c r="J62" s="126">
        <v>0.582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>
        <v>1.646</v>
      </c>
      <c r="I63" s="126">
        <v>1.508</v>
      </c>
      <c r="J63" s="126">
        <v>0.55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>
        <v>6.113</v>
      </c>
      <c r="I64" s="128">
        <v>6.988</v>
      </c>
      <c r="J64" s="128">
        <v>4.951</v>
      </c>
      <c r="K64" s="39">
        <v>70.85002862049227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>
        <v>1.28</v>
      </c>
      <c r="I66" s="128">
        <v>1.428</v>
      </c>
      <c r="J66" s="128">
        <v>1.008</v>
      </c>
      <c r="K66" s="39">
        <v>70.58823529411765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>
        <v>0.256</v>
      </c>
      <c r="I68" s="126">
        <v>0.594</v>
      </c>
      <c r="J68" s="126">
        <v>0.25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>
        <v>0.234</v>
      </c>
      <c r="I69" s="126">
        <v>0.297</v>
      </c>
      <c r="J69" s="126">
        <v>0.25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>
        <v>0.49</v>
      </c>
      <c r="I70" s="128">
        <v>0.891</v>
      </c>
      <c r="J70" s="128">
        <v>0.5</v>
      </c>
      <c r="K70" s="39">
        <v>56.11672278338945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>
        <v>0.281</v>
      </c>
      <c r="I72" s="126">
        <v>0.327</v>
      </c>
      <c r="J72" s="126">
        <v>0.326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>
        <v>0.135</v>
      </c>
      <c r="I73" s="126">
        <v>0.135</v>
      </c>
      <c r="J73" s="126">
        <v>0.13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>
        <v>0.014</v>
      </c>
      <c r="I74" s="126">
        <v>0.014</v>
      </c>
      <c r="J74" s="126">
        <v>0.025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>
        <v>5.047</v>
      </c>
      <c r="I75" s="126">
        <v>6.087</v>
      </c>
      <c r="J75" s="126">
        <v>6.103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>
        <v>0.169</v>
      </c>
      <c r="I76" s="126">
        <v>0.084</v>
      </c>
      <c r="J76" s="126">
        <v>0.05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>
        <v>0.483</v>
      </c>
      <c r="I77" s="126">
        <v>0.504</v>
      </c>
      <c r="J77" s="126">
        <v>0.504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>
        <v>0.433</v>
      </c>
      <c r="I78" s="126">
        <v>0.381</v>
      </c>
      <c r="J78" s="126">
        <v>0.49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>
        <v>0.001</v>
      </c>
      <c r="I79" s="126">
        <v>0.003</v>
      </c>
      <c r="J79" s="126">
        <v>0.005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>
        <v>6.563</v>
      </c>
      <c r="I80" s="128">
        <v>7.535</v>
      </c>
      <c r="J80" s="128">
        <v>7.633</v>
      </c>
      <c r="K80" s="39">
        <v>101.30059721300596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>
        <v>1.364</v>
      </c>
      <c r="I82" s="126">
        <v>1.412</v>
      </c>
      <c r="J82" s="126">
        <v>1.412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0.974</v>
      </c>
      <c r="I83" s="126">
        <v>0.98</v>
      </c>
      <c r="J83" s="126">
        <v>0.98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2.338</v>
      </c>
      <c r="I84" s="128">
        <v>2.392</v>
      </c>
      <c r="J84" s="128">
        <v>2.392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1">
        <v>445.549</v>
      </c>
      <c r="I87" s="132">
        <v>516.339</v>
      </c>
      <c r="J87" s="132">
        <v>415.484</v>
      </c>
      <c r="K87" s="48">
        <v>80.46728990062729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zoomScalePageLayoutView="0" workbookViewId="0" topLeftCell="A60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111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>
        <v>4.877</v>
      </c>
      <c r="I9" s="126">
        <v>4.084</v>
      </c>
      <c r="J9" s="126">
        <v>3.8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>
        <v>1.737</v>
      </c>
      <c r="I10" s="126">
        <v>1.629</v>
      </c>
      <c r="J10" s="126">
        <v>1.75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>
        <v>2.954</v>
      </c>
      <c r="I11" s="126">
        <v>3.011</v>
      </c>
      <c r="J11" s="126">
        <v>2.5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>
        <v>1.57</v>
      </c>
      <c r="I12" s="126">
        <v>1.656</v>
      </c>
      <c r="J12" s="126">
        <v>1.9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>
        <v>11.138</v>
      </c>
      <c r="I13" s="128">
        <v>10.38</v>
      </c>
      <c r="J13" s="128">
        <v>9.950000000000001</v>
      </c>
      <c r="K13" s="39">
        <v>95.85741811175338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>
        <v>0.261</v>
      </c>
      <c r="I15" s="128">
        <v>0.311</v>
      </c>
      <c r="J15" s="128">
        <v>0.23</v>
      </c>
      <c r="K15" s="39">
        <v>73.95498392282958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>
        <v>0.08</v>
      </c>
      <c r="I19" s="126">
        <v>0.062</v>
      </c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>
        <v>0.274</v>
      </c>
      <c r="I20" s="126">
        <v>0.203</v>
      </c>
      <c r="J20" s="126">
        <v>0.22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>
        <v>0.715</v>
      </c>
      <c r="I21" s="126">
        <v>0.591</v>
      </c>
      <c r="J21" s="126">
        <v>0.6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>
        <v>1.069</v>
      </c>
      <c r="I22" s="128">
        <v>0.856</v>
      </c>
      <c r="J22" s="128">
        <v>0.82</v>
      </c>
      <c r="K22" s="39">
        <v>95.7943925233645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>
        <v>12.9</v>
      </c>
      <c r="I24" s="128">
        <v>15.238</v>
      </c>
      <c r="J24" s="128">
        <v>9.036</v>
      </c>
      <c r="K24" s="39">
        <v>59.29912061950387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>
        <v>57.242</v>
      </c>
      <c r="I26" s="128">
        <v>54.388</v>
      </c>
      <c r="J26" s="128">
        <v>47.5</v>
      </c>
      <c r="K26" s="39">
        <v>87.33544164153858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>
        <v>21.74</v>
      </c>
      <c r="I28" s="126">
        <v>16.296</v>
      </c>
      <c r="J28" s="126">
        <v>18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>
        <v>0.055</v>
      </c>
      <c r="I29" s="126">
        <v>0.055</v>
      </c>
      <c r="J29" s="126">
        <v>0.075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>
        <v>25.598</v>
      </c>
      <c r="I30" s="126">
        <v>22.473</v>
      </c>
      <c r="J30" s="126">
        <v>22.572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>
        <v>47.393</v>
      </c>
      <c r="I31" s="128">
        <v>38.824</v>
      </c>
      <c r="J31" s="128">
        <v>40.647</v>
      </c>
      <c r="K31" s="39">
        <v>104.69554914485884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>
        <v>0.384</v>
      </c>
      <c r="I33" s="126">
        <v>0.369</v>
      </c>
      <c r="J33" s="126">
        <v>0.34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>
        <v>4.108</v>
      </c>
      <c r="I34" s="126">
        <v>3.062</v>
      </c>
      <c r="J34" s="126">
        <v>3.05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>
        <v>132.911</v>
      </c>
      <c r="I35" s="126">
        <v>128.232</v>
      </c>
      <c r="J35" s="126">
        <v>90.5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0.641</v>
      </c>
      <c r="I36" s="126">
        <v>0.585</v>
      </c>
      <c r="J36" s="126">
        <v>0.618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138.04399999999998</v>
      </c>
      <c r="I37" s="128">
        <v>132.24800000000002</v>
      </c>
      <c r="J37" s="128">
        <v>94.508</v>
      </c>
      <c r="K37" s="39">
        <v>71.46270643034298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>
        <v>0.109</v>
      </c>
      <c r="I39" s="128">
        <v>0.105</v>
      </c>
      <c r="J39" s="128">
        <v>0.095</v>
      </c>
      <c r="K39" s="39">
        <v>90.47619047619048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>
        <v>0.003</v>
      </c>
      <c r="I41" s="126">
        <v>0.003</v>
      </c>
      <c r="J41" s="126">
        <v>0.003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>
        <v>0.15</v>
      </c>
      <c r="I42" s="126">
        <v>0.25</v>
      </c>
      <c r="J42" s="126">
        <v>0.5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>
        <v>9.505</v>
      </c>
      <c r="I43" s="126">
        <v>14.479</v>
      </c>
      <c r="J43" s="126">
        <v>13.313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>
        <v>0.004</v>
      </c>
      <c r="I45" s="126">
        <v>0.003</v>
      </c>
      <c r="J45" s="126">
        <v>0.003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>
        <v>0.01</v>
      </c>
      <c r="I46" s="126">
        <v>0.01</v>
      </c>
      <c r="J46" s="126">
        <v>0.008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>
        <v>0.002</v>
      </c>
      <c r="I48" s="126">
        <v>0.002</v>
      </c>
      <c r="J48" s="126">
        <v>0.002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>
        <v>1.329</v>
      </c>
      <c r="I49" s="126">
        <v>0.518</v>
      </c>
      <c r="J49" s="126">
        <v>1.08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>
        <v>11.003000000000002</v>
      </c>
      <c r="I50" s="128">
        <v>15.265</v>
      </c>
      <c r="J50" s="128">
        <v>14.909</v>
      </c>
      <c r="K50" s="39">
        <v>97.66786767114314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>
        <v>0.054</v>
      </c>
      <c r="I52" s="128">
        <v>0.054</v>
      </c>
      <c r="J52" s="128">
        <v>0.044</v>
      </c>
      <c r="K52" s="39">
        <v>81.48148148148147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>
        <v>0.342</v>
      </c>
      <c r="I54" s="126">
        <v>0.56</v>
      </c>
      <c r="J54" s="126">
        <v>0.56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>
        <v>0.018</v>
      </c>
      <c r="I55" s="126">
        <v>0.018</v>
      </c>
      <c r="J55" s="126">
        <v>0.018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>
        <v>0.023</v>
      </c>
      <c r="I56" s="126">
        <v>0.024</v>
      </c>
      <c r="J56" s="126">
        <v>0.022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>
        <v>0.003</v>
      </c>
      <c r="I57" s="126">
        <v>0.003</v>
      </c>
      <c r="J57" s="126">
        <v>0.015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>
        <v>0.011</v>
      </c>
      <c r="I58" s="126">
        <v>0.031</v>
      </c>
      <c r="J58" s="126">
        <v>0.026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>
        <v>0.3970000000000001</v>
      </c>
      <c r="I59" s="128">
        <v>0.6360000000000001</v>
      </c>
      <c r="J59" s="128">
        <v>0.6410000000000001</v>
      </c>
      <c r="K59" s="39">
        <v>100.78616352201257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>
        <v>1.933</v>
      </c>
      <c r="I61" s="126">
        <v>1.733</v>
      </c>
      <c r="J61" s="126">
        <v>1.461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>
        <v>1.506</v>
      </c>
      <c r="I62" s="126">
        <v>1.513</v>
      </c>
      <c r="J62" s="126">
        <v>1.513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>
        <v>0.357</v>
      </c>
      <c r="I63" s="126">
        <v>0.576</v>
      </c>
      <c r="J63" s="126">
        <v>0.162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>
        <v>3.7960000000000003</v>
      </c>
      <c r="I64" s="128">
        <v>3.822</v>
      </c>
      <c r="J64" s="128">
        <v>3.136</v>
      </c>
      <c r="K64" s="39">
        <v>82.05128205128206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>
        <v>23.284</v>
      </c>
      <c r="I66" s="128">
        <v>27.579</v>
      </c>
      <c r="J66" s="128">
        <v>17.889</v>
      </c>
      <c r="K66" s="39">
        <v>64.86457086913956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>
        <v>8.325</v>
      </c>
      <c r="I68" s="126">
        <v>7.584</v>
      </c>
      <c r="J68" s="126">
        <v>6.8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>
        <v>1.175</v>
      </c>
      <c r="I69" s="126">
        <v>1.115</v>
      </c>
      <c r="J69" s="126">
        <v>1.2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>
        <v>9.5</v>
      </c>
      <c r="I70" s="128">
        <v>8.699</v>
      </c>
      <c r="J70" s="128">
        <v>8</v>
      </c>
      <c r="K70" s="39">
        <v>91.96459363145189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>
        <v>0.208</v>
      </c>
      <c r="I72" s="126">
        <v>0.28</v>
      </c>
      <c r="J72" s="126">
        <v>0.28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>
        <v>0.308</v>
      </c>
      <c r="I73" s="126">
        <v>0.307</v>
      </c>
      <c r="J73" s="126">
        <v>0.3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>
        <v>0.021</v>
      </c>
      <c r="I74" s="126">
        <v>0.022</v>
      </c>
      <c r="J74" s="126">
        <v>0.025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>
        <v>4.331</v>
      </c>
      <c r="I75" s="126">
        <v>4.555</v>
      </c>
      <c r="J75" s="126">
        <v>4.421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>
        <v>0.29</v>
      </c>
      <c r="I76" s="126">
        <v>0.249</v>
      </c>
      <c r="J76" s="126">
        <v>0.2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>
        <v>0.248</v>
      </c>
      <c r="I77" s="126">
        <v>0.263</v>
      </c>
      <c r="J77" s="126">
        <v>0.263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>
        <v>0.58</v>
      </c>
      <c r="I78" s="126">
        <v>0.554</v>
      </c>
      <c r="J78" s="126">
        <v>0.51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>
        <v>0.009</v>
      </c>
      <c r="I79" s="126">
        <v>0.01</v>
      </c>
      <c r="J79" s="126">
        <v>0.046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>
        <v>5.995000000000001</v>
      </c>
      <c r="I80" s="128">
        <v>6.239999999999999</v>
      </c>
      <c r="J80" s="128">
        <v>6.045000000000001</v>
      </c>
      <c r="K80" s="39">
        <v>96.87500000000003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>
        <v>1.43</v>
      </c>
      <c r="I82" s="126">
        <v>1.432</v>
      </c>
      <c r="J82" s="126">
        <v>1.43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0.434</v>
      </c>
      <c r="I83" s="126">
        <v>0.436</v>
      </c>
      <c r="J83" s="126">
        <v>0.436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1.8639999999999999</v>
      </c>
      <c r="I84" s="128">
        <v>1.8679999999999999</v>
      </c>
      <c r="J84" s="128">
        <v>1.8659999999999999</v>
      </c>
      <c r="K84" s="39">
        <v>99.89293361884368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1">
        <v>324.04899999999986</v>
      </c>
      <c r="I87" s="132">
        <v>316.51300000000003</v>
      </c>
      <c r="J87" s="132">
        <v>255.31599999999997</v>
      </c>
      <c r="K87" s="48">
        <v>80.66524913668631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zoomScalePageLayoutView="0" workbookViewId="0" topLeftCell="A54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112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>
        <v>6.925</v>
      </c>
      <c r="I9" s="126">
        <v>6.218</v>
      </c>
      <c r="J9" s="126">
        <v>2.57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>
        <v>1.07</v>
      </c>
      <c r="I10" s="126">
        <v>1.012</v>
      </c>
      <c r="J10" s="126">
        <v>1.2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>
        <v>2.005</v>
      </c>
      <c r="I11" s="126">
        <v>2.272</v>
      </c>
      <c r="J11" s="126">
        <v>2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>
        <v>1.8</v>
      </c>
      <c r="I12" s="126">
        <v>1.8</v>
      </c>
      <c r="J12" s="126">
        <v>1.855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>
        <v>11.8</v>
      </c>
      <c r="I13" s="128">
        <v>11.302000000000001</v>
      </c>
      <c r="J13" s="128">
        <v>7.625</v>
      </c>
      <c r="K13" s="39">
        <v>67.46593523270217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>
        <v>0.172</v>
      </c>
      <c r="I15" s="128">
        <v>0.175</v>
      </c>
      <c r="J15" s="128">
        <v>0.15</v>
      </c>
      <c r="K15" s="39">
        <v>85.71428571428572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>
        <v>0.024</v>
      </c>
      <c r="I19" s="126">
        <v>0.022</v>
      </c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>
        <v>0.054</v>
      </c>
      <c r="I20" s="126">
        <v>0.048</v>
      </c>
      <c r="J20" s="126">
        <v>0.052</v>
      </c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>
        <v>0.061</v>
      </c>
      <c r="I21" s="126">
        <v>0.059</v>
      </c>
      <c r="J21" s="126">
        <v>0.059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>
        <v>0.139</v>
      </c>
      <c r="I22" s="128">
        <v>0.129</v>
      </c>
      <c r="J22" s="128">
        <v>0.11099999999999999</v>
      </c>
      <c r="K22" s="39">
        <v>86.04651162790695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>
        <v>7.429</v>
      </c>
      <c r="I24" s="128">
        <v>5.983</v>
      </c>
      <c r="J24" s="128">
        <v>3.787</v>
      </c>
      <c r="K24" s="39">
        <v>63.296005348487384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>
        <v>8.565</v>
      </c>
      <c r="I26" s="128">
        <v>8.418</v>
      </c>
      <c r="J26" s="128">
        <v>8</v>
      </c>
      <c r="K26" s="39">
        <v>95.0344499881207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>
        <v>124.991</v>
      </c>
      <c r="I28" s="126">
        <v>62.15</v>
      </c>
      <c r="J28" s="126">
        <v>36.5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>
        <v>24.2</v>
      </c>
      <c r="I29" s="126">
        <v>22.927</v>
      </c>
      <c r="J29" s="126">
        <v>15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>
        <v>79.03</v>
      </c>
      <c r="I30" s="126">
        <v>67.281</v>
      </c>
      <c r="J30" s="126">
        <v>43.977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>
        <v>228.221</v>
      </c>
      <c r="I31" s="128">
        <v>152.358</v>
      </c>
      <c r="J31" s="128">
        <v>95.477</v>
      </c>
      <c r="K31" s="39">
        <v>62.66622034944014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>
        <v>4.464</v>
      </c>
      <c r="I33" s="126">
        <v>3.933</v>
      </c>
      <c r="J33" s="126">
        <v>2.371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>
        <v>1.204</v>
      </c>
      <c r="I34" s="126">
        <v>1.321</v>
      </c>
      <c r="J34" s="126">
        <v>1.295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>
        <v>180.051</v>
      </c>
      <c r="I35" s="126">
        <v>179.006</v>
      </c>
      <c r="J35" s="126">
        <v>79.13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16.78</v>
      </c>
      <c r="I36" s="126">
        <v>14.131</v>
      </c>
      <c r="J36" s="126">
        <v>6.85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202.499</v>
      </c>
      <c r="I37" s="128">
        <v>198.391</v>
      </c>
      <c r="J37" s="128">
        <v>89.64599999999999</v>
      </c>
      <c r="K37" s="39">
        <v>45.18652559843944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>
        <v>0.191</v>
      </c>
      <c r="I39" s="128">
        <v>0.146</v>
      </c>
      <c r="J39" s="128">
        <v>0.135</v>
      </c>
      <c r="K39" s="39">
        <v>92.46575342465754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>
        <v>0.056</v>
      </c>
      <c r="I41" s="126">
        <v>0.061</v>
      </c>
      <c r="J41" s="126">
        <v>0.05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>
        <v>0.002</v>
      </c>
      <c r="I42" s="126">
        <v>0.001</v>
      </c>
      <c r="J42" s="126">
        <v>0.001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>
        <v>0.004</v>
      </c>
      <c r="I43" s="126">
        <v>0.006</v>
      </c>
      <c r="J43" s="126">
        <v>0.002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>
        <v>0.03</v>
      </c>
      <c r="I45" s="126">
        <v>0.03</v>
      </c>
      <c r="J45" s="126">
        <v>0.015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>
        <v>0.018</v>
      </c>
      <c r="I49" s="126">
        <v>0.018</v>
      </c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>
        <v>0.11</v>
      </c>
      <c r="I50" s="128">
        <v>0.116</v>
      </c>
      <c r="J50" s="128">
        <v>0.068</v>
      </c>
      <c r="K50" s="39">
        <v>58.62068965517242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>
        <v>0.02</v>
      </c>
      <c r="I52" s="128">
        <v>0.058</v>
      </c>
      <c r="J52" s="128">
        <v>0.04</v>
      </c>
      <c r="K52" s="39">
        <v>68.9655172413793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>
        <v>38.523</v>
      </c>
      <c r="I54" s="126">
        <v>47.9</v>
      </c>
      <c r="J54" s="126">
        <v>29.945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>
        <v>0.069</v>
      </c>
      <c r="I55" s="126">
        <v>0.067</v>
      </c>
      <c r="J55" s="126">
        <v>0.067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>
        <v>0.043</v>
      </c>
      <c r="I56" s="126">
        <v>0.042</v>
      </c>
      <c r="J56" s="126">
        <v>0.026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>
        <v>0.911</v>
      </c>
      <c r="I58" s="126">
        <v>0.293</v>
      </c>
      <c r="J58" s="126">
        <v>0.132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>
        <v>39.54600000000001</v>
      </c>
      <c r="I59" s="128">
        <v>48.302</v>
      </c>
      <c r="J59" s="128">
        <v>30.17</v>
      </c>
      <c r="K59" s="39">
        <v>62.461181731605315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>
        <v>2.59</v>
      </c>
      <c r="I61" s="126">
        <v>2.39</v>
      </c>
      <c r="J61" s="126">
        <v>0.821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>
        <v>1.766</v>
      </c>
      <c r="I62" s="126">
        <v>1.748</v>
      </c>
      <c r="J62" s="126">
        <v>1.733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>
        <v>14.52</v>
      </c>
      <c r="I63" s="126">
        <v>11.13</v>
      </c>
      <c r="J63" s="126">
        <v>7.419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>
        <v>18.875999999999998</v>
      </c>
      <c r="I64" s="128">
        <v>15.268</v>
      </c>
      <c r="J64" s="128">
        <v>9.972999999999999</v>
      </c>
      <c r="K64" s="39">
        <v>65.31962274037201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>
        <v>225.016</v>
      </c>
      <c r="I66" s="128">
        <v>209.662</v>
      </c>
      <c r="J66" s="128">
        <v>190</v>
      </c>
      <c r="K66" s="39">
        <v>90.62204882143641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>
        <v>38.69</v>
      </c>
      <c r="I68" s="126">
        <v>47.271</v>
      </c>
      <c r="J68" s="126">
        <v>44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>
        <v>8.36</v>
      </c>
      <c r="I69" s="126">
        <v>9.385</v>
      </c>
      <c r="J69" s="126">
        <v>10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>
        <v>47.05</v>
      </c>
      <c r="I70" s="128">
        <v>56.656</v>
      </c>
      <c r="J70" s="128">
        <v>54</v>
      </c>
      <c r="K70" s="39">
        <v>95.3120587404688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>
        <v>3.243</v>
      </c>
      <c r="I72" s="126">
        <v>4.369</v>
      </c>
      <c r="J72" s="126">
        <v>3.101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>
        <v>0.567</v>
      </c>
      <c r="I73" s="126">
        <v>0.565</v>
      </c>
      <c r="J73" s="126">
        <v>0.565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>
        <v>0.632</v>
      </c>
      <c r="I74" s="126">
        <v>0.432</v>
      </c>
      <c r="J74" s="126">
        <v>0.9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>
        <v>10.457</v>
      </c>
      <c r="I75" s="126">
        <v>11.434</v>
      </c>
      <c r="J75" s="126">
        <v>11.333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>
        <v>8.872</v>
      </c>
      <c r="I76" s="126">
        <v>8.37</v>
      </c>
      <c r="J76" s="126">
        <v>7.92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>
        <v>0.816</v>
      </c>
      <c r="I77" s="126">
        <v>0.896</v>
      </c>
      <c r="J77" s="126">
        <v>0.896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>
        <v>0.586</v>
      </c>
      <c r="I78" s="126">
        <v>0.524</v>
      </c>
      <c r="J78" s="126">
        <v>0.59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>
        <v>9.153</v>
      </c>
      <c r="I79" s="126">
        <v>8.842</v>
      </c>
      <c r="J79" s="126">
        <v>9.12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>
        <v>34.326</v>
      </c>
      <c r="I80" s="128">
        <v>35.431999999999995</v>
      </c>
      <c r="J80" s="128">
        <v>34.425000000000004</v>
      </c>
      <c r="K80" s="39">
        <v>97.15793632874241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>
        <v>1.068</v>
      </c>
      <c r="I82" s="126">
        <v>1.068</v>
      </c>
      <c r="J82" s="126">
        <v>1.068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0.926</v>
      </c>
      <c r="I83" s="126">
        <v>0.927</v>
      </c>
      <c r="J83" s="126">
        <v>0.927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1.9940000000000002</v>
      </c>
      <c r="I84" s="128">
        <v>1.995</v>
      </c>
      <c r="J84" s="128">
        <v>1.995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1">
        <v>825.954</v>
      </c>
      <c r="I87" s="132">
        <v>744.391</v>
      </c>
      <c r="J87" s="132">
        <v>525.602</v>
      </c>
      <c r="K87" s="48">
        <v>70.6083227766053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zoomScalePageLayoutView="0" workbookViewId="0" topLeftCell="A1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113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>
        <v>8.002</v>
      </c>
      <c r="I9" s="126">
        <v>7.693</v>
      </c>
      <c r="J9" s="126">
        <v>5.83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>
        <v>0.221</v>
      </c>
      <c r="I10" s="126">
        <v>0.26</v>
      </c>
      <c r="J10" s="126">
        <v>0.34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>
        <v>0.334</v>
      </c>
      <c r="I11" s="126">
        <v>0.341</v>
      </c>
      <c r="J11" s="126">
        <v>0.316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>
        <v>9.424</v>
      </c>
      <c r="I12" s="126">
        <v>9.541</v>
      </c>
      <c r="J12" s="126">
        <v>11.836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>
        <v>17.981</v>
      </c>
      <c r="I13" s="128">
        <v>17.835</v>
      </c>
      <c r="J13" s="128">
        <v>18.322</v>
      </c>
      <c r="K13" s="39">
        <v>102.73058592654891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>
        <v>4.912</v>
      </c>
      <c r="I15" s="128">
        <v>4.968</v>
      </c>
      <c r="J15" s="128">
        <v>4.9</v>
      </c>
      <c r="K15" s="39">
        <v>98.63123993558777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>
        <v>0.184</v>
      </c>
      <c r="I17" s="128">
        <v>0.368</v>
      </c>
      <c r="J17" s="128">
        <v>0.147</v>
      </c>
      <c r="K17" s="39">
        <v>39.94565217391304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>
        <v>0.034</v>
      </c>
      <c r="I19" s="126">
        <v>0.06</v>
      </c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>
        <v>0.422</v>
      </c>
      <c r="I20" s="126">
        <v>0.436</v>
      </c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>
        <v>0.461</v>
      </c>
      <c r="I21" s="126">
        <v>1.018</v>
      </c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>
        <v>0.917</v>
      </c>
      <c r="I22" s="128">
        <v>1.514</v>
      </c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>
        <v>0.161</v>
      </c>
      <c r="I24" s="128">
        <v>0.132</v>
      </c>
      <c r="J24" s="128">
        <v>0.012</v>
      </c>
      <c r="K24" s="39">
        <v>9.09090909090909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>
        <v>0.06</v>
      </c>
      <c r="I26" s="128">
        <v>0.052</v>
      </c>
      <c r="J26" s="128">
        <v>0.05</v>
      </c>
      <c r="K26" s="39">
        <v>96.15384615384616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>
        <v>0.378</v>
      </c>
      <c r="I28" s="126">
        <v>0.362</v>
      </c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/>
      <c r="I30" s="126"/>
      <c r="J30" s="126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>
        <v>0.378</v>
      </c>
      <c r="I31" s="128">
        <v>0.362</v>
      </c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>
        <v>0.14</v>
      </c>
      <c r="I33" s="126">
        <v>0.135</v>
      </c>
      <c r="J33" s="126">
        <v>0.135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>
        <v>0.02</v>
      </c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>
        <v>0.6</v>
      </c>
      <c r="I35" s="126">
        <v>1.672</v>
      </c>
      <c r="J35" s="126">
        <v>1.712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0.095</v>
      </c>
      <c r="I36" s="126">
        <v>0.08</v>
      </c>
      <c r="J36" s="126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0.835</v>
      </c>
      <c r="I37" s="128">
        <v>1.907</v>
      </c>
      <c r="J37" s="128">
        <v>1.847</v>
      </c>
      <c r="K37" s="39">
        <v>96.85369690613528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>
        <v>0.047</v>
      </c>
      <c r="I39" s="128">
        <v>0.042</v>
      </c>
      <c r="J39" s="128">
        <v>0.035</v>
      </c>
      <c r="K39" s="39">
        <v>83.33333333333334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/>
      <c r="I50" s="128"/>
      <c r="J50" s="128"/>
      <c r="K50" s="39"/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/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/>
      <c r="I59" s="128"/>
      <c r="J59" s="128"/>
      <c r="K59" s="39"/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>
        <v>1.776</v>
      </c>
      <c r="I63" s="126">
        <v>1.19</v>
      </c>
      <c r="J63" s="126">
        <v>1.016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>
        <v>1.776</v>
      </c>
      <c r="I64" s="128">
        <v>1.19</v>
      </c>
      <c r="J64" s="128">
        <v>1.016</v>
      </c>
      <c r="K64" s="39">
        <v>85.3781512605042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/>
      <c r="I66" s="128"/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>
        <v>0.009</v>
      </c>
      <c r="I68" s="126">
        <v>0.017</v>
      </c>
      <c r="J68" s="126">
        <v>0.015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>
        <v>0.184</v>
      </c>
      <c r="I69" s="126">
        <v>0.177</v>
      </c>
      <c r="J69" s="126">
        <v>0.16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>
        <v>0.193</v>
      </c>
      <c r="I70" s="128">
        <v>0.194</v>
      </c>
      <c r="J70" s="128">
        <v>0.175</v>
      </c>
      <c r="K70" s="39">
        <v>90.20618556701031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/>
      <c r="I73" s="126"/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/>
      <c r="I75" s="126"/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>
        <v>0.11</v>
      </c>
      <c r="I76" s="126">
        <v>0.03</v>
      </c>
      <c r="J76" s="126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/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/>
      <c r="I79" s="126"/>
      <c r="J79" s="126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>
        <v>0.11</v>
      </c>
      <c r="I80" s="128">
        <v>0.03</v>
      </c>
      <c r="J80" s="128"/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>
        <v>0.018</v>
      </c>
      <c r="I82" s="126">
        <v>0.018</v>
      </c>
      <c r="J82" s="126">
        <v>0.018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0.041</v>
      </c>
      <c r="I83" s="126">
        <v>0.042</v>
      </c>
      <c r="J83" s="126">
        <v>0.042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0.059</v>
      </c>
      <c r="I84" s="128">
        <v>0.06</v>
      </c>
      <c r="J84" s="128">
        <v>0.06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1">
        <v>27.613000000000007</v>
      </c>
      <c r="I87" s="132">
        <v>28.654</v>
      </c>
      <c r="J87" s="132">
        <v>26.564</v>
      </c>
      <c r="K87" s="48">
        <v>92.70607943044601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zoomScalePageLayoutView="0" workbookViewId="0" topLeftCell="A57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114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>
        <v>0.681</v>
      </c>
      <c r="I9" s="126">
        <v>0.689</v>
      </c>
      <c r="J9" s="126">
        <v>0.16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>
        <v>1.14</v>
      </c>
      <c r="I10" s="126">
        <v>1.108</v>
      </c>
      <c r="J10" s="126">
        <v>0.85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>
        <v>0.773</v>
      </c>
      <c r="I11" s="126">
        <v>0.782</v>
      </c>
      <c r="J11" s="126">
        <v>0.64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>
        <v>0.192</v>
      </c>
      <c r="I12" s="126">
        <v>0.185</v>
      </c>
      <c r="J12" s="126">
        <v>0.15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>
        <v>2.786</v>
      </c>
      <c r="I13" s="128">
        <v>2.7640000000000002</v>
      </c>
      <c r="J13" s="128">
        <v>1.7999999999999998</v>
      </c>
      <c r="K13" s="39">
        <v>65.123010130246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>
        <v>0.045</v>
      </c>
      <c r="I15" s="128">
        <v>0.042</v>
      </c>
      <c r="J15" s="128">
        <v>0.047</v>
      </c>
      <c r="K15" s="39">
        <v>111.9047619047619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>
        <v>0.053</v>
      </c>
      <c r="I17" s="128">
        <v>0.053</v>
      </c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>
        <v>0.04</v>
      </c>
      <c r="I19" s="126">
        <v>0.035</v>
      </c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>
        <v>0.306</v>
      </c>
      <c r="I20" s="126">
        <v>0.325</v>
      </c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>
        <v>0.217</v>
      </c>
      <c r="I21" s="126">
        <v>0.204</v>
      </c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>
        <v>0.563</v>
      </c>
      <c r="I22" s="128">
        <v>0.564</v>
      </c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>
        <v>0.461</v>
      </c>
      <c r="I24" s="128">
        <v>0.476</v>
      </c>
      <c r="J24" s="128">
        <v>0.385</v>
      </c>
      <c r="K24" s="39">
        <v>80.88235294117648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>
        <v>0.373</v>
      </c>
      <c r="I26" s="128">
        <v>0.549</v>
      </c>
      <c r="J26" s="128">
        <v>0.375</v>
      </c>
      <c r="K26" s="39">
        <v>68.30601092896174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>
        <v>1.56</v>
      </c>
      <c r="I28" s="126">
        <v>1.87</v>
      </c>
      <c r="J28" s="126">
        <v>2.85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>
        <v>0.092</v>
      </c>
      <c r="I29" s="126">
        <v>0.094</v>
      </c>
      <c r="J29" s="126">
        <v>0.061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>
        <v>0.293</v>
      </c>
      <c r="I30" s="126">
        <v>0.365</v>
      </c>
      <c r="J30" s="126">
        <v>0.469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>
        <v>1.945</v>
      </c>
      <c r="I31" s="128">
        <v>2.329</v>
      </c>
      <c r="J31" s="128">
        <v>3.38</v>
      </c>
      <c r="K31" s="39">
        <v>145.1266638042078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>
        <v>0.109</v>
      </c>
      <c r="I33" s="126">
        <v>0.162</v>
      </c>
      <c r="J33" s="126">
        <v>0.162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>
        <v>0.377</v>
      </c>
      <c r="I34" s="126">
        <v>0.414</v>
      </c>
      <c r="J34" s="126">
        <v>0.414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>
        <v>1.249</v>
      </c>
      <c r="I35" s="126">
        <v>1.466</v>
      </c>
      <c r="J35" s="126">
        <v>1.566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0.295</v>
      </c>
      <c r="I36" s="126">
        <v>0.433</v>
      </c>
      <c r="J36" s="126">
        <v>0.433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2.0300000000000002</v>
      </c>
      <c r="I37" s="128">
        <v>2.4749999999999996</v>
      </c>
      <c r="J37" s="128">
        <v>2.5749999999999997</v>
      </c>
      <c r="K37" s="39">
        <v>104.04040404040406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>
        <v>0.001</v>
      </c>
      <c r="I39" s="128">
        <v>0.002</v>
      </c>
      <c r="J39" s="128">
        <v>0.001</v>
      </c>
      <c r="K39" s="39">
        <v>50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>
        <v>0.005</v>
      </c>
      <c r="I41" s="126">
        <v>0.001</v>
      </c>
      <c r="J41" s="126">
        <v>0.005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>
        <v>0.03</v>
      </c>
      <c r="I42" s="126">
        <v>0.034</v>
      </c>
      <c r="J42" s="126">
        <v>0.09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>
        <v>0.028</v>
      </c>
      <c r="I43" s="126">
        <v>0.038</v>
      </c>
      <c r="J43" s="126">
        <v>0.05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>
        <v>0.01</v>
      </c>
      <c r="I45" s="126">
        <v>0.013</v>
      </c>
      <c r="J45" s="126">
        <v>0.012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>
        <v>0.002</v>
      </c>
      <c r="I46" s="126">
        <v>0.001</v>
      </c>
      <c r="J46" s="126">
        <v>0.001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>
        <v>0.005</v>
      </c>
      <c r="I47" s="126">
        <v>0.007</v>
      </c>
      <c r="J47" s="126">
        <v>0.005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>
        <v>0.59</v>
      </c>
      <c r="I48" s="126">
        <v>0.512</v>
      </c>
      <c r="J48" s="126">
        <v>0.724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>
        <v>0.086</v>
      </c>
      <c r="I49" s="126">
        <v>0.016</v>
      </c>
      <c r="J49" s="126">
        <v>0.087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>
        <v>0.7559999999999999</v>
      </c>
      <c r="I50" s="128">
        <v>0.622</v>
      </c>
      <c r="J50" s="128">
        <v>0.974</v>
      </c>
      <c r="K50" s="39">
        <v>156.59163987138263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>
        <v>0.028</v>
      </c>
      <c r="I52" s="128">
        <v>0.029</v>
      </c>
      <c r="J52" s="128">
        <v>0.029</v>
      </c>
      <c r="K52" s="39">
        <v>100.00000000000001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>
        <v>0.894</v>
      </c>
      <c r="I54" s="126">
        <v>1.107</v>
      </c>
      <c r="J54" s="126">
        <v>1.078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>
        <v>0.149</v>
      </c>
      <c r="I55" s="126">
        <v>0.161</v>
      </c>
      <c r="J55" s="126">
        <v>0.165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>
        <v>0.175</v>
      </c>
      <c r="I56" s="126">
        <v>0.177</v>
      </c>
      <c r="J56" s="126">
        <v>0.14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>
        <v>0.025</v>
      </c>
      <c r="I57" s="126">
        <v>0.03</v>
      </c>
      <c r="J57" s="126">
        <v>0.124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>
        <v>0.432</v>
      </c>
      <c r="I58" s="126">
        <v>0.428</v>
      </c>
      <c r="J58" s="126">
        <v>0.355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>
        <v>1.6749999999999998</v>
      </c>
      <c r="I59" s="128">
        <v>1.903</v>
      </c>
      <c r="J59" s="128">
        <v>1.862</v>
      </c>
      <c r="K59" s="39">
        <v>97.84550709406201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>
        <v>0.087</v>
      </c>
      <c r="I61" s="126">
        <v>0.097</v>
      </c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>
        <v>0.081</v>
      </c>
      <c r="I62" s="126">
        <v>0.095</v>
      </c>
      <c r="J62" s="126">
        <v>0.094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>
        <v>0.486</v>
      </c>
      <c r="I63" s="126">
        <v>0.491</v>
      </c>
      <c r="J63" s="126">
        <v>0.466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>
        <v>0.6539999999999999</v>
      </c>
      <c r="I64" s="128">
        <v>0.683</v>
      </c>
      <c r="J64" s="128">
        <v>0.56</v>
      </c>
      <c r="K64" s="39">
        <v>81.99121522693997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>
        <v>0.48</v>
      </c>
      <c r="I66" s="128">
        <v>0.475</v>
      </c>
      <c r="J66" s="128">
        <v>0.42</v>
      </c>
      <c r="K66" s="39">
        <v>88.42105263157895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>
        <v>0.914</v>
      </c>
      <c r="I68" s="126">
        <v>0.965</v>
      </c>
      <c r="J68" s="126">
        <v>0.9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>
        <v>0.942</v>
      </c>
      <c r="I69" s="126">
        <v>0.874</v>
      </c>
      <c r="J69" s="126">
        <v>0.9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>
        <v>1.8559999999999999</v>
      </c>
      <c r="I70" s="128">
        <v>1.839</v>
      </c>
      <c r="J70" s="128">
        <v>1.8</v>
      </c>
      <c r="K70" s="39">
        <v>97.87928221859707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>
        <v>0.381</v>
      </c>
      <c r="I72" s="126">
        <v>0.225</v>
      </c>
      <c r="J72" s="126">
        <v>0.225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>
        <v>0.019</v>
      </c>
      <c r="I73" s="126">
        <v>0.02</v>
      </c>
      <c r="J73" s="126">
        <v>0.02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>
        <v>0.347</v>
      </c>
      <c r="I74" s="126">
        <v>0.802</v>
      </c>
      <c r="J74" s="126">
        <v>0.641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>
        <v>1.14</v>
      </c>
      <c r="I75" s="126">
        <v>1.14</v>
      </c>
      <c r="J75" s="126">
        <v>1.141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>
        <v>0.05</v>
      </c>
      <c r="J76" s="126">
        <v>0.12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>
        <v>0.365</v>
      </c>
      <c r="I77" s="126">
        <v>0.36</v>
      </c>
      <c r="J77" s="126">
        <v>0.357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>
        <v>0.991</v>
      </c>
      <c r="I78" s="126">
        <v>0.991</v>
      </c>
      <c r="J78" s="126">
        <v>0.8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>
        <v>0.139</v>
      </c>
      <c r="I79" s="126">
        <v>0.464</v>
      </c>
      <c r="J79" s="126">
        <v>0.023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>
        <v>3.3819999999999997</v>
      </c>
      <c r="I80" s="128">
        <v>4.0520000000000005</v>
      </c>
      <c r="J80" s="128">
        <v>3.3270000000000004</v>
      </c>
      <c r="K80" s="39">
        <v>82.1076011846002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>
        <v>0.018</v>
      </c>
      <c r="I82" s="126">
        <v>0.018</v>
      </c>
      <c r="J82" s="126">
        <v>0.018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0.008</v>
      </c>
      <c r="I83" s="126">
        <v>0.008</v>
      </c>
      <c r="J83" s="126">
        <v>0.008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0.026</v>
      </c>
      <c r="I84" s="128">
        <v>0.026</v>
      </c>
      <c r="J84" s="128">
        <v>0.026</v>
      </c>
      <c r="K84" s="39">
        <v>100.00000000000001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1">
        <v>17.114</v>
      </c>
      <c r="I87" s="132">
        <v>18.883000000000003</v>
      </c>
      <c r="J87" s="132">
        <v>17.561</v>
      </c>
      <c r="K87" s="48">
        <v>92.99899380395063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70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2</v>
      </c>
      <c r="D9" s="28">
        <v>3</v>
      </c>
      <c r="E9" s="28">
        <v>4</v>
      </c>
      <c r="F9" s="29"/>
      <c r="G9" s="29"/>
      <c r="H9" s="126">
        <v>0.006</v>
      </c>
      <c r="I9" s="126">
        <v>0.009</v>
      </c>
      <c r="J9" s="126">
        <v>0.005</v>
      </c>
      <c r="K9" s="30"/>
    </row>
    <row r="10" spans="1:11" s="31" customFormat="1" ht="11.25" customHeight="1">
      <c r="A10" s="33" t="s">
        <v>8</v>
      </c>
      <c r="B10" s="27"/>
      <c r="C10" s="28">
        <v>8</v>
      </c>
      <c r="D10" s="28">
        <v>93</v>
      </c>
      <c r="E10" s="28">
        <v>92</v>
      </c>
      <c r="F10" s="29"/>
      <c r="G10" s="29"/>
      <c r="H10" s="126">
        <v>0.019</v>
      </c>
      <c r="I10" s="126">
        <v>0.246</v>
      </c>
      <c r="J10" s="126">
        <v>0.184</v>
      </c>
      <c r="K10" s="30"/>
    </row>
    <row r="11" spans="1:11" s="31" customFormat="1" ht="11.25" customHeight="1">
      <c r="A11" s="26" t="s">
        <v>9</v>
      </c>
      <c r="B11" s="27"/>
      <c r="C11" s="28"/>
      <c r="D11" s="28">
        <v>3</v>
      </c>
      <c r="E11" s="28">
        <v>3</v>
      </c>
      <c r="F11" s="29"/>
      <c r="G11" s="29"/>
      <c r="H11" s="126"/>
      <c r="I11" s="126">
        <v>0.009</v>
      </c>
      <c r="J11" s="126">
        <v>0.018</v>
      </c>
      <c r="K11" s="30"/>
    </row>
    <row r="12" spans="1:11" s="31" customFormat="1" ht="11.25" customHeight="1">
      <c r="A12" s="33" t="s">
        <v>10</v>
      </c>
      <c r="B12" s="27"/>
      <c r="C12" s="28">
        <v>10</v>
      </c>
      <c r="D12" s="28">
        <v>2</v>
      </c>
      <c r="E12" s="28">
        <v>1</v>
      </c>
      <c r="F12" s="29"/>
      <c r="G12" s="29"/>
      <c r="H12" s="126">
        <v>0.022</v>
      </c>
      <c r="I12" s="126">
        <v>0.005</v>
      </c>
      <c r="J12" s="126">
        <v>0.002</v>
      </c>
      <c r="K12" s="30"/>
    </row>
    <row r="13" spans="1:11" s="22" customFormat="1" ht="11.25" customHeight="1">
      <c r="A13" s="34" t="s">
        <v>11</v>
      </c>
      <c r="B13" s="35"/>
      <c r="C13" s="36">
        <v>20</v>
      </c>
      <c r="D13" s="36">
        <v>101</v>
      </c>
      <c r="E13" s="36">
        <v>100</v>
      </c>
      <c r="F13" s="37">
        <v>99.00990099009901</v>
      </c>
      <c r="G13" s="38"/>
      <c r="H13" s="127">
        <v>0.047</v>
      </c>
      <c r="I13" s="128">
        <v>0.269</v>
      </c>
      <c r="J13" s="128">
        <v>0.209</v>
      </c>
      <c r="K13" s="39">
        <v>77.69516728624534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375</v>
      </c>
      <c r="D24" s="36">
        <v>533</v>
      </c>
      <c r="E24" s="36">
        <v>402</v>
      </c>
      <c r="F24" s="37">
        <v>75.42213883677299</v>
      </c>
      <c r="G24" s="38"/>
      <c r="H24" s="127">
        <v>1.315</v>
      </c>
      <c r="I24" s="128">
        <v>1.37</v>
      </c>
      <c r="J24" s="128">
        <v>1.193</v>
      </c>
      <c r="K24" s="39">
        <v>87.08029197080292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31</v>
      </c>
      <c r="D26" s="36">
        <v>10</v>
      </c>
      <c r="E26" s="36">
        <v>10</v>
      </c>
      <c r="F26" s="37">
        <v>100</v>
      </c>
      <c r="G26" s="38"/>
      <c r="H26" s="127">
        <v>0.17</v>
      </c>
      <c r="I26" s="128">
        <v>0.047</v>
      </c>
      <c r="J26" s="128">
        <v>0.04</v>
      </c>
      <c r="K26" s="39">
        <v>85.1063829787234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1701</v>
      </c>
      <c r="D28" s="28">
        <v>1901</v>
      </c>
      <c r="E28" s="28">
        <v>2612</v>
      </c>
      <c r="F28" s="29"/>
      <c r="G28" s="29"/>
      <c r="H28" s="126">
        <v>6.603</v>
      </c>
      <c r="I28" s="126">
        <v>5.739</v>
      </c>
      <c r="J28" s="126">
        <v>8</v>
      </c>
      <c r="K28" s="30"/>
    </row>
    <row r="29" spans="1:11" s="31" customFormat="1" ht="11.25" customHeight="1">
      <c r="A29" s="33" t="s">
        <v>21</v>
      </c>
      <c r="B29" s="27"/>
      <c r="C29" s="28">
        <v>1069</v>
      </c>
      <c r="D29" s="28">
        <v>1129</v>
      </c>
      <c r="E29" s="28">
        <v>968</v>
      </c>
      <c r="F29" s="29"/>
      <c r="G29" s="29"/>
      <c r="H29" s="126">
        <v>1.964</v>
      </c>
      <c r="I29" s="126">
        <v>1.828</v>
      </c>
      <c r="J29" s="126">
        <v>1.1</v>
      </c>
      <c r="K29" s="30"/>
    </row>
    <row r="30" spans="1:11" s="31" customFormat="1" ht="11.25" customHeight="1">
      <c r="A30" s="33" t="s">
        <v>22</v>
      </c>
      <c r="B30" s="27"/>
      <c r="C30" s="28">
        <v>57515</v>
      </c>
      <c r="D30" s="28">
        <v>66336</v>
      </c>
      <c r="E30" s="28">
        <v>62512</v>
      </c>
      <c r="F30" s="29"/>
      <c r="G30" s="29"/>
      <c r="H30" s="126">
        <v>167.503</v>
      </c>
      <c r="I30" s="126">
        <v>197.256</v>
      </c>
      <c r="J30" s="126">
        <v>148.518</v>
      </c>
      <c r="K30" s="30"/>
    </row>
    <row r="31" spans="1:11" s="22" customFormat="1" ht="11.25" customHeight="1">
      <c r="A31" s="40" t="s">
        <v>23</v>
      </c>
      <c r="B31" s="35"/>
      <c r="C31" s="36">
        <v>60285</v>
      </c>
      <c r="D31" s="36">
        <v>69366</v>
      </c>
      <c r="E31" s="36">
        <v>66092</v>
      </c>
      <c r="F31" s="37">
        <v>95.28010841046046</v>
      </c>
      <c r="G31" s="38"/>
      <c r="H31" s="127">
        <v>176.07</v>
      </c>
      <c r="I31" s="128">
        <v>204.823</v>
      </c>
      <c r="J31" s="128">
        <v>157.618</v>
      </c>
      <c r="K31" s="39">
        <v>76.95327184935284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57</v>
      </c>
      <c r="D33" s="28">
        <v>26</v>
      </c>
      <c r="E33" s="28">
        <v>50</v>
      </c>
      <c r="F33" s="29"/>
      <c r="G33" s="29"/>
      <c r="H33" s="126">
        <v>0.283</v>
      </c>
      <c r="I33" s="126">
        <v>0.13</v>
      </c>
      <c r="J33" s="126">
        <v>0.081</v>
      </c>
      <c r="K33" s="30"/>
    </row>
    <row r="34" spans="1:11" s="31" customFormat="1" ht="11.25" customHeight="1">
      <c r="A34" s="33" t="s">
        <v>25</v>
      </c>
      <c r="B34" s="27"/>
      <c r="C34" s="28">
        <v>14</v>
      </c>
      <c r="D34" s="28">
        <v>43</v>
      </c>
      <c r="E34" s="28">
        <v>26</v>
      </c>
      <c r="F34" s="29"/>
      <c r="G34" s="29"/>
      <c r="H34" s="126">
        <v>0.035</v>
      </c>
      <c r="I34" s="126">
        <v>0.134</v>
      </c>
      <c r="J34" s="126">
        <v>0.08</v>
      </c>
      <c r="K34" s="30"/>
    </row>
    <row r="35" spans="1:11" s="31" customFormat="1" ht="11.25" customHeight="1">
      <c r="A35" s="33" t="s">
        <v>26</v>
      </c>
      <c r="B35" s="27"/>
      <c r="C35" s="28">
        <v>163</v>
      </c>
      <c r="D35" s="28">
        <v>217</v>
      </c>
      <c r="E35" s="28">
        <v>217</v>
      </c>
      <c r="F35" s="29"/>
      <c r="G35" s="29"/>
      <c r="H35" s="126">
        <v>0.718</v>
      </c>
      <c r="I35" s="126">
        <v>0.969</v>
      </c>
      <c r="J35" s="126">
        <v>0.3</v>
      </c>
      <c r="K35" s="30"/>
    </row>
    <row r="36" spans="1:11" s="31" customFormat="1" ht="11.25" customHeight="1">
      <c r="A36" s="33" t="s">
        <v>27</v>
      </c>
      <c r="B36" s="27"/>
      <c r="C36" s="28">
        <v>27</v>
      </c>
      <c r="D36" s="28">
        <v>14</v>
      </c>
      <c r="E36" s="28">
        <v>14</v>
      </c>
      <c r="F36" s="29"/>
      <c r="G36" s="29"/>
      <c r="H36" s="126">
        <v>0.092</v>
      </c>
      <c r="I36" s="126">
        <v>0.037</v>
      </c>
      <c r="J36" s="126">
        <v>0.15</v>
      </c>
      <c r="K36" s="30"/>
    </row>
    <row r="37" spans="1:11" s="22" customFormat="1" ht="11.25" customHeight="1">
      <c r="A37" s="34" t="s">
        <v>28</v>
      </c>
      <c r="B37" s="35"/>
      <c r="C37" s="36">
        <v>261</v>
      </c>
      <c r="D37" s="36">
        <v>300</v>
      </c>
      <c r="E37" s="36">
        <v>307</v>
      </c>
      <c r="F37" s="37">
        <v>102.33333333333333</v>
      </c>
      <c r="G37" s="38"/>
      <c r="H37" s="127">
        <v>1.1280000000000001</v>
      </c>
      <c r="I37" s="128">
        <v>1.27</v>
      </c>
      <c r="J37" s="128">
        <v>0.611</v>
      </c>
      <c r="K37" s="39">
        <v>48.110236220472444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3</v>
      </c>
      <c r="D39" s="36">
        <v>1</v>
      </c>
      <c r="E39" s="36">
        <v>1</v>
      </c>
      <c r="F39" s="37">
        <v>100</v>
      </c>
      <c r="G39" s="38"/>
      <c r="H39" s="127">
        <v>0.005</v>
      </c>
      <c r="I39" s="128">
        <v>0.002</v>
      </c>
      <c r="J39" s="128">
        <v>0.002</v>
      </c>
      <c r="K39" s="39">
        <v>100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5</v>
      </c>
      <c r="D41" s="28">
        <v>7</v>
      </c>
      <c r="E41" s="28">
        <v>29</v>
      </c>
      <c r="F41" s="29"/>
      <c r="G41" s="29"/>
      <c r="H41" s="126">
        <v>0.029</v>
      </c>
      <c r="I41" s="126">
        <v>0.021</v>
      </c>
      <c r="J41" s="126">
        <v>0.035</v>
      </c>
      <c r="K41" s="30"/>
    </row>
    <row r="42" spans="1:11" s="31" customFormat="1" ht="11.25" customHeight="1">
      <c r="A42" s="33" t="s">
        <v>31</v>
      </c>
      <c r="B42" s="27"/>
      <c r="C42" s="28">
        <v>341</v>
      </c>
      <c r="D42" s="28">
        <v>387</v>
      </c>
      <c r="E42" s="28">
        <v>462</v>
      </c>
      <c r="F42" s="29"/>
      <c r="G42" s="29"/>
      <c r="H42" s="126">
        <v>1.607</v>
      </c>
      <c r="I42" s="126">
        <v>1.643</v>
      </c>
      <c r="J42" s="126">
        <v>1.565</v>
      </c>
      <c r="K42" s="30"/>
    </row>
    <row r="43" spans="1:11" s="31" customFormat="1" ht="11.25" customHeight="1">
      <c r="A43" s="33" t="s">
        <v>32</v>
      </c>
      <c r="B43" s="27"/>
      <c r="C43" s="28">
        <v>180</v>
      </c>
      <c r="D43" s="28">
        <v>44</v>
      </c>
      <c r="E43" s="28">
        <v>42</v>
      </c>
      <c r="F43" s="29"/>
      <c r="G43" s="29"/>
      <c r="H43" s="126">
        <v>0.987</v>
      </c>
      <c r="I43" s="126">
        <v>0.256</v>
      </c>
      <c r="J43" s="126">
        <v>0.198</v>
      </c>
      <c r="K43" s="30"/>
    </row>
    <row r="44" spans="1:11" s="31" customFormat="1" ht="11.25" customHeight="1">
      <c r="A44" s="33" t="s">
        <v>33</v>
      </c>
      <c r="B44" s="27"/>
      <c r="C44" s="28">
        <v>154</v>
      </c>
      <c r="D44" s="28">
        <v>177</v>
      </c>
      <c r="E44" s="28">
        <v>158</v>
      </c>
      <c r="F44" s="29"/>
      <c r="G44" s="29"/>
      <c r="H44" s="126">
        <v>0.834</v>
      </c>
      <c r="I44" s="126">
        <v>0.601</v>
      </c>
      <c r="J44" s="126">
        <v>0.523</v>
      </c>
      <c r="K44" s="30"/>
    </row>
    <row r="45" spans="1:11" s="31" customFormat="1" ht="11.25" customHeight="1">
      <c r="A45" s="33" t="s">
        <v>34</v>
      </c>
      <c r="B45" s="27"/>
      <c r="C45" s="28">
        <v>55</v>
      </c>
      <c r="D45" s="28">
        <v>40</v>
      </c>
      <c r="E45" s="28">
        <v>40</v>
      </c>
      <c r="F45" s="29"/>
      <c r="G45" s="29"/>
      <c r="H45" s="126">
        <v>0.212</v>
      </c>
      <c r="I45" s="126">
        <v>0.179</v>
      </c>
      <c r="J45" s="126">
        <v>0.161</v>
      </c>
      <c r="K45" s="30"/>
    </row>
    <row r="46" spans="1:11" s="31" customFormat="1" ht="11.25" customHeight="1">
      <c r="A46" s="33" t="s">
        <v>35</v>
      </c>
      <c r="B46" s="27"/>
      <c r="C46" s="28">
        <v>7</v>
      </c>
      <c r="D46" s="28">
        <v>98</v>
      </c>
      <c r="E46" s="28">
        <v>70</v>
      </c>
      <c r="F46" s="29"/>
      <c r="G46" s="29"/>
      <c r="H46" s="126">
        <v>0.022</v>
      </c>
      <c r="I46" s="126">
        <v>0.317</v>
      </c>
      <c r="J46" s="126">
        <v>0.167</v>
      </c>
      <c r="K46" s="30"/>
    </row>
    <row r="47" spans="1:11" s="31" customFormat="1" ht="11.25" customHeight="1">
      <c r="A47" s="33" t="s">
        <v>36</v>
      </c>
      <c r="B47" s="27"/>
      <c r="C47" s="28">
        <v>17</v>
      </c>
      <c r="D47" s="28">
        <v>2</v>
      </c>
      <c r="E47" s="28">
        <v>16</v>
      </c>
      <c r="F47" s="29"/>
      <c r="G47" s="29"/>
      <c r="H47" s="126">
        <v>0.09</v>
      </c>
      <c r="I47" s="126">
        <v>0.006</v>
      </c>
      <c r="J47" s="126">
        <v>0.051</v>
      </c>
      <c r="K47" s="30"/>
    </row>
    <row r="48" spans="1:11" s="31" customFormat="1" ht="11.25" customHeight="1">
      <c r="A48" s="33" t="s">
        <v>37</v>
      </c>
      <c r="B48" s="27"/>
      <c r="C48" s="28">
        <v>752</v>
      </c>
      <c r="D48" s="28">
        <v>601</v>
      </c>
      <c r="E48" s="28">
        <v>562</v>
      </c>
      <c r="F48" s="29"/>
      <c r="G48" s="29"/>
      <c r="H48" s="126">
        <v>3.356</v>
      </c>
      <c r="I48" s="126">
        <v>2.751</v>
      </c>
      <c r="J48" s="126">
        <v>2.263</v>
      </c>
      <c r="K48" s="30"/>
    </row>
    <row r="49" spans="1:11" s="31" customFormat="1" ht="11.25" customHeight="1">
      <c r="A49" s="33" t="s">
        <v>38</v>
      </c>
      <c r="B49" s="27"/>
      <c r="C49" s="28">
        <v>165</v>
      </c>
      <c r="D49" s="28">
        <v>94</v>
      </c>
      <c r="E49" s="28">
        <v>87</v>
      </c>
      <c r="F49" s="29"/>
      <c r="G49" s="29"/>
      <c r="H49" s="126">
        <v>0.803</v>
      </c>
      <c r="I49" s="126">
        <v>0.371</v>
      </c>
      <c r="J49" s="126">
        <v>0.214</v>
      </c>
      <c r="K49" s="30"/>
    </row>
    <row r="50" spans="1:11" s="22" customFormat="1" ht="11.25" customHeight="1">
      <c r="A50" s="40" t="s">
        <v>39</v>
      </c>
      <c r="B50" s="35"/>
      <c r="C50" s="36">
        <v>1676</v>
      </c>
      <c r="D50" s="36">
        <v>1450</v>
      </c>
      <c r="E50" s="36">
        <v>1466</v>
      </c>
      <c r="F50" s="37">
        <v>101.10344827586206</v>
      </c>
      <c r="G50" s="38"/>
      <c r="H50" s="127">
        <v>7.9399999999999995</v>
      </c>
      <c r="I50" s="128">
        <v>6.145</v>
      </c>
      <c r="J50" s="128">
        <v>5.177</v>
      </c>
      <c r="K50" s="39">
        <v>84.2473555736371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183</v>
      </c>
      <c r="D52" s="36">
        <v>290</v>
      </c>
      <c r="E52" s="36">
        <v>225</v>
      </c>
      <c r="F52" s="37">
        <v>77.58620689655173</v>
      </c>
      <c r="G52" s="38"/>
      <c r="H52" s="127">
        <v>0.509</v>
      </c>
      <c r="I52" s="128">
        <v>0.929</v>
      </c>
      <c r="J52" s="128">
        <v>0.571</v>
      </c>
      <c r="K52" s="39">
        <v>61.46393972012916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505</v>
      </c>
      <c r="D54" s="28">
        <v>1222</v>
      </c>
      <c r="E54" s="28">
        <v>3629</v>
      </c>
      <c r="F54" s="29"/>
      <c r="G54" s="29"/>
      <c r="H54" s="126">
        <v>3.535</v>
      </c>
      <c r="I54" s="126">
        <v>8.969</v>
      </c>
      <c r="J54" s="126">
        <v>24.043</v>
      </c>
      <c r="K54" s="30"/>
    </row>
    <row r="55" spans="1:11" s="31" customFormat="1" ht="11.25" customHeight="1">
      <c r="A55" s="33" t="s">
        <v>42</v>
      </c>
      <c r="B55" s="27"/>
      <c r="C55" s="28">
        <v>229</v>
      </c>
      <c r="D55" s="28">
        <v>195</v>
      </c>
      <c r="E55" s="28">
        <v>489</v>
      </c>
      <c r="F55" s="29"/>
      <c r="G55" s="29"/>
      <c r="H55" s="126">
        <v>0.843</v>
      </c>
      <c r="I55" s="126">
        <v>0.647</v>
      </c>
      <c r="J55" s="126">
        <v>1.956</v>
      </c>
      <c r="K55" s="30"/>
    </row>
    <row r="56" spans="1:11" s="31" customFormat="1" ht="11.25" customHeight="1">
      <c r="A56" s="33" t="s">
        <v>43</v>
      </c>
      <c r="B56" s="27"/>
      <c r="C56" s="28">
        <v>234</v>
      </c>
      <c r="D56" s="28">
        <v>483</v>
      </c>
      <c r="E56" s="28">
        <v>827</v>
      </c>
      <c r="F56" s="29"/>
      <c r="G56" s="29"/>
      <c r="H56" s="126">
        <v>0.665</v>
      </c>
      <c r="I56" s="126">
        <v>1.549</v>
      </c>
      <c r="J56" s="126">
        <v>1.18</v>
      </c>
      <c r="K56" s="30"/>
    </row>
    <row r="57" spans="1:11" s="31" customFormat="1" ht="11.25" customHeight="1">
      <c r="A57" s="33" t="s">
        <v>44</v>
      </c>
      <c r="B57" s="27"/>
      <c r="C57" s="28">
        <v>157</v>
      </c>
      <c r="D57" s="28">
        <v>207</v>
      </c>
      <c r="E57" s="28">
        <v>207</v>
      </c>
      <c r="F57" s="29"/>
      <c r="G57" s="29"/>
      <c r="H57" s="126">
        <v>0.158</v>
      </c>
      <c r="I57" s="126">
        <v>0.346</v>
      </c>
      <c r="J57" s="126">
        <v>0.31</v>
      </c>
      <c r="K57" s="30"/>
    </row>
    <row r="58" spans="1:11" s="31" customFormat="1" ht="11.25" customHeight="1">
      <c r="A58" s="33" t="s">
        <v>45</v>
      </c>
      <c r="B58" s="27"/>
      <c r="C58" s="28">
        <v>1424</v>
      </c>
      <c r="D58" s="28">
        <v>1418</v>
      </c>
      <c r="E58" s="28">
        <v>1438</v>
      </c>
      <c r="F58" s="29"/>
      <c r="G58" s="29"/>
      <c r="H58" s="126">
        <v>4.369</v>
      </c>
      <c r="I58" s="126">
        <v>3.44</v>
      </c>
      <c r="J58" s="126">
        <v>3.385</v>
      </c>
      <c r="K58" s="30"/>
    </row>
    <row r="59" spans="1:11" s="22" customFormat="1" ht="11.25" customHeight="1">
      <c r="A59" s="34" t="s">
        <v>46</v>
      </c>
      <c r="B59" s="35"/>
      <c r="C59" s="36">
        <v>2549</v>
      </c>
      <c r="D59" s="36">
        <v>3525</v>
      </c>
      <c r="E59" s="36">
        <v>6590</v>
      </c>
      <c r="F59" s="37">
        <v>186.95035460992906</v>
      </c>
      <c r="G59" s="38"/>
      <c r="H59" s="127">
        <v>9.57</v>
      </c>
      <c r="I59" s="128">
        <v>14.950999999999999</v>
      </c>
      <c r="J59" s="128">
        <v>30.873999999999995</v>
      </c>
      <c r="K59" s="39">
        <v>206.5012373754264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71</v>
      </c>
      <c r="D61" s="28">
        <v>78</v>
      </c>
      <c r="E61" s="28">
        <v>121</v>
      </c>
      <c r="F61" s="29"/>
      <c r="G61" s="29"/>
      <c r="H61" s="126">
        <v>0.295</v>
      </c>
      <c r="I61" s="126">
        <v>0.439</v>
      </c>
      <c r="J61" s="126">
        <v>0.371</v>
      </c>
      <c r="K61" s="30"/>
    </row>
    <row r="62" spans="1:11" s="31" customFormat="1" ht="11.25" customHeight="1">
      <c r="A62" s="33" t="s">
        <v>48</v>
      </c>
      <c r="B62" s="27"/>
      <c r="C62" s="28">
        <v>30</v>
      </c>
      <c r="D62" s="28">
        <v>17</v>
      </c>
      <c r="E62" s="28">
        <v>17</v>
      </c>
      <c r="F62" s="29"/>
      <c r="G62" s="29"/>
      <c r="H62" s="126">
        <v>0.07</v>
      </c>
      <c r="I62" s="126">
        <v>0.039</v>
      </c>
      <c r="J62" s="126">
        <v>0.03</v>
      </c>
      <c r="K62" s="30"/>
    </row>
    <row r="63" spans="1:11" s="31" customFormat="1" ht="11.25" customHeight="1">
      <c r="A63" s="33" t="s">
        <v>49</v>
      </c>
      <c r="B63" s="27"/>
      <c r="C63" s="28">
        <v>95</v>
      </c>
      <c r="D63" s="28">
        <v>131</v>
      </c>
      <c r="E63" s="28">
        <v>131</v>
      </c>
      <c r="F63" s="29"/>
      <c r="G63" s="29"/>
      <c r="H63" s="126">
        <v>0.293</v>
      </c>
      <c r="I63" s="126">
        <v>0.422</v>
      </c>
      <c r="J63" s="126">
        <v>0.263</v>
      </c>
      <c r="K63" s="30"/>
    </row>
    <row r="64" spans="1:11" s="22" customFormat="1" ht="11.25" customHeight="1">
      <c r="A64" s="34" t="s">
        <v>50</v>
      </c>
      <c r="B64" s="35"/>
      <c r="C64" s="36">
        <v>196</v>
      </c>
      <c r="D64" s="36">
        <v>226</v>
      </c>
      <c r="E64" s="36">
        <v>269</v>
      </c>
      <c r="F64" s="37">
        <v>119.02654867256638</v>
      </c>
      <c r="G64" s="38"/>
      <c r="H64" s="127">
        <v>0.6579999999999999</v>
      </c>
      <c r="I64" s="128">
        <v>0.8999999999999999</v>
      </c>
      <c r="J64" s="128">
        <v>0.664</v>
      </c>
      <c r="K64" s="39">
        <v>73.77777777777779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148</v>
      </c>
      <c r="D66" s="36">
        <v>356</v>
      </c>
      <c r="E66" s="36">
        <v>359.56</v>
      </c>
      <c r="F66" s="37">
        <v>101</v>
      </c>
      <c r="G66" s="38"/>
      <c r="H66" s="127">
        <v>0.331</v>
      </c>
      <c r="I66" s="128">
        <v>0.434</v>
      </c>
      <c r="J66" s="128">
        <v>0.503</v>
      </c>
      <c r="K66" s="39">
        <v>115.89861751152073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5016</v>
      </c>
      <c r="D68" s="28">
        <v>5532</v>
      </c>
      <c r="E68" s="28">
        <v>5100</v>
      </c>
      <c r="F68" s="29"/>
      <c r="G68" s="29"/>
      <c r="H68" s="126">
        <v>14.723</v>
      </c>
      <c r="I68" s="126">
        <v>16.92</v>
      </c>
      <c r="J68" s="126">
        <v>13</v>
      </c>
      <c r="K68" s="30"/>
    </row>
    <row r="69" spans="1:11" s="31" customFormat="1" ht="11.25" customHeight="1">
      <c r="A69" s="33" t="s">
        <v>53</v>
      </c>
      <c r="B69" s="27"/>
      <c r="C69" s="28">
        <v>245</v>
      </c>
      <c r="D69" s="28">
        <v>224</v>
      </c>
      <c r="E69" s="28">
        <v>140</v>
      </c>
      <c r="F69" s="29"/>
      <c r="G69" s="29"/>
      <c r="H69" s="126">
        <v>0.647</v>
      </c>
      <c r="I69" s="126">
        <v>0.566</v>
      </c>
      <c r="J69" s="126">
        <v>0.3</v>
      </c>
      <c r="K69" s="30"/>
    </row>
    <row r="70" spans="1:11" s="22" customFormat="1" ht="11.25" customHeight="1">
      <c r="A70" s="34" t="s">
        <v>54</v>
      </c>
      <c r="B70" s="35"/>
      <c r="C70" s="36">
        <v>5261</v>
      </c>
      <c r="D70" s="36">
        <v>5756</v>
      </c>
      <c r="E70" s="36">
        <v>5240</v>
      </c>
      <c r="F70" s="37">
        <v>91.03544127866574</v>
      </c>
      <c r="G70" s="38"/>
      <c r="H70" s="127">
        <v>15.370000000000001</v>
      </c>
      <c r="I70" s="128">
        <v>17.486</v>
      </c>
      <c r="J70" s="128">
        <v>13.3</v>
      </c>
      <c r="K70" s="39">
        <v>76.06084867894315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69</v>
      </c>
      <c r="D72" s="28">
        <v>92</v>
      </c>
      <c r="E72" s="28">
        <v>142</v>
      </c>
      <c r="F72" s="29"/>
      <c r="G72" s="29"/>
      <c r="H72" s="126">
        <v>0.135</v>
      </c>
      <c r="I72" s="126">
        <v>0.111</v>
      </c>
      <c r="J72" s="126">
        <v>0.145</v>
      </c>
      <c r="K72" s="30"/>
    </row>
    <row r="73" spans="1:11" s="31" customFormat="1" ht="11.25" customHeight="1">
      <c r="A73" s="33" t="s">
        <v>56</v>
      </c>
      <c r="B73" s="27"/>
      <c r="C73" s="28">
        <v>43442</v>
      </c>
      <c r="D73" s="28">
        <v>39650</v>
      </c>
      <c r="E73" s="28">
        <v>45495</v>
      </c>
      <c r="F73" s="29"/>
      <c r="G73" s="29"/>
      <c r="H73" s="126">
        <v>106.371</v>
      </c>
      <c r="I73" s="126">
        <v>115.769</v>
      </c>
      <c r="J73" s="126">
        <v>111.463</v>
      </c>
      <c r="K73" s="30"/>
    </row>
    <row r="74" spans="1:11" s="31" customFormat="1" ht="11.25" customHeight="1">
      <c r="A74" s="33" t="s">
        <v>57</v>
      </c>
      <c r="B74" s="27"/>
      <c r="C74" s="28">
        <v>35914</v>
      </c>
      <c r="D74" s="28">
        <v>37966</v>
      </c>
      <c r="E74" s="28">
        <v>41248</v>
      </c>
      <c r="F74" s="29"/>
      <c r="G74" s="29"/>
      <c r="H74" s="126">
        <v>133.007</v>
      </c>
      <c r="I74" s="126">
        <v>100.096</v>
      </c>
      <c r="J74" s="126">
        <v>97.218</v>
      </c>
      <c r="K74" s="30"/>
    </row>
    <row r="75" spans="1:11" s="31" customFormat="1" ht="11.25" customHeight="1">
      <c r="A75" s="33" t="s">
        <v>58</v>
      </c>
      <c r="B75" s="27"/>
      <c r="C75" s="28">
        <v>1671</v>
      </c>
      <c r="D75" s="28">
        <v>2147</v>
      </c>
      <c r="E75" s="28">
        <v>2147</v>
      </c>
      <c r="F75" s="29"/>
      <c r="G75" s="29"/>
      <c r="H75" s="126">
        <v>4.404</v>
      </c>
      <c r="I75" s="126">
        <v>5.291</v>
      </c>
      <c r="J75" s="126">
        <v>5.507</v>
      </c>
      <c r="K75" s="30"/>
    </row>
    <row r="76" spans="1:11" s="31" customFormat="1" ht="11.25" customHeight="1">
      <c r="A76" s="33" t="s">
        <v>59</v>
      </c>
      <c r="B76" s="27"/>
      <c r="C76" s="28">
        <v>9197</v>
      </c>
      <c r="D76" s="28">
        <v>8985</v>
      </c>
      <c r="E76" s="28">
        <v>9750</v>
      </c>
      <c r="F76" s="29"/>
      <c r="G76" s="29"/>
      <c r="H76" s="126">
        <v>27.683</v>
      </c>
      <c r="I76" s="126">
        <v>34.134</v>
      </c>
      <c r="J76" s="126">
        <v>28.763</v>
      </c>
      <c r="K76" s="30"/>
    </row>
    <row r="77" spans="1:11" s="31" customFormat="1" ht="11.25" customHeight="1">
      <c r="A77" s="33" t="s">
        <v>60</v>
      </c>
      <c r="B77" s="27"/>
      <c r="C77" s="28">
        <v>4189</v>
      </c>
      <c r="D77" s="28">
        <v>4690</v>
      </c>
      <c r="E77" s="28">
        <v>5120</v>
      </c>
      <c r="F77" s="29"/>
      <c r="G77" s="29"/>
      <c r="H77" s="126">
        <v>14.737</v>
      </c>
      <c r="I77" s="126">
        <v>11.004</v>
      </c>
      <c r="J77" s="126">
        <v>12.074</v>
      </c>
      <c r="K77" s="30"/>
    </row>
    <row r="78" spans="1:11" s="31" customFormat="1" ht="11.25" customHeight="1">
      <c r="A78" s="33" t="s">
        <v>61</v>
      </c>
      <c r="B78" s="27"/>
      <c r="C78" s="28">
        <v>11950</v>
      </c>
      <c r="D78" s="28">
        <v>10943</v>
      </c>
      <c r="E78" s="28">
        <v>12657</v>
      </c>
      <c r="F78" s="29"/>
      <c r="G78" s="29"/>
      <c r="H78" s="126">
        <v>32.185</v>
      </c>
      <c r="I78" s="126">
        <v>27.816</v>
      </c>
      <c r="J78" s="126">
        <v>26.7</v>
      </c>
      <c r="K78" s="30"/>
    </row>
    <row r="79" spans="1:11" s="31" customFormat="1" ht="11.25" customHeight="1">
      <c r="A79" s="33" t="s">
        <v>62</v>
      </c>
      <c r="B79" s="27"/>
      <c r="C79" s="28">
        <v>73483</v>
      </c>
      <c r="D79" s="28">
        <v>72670</v>
      </c>
      <c r="E79" s="28">
        <v>79850</v>
      </c>
      <c r="F79" s="29"/>
      <c r="G79" s="29"/>
      <c r="H79" s="126">
        <v>255.82</v>
      </c>
      <c r="I79" s="126">
        <v>227.559</v>
      </c>
      <c r="J79" s="126">
        <v>135.745</v>
      </c>
      <c r="K79" s="30"/>
    </row>
    <row r="80" spans="1:11" s="22" customFormat="1" ht="11.25" customHeight="1">
      <c r="A80" s="40" t="s">
        <v>63</v>
      </c>
      <c r="B80" s="35"/>
      <c r="C80" s="36">
        <v>179915</v>
      </c>
      <c r="D80" s="36">
        <v>177143</v>
      </c>
      <c r="E80" s="36">
        <v>196409</v>
      </c>
      <c r="F80" s="37">
        <v>110.87595897100083</v>
      </c>
      <c r="G80" s="38"/>
      <c r="H80" s="127">
        <v>574.3420000000001</v>
      </c>
      <c r="I80" s="128">
        <v>521.78</v>
      </c>
      <c r="J80" s="128">
        <v>417.615</v>
      </c>
      <c r="K80" s="39">
        <v>80.03660546590517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250903</v>
      </c>
      <c r="D87" s="47">
        <v>259057</v>
      </c>
      <c r="E87" s="47">
        <v>277470.56</v>
      </c>
      <c r="F87" s="48">
        <v>107.10791833457502</v>
      </c>
      <c r="G87" s="38"/>
      <c r="H87" s="131">
        <v>787.455</v>
      </c>
      <c r="I87" s="132">
        <v>770.406</v>
      </c>
      <c r="J87" s="132">
        <v>628.377</v>
      </c>
      <c r="K87" s="48">
        <v>81.56439591591966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zoomScalePageLayoutView="0" workbookViewId="0" topLeftCell="A51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115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>
        <v>9.312</v>
      </c>
      <c r="I9" s="126">
        <v>9.786</v>
      </c>
      <c r="J9" s="126">
        <v>9.397</v>
      </c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>
        <v>53.145</v>
      </c>
      <c r="I10" s="126">
        <v>54.638</v>
      </c>
      <c r="J10" s="126">
        <v>30.014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>
        <v>103.729</v>
      </c>
      <c r="I11" s="126">
        <v>101.535</v>
      </c>
      <c r="J11" s="126">
        <v>57.512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>
        <v>2.889</v>
      </c>
      <c r="I12" s="126">
        <v>3.321</v>
      </c>
      <c r="J12" s="126">
        <v>3.167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>
        <v>169.07500000000002</v>
      </c>
      <c r="I13" s="128">
        <v>169.28</v>
      </c>
      <c r="J13" s="128">
        <v>100.09</v>
      </c>
      <c r="K13" s="39">
        <v>59.12689035916824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>
        <v>0.3</v>
      </c>
      <c r="I15" s="128">
        <v>0.2</v>
      </c>
      <c r="J15" s="128">
        <v>0.2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>
        <v>0.006</v>
      </c>
      <c r="I17" s="128">
        <v>0.006</v>
      </c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/>
      <c r="I24" s="128"/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/>
      <c r="I29" s="126"/>
      <c r="J29" s="126"/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/>
      <c r="I30" s="126"/>
      <c r="J30" s="126"/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/>
      <c r="I31" s="128"/>
      <c r="J31" s="128"/>
      <c r="K31" s="39"/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>
        <v>0.031</v>
      </c>
      <c r="I34" s="126">
        <v>0.029</v>
      </c>
      <c r="J34" s="126">
        <v>0.029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/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0.012</v>
      </c>
      <c r="I36" s="126">
        <v>0.014</v>
      </c>
      <c r="J36" s="126">
        <v>0.014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0.043</v>
      </c>
      <c r="I37" s="128">
        <v>0.043000000000000003</v>
      </c>
      <c r="J37" s="128">
        <v>0.043000000000000003</v>
      </c>
      <c r="K37" s="39">
        <v>100.00000000000001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>
        <v>0.73</v>
      </c>
      <c r="I41" s="126">
        <v>0.712</v>
      </c>
      <c r="J41" s="126">
        <v>0.61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>
        <v>6.759</v>
      </c>
      <c r="I43" s="126">
        <v>4.842</v>
      </c>
      <c r="J43" s="126">
        <v>4.424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>
        <v>0.06</v>
      </c>
      <c r="I45" s="126">
        <v>0.071</v>
      </c>
      <c r="J45" s="126">
        <v>0.06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>
        <v>0.883</v>
      </c>
      <c r="I49" s="126">
        <v>1.104</v>
      </c>
      <c r="J49" s="126">
        <v>0.84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>
        <v>8.432</v>
      </c>
      <c r="I50" s="128">
        <v>6.728999999999999</v>
      </c>
      <c r="J50" s="128">
        <v>5.934</v>
      </c>
      <c r="K50" s="39">
        <v>88.18546589389211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/>
      <c r="I54" s="126"/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/>
      <c r="J56" s="126"/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>
        <v>0.197</v>
      </c>
      <c r="I58" s="126">
        <v>0.219</v>
      </c>
      <c r="J58" s="126">
        <v>0.164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>
        <v>0.197</v>
      </c>
      <c r="I59" s="128">
        <v>0.219</v>
      </c>
      <c r="J59" s="128">
        <v>0.164</v>
      </c>
      <c r="K59" s="39">
        <v>74.88584474885846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/>
      <c r="I62" s="126"/>
      <c r="J62" s="126"/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/>
      <c r="I64" s="128"/>
      <c r="J64" s="128"/>
      <c r="K64" s="39"/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/>
      <c r="I66" s="128"/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>
        <v>0.027</v>
      </c>
      <c r="I68" s="126">
        <v>0.058</v>
      </c>
      <c r="J68" s="126">
        <v>0.03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>
        <v>6.316</v>
      </c>
      <c r="I69" s="126">
        <v>6.423</v>
      </c>
      <c r="J69" s="126">
        <v>3.5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>
        <v>6.343</v>
      </c>
      <c r="I70" s="128">
        <v>6.481</v>
      </c>
      <c r="J70" s="128">
        <v>3.53</v>
      </c>
      <c r="K70" s="39">
        <v>54.466903255670424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>
        <v>0.124</v>
      </c>
      <c r="I72" s="126">
        <v>0.069</v>
      </c>
      <c r="J72" s="126">
        <v>0.069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>
        <v>0.643</v>
      </c>
      <c r="I73" s="126">
        <v>0.645</v>
      </c>
      <c r="J73" s="126">
        <v>0.645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>
        <v>0.562</v>
      </c>
      <c r="I75" s="126">
        <v>0.681</v>
      </c>
      <c r="J75" s="126">
        <v>0.681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>
        <v>0.6</v>
      </c>
      <c r="I76" s="126">
        <v>0.85</v>
      </c>
      <c r="J76" s="126">
        <v>0.75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>
        <v>0.006</v>
      </c>
      <c r="I77" s="126">
        <v>0.003</v>
      </c>
      <c r="J77" s="126">
        <v>0.003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>
        <v>2.185</v>
      </c>
      <c r="I78" s="126">
        <v>2.316</v>
      </c>
      <c r="J78" s="126">
        <v>1.6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>
        <v>0.055</v>
      </c>
      <c r="I79" s="126">
        <v>0.047</v>
      </c>
      <c r="J79" s="126">
        <v>0.021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>
        <v>4.175</v>
      </c>
      <c r="I80" s="128">
        <v>4.611</v>
      </c>
      <c r="J80" s="128">
        <v>3.769</v>
      </c>
      <c r="K80" s="39">
        <v>81.73931901973543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0.116</v>
      </c>
      <c r="I83" s="126">
        <v>0.116</v>
      </c>
      <c r="J83" s="126">
        <v>0.116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0.116</v>
      </c>
      <c r="I84" s="128">
        <v>0.116</v>
      </c>
      <c r="J84" s="128">
        <v>0.116</v>
      </c>
      <c r="K84" s="39">
        <v>100.00000000000001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1">
        <v>188.68700000000004</v>
      </c>
      <c r="I87" s="132">
        <v>187.68499999999997</v>
      </c>
      <c r="J87" s="132">
        <v>113.84600000000002</v>
      </c>
      <c r="K87" s="48">
        <v>60.658017422809515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zoomScalePageLayoutView="0" workbookViewId="0" topLeftCell="A54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116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>
        <v>0.115</v>
      </c>
      <c r="I19" s="126">
        <v>0.132</v>
      </c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>
        <v>0.115</v>
      </c>
      <c r="I22" s="128">
        <v>0.132</v>
      </c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>
        <v>3.673</v>
      </c>
      <c r="I24" s="128">
        <v>3.544</v>
      </c>
      <c r="J24" s="128">
        <v>2.734</v>
      </c>
      <c r="K24" s="39">
        <v>77.14446952595937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>
        <v>4.941</v>
      </c>
      <c r="I26" s="128">
        <v>5.568</v>
      </c>
      <c r="J26" s="128">
        <v>3.8</v>
      </c>
      <c r="K26" s="39">
        <v>68.24712643678161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>
        <v>19.455</v>
      </c>
      <c r="I28" s="126">
        <v>15.443</v>
      </c>
      <c r="J28" s="126">
        <v>6.3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>
        <v>9.238</v>
      </c>
      <c r="I29" s="126">
        <v>12.542</v>
      </c>
      <c r="J29" s="126">
        <v>9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>
        <v>45.995</v>
      </c>
      <c r="I30" s="126">
        <v>39.777</v>
      </c>
      <c r="J30" s="126">
        <v>28.013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>
        <v>74.68799999999999</v>
      </c>
      <c r="I31" s="128">
        <v>67.762</v>
      </c>
      <c r="J31" s="128">
        <v>43.313</v>
      </c>
      <c r="K31" s="39">
        <v>63.91930580561377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>
        <v>0.283</v>
      </c>
      <c r="I33" s="126">
        <v>0.271</v>
      </c>
      <c r="J33" s="126">
        <v>0.116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>
        <v>0.006</v>
      </c>
      <c r="I34" s="126">
        <v>0.008</v>
      </c>
      <c r="J34" s="126">
        <v>0.008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>
        <v>15.991</v>
      </c>
      <c r="I35" s="126">
        <v>13.306</v>
      </c>
      <c r="J35" s="126">
        <v>3.4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9.56</v>
      </c>
      <c r="I36" s="126">
        <v>12.928</v>
      </c>
      <c r="J36" s="126">
        <v>4.489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25.840000000000003</v>
      </c>
      <c r="I37" s="128">
        <v>26.512999999999998</v>
      </c>
      <c r="J37" s="128">
        <v>8.013</v>
      </c>
      <c r="K37" s="39">
        <v>30.22290951608645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>
        <v>3.955</v>
      </c>
      <c r="I39" s="128">
        <v>2.674</v>
      </c>
      <c r="J39" s="128">
        <v>2.75</v>
      </c>
      <c r="K39" s="39">
        <v>102.84218399401645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>
        <v>0.01</v>
      </c>
      <c r="I41" s="126">
        <v>0.003</v>
      </c>
      <c r="J41" s="126">
        <v>0.003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>
        <v>0.015</v>
      </c>
      <c r="I42" s="126">
        <v>0.018</v>
      </c>
      <c r="J42" s="126">
        <v>0.052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>
        <v>0.022</v>
      </c>
      <c r="I43" s="126">
        <v>0.035</v>
      </c>
      <c r="J43" s="126">
        <v>0.016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>
        <v>0.001</v>
      </c>
      <c r="I44" s="126">
        <v>0.001</v>
      </c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>
        <v>0.15</v>
      </c>
      <c r="I45" s="126">
        <v>0.2</v>
      </c>
      <c r="J45" s="126">
        <v>0.15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>
        <v>0.09</v>
      </c>
      <c r="I46" s="126">
        <v>0.06</v>
      </c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>
        <v>0.321</v>
      </c>
      <c r="I47" s="126">
        <v>0.4</v>
      </c>
      <c r="J47" s="126">
        <v>0.1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>
        <v>0.299</v>
      </c>
      <c r="I48" s="126">
        <v>0.28</v>
      </c>
      <c r="J48" s="126">
        <v>0.423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>
        <v>0.436</v>
      </c>
      <c r="I49" s="126">
        <v>0.206</v>
      </c>
      <c r="J49" s="126">
        <v>0.12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>
        <v>1.3439999999999999</v>
      </c>
      <c r="I50" s="128">
        <v>1.203</v>
      </c>
      <c r="J50" s="128">
        <v>0.864</v>
      </c>
      <c r="K50" s="39">
        <v>71.82044887780549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>
        <v>0.964</v>
      </c>
      <c r="I52" s="128">
        <v>1.084</v>
      </c>
      <c r="J52" s="128">
        <v>0.783</v>
      </c>
      <c r="K52" s="39">
        <v>72.23247232472323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>
        <v>41.163</v>
      </c>
      <c r="I54" s="126">
        <v>26.456</v>
      </c>
      <c r="J54" s="126">
        <v>10.758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>
        <v>6.529</v>
      </c>
      <c r="I55" s="126">
        <v>4.612</v>
      </c>
      <c r="J55" s="126">
        <v>4.612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>
        <v>4.733</v>
      </c>
      <c r="I56" s="126">
        <v>5.07</v>
      </c>
      <c r="J56" s="126">
        <v>0.5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>
        <v>0.118</v>
      </c>
      <c r="I57" s="126">
        <v>0.158</v>
      </c>
      <c r="J57" s="126">
        <v>0.575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>
        <v>21.909</v>
      </c>
      <c r="I58" s="126">
        <v>8.59</v>
      </c>
      <c r="J58" s="126">
        <v>7.123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>
        <v>74.452</v>
      </c>
      <c r="I59" s="128">
        <v>44.885999999999996</v>
      </c>
      <c r="J59" s="128">
        <v>23.568</v>
      </c>
      <c r="K59" s="39">
        <v>52.506349418526945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>
        <v>12.073</v>
      </c>
      <c r="I61" s="126">
        <v>14.716</v>
      </c>
      <c r="J61" s="126">
        <v>7.817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>
        <v>5.974</v>
      </c>
      <c r="I62" s="126">
        <v>10.288</v>
      </c>
      <c r="J62" s="126">
        <v>3.896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>
        <v>11.524</v>
      </c>
      <c r="I63" s="126">
        <v>12.899</v>
      </c>
      <c r="J63" s="126">
        <v>4.026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>
        <v>29.570999999999998</v>
      </c>
      <c r="I64" s="128">
        <v>37.903</v>
      </c>
      <c r="J64" s="128">
        <v>15.739</v>
      </c>
      <c r="K64" s="39">
        <v>41.52441759227502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>
        <v>29.153</v>
      </c>
      <c r="I66" s="128">
        <v>36.595</v>
      </c>
      <c r="J66" s="128">
        <v>27.273</v>
      </c>
      <c r="K66" s="39">
        <v>74.52657466867059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>
        <v>8.192</v>
      </c>
      <c r="I68" s="126">
        <v>13.139</v>
      </c>
      <c r="J68" s="126">
        <v>12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>
        <v>2.943</v>
      </c>
      <c r="I69" s="126">
        <v>4.579</v>
      </c>
      <c r="J69" s="126">
        <v>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>
        <v>11.135</v>
      </c>
      <c r="I70" s="128">
        <v>17.718</v>
      </c>
      <c r="J70" s="128">
        <v>17</v>
      </c>
      <c r="K70" s="39">
        <v>95.94762388531437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>
        <v>25.189</v>
      </c>
      <c r="I72" s="126">
        <v>21.388</v>
      </c>
      <c r="J72" s="126">
        <v>10.25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>
        <v>1.313</v>
      </c>
      <c r="I73" s="126">
        <v>1.619</v>
      </c>
      <c r="J73" s="126">
        <v>1.6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>
        <v>14.241</v>
      </c>
      <c r="I74" s="126">
        <v>19.077</v>
      </c>
      <c r="J74" s="126">
        <v>6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>
        <v>62.296</v>
      </c>
      <c r="I75" s="126">
        <v>32.654</v>
      </c>
      <c r="J75" s="126">
        <v>10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>
        <v>2.9</v>
      </c>
      <c r="I76" s="126">
        <v>3.86</v>
      </c>
      <c r="J76" s="126">
        <v>3.91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>
        <v>7.14</v>
      </c>
      <c r="I77" s="126">
        <v>9.919</v>
      </c>
      <c r="J77" s="126">
        <v>6.2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>
        <v>5.038</v>
      </c>
      <c r="I78" s="126">
        <v>5.187</v>
      </c>
      <c r="J78" s="126">
        <v>3.8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>
        <v>43.429</v>
      </c>
      <c r="I79" s="126">
        <v>31.937</v>
      </c>
      <c r="J79" s="126">
        <v>9.012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>
        <v>161.546</v>
      </c>
      <c r="I80" s="128">
        <v>125.64099999999999</v>
      </c>
      <c r="J80" s="128">
        <v>50.772</v>
      </c>
      <c r="K80" s="39">
        <v>40.41037559395421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>
        <v>0.167</v>
      </c>
      <c r="I82" s="126">
        <v>0.168</v>
      </c>
      <c r="J82" s="126">
        <v>0.168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0.066</v>
      </c>
      <c r="I83" s="126">
        <v>0.069</v>
      </c>
      <c r="J83" s="126">
        <v>0.069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0.233</v>
      </c>
      <c r="I84" s="128">
        <v>0.23700000000000002</v>
      </c>
      <c r="J84" s="128">
        <v>0.23700000000000002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1">
        <v>421.60999999999996</v>
      </c>
      <c r="I87" s="132">
        <v>371.46</v>
      </c>
      <c r="J87" s="132">
        <v>196.846</v>
      </c>
      <c r="K87" s="48">
        <v>52.99251601787541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zoomScalePageLayoutView="0" workbookViewId="0" topLeftCell="A63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117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>
        <v>0.06</v>
      </c>
      <c r="I15" s="128">
        <v>0.05</v>
      </c>
      <c r="J15" s="128">
        <v>0.05</v>
      </c>
      <c r="K15" s="39">
        <v>100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>
        <v>0.088</v>
      </c>
      <c r="I19" s="126">
        <v>0.106</v>
      </c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>
        <v>0.102</v>
      </c>
      <c r="I20" s="126">
        <v>0.109</v>
      </c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>
        <v>0.142</v>
      </c>
      <c r="I21" s="126">
        <v>0.172</v>
      </c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>
        <v>0.33199999999999996</v>
      </c>
      <c r="I22" s="128">
        <v>0.387</v>
      </c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>
        <v>0.012</v>
      </c>
      <c r="I24" s="128">
        <v>0.012</v>
      </c>
      <c r="J24" s="128">
        <v>0.012</v>
      </c>
      <c r="K24" s="39">
        <v>100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>
        <v>0.003</v>
      </c>
      <c r="I26" s="128">
        <v>0.002</v>
      </c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>
        <v>0.002</v>
      </c>
      <c r="I28" s="126">
        <v>0.002</v>
      </c>
      <c r="J28" s="126">
        <v>0.002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>
        <v>0.014</v>
      </c>
      <c r="I29" s="126">
        <v>0.023</v>
      </c>
      <c r="J29" s="126">
        <v>0.02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>
        <v>0.001</v>
      </c>
      <c r="I30" s="126">
        <v>0.003</v>
      </c>
      <c r="J30" s="126">
        <v>0.002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>
        <v>0.017</v>
      </c>
      <c r="I31" s="128">
        <v>0.028</v>
      </c>
      <c r="J31" s="128">
        <v>0.024</v>
      </c>
      <c r="K31" s="39">
        <v>85.71428571428571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>
        <v>0.053</v>
      </c>
      <c r="I33" s="126">
        <v>0.062</v>
      </c>
      <c r="J33" s="126">
        <v>0.062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>
        <v>0.83</v>
      </c>
      <c r="I34" s="126">
        <v>0.588</v>
      </c>
      <c r="J34" s="126">
        <v>0.59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>
        <v>0.007</v>
      </c>
      <c r="I35" s="126">
        <v>0.006</v>
      </c>
      <c r="J35" s="126">
        <v>0.007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3.857</v>
      </c>
      <c r="I36" s="126">
        <v>6.312</v>
      </c>
      <c r="J36" s="126">
        <v>9.855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4.747</v>
      </c>
      <c r="I37" s="128">
        <v>6.968</v>
      </c>
      <c r="J37" s="128">
        <v>10.514000000000001</v>
      </c>
      <c r="K37" s="39">
        <v>150.88978185993113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/>
      <c r="I39" s="128"/>
      <c r="J39" s="128"/>
      <c r="K39" s="39"/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>
        <v>0.001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>
        <v>0.001</v>
      </c>
      <c r="I48" s="126">
        <v>0.001</v>
      </c>
      <c r="J48" s="126">
        <v>0.001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>
        <v>0.001</v>
      </c>
      <c r="I50" s="128">
        <v>0.001</v>
      </c>
      <c r="J50" s="128">
        <v>0.002</v>
      </c>
      <c r="K50" s="39">
        <v>200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/>
      <c r="J52" s="128"/>
      <c r="K52" s="39"/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>
        <v>0.006</v>
      </c>
      <c r="I54" s="126">
        <v>0.006</v>
      </c>
      <c r="J54" s="126"/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>
        <v>0.001</v>
      </c>
      <c r="I56" s="126">
        <v>0.001</v>
      </c>
      <c r="J56" s="126">
        <v>0.001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>
        <v>0.007</v>
      </c>
      <c r="I59" s="128">
        <v>0.007</v>
      </c>
      <c r="J59" s="128">
        <v>0.001</v>
      </c>
      <c r="K59" s="39">
        <v>14.285714285714286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>
        <v>0.001</v>
      </c>
      <c r="I61" s="126">
        <v>0.001</v>
      </c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>
        <v>0.401</v>
      </c>
      <c r="I62" s="126">
        <v>0.392</v>
      </c>
      <c r="J62" s="126">
        <v>0.195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>
        <v>0.005</v>
      </c>
      <c r="I63" s="126">
        <v>0.005</v>
      </c>
      <c r="J63" s="126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>
        <v>0.40700000000000003</v>
      </c>
      <c r="I64" s="128">
        <v>0.398</v>
      </c>
      <c r="J64" s="128">
        <v>0.195</v>
      </c>
      <c r="K64" s="39">
        <v>48.994974874371856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/>
      <c r="I66" s="128"/>
      <c r="J66" s="128"/>
      <c r="K66" s="39"/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/>
      <c r="I68" s="126"/>
      <c r="J68" s="126"/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/>
      <c r="I69" s="126"/>
      <c r="J69" s="126"/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/>
      <c r="I70" s="128"/>
      <c r="J70" s="128"/>
      <c r="K70" s="39"/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/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/>
      <c r="I73" s="126"/>
      <c r="J73" s="126"/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/>
      <c r="I74" s="126"/>
      <c r="J74" s="126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/>
      <c r="I75" s="126"/>
      <c r="J75" s="126"/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/>
      <c r="I76" s="126"/>
      <c r="J76" s="126"/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/>
      <c r="J77" s="126"/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/>
      <c r="I78" s="126"/>
      <c r="J78" s="126">
        <v>0.001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/>
      <c r="I79" s="126"/>
      <c r="J79" s="126"/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/>
      <c r="I80" s="128"/>
      <c r="J80" s="128">
        <v>0.001</v>
      </c>
      <c r="K80" s="39"/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0.001</v>
      </c>
      <c r="I83" s="126">
        <v>0.001</v>
      </c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0.001</v>
      </c>
      <c r="I84" s="128">
        <v>0.001</v>
      </c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1">
        <v>5.587000000000001</v>
      </c>
      <c r="I87" s="132">
        <v>7.854</v>
      </c>
      <c r="J87" s="132">
        <v>10.799000000000001</v>
      </c>
      <c r="K87" s="48">
        <v>137.49681690858162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zoomScalePageLayoutView="0" workbookViewId="0" topLeftCell="A1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118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>
        <v>2.4</v>
      </c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>
        <v>2.4</v>
      </c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/>
      <c r="I24" s="128"/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>
        <v>0.298</v>
      </c>
      <c r="I28" s="126">
        <v>0.281</v>
      </c>
      <c r="J28" s="126">
        <v>0.084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>
        <v>0.019</v>
      </c>
      <c r="I29" s="126"/>
      <c r="J29" s="126">
        <v>0.006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>
        <v>0.493</v>
      </c>
      <c r="I30" s="126">
        <v>0.46</v>
      </c>
      <c r="J30" s="126">
        <v>0.627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>
        <v>0.81</v>
      </c>
      <c r="I31" s="128">
        <v>0.7410000000000001</v>
      </c>
      <c r="J31" s="128">
        <v>0.717</v>
      </c>
      <c r="K31" s="39">
        <v>96.76113360323886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/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>
        <v>0.36</v>
      </c>
      <c r="I35" s="126">
        <v>0.36</v>
      </c>
      <c r="J35" s="126">
        <v>0.231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0.007</v>
      </c>
      <c r="I36" s="126">
        <v>0.007</v>
      </c>
      <c r="J36" s="126"/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0.367</v>
      </c>
      <c r="I37" s="128">
        <v>0.367</v>
      </c>
      <c r="J37" s="128">
        <v>0.231</v>
      </c>
      <c r="K37" s="39">
        <v>62.94277929155314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>
        <v>0.29</v>
      </c>
      <c r="I39" s="128">
        <v>0.25</v>
      </c>
      <c r="J39" s="128">
        <v>0.14</v>
      </c>
      <c r="K39" s="39">
        <v>56.00000000000001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>
        <v>0.009</v>
      </c>
      <c r="I41" s="126">
        <v>0.003</v>
      </c>
      <c r="J41" s="126">
        <v>0.003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/>
      <c r="I45" s="126"/>
      <c r="J45" s="126"/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>
        <v>0.012</v>
      </c>
      <c r="I46" s="126">
        <v>0.006</v>
      </c>
      <c r="J46" s="126">
        <v>0.007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>
        <v>0.014</v>
      </c>
      <c r="I48" s="126">
        <v>0.006</v>
      </c>
      <c r="J48" s="126">
        <v>0.005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>
        <v>0.034999999999999996</v>
      </c>
      <c r="I50" s="128">
        <v>0.015000000000000001</v>
      </c>
      <c r="J50" s="128">
        <v>0.015</v>
      </c>
      <c r="K50" s="39">
        <v>99.99999999999999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/>
      <c r="I52" s="128">
        <v>0.256</v>
      </c>
      <c r="J52" s="128">
        <v>0.099</v>
      </c>
      <c r="K52" s="39">
        <v>38.671875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>
        <v>0.255</v>
      </c>
      <c r="I54" s="126">
        <v>1.26</v>
      </c>
      <c r="J54" s="126">
        <v>1.25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/>
      <c r="I56" s="126">
        <v>0.005</v>
      </c>
      <c r="J56" s="126">
        <v>0.005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>
        <v>0.081</v>
      </c>
      <c r="I58" s="126">
        <v>0.088</v>
      </c>
      <c r="J58" s="126">
        <v>0.084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>
        <v>0.336</v>
      </c>
      <c r="I59" s="128">
        <v>1.353</v>
      </c>
      <c r="J59" s="128">
        <v>1.339</v>
      </c>
      <c r="K59" s="39">
        <v>98.96526237989653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>
        <v>111.264</v>
      </c>
      <c r="I61" s="126">
        <v>99.275</v>
      </c>
      <c r="J61" s="126">
        <v>125.2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>
        <v>0.131</v>
      </c>
      <c r="I62" s="126">
        <v>0.109</v>
      </c>
      <c r="J62" s="126">
        <v>0.085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>
        <v>0.189</v>
      </c>
      <c r="I63" s="126">
        <v>0.189</v>
      </c>
      <c r="J63" s="126">
        <v>0.174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>
        <v>111.58399999999999</v>
      </c>
      <c r="I64" s="128">
        <v>99.573</v>
      </c>
      <c r="J64" s="128">
        <v>125.459</v>
      </c>
      <c r="K64" s="39">
        <v>125.99700722083296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>
        <v>174.852</v>
      </c>
      <c r="I66" s="128">
        <v>192.74</v>
      </c>
      <c r="J66" s="128">
        <v>179.2</v>
      </c>
      <c r="K66" s="39">
        <v>92.97499221749507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>
        <v>1.4</v>
      </c>
      <c r="I68" s="126">
        <v>1.5</v>
      </c>
      <c r="J68" s="126">
        <v>2.2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>
        <v>0.013</v>
      </c>
      <c r="I69" s="126">
        <v>0.011</v>
      </c>
      <c r="J69" s="126">
        <v>0.02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>
        <v>1.4129999999999998</v>
      </c>
      <c r="I70" s="128">
        <v>1.511</v>
      </c>
      <c r="J70" s="128">
        <v>2.22</v>
      </c>
      <c r="K70" s="39">
        <v>146.92256783587032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>
        <v>2.212</v>
      </c>
      <c r="I72" s="126">
        <v>2.724</v>
      </c>
      <c r="J72" s="126">
        <v>2.783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>
        <v>1.21</v>
      </c>
      <c r="I73" s="126">
        <v>1.21</v>
      </c>
      <c r="J73" s="126">
        <v>1.21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>
        <v>0.05</v>
      </c>
      <c r="I74" s="126">
        <v>0.05</v>
      </c>
      <c r="J74" s="126"/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>
        <v>0.36</v>
      </c>
      <c r="I75" s="126">
        <v>0.36</v>
      </c>
      <c r="J75" s="126">
        <v>1.569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>
        <v>0.8</v>
      </c>
      <c r="I76" s="126">
        <v>0.64</v>
      </c>
      <c r="J76" s="126">
        <v>0.32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>
        <v>0.099</v>
      </c>
      <c r="I77" s="126">
        <v>0.09</v>
      </c>
      <c r="J77" s="126">
        <v>0.058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>
        <v>0.85</v>
      </c>
      <c r="I78" s="126">
        <v>0.81</v>
      </c>
      <c r="J78" s="126">
        <v>0.55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>
        <v>2.24</v>
      </c>
      <c r="I79" s="126">
        <v>1.64</v>
      </c>
      <c r="J79" s="126">
        <v>3.15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>
        <v>7.821</v>
      </c>
      <c r="I80" s="128">
        <v>7.524</v>
      </c>
      <c r="J80" s="128">
        <v>9.639999999999999</v>
      </c>
      <c r="K80" s="39">
        <v>128.12333864965441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>
        <v>0.17</v>
      </c>
      <c r="I82" s="126">
        <v>0.183</v>
      </c>
      <c r="J82" s="126">
        <v>0.186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0.085</v>
      </c>
      <c r="I83" s="126">
        <v>0.097</v>
      </c>
      <c r="J83" s="126">
        <v>0.092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0.255</v>
      </c>
      <c r="I84" s="128">
        <v>0.28</v>
      </c>
      <c r="J84" s="128">
        <v>0.278</v>
      </c>
      <c r="K84" s="39">
        <v>99.28571428571429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1">
        <v>297.76300000000003</v>
      </c>
      <c r="I87" s="132">
        <v>304.61</v>
      </c>
      <c r="J87" s="132">
        <v>321.73800000000006</v>
      </c>
      <c r="K87" s="48">
        <v>105.62292767801453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zoomScalePageLayoutView="0" workbookViewId="0" topLeftCell="A1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119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/>
      <c r="I24" s="128"/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/>
      <c r="I28" s="126"/>
      <c r="J28" s="126"/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>
        <v>2.217</v>
      </c>
      <c r="I29" s="126"/>
      <c r="J29" s="126">
        <v>0.1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>
        <v>1.1</v>
      </c>
      <c r="I30" s="126">
        <v>0.016</v>
      </c>
      <c r="J30" s="126">
        <v>0.544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>
        <v>3.317</v>
      </c>
      <c r="I31" s="128">
        <v>0.016</v>
      </c>
      <c r="J31" s="128">
        <v>0.644</v>
      </c>
      <c r="K31" s="39">
        <v>4025.0000000000005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/>
      <c r="I33" s="126"/>
      <c r="J33" s="126"/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/>
      <c r="I34" s="126">
        <v>0.005</v>
      </c>
      <c r="J34" s="126"/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>
        <v>0.006</v>
      </c>
      <c r="I35" s="126"/>
      <c r="J35" s="126"/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0.8</v>
      </c>
      <c r="I36" s="126">
        <v>0.8</v>
      </c>
      <c r="J36" s="126">
        <v>0.842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0.806</v>
      </c>
      <c r="I37" s="128">
        <v>0.805</v>
      </c>
      <c r="J37" s="128">
        <v>0.842</v>
      </c>
      <c r="K37" s="39">
        <v>104.59627329192546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>
        <v>0.045</v>
      </c>
      <c r="I39" s="128">
        <v>0.035</v>
      </c>
      <c r="J39" s="128">
        <v>0.04</v>
      </c>
      <c r="K39" s="39">
        <v>114.28571428571428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/>
      <c r="I41" s="126"/>
      <c r="J41" s="126"/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/>
      <c r="I42" s="126"/>
      <c r="J42" s="126"/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/>
      <c r="I43" s="126"/>
      <c r="J43" s="126"/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/>
      <c r="I44" s="126"/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>
        <v>0.6</v>
      </c>
      <c r="I45" s="126">
        <v>0.3</v>
      </c>
      <c r="J45" s="126">
        <v>0.25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>
        <v>0.003</v>
      </c>
      <c r="I46" s="126">
        <v>0.004</v>
      </c>
      <c r="J46" s="126">
        <v>0.004</v>
      </c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/>
      <c r="J47" s="126"/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/>
      <c r="I48" s="126"/>
      <c r="J48" s="126"/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/>
      <c r="I49" s="126"/>
      <c r="J49" s="126"/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>
        <v>0.603</v>
      </c>
      <c r="I50" s="128">
        <v>0.304</v>
      </c>
      <c r="J50" s="128">
        <v>0.254</v>
      </c>
      <c r="K50" s="39">
        <v>83.55263157894737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>
        <v>0.2</v>
      </c>
      <c r="I52" s="128">
        <v>0.716</v>
      </c>
      <c r="J52" s="128">
        <v>0.05</v>
      </c>
      <c r="K52" s="39">
        <v>6.983240223463687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>
        <v>0.405</v>
      </c>
      <c r="I54" s="126">
        <v>0.403</v>
      </c>
      <c r="J54" s="126">
        <v>0.32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/>
      <c r="I55" s="126"/>
      <c r="J55" s="126"/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>
        <v>0.045</v>
      </c>
      <c r="I56" s="126">
        <v>0.04</v>
      </c>
      <c r="J56" s="126">
        <v>0.04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/>
      <c r="I57" s="126"/>
      <c r="J57" s="126"/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/>
      <c r="I58" s="126"/>
      <c r="J58" s="126"/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>
        <v>0.45</v>
      </c>
      <c r="I59" s="128">
        <v>0.443</v>
      </c>
      <c r="J59" s="128">
        <v>0.36</v>
      </c>
      <c r="K59" s="39">
        <v>81.26410835214448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/>
      <c r="I61" s="126"/>
      <c r="J61" s="126"/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>
        <v>0.057</v>
      </c>
      <c r="I62" s="126">
        <v>0.069</v>
      </c>
      <c r="J62" s="126">
        <v>0.019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/>
      <c r="I63" s="126"/>
      <c r="J63" s="126"/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>
        <v>0.057</v>
      </c>
      <c r="I64" s="128">
        <v>0.069</v>
      </c>
      <c r="J64" s="128">
        <v>0.019</v>
      </c>
      <c r="K64" s="39">
        <v>27.53623188405797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>
        <v>3.158</v>
      </c>
      <c r="I66" s="128">
        <v>3.39</v>
      </c>
      <c r="J66" s="128">
        <v>1.575</v>
      </c>
      <c r="K66" s="39">
        <v>46.46017699115044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>
        <v>55</v>
      </c>
      <c r="I68" s="126">
        <v>107.6</v>
      </c>
      <c r="J68" s="126">
        <v>58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>
        <v>45</v>
      </c>
      <c r="I69" s="126">
        <v>94.18</v>
      </c>
      <c r="J69" s="126">
        <v>20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>
        <v>100</v>
      </c>
      <c r="I70" s="128">
        <v>201.78</v>
      </c>
      <c r="J70" s="128">
        <v>78</v>
      </c>
      <c r="K70" s="39">
        <v>38.655961938745165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>
        <v>0.636</v>
      </c>
      <c r="I72" s="126">
        <v>0.88</v>
      </c>
      <c r="J72" s="126">
        <v>0.473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>
        <v>0.033</v>
      </c>
      <c r="I73" s="126">
        <v>0.055</v>
      </c>
      <c r="J73" s="126">
        <v>0.042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>
        <v>69.511</v>
      </c>
      <c r="I74" s="126">
        <v>80.709</v>
      </c>
      <c r="J74" s="126">
        <v>70.74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>
        <v>0.145</v>
      </c>
      <c r="I75" s="126">
        <v>0.118</v>
      </c>
      <c r="J75" s="126">
        <v>0.059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>
        <v>7.469</v>
      </c>
      <c r="I76" s="126">
        <v>11.948</v>
      </c>
      <c r="J76" s="126">
        <v>3.1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/>
      <c r="I77" s="126">
        <v>0.312</v>
      </c>
      <c r="J77" s="126">
        <v>0.234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>
        <v>65.076</v>
      </c>
      <c r="I78" s="126">
        <v>63.224</v>
      </c>
      <c r="J78" s="126">
        <v>44.2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>
        <v>376.992</v>
      </c>
      <c r="I79" s="126">
        <v>301</v>
      </c>
      <c r="J79" s="126">
        <v>247.6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>
        <v>519.862</v>
      </c>
      <c r="I80" s="128">
        <v>458.246</v>
      </c>
      <c r="J80" s="128">
        <v>366.448</v>
      </c>
      <c r="K80" s="39">
        <v>79.96752835813078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>
        <v>0.104</v>
      </c>
      <c r="I82" s="126">
        <v>0.227</v>
      </c>
      <c r="J82" s="126">
        <v>0.33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0.005</v>
      </c>
      <c r="I83" s="126">
        <v>0.008</v>
      </c>
      <c r="J83" s="126">
        <v>0.023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0.109</v>
      </c>
      <c r="I84" s="128">
        <v>0.23500000000000001</v>
      </c>
      <c r="J84" s="128">
        <v>0.35300000000000004</v>
      </c>
      <c r="K84" s="39">
        <v>150.2127659574468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1">
        <v>628.607</v>
      </c>
      <c r="I87" s="132">
        <v>666.039</v>
      </c>
      <c r="J87" s="132">
        <v>448.585</v>
      </c>
      <c r="K87" s="48">
        <v>67.35116111819278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zoomScalePageLayoutView="0" workbookViewId="0" topLeftCell="A54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120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>
        <v>0.239</v>
      </c>
      <c r="I10" s="126">
        <v>0.239</v>
      </c>
      <c r="J10" s="126">
        <v>0.239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>
        <v>0.049</v>
      </c>
      <c r="I11" s="126">
        <v>0.049</v>
      </c>
      <c r="J11" s="126">
        <v>0.049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>
        <v>0.033</v>
      </c>
      <c r="I12" s="126">
        <v>0.033</v>
      </c>
      <c r="J12" s="126">
        <v>0.033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>
        <v>0.32099999999999995</v>
      </c>
      <c r="I13" s="128">
        <v>0.32099999999999995</v>
      </c>
      <c r="J13" s="128">
        <v>0.32099999999999995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>
        <v>32.667</v>
      </c>
      <c r="I24" s="128">
        <v>23.633</v>
      </c>
      <c r="J24" s="128">
        <v>21.82</v>
      </c>
      <c r="K24" s="39">
        <v>92.32852367452291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>
        <v>17.958</v>
      </c>
      <c r="I26" s="128">
        <v>13.681</v>
      </c>
      <c r="J26" s="128">
        <v>9</v>
      </c>
      <c r="K26" s="39">
        <v>65.78466486367957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>
        <v>17.488</v>
      </c>
      <c r="I28" s="126">
        <v>7.113</v>
      </c>
      <c r="J28" s="126">
        <v>6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>
        <v>15.605</v>
      </c>
      <c r="I29" s="126">
        <v>34.694</v>
      </c>
      <c r="J29" s="126">
        <v>3.5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>
        <v>32</v>
      </c>
      <c r="I30" s="126">
        <v>29.453</v>
      </c>
      <c r="J30" s="126">
        <v>21.342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>
        <v>65.093</v>
      </c>
      <c r="I31" s="128">
        <v>71.26</v>
      </c>
      <c r="J31" s="128">
        <v>30.842</v>
      </c>
      <c r="K31" s="39">
        <v>43.28094302554027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>
        <v>3.051</v>
      </c>
      <c r="I33" s="126">
        <v>3.081</v>
      </c>
      <c r="J33" s="126">
        <v>2.3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>
        <v>5.401</v>
      </c>
      <c r="I34" s="126">
        <v>3.5</v>
      </c>
      <c r="J34" s="126">
        <v>2.418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>
        <v>56.857</v>
      </c>
      <c r="I35" s="126">
        <v>52.564</v>
      </c>
      <c r="J35" s="126">
        <v>47.752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99.016</v>
      </c>
      <c r="I36" s="126">
        <v>117.038</v>
      </c>
      <c r="J36" s="126">
        <v>58.519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164.325</v>
      </c>
      <c r="I37" s="128">
        <v>176.183</v>
      </c>
      <c r="J37" s="128">
        <v>110.989</v>
      </c>
      <c r="K37" s="39">
        <v>62.99642984850979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>
        <v>4.74</v>
      </c>
      <c r="I39" s="128">
        <v>5.15</v>
      </c>
      <c r="J39" s="128">
        <v>4.1</v>
      </c>
      <c r="K39" s="39">
        <v>79.61165048543688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>
        <v>3.805</v>
      </c>
      <c r="I41" s="126">
        <v>7.198</v>
      </c>
      <c r="J41" s="126">
        <v>2.16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>
        <v>0.009</v>
      </c>
      <c r="I42" s="126">
        <v>0.008</v>
      </c>
      <c r="J42" s="126">
        <v>0.008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>
        <v>0.017</v>
      </c>
      <c r="I43" s="126">
        <v>0.021</v>
      </c>
      <c r="J43" s="126">
        <v>0.025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>
        <v>0.005</v>
      </c>
      <c r="I44" s="126">
        <v>0.005</v>
      </c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>
        <v>1.6</v>
      </c>
      <c r="I45" s="126">
        <v>2.291</v>
      </c>
      <c r="J45" s="126">
        <v>1.4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>
        <v>0.005</v>
      </c>
      <c r="J47" s="126">
        <v>0.005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>
        <v>1.354</v>
      </c>
      <c r="I48" s="126">
        <v>2.548</v>
      </c>
      <c r="J48" s="126">
        <v>1.3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>
        <v>0.45</v>
      </c>
      <c r="I49" s="126">
        <v>0.35</v>
      </c>
      <c r="J49" s="126">
        <v>0.4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>
        <v>7.24</v>
      </c>
      <c r="I50" s="128">
        <v>12.426</v>
      </c>
      <c r="J50" s="128">
        <v>5.298</v>
      </c>
      <c r="K50" s="39">
        <v>42.63640753259295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>
        <v>31.923</v>
      </c>
      <c r="I52" s="128">
        <v>13.145</v>
      </c>
      <c r="J52" s="128">
        <v>10.5</v>
      </c>
      <c r="K52" s="39">
        <v>79.8782807151008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>
        <v>79.929</v>
      </c>
      <c r="I54" s="126">
        <v>70.43</v>
      </c>
      <c r="J54" s="126">
        <v>50.86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>
        <v>320.375</v>
      </c>
      <c r="I55" s="126">
        <v>275.603</v>
      </c>
      <c r="J55" s="126">
        <v>200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>
        <v>42.98</v>
      </c>
      <c r="I56" s="126">
        <v>21.5</v>
      </c>
      <c r="J56" s="126">
        <v>21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>
        <v>10.016</v>
      </c>
      <c r="I57" s="126"/>
      <c r="J57" s="126">
        <v>11.664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>
        <v>206.664</v>
      </c>
      <c r="I58" s="126">
        <v>209.449</v>
      </c>
      <c r="J58" s="126">
        <v>93.75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>
        <v>659.9639999999999</v>
      </c>
      <c r="I59" s="128">
        <v>576.982</v>
      </c>
      <c r="J59" s="128">
        <v>377.274</v>
      </c>
      <c r="K59" s="39">
        <v>65.38748175852973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>
        <v>42.534</v>
      </c>
      <c r="I61" s="126">
        <v>44.234</v>
      </c>
      <c r="J61" s="126">
        <v>20.747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>
        <v>42.831</v>
      </c>
      <c r="I62" s="126">
        <v>40.456</v>
      </c>
      <c r="J62" s="126">
        <v>11.272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>
        <v>43.337</v>
      </c>
      <c r="I63" s="126">
        <v>34.263</v>
      </c>
      <c r="J63" s="126">
        <v>17.081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>
        <v>128.702</v>
      </c>
      <c r="I64" s="128">
        <v>118.953</v>
      </c>
      <c r="J64" s="128">
        <v>49.099999999999994</v>
      </c>
      <c r="K64" s="39">
        <v>41.27680680604944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>
        <v>50.059</v>
      </c>
      <c r="I66" s="128">
        <v>52.553</v>
      </c>
      <c r="J66" s="128">
        <v>34</v>
      </c>
      <c r="K66" s="39">
        <v>64.69659201187373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>
        <v>265.141</v>
      </c>
      <c r="I68" s="126">
        <v>571.16</v>
      </c>
      <c r="J68" s="126">
        <v>290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>
        <v>49.006</v>
      </c>
      <c r="I69" s="126">
        <v>111.9</v>
      </c>
      <c r="J69" s="126">
        <v>39.5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>
        <v>314.14700000000005</v>
      </c>
      <c r="I70" s="128">
        <v>683.06</v>
      </c>
      <c r="J70" s="128">
        <v>329.5</v>
      </c>
      <c r="K70" s="39">
        <v>48.23880771820924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>
        <v>66.5</v>
      </c>
      <c r="I72" s="126">
        <v>72</v>
      </c>
      <c r="J72" s="126">
        <v>55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>
        <v>65.985</v>
      </c>
      <c r="I73" s="126">
        <v>60.75</v>
      </c>
      <c r="J73" s="126">
        <v>52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>
        <v>1557.336</v>
      </c>
      <c r="I74" s="126">
        <v>1562.7</v>
      </c>
      <c r="J74" s="126">
        <v>850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>
        <v>594.444</v>
      </c>
      <c r="I75" s="126">
        <v>567.7</v>
      </c>
      <c r="J75" s="126">
        <v>331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>
        <v>53.009</v>
      </c>
      <c r="I76" s="126">
        <v>65.36</v>
      </c>
      <c r="J76" s="126">
        <v>52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>
        <v>2705.458</v>
      </c>
      <c r="I77" s="126">
        <v>2402.95</v>
      </c>
      <c r="J77" s="126">
        <v>937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>
        <v>353</v>
      </c>
      <c r="I78" s="126">
        <v>303.2</v>
      </c>
      <c r="J78" s="126">
        <v>215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>
        <v>702.774</v>
      </c>
      <c r="I79" s="126">
        <v>734.52</v>
      </c>
      <c r="J79" s="126">
        <v>488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>
        <v>6098.506</v>
      </c>
      <c r="I80" s="128">
        <v>5769.18</v>
      </c>
      <c r="J80" s="128">
        <v>2980</v>
      </c>
      <c r="K80" s="39">
        <v>51.653787886666734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>
        <v>0.383</v>
      </c>
      <c r="I82" s="126">
        <v>0.811</v>
      </c>
      <c r="J82" s="126">
        <v>0.811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0.097</v>
      </c>
      <c r="I83" s="126">
        <v>0.311</v>
      </c>
      <c r="J83" s="126">
        <v>0.311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0.48</v>
      </c>
      <c r="I84" s="128">
        <v>1.122</v>
      </c>
      <c r="J84" s="128">
        <v>1.122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1">
        <v>7576.125</v>
      </c>
      <c r="I87" s="132">
        <v>7517.649</v>
      </c>
      <c r="J87" s="132">
        <v>3963.866</v>
      </c>
      <c r="K87" s="48">
        <v>52.72746838805589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zoomScalePageLayoutView="0" workbookViewId="0" topLeftCell="A1">
      <selection activeCell="T48" sqref="T48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121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/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>
        <v>0.069</v>
      </c>
      <c r="I10" s="126">
        <v>0.069</v>
      </c>
      <c r="J10" s="126">
        <v>0.069</v>
      </c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>
        <v>0.011</v>
      </c>
      <c r="I11" s="126">
        <v>0.01</v>
      </c>
      <c r="J11" s="126">
        <v>0.01</v>
      </c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>
        <v>0.004</v>
      </c>
      <c r="I12" s="126">
        <v>0.004</v>
      </c>
      <c r="J12" s="126">
        <v>0.004</v>
      </c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>
        <v>0.084</v>
      </c>
      <c r="I13" s="128">
        <v>0.083</v>
      </c>
      <c r="J13" s="128">
        <v>0.083</v>
      </c>
      <c r="K13" s="39">
        <v>100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>
        <v>0.038</v>
      </c>
      <c r="I19" s="126">
        <v>0.079</v>
      </c>
      <c r="J19" s="126">
        <v>0.071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>
        <v>0.038</v>
      </c>
      <c r="I22" s="128">
        <v>0.079</v>
      </c>
      <c r="J22" s="128">
        <v>0.071</v>
      </c>
      <c r="K22" s="39">
        <v>89.87341772151898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>
        <v>5.382</v>
      </c>
      <c r="I24" s="128">
        <v>4.545</v>
      </c>
      <c r="J24" s="128">
        <v>4</v>
      </c>
      <c r="K24" s="39">
        <v>88.008800880088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>
        <v>3.136</v>
      </c>
      <c r="I26" s="128">
        <v>2.621</v>
      </c>
      <c r="J26" s="128">
        <v>1.7</v>
      </c>
      <c r="K26" s="39">
        <v>64.86074017550553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/>
      <c r="D28" s="28"/>
      <c r="E28" s="28"/>
      <c r="F28" s="29"/>
      <c r="G28" s="29"/>
      <c r="H28" s="126">
        <v>2.868</v>
      </c>
      <c r="I28" s="126">
        <v>1.393</v>
      </c>
      <c r="J28" s="126">
        <v>1.2</v>
      </c>
      <c r="K28" s="30"/>
    </row>
    <row r="29" spans="1:11" s="31" customFormat="1" ht="11.25" customHeight="1">
      <c r="A29" s="33" t="s">
        <v>21</v>
      </c>
      <c r="B29" s="27"/>
      <c r="C29" s="28"/>
      <c r="D29" s="28"/>
      <c r="E29" s="28"/>
      <c r="F29" s="29"/>
      <c r="G29" s="29"/>
      <c r="H29" s="126">
        <v>3.368</v>
      </c>
      <c r="I29" s="126">
        <v>6.942</v>
      </c>
      <c r="J29" s="126">
        <v>0.7</v>
      </c>
      <c r="K29" s="30"/>
    </row>
    <row r="30" spans="1:11" s="31" customFormat="1" ht="11.25" customHeight="1">
      <c r="A30" s="33" t="s">
        <v>22</v>
      </c>
      <c r="B30" s="27"/>
      <c r="C30" s="28"/>
      <c r="D30" s="28"/>
      <c r="E30" s="28"/>
      <c r="F30" s="29"/>
      <c r="G30" s="29"/>
      <c r="H30" s="126">
        <v>5.8</v>
      </c>
      <c r="I30" s="126">
        <v>6.173</v>
      </c>
      <c r="J30" s="126">
        <v>4.313</v>
      </c>
      <c r="K30" s="30"/>
    </row>
    <row r="31" spans="1:11" s="22" customFormat="1" ht="11.25" customHeight="1">
      <c r="A31" s="40" t="s">
        <v>23</v>
      </c>
      <c r="B31" s="35"/>
      <c r="C31" s="36"/>
      <c r="D31" s="36"/>
      <c r="E31" s="36"/>
      <c r="F31" s="37"/>
      <c r="G31" s="38"/>
      <c r="H31" s="127">
        <v>12.036</v>
      </c>
      <c r="I31" s="128">
        <v>14.508000000000001</v>
      </c>
      <c r="J31" s="128">
        <v>6.212999999999999</v>
      </c>
      <c r="K31" s="39">
        <v>42.82464846980975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/>
      <c r="D33" s="28"/>
      <c r="E33" s="28"/>
      <c r="F33" s="29"/>
      <c r="G33" s="29"/>
      <c r="H33" s="126">
        <v>0.471</v>
      </c>
      <c r="I33" s="126">
        <v>0.49</v>
      </c>
      <c r="J33" s="126">
        <v>0.414</v>
      </c>
      <c r="K33" s="30"/>
    </row>
    <row r="34" spans="1:11" s="31" customFormat="1" ht="11.25" customHeight="1">
      <c r="A34" s="33" t="s">
        <v>25</v>
      </c>
      <c r="B34" s="27"/>
      <c r="C34" s="28"/>
      <c r="D34" s="28"/>
      <c r="E34" s="28"/>
      <c r="F34" s="29"/>
      <c r="G34" s="29"/>
      <c r="H34" s="126">
        <v>0.782</v>
      </c>
      <c r="I34" s="126">
        <v>0.625</v>
      </c>
      <c r="J34" s="126">
        <v>0.447</v>
      </c>
      <c r="K34" s="30"/>
    </row>
    <row r="35" spans="1:11" s="31" customFormat="1" ht="11.25" customHeight="1">
      <c r="A35" s="33" t="s">
        <v>26</v>
      </c>
      <c r="B35" s="27"/>
      <c r="C35" s="28"/>
      <c r="D35" s="28"/>
      <c r="E35" s="28"/>
      <c r="F35" s="29"/>
      <c r="G35" s="29"/>
      <c r="H35" s="126">
        <v>9.527</v>
      </c>
      <c r="I35" s="126">
        <v>10.009</v>
      </c>
      <c r="J35" s="126">
        <v>8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>
        <v>19.083</v>
      </c>
      <c r="I36" s="126">
        <v>24.99</v>
      </c>
      <c r="J36" s="126">
        <v>12.464</v>
      </c>
      <c r="K36" s="30"/>
    </row>
    <row r="37" spans="1:11" s="22" customFormat="1" ht="11.25" customHeight="1">
      <c r="A37" s="34" t="s">
        <v>28</v>
      </c>
      <c r="B37" s="35"/>
      <c r="C37" s="36"/>
      <c r="D37" s="36"/>
      <c r="E37" s="36"/>
      <c r="F37" s="37"/>
      <c r="G37" s="38"/>
      <c r="H37" s="127">
        <v>29.863</v>
      </c>
      <c r="I37" s="128">
        <v>36.114</v>
      </c>
      <c r="J37" s="128">
        <v>21.325000000000003</v>
      </c>
      <c r="K37" s="39">
        <v>59.04912222406825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/>
      <c r="D39" s="36"/>
      <c r="E39" s="36"/>
      <c r="F39" s="37"/>
      <c r="G39" s="38"/>
      <c r="H39" s="127">
        <v>0.65</v>
      </c>
      <c r="I39" s="128">
        <v>0.69</v>
      </c>
      <c r="J39" s="128">
        <v>0.55</v>
      </c>
      <c r="K39" s="39">
        <v>79.71014492753625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/>
      <c r="D41" s="28"/>
      <c r="E41" s="28"/>
      <c r="F41" s="29"/>
      <c r="G41" s="29"/>
      <c r="H41" s="126">
        <v>0.505</v>
      </c>
      <c r="I41" s="126">
        <v>1.013</v>
      </c>
      <c r="J41" s="126">
        <v>0.3</v>
      </c>
      <c r="K41" s="30"/>
    </row>
    <row r="42" spans="1:11" s="31" customFormat="1" ht="11.25" customHeight="1">
      <c r="A42" s="33" t="s">
        <v>31</v>
      </c>
      <c r="B42" s="27"/>
      <c r="C42" s="28"/>
      <c r="D42" s="28"/>
      <c r="E42" s="28"/>
      <c r="F42" s="29"/>
      <c r="G42" s="29"/>
      <c r="H42" s="126">
        <v>0.002</v>
      </c>
      <c r="I42" s="126">
        <v>0.001</v>
      </c>
      <c r="J42" s="126">
        <v>0.001</v>
      </c>
      <c r="K42" s="30"/>
    </row>
    <row r="43" spans="1:11" s="31" customFormat="1" ht="11.25" customHeight="1">
      <c r="A43" s="33" t="s">
        <v>32</v>
      </c>
      <c r="B43" s="27"/>
      <c r="C43" s="28"/>
      <c r="D43" s="28"/>
      <c r="E43" s="28"/>
      <c r="F43" s="29"/>
      <c r="G43" s="29"/>
      <c r="H43" s="126">
        <v>0.002</v>
      </c>
      <c r="I43" s="126">
        <v>0.004</v>
      </c>
      <c r="J43" s="126">
        <v>0.004</v>
      </c>
      <c r="K43" s="30"/>
    </row>
    <row r="44" spans="1:11" s="31" customFormat="1" ht="11.25" customHeight="1">
      <c r="A44" s="33" t="s">
        <v>33</v>
      </c>
      <c r="B44" s="27"/>
      <c r="C44" s="28"/>
      <c r="D44" s="28"/>
      <c r="E44" s="28"/>
      <c r="F44" s="29"/>
      <c r="G44" s="29"/>
      <c r="H44" s="126">
        <v>0.001</v>
      </c>
      <c r="I44" s="126">
        <v>0.001</v>
      </c>
      <c r="J44" s="126"/>
      <c r="K44" s="30"/>
    </row>
    <row r="45" spans="1:11" s="31" customFormat="1" ht="11.25" customHeight="1">
      <c r="A45" s="33" t="s">
        <v>34</v>
      </c>
      <c r="B45" s="27"/>
      <c r="C45" s="28"/>
      <c r="D45" s="28"/>
      <c r="E45" s="28"/>
      <c r="F45" s="29"/>
      <c r="G45" s="29"/>
      <c r="H45" s="126">
        <v>0.183</v>
      </c>
      <c r="I45" s="126">
        <v>0.262</v>
      </c>
      <c r="J45" s="126">
        <v>0.14</v>
      </c>
      <c r="K45" s="30"/>
    </row>
    <row r="46" spans="1:11" s="31" customFormat="1" ht="11.25" customHeight="1">
      <c r="A46" s="33" t="s">
        <v>35</v>
      </c>
      <c r="B46" s="27"/>
      <c r="C46" s="28"/>
      <c r="D46" s="28"/>
      <c r="E46" s="28"/>
      <c r="F46" s="29"/>
      <c r="G46" s="29"/>
      <c r="H46" s="126"/>
      <c r="I46" s="126"/>
      <c r="J46" s="126"/>
      <c r="K46" s="30"/>
    </row>
    <row r="47" spans="1:11" s="31" customFormat="1" ht="11.25" customHeight="1">
      <c r="A47" s="33" t="s">
        <v>36</v>
      </c>
      <c r="B47" s="27"/>
      <c r="C47" s="28"/>
      <c r="D47" s="28"/>
      <c r="E47" s="28"/>
      <c r="F47" s="29"/>
      <c r="G47" s="29"/>
      <c r="H47" s="126"/>
      <c r="I47" s="126">
        <v>0.001</v>
      </c>
      <c r="J47" s="126">
        <v>0.001</v>
      </c>
      <c r="K47" s="30"/>
    </row>
    <row r="48" spans="1:11" s="31" customFormat="1" ht="11.25" customHeight="1">
      <c r="A48" s="33" t="s">
        <v>37</v>
      </c>
      <c r="B48" s="27"/>
      <c r="C48" s="28"/>
      <c r="D48" s="28"/>
      <c r="E48" s="28"/>
      <c r="F48" s="29"/>
      <c r="G48" s="29"/>
      <c r="H48" s="126">
        <v>0.208</v>
      </c>
      <c r="I48" s="126">
        <v>0.391</v>
      </c>
      <c r="J48" s="126">
        <v>0.2</v>
      </c>
      <c r="K48" s="30"/>
    </row>
    <row r="49" spans="1:11" s="31" customFormat="1" ht="11.25" customHeight="1">
      <c r="A49" s="33" t="s">
        <v>38</v>
      </c>
      <c r="B49" s="27"/>
      <c r="C49" s="28"/>
      <c r="D49" s="28"/>
      <c r="E49" s="28"/>
      <c r="F49" s="29"/>
      <c r="G49" s="29"/>
      <c r="H49" s="126">
        <v>0.045</v>
      </c>
      <c r="I49" s="126">
        <v>0.045</v>
      </c>
      <c r="J49" s="126">
        <v>0.04</v>
      </c>
      <c r="K49" s="30"/>
    </row>
    <row r="50" spans="1:11" s="22" customFormat="1" ht="11.25" customHeight="1">
      <c r="A50" s="40" t="s">
        <v>39</v>
      </c>
      <c r="B50" s="35"/>
      <c r="C50" s="36"/>
      <c r="D50" s="36"/>
      <c r="E50" s="36"/>
      <c r="F50" s="37"/>
      <c r="G50" s="38"/>
      <c r="H50" s="127">
        <v>0.9460000000000001</v>
      </c>
      <c r="I50" s="128">
        <v>1.7179999999999995</v>
      </c>
      <c r="J50" s="128">
        <v>0.686</v>
      </c>
      <c r="K50" s="39">
        <v>39.930151338766024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/>
      <c r="D52" s="36"/>
      <c r="E52" s="36"/>
      <c r="F52" s="37"/>
      <c r="G52" s="38"/>
      <c r="H52" s="127">
        <v>6.437</v>
      </c>
      <c r="I52" s="128">
        <v>2.98</v>
      </c>
      <c r="J52" s="128">
        <v>2.1</v>
      </c>
      <c r="K52" s="39">
        <v>70.46979865771812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/>
      <c r="D54" s="28"/>
      <c r="E54" s="28"/>
      <c r="F54" s="29"/>
      <c r="G54" s="29"/>
      <c r="H54" s="126">
        <v>15.906</v>
      </c>
      <c r="I54" s="126">
        <v>13.734</v>
      </c>
      <c r="J54" s="126">
        <v>9.918</v>
      </c>
      <c r="K54" s="30"/>
    </row>
    <row r="55" spans="1:11" s="31" customFormat="1" ht="11.25" customHeight="1">
      <c r="A55" s="33" t="s">
        <v>42</v>
      </c>
      <c r="B55" s="27"/>
      <c r="C55" s="28"/>
      <c r="D55" s="28"/>
      <c r="E55" s="28"/>
      <c r="F55" s="29"/>
      <c r="G55" s="29"/>
      <c r="H55" s="126">
        <v>63.252</v>
      </c>
      <c r="I55" s="126">
        <v>59.542</v>
      </c>
      <c r="J55" s="126">
        <v>42</v>
      </c>
      <c r="K55" s="30"/>
    </row>
    <row r="56" spans="1:11" s="31" customFormat="1" ht="11.25" customHeight="1">
      <c r="A56" s="33" t="s">
        <v>43</v>
      </c>
      <c r="B56" s="27"/>
      <c r="C56" s="28"/>
      <c r="D56" s="28"/>
      <c r="E56" s="28"/>
      <c r="F56" s="29"/>
      <c r="G56" s="29"/>
      <c r="H56" s="126">
        <v>7.68</v>
      </c>
      <c r="I56" s="126">
        <v>4.3</v>
      </c>
      <c r="J56" s="126">
        <v>4</v>
      </c>
      <c r="K56" s="30"/>
    </row>
    <row r="57" spans="1:11" s="31" customFormat="1" ht="11.25" customHeight="1">
      <c r="A57" s="33" t="s">
        <v>44</v>
      </c>
      <c r="B57" s="27"/>
      <c r="C57" s="28"/>
      <c r="D57" s="28"/>
      <c r="E57" s="28"/>
      <c r="F57" s="29"/>
      <c r="G57" s="29"/>
      <c r="H57" s="126">
        <v>2.715</v>
      </c>
      <c r="I57" s="126">
        <v>2.602</v>
      </c>
      <c r="J57" s="126">
        <v>2.602</v>
      </c>
      <c r="K57" s="30"/>
    </row>
    <row r="58" spans="1:11" s="31" customFormat="1" ht="11.25" customHeight="1">
      <c r="A58" s="33" t="s">
        <v>45</v>
      </c>
      <c r="B58" s="27"/>
      <c r="C58" s="28"/>
      <c r="D58" s="28"/>
      <c r="E58" s="28"/>
      <c r="F58" s="29"/>
      <c r="G58" s="29"/>
      <c r="H58" s="126">
        <v>40.093</v>
      </c>
      <c r="I58" s="126">
        <v>45.995</v>
      </c>
      <c r="J58" s="126">
        <v>18.75</v>
      </c>
      <c r="K58" s="30"/>
    </row>
    <row r="59" spans="1:11" s="22" customFormat="1" ht="11.25" customHeight="1">
      <c r="A59" s="34" t="s">
        <v>46</v>
      </c>
      <c r="B59" s="35"/>
      <c r="C59" s="36"/>
      <c r="D59" s="36"/>
      <c r="E59" s="36"/>
      <c r="F59" s="37"/>
      <c r="G59" s="38"/>
      <c r="H59" s="127">
        <v>129.64600000000002</v>
      </c>
      <c r="I59" s="128">
        <v>126.173</v>
      </c>
      <c r="J59" s="128">
        <v>77.27</v>
      </c>
      <c r="K59" s="39">
        <v>61.24131153257829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/>
      <c r="D61" s="28"/>
      <c r="E61" s="28"/>
      <c r="F61" s="29"/>
      <c r="G61" s="29"/>
      <c r="H61" s="126">
        <v>8.294</v>
      </c>
      <c r="I61" s="126">
        <v>8.4</v>
      </c>
      <c r="J61" s="126">
        <v>4.149</v>
      </c>
      <c r="K61" s="30"/>
    </row>
    <row r="62" spans="1:11" s="31" customFormat="1" ht="11.25" customHeight="1">
      <c r="A62" s="33" t="s">
        <v>48</v>
      </c>
      <c r="B62" s="27"/>
      <c r="C62" s="28"/>
      <c r="D62" s="28"/>
      <c r="E62" s="28"/>
      <c r="F62" s="29"/>
      <c r="G62" s="29"/>
      <c r="H62" s="126">
        <v>7.913</v>
      </c>
      <c r="I62" s="126">
        <v>7.08</v>
      </c>
      <c r="J62" s="126">
        <v>1.973</v>
      </c>
      <c r="K62" s="30"/>
    </row>
    <row r="63" spans="1:11" s="31" customFormat="1" ht="11.25" customHeight="1">
      <c r="A63" s="33" t="s">
        <v>49</v>
      </c>
      <c r="B63" s="27"/>
      <c r="C63" s="28"/>
      <c r="D63" s="28"/>
      <c r="E63" s="28"/>
      <c r="F63" s="29"/>
      <c r="G63" s="29"/>
      <c r="H63" s="126">
        <v>8.109</v>
      </c>
      <c r="I63" s="126">
        <v>6.223</v>
      </c>
      <c r="J63" s="126">
        <v>3.1</v>
      </c>
      <c r="K63" s="30"/>
    </row>
    <row r="64" spans="1:11" s="22" customFormat="1" ht="11.25" customHeight="1">
      <c r="A64" s="34" t="s">
        <v>50</v>
      </c>
      <c r="B64" s="35"/>
      <c r="C64" s="36"/>
      <c r="D64" s="36"/>
      <c r="E64" s="36"/>
      <c r="F64" s="37"/>
      <c r="G64" s="38"/>
      <c r="H64" s="127">
        <v>24.316000000000003</v>
      </c>
      <c r="I64" s="128">
        <v>21.703</v>
      </c>
      <c r="J64" s="128">
        <v>9.222</v>
      </c>
      <c r="K64" s="39">
        <v>42.491821407178726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/>
      <c r="D66" s="36"/>
      <c r="E66" s="36"/>
      <c r="F66" s="37"/>
      <c r="G66" s="38"/>
      <c r="H66" s="127">
        <v>9.963</v>
      </c>
      <c r="I66" s="128">
        <v>11.401</v>
      </c>
      <c r="J66" s="128">
        <v>7.3</v>
      </c>
      <c r="K66" s="39">
        <v>64.02947109902641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/>
      <c r="D68" s="28"/>
      <c r="E68" s="28"/>
      <c r="F68" s="29"/>
      <c r="G68" s="29"/>
      <c r="H68" s="126">
        <v>43.954</v>
      </c>
      <c r="I68" s="126">
        <v>102.5</v>
      </c>
      <c r="J68" s="126">
        <v>51</v>
      </c>
      <c r="K68" s="30"/>
    </row>
    <row r="69" spans="1:11" s="31" customFormat="1" ht="11.25" customHeight="1">
      <c r="A69" s="33" t="s">
        <v>53</v>
      </c>
      <c r="B69" s="27"/>
      <c r="C69" s="28"/>
      <c r="D69" s="28"/>
      <c r="E69" s="28"/>
      <c r="F69" s="29"/>
      <c r="G69" s="29"/>
      <c r="H69" s="126">
        <v>6.42</v>
      </c>
      <c r="I69" s="126">
        <v>14.56</v>
      </c>
      <c r="J69" s="126">
        <v>5.2</v>
      </c>
      <c r="K69" s="30"/>
    </row>
    <row r="70" spans="1:11" s="22" customFormat="1" ht="11.25" customHeight="1">
      <c r="A70" s="34" t="s">
        <v>54</v>
      </c>
      <c r="B70" s="35"/>
      <c r="C70" s="36"/>
      <c r="D70" s="36"/>
      <c r="E70" s="36"/>
      <c r="F70" s="37"/>
      <c r="G70" s="38"/>
      <c r="H70" s="127">
        <v>50.374</v>
      </c>
      <c r="I70" s="128">
        <v>117.06</v>
      </c>
      <c r="J70" s="128">
        <v>56.2</v>
      </c>
      <c r="K70" s="39">
        <v>48.009567743037756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/>
      <c r="D72" s="28"/>
      <c r="E72" s="28"/>
      <c r="F72" s="29"/>
      <c r="G72" s="29"/>
      <c r="H72" s="126">
        <v>13</v>
      </c>
      <c r="I72" s="126">
        <v>13.37</v>
      </c>
      <c r="J72" s="126">
        <v>10</v>
      </c>
      <c r="K72" s="30"/>
    </row>
    <row r="73" spans="1:11" s="31" customFormat="1" ht="11.25" customHeight="1">
      <c r="A73" s="33" t="s">
        <v>56</v>
      </c>
      <c r="B73" s="27"/>
      <c r="C73" s="28"/>
      <c r="D73" s="28"/>
      <c r="E73" s="28"/>
      <c r="F73" s="29"/>
      <c r="G73" s="29"/>
      <c r="H73" s="126">
        <v>10.454</v>
      </c>
      <c r="I73" s="126">
        <v>11.12</v>
      </c>
      <c r="J73" s="126">
        <v>9</v>
      </c>
      <c r="K73" s="30"/>
    </row>
    <row r="74" spans="1:11" s="31" customFormat="1" ht="11.25" customHeight="1">
      <c r="A74" s="33" t="s">
        <v>57</v>
      </c>
      <c r="B74" s="27"/>
      <c r="C74" s="28"/>
      <c r="D74" s="28"/>
      <c r="E74" s="28"/>
      <c r="F74" s="29"/>
      <c r="G74" s="29"/>
      <c r="H74" s="126">
        <v>266.124</v>
      </c>
      <c r="I74" s="126">
        <v>298.51</v>
      </c>
      <c r="J74" s="126">
        <v>158</v>
      </c>
      <c r="K74" s="30"/>
    </row>
    <row r="75" spans="1:11" s="31" customFormat="1" ht="11.25" customHeight="1">
      <c r="A75" s="33" t="s">
        <v>58</v>
      </c>
      <c r="B75" s="27"/>
      <c r="C75" s="28"/>
      <c r="D75" s="28"/>
      <c r="E75" s="28"/>
      <c r="F75" s="29"/>
      <c r="G75" s="29"/>
      <c r="H75" s="126">
        <v>120.988</v>
      </c>
      <c r="I75" s="126">
        <v>118.55</v>
      </c>
      <c r="J75" s="126">
        <v>70</v>
      </c>
      <c r="K75" s="30"/>
    </row>
    <row r="76" spans="1:11" s="31" customFormat="1" ht="11.25" customHeight="1">
      <c r="A76" s="33" t="s">
        <v>59</v>
      </c>
      <c r="B76" s="27"/>
      <c r="C76" s="28"/>
      <c r="D76" s="28"/>
      <c r="E76" s="28"/>
      <c r="F76" s="29"/>
      <c r="G76" s="29"/>
      <c r="H76" s="126">
        <v>8.302</v>
      </c>
      <c r="I76" s="126">
        <v>12.265</v>
      </c>
      <c r="J76" s="126">
        <v>10</v>
      </c>
      <c r="K76" s="30"/>
    </row>
    <row r="77" spans="1:11" s="31" customFormat="1" ht="11.25" customHeight="1">
      <c r="A77" s="33" t="s">
        <v>60</v>
      </c>
      <c r="B77" s="27"/>
      <c r="C77" s="28"/>
      <c r="D77" s="28"/>
      <c r="E77" s="28"/>
      <c r="F77" s="29"/>
      <c r="G77" s="29"/>
      <c r="H77" s="126">
        <v>506.061</v>
      </c>
      <c r="I77" s="126">
        <v>499.59</v>
      </c>
      <c r="J77" s="126">
        <v>200</v>
      </c>
      <c r="K77" s="30"/>
    </row>
    <row r="78" spans="1:11" s="31" customFormat="1" ht="11.25" customHeight="1">
      <c r="A78" s="33" t="s">
        <v>61</v>
      </c>
      <c r="B78" s="27"/>
      <c r="C78" s="28"/>
      <c r="D78" s="28"/>
      <c r="E78" s="28"/>
      <c r="F78" s="29"/>
      <c r="G78" s="29"/>
      <c r="H78" s="126">
        <v>60</v>
      </c>
      <c r="I78" s="126">
        <v>57.36</v>
      </c>
      <c r="J78" s="126">
        <v>40</v>
      </c>
      <c r="K78" s="30"/>
    </row>
    <row r="79" spans="1:11" s="31" customFormat="1" ht="11.25" customHeight="1">
      <c r="A79" s="33" t="s">
        <v>62</v>
      </c>
      <c r="B79" s="27"/>
      <c r="C79" s="28"/>
      <c r="D79" s="28"/>
      <c r="E79" s="28"/>
      <c r="F79" s="29"/>
      <c r="G79" s="29"/>
      <c r="H79" s="126">
        <v>112.311</v>
      </c>
      <c r="I79" s="126">
        <v>138.75</v>
      </c>
      <c r="J79" s="126">
        <v>90</v>
      </c>
      <c r="K79" s="30"/>
    </row>
    <row r="80" spans="1:11" s="22" customFormat="1" ht="11.25" customHeight="1">
      <c r="A80" s="40" t="s">
        <v>63</v>
      </c>
      <c r="B80" s="35"/>
      <c r="C80" s="36"/>
      <c r="D80" s="36"/>
      <c r="E80" s="36"/>
      <c r="F80" s="37"/>
      <c r="G80" s="38"/>
      <c r="H80" s="127">
        <v>1097.24</v>
      </c>
      <c r="I80" s="128">
        <v>1149.5149999999999</v>
      </c>
      <c r="J80" s="128">
        <v>587</v>
      </c>
      <c r="K80" s="39">
        <v>51.06501437562799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>
        <v>0.056</v>
      </c>
      <c r="I82" s="126">
        <v>0.113</v>
      </c>
      <c r="J82" s="126">
        <v>0.113</v>
      </c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>
        <v>0.015</v>
      </c>
      <c r="I83" s="126">
        <v>0.048</v>
      </c>
      <c r="J83" s="126">
        <v>0.048</v>
      </c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>
        <v>0.07100000000000001</v>
      </c>
      <c r="I84" s="128">
        <v>0.161</v>
      </c>
      <c r="J84" s="128">
        <v>0.161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/>
      <c r="D87" s="47"/>
      <c r="E87" s="47"/>
      <c r="F87" s="48"/>
      <c r="G87" s="38"/>
      <c r="H87" s="131">
        <v>1370.182</v>
      </c>
      <c r="I87" s="132">
        <v>1489.3509999999999</v>
      </c>
      <c r="J87" s="132">
        <v>773.881</v>
      </c>
      <c r="K87" s="48">
        <v>51.96095480514667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zoomScalePageLayoutView="0" workbookViewId="0" topLeftCell="A54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1872</v>
      </c>
      <c r="D9" s="28">
        <v>1734</v>
      </c>
      <c r="E9" s="28">
        <v>1704</v>
      </c>
      <c r="F9" s="29"/>
      <c r="G9" s="29"/>
      <c r="H9" s="126">
        <v>5.691</v>
      </c>
      <c r="I9" s="126">
        <v>5.392</v>
      </c>
      <c r="J9" s="126">
        <v>6.38</v>
      </c>
      <c r="K9" s="30"/>
    </row>
    <row r="10" spans="1:11" s="31" customFormat="1" ht="11.25" customHeight="1">
      <c r="A10" s="33" t="s">
        <v>8</v>
      </c>
      <c r="B10" s="27"/>
      <c r="C10" s="28">
        <v>2698</v>
      </c>
      <c r="D10" s="28">
        <v>2942</v>
      </c>
      <c r="E10" s="28">
        <v>1908</v>
      </c>
      <c r="F10" s="29"/>
      <c r="G10" s="29"/>
      <c r="H10" s="126">
        <v>6.475</v>
      </c>
      <c r="I10" s="126">
        <v>7.796</v>
      </c>
      <c r="J10" s="126">
        <v>3.598</v>
      </c>
      <c r="K10" s="30"/>
    </row>
    <row r="11" spans="1:11" s="31" customFormat="1" ht="11.25" customHeight="1">
      <c r="A11" s="26" t="s">
        <v>9</v>
      </c>
      <c r="B11" s="27"/>
      <c r="C11" s="28">
        <v>8685</v>
      </c>
      <c r="D11" s="28">
        <v>7773</v>
      </c>
      <c r="E11" s="28">
        <v>9233</v>
      </c>
      <c r="F11" s="29"/>
      <c r="G11" s="29"/>
      <c r="H11" s="126">
        <v>23.449</v>
      </c>
      <c r="I11" s="126">
        <v>21.959</v>
      </c>
      <c r="J11" s="126">
        <v>17.463</v>
      </c>
      <c r="K11" s="30"/>
    </row>
    <row r="12" spans="1:11" s="31" customFormat="1" ht="11.25" customHeight="1">
      <c r="A12" s="33" t="s">
        <v>10</v>
      </c>
      <c r="B12" s="27"/>
      <c r="C12" s="28">
        <v>207</v>
      </c>
      <c r="D12" s="28">
        <v>149</v>
      </c>
      <c r="E12" s="28">
        <v>197</v>
      </c>
      <c r="F12" s="29"/>
      <c r="G12" s="29"/>
      <c r="H12" s="126">
        <v>0.46</v>
      </c>
      <c r="I12" s="126">
        <v>0.345</v>
      </c>
      <c r="J12" s="126">
        <v>0.347</v>
      </c>
      <c r="K12" s="30"/>
    </row>
    <row r="13" spans="1:11" s="22" customFormat="1" ht="11.25" customHeight="1">
      <c r="A13" s="34" t="s">
        <v>11</v>
      </c>
      <c r="B13" s="35"/>
      <c r="C13" s="36">
        <v>13462</v>
      </c>
      <c r="D13" s="36">
        <v>12598</v>
      </c>
      <c r="E13" s="36">
        <v>13042</v>
      </c>
      <c r="F13" s="37">
        <v>103.52436894745198</v>
      </c>
      <c r="G13" s="38"/>
      <c r="H13" s="127">
        <v>36.075</v>
      </c>
      <c r="I13" s="128">
        <v>35.492</v>
      </c>
      <c r="J13" s="128">
        <v>27.788000000000004</v>
      </c>
      <c r="K13" s="39">
        <v>78.29369998872987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>
        <v>65</v>
      </c>
      <c r="D15" s="36">
        <v>63</v>
      </c>
      <c r="E15" s="36">
        <v>65</v>
      </c>
      <c r="F15" s="37">
        <v>103.17460317460318</v>
      </c>
      <c r="G15" s="38"/>
      <c r="H15" s="127">
        <v>0.13</v>
      </c>
      <c r="I15" s="128">
        <v>0.126</v>
      </c>
      <c r="J15" s="128">
        <v>0.097</v>
      </c>
      <c r="K15" s="39">
        <v>76.98412698412699</v>
      </c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530</v>
      </c>
      <c r="D17" s="36">
        <v>714</v>
      </c>
      <c r="E17" s="36">
        <v>616</v>
      </c>
      <c r="F17" s="37">
        <v>86.27450980392157</v>
      </c>
      <c r="G17" s="38"/>
      <c r="H17" s="127">
        <v>1.2</v>
      </c>
      <c r="I17" s="128">
        <v>2.229</v>
      </c>
      <c r="J17" s="128">
        <v>1.87</v>
      </c>
      <c r="K17" s="39">
        <v>83.8941229250785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20335</v>
      </c>
      <c r="D19" s="28">
        <v>21307</v>
      </c>
      <c r="E19" s="28">
        <v>19803</v>
      </c>
      <c r="F19" s="29"/>
      <c r="G19" s="29"/>
      <c r="H19" s="126">
        <v>142.345</v>
      </c>
      <c r="I19" s="126">
        <v>142.757</v>
      </c>
      <c r="J19" s="126">
        <v>89.113</v>
      </c>
      <c r="K19" s="30"/>
    </row>
    <row r="20" spans="1:11" s="31" customFormat="1" ht="11.25" customHeight="1">
      <c r="A20" s="33" t="s">
        <v>15</v>
      </c>
      <c r="B20" s="27"/>
      <c r="C20" s="28">
        <v>2</v>
      </c>
      <c r="D20" s="28">
        <v>1</v>
      </c>
      <c r="E20" s="28"/>
      <c r="F20" s="29"/>
      <c r="G20" s="29"/>
      <c r="H20" s="126">
        <v>0.011</v>
      </c>
      <c r="I20" s="126">
        <v>0.005</v>
      </c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>
        <v>20337</v>
      </c>
      <c r="D22" s="36">
        <v>21308</v>
      </c>
      <c r="E22" s="36">
        <v>19803</v>
      </c>
      <c r="F22" s="37">
        <v>92.93692509855454</v>
      </c>
      <c r="G22" s="38"/>
      <c r="H22" s="127">
        <v>142.356</v>
      </c>
      <c r="I22" s="128">
        <v>142.762</v>
      </c>
      <c r="J22" s="128">
        <v>89.113</v>
      </c>
      <c r="K22" s="39">
        <v>62.42067216766366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77454</v>
      </c>
      <c r="D24" s="36">
        <v>87572</v>
      </c>
      <c r="E24" s="36">
        <v>84232</v>
      </c>
      <c r="F24" s="37">
        <v>96.18599552368337</v>
      </c>
      <c r="G24" s="38"/>
      <c r="H24" s="127">
        <v>418.233</v>
      </c>
      <c r="I24" s="128">
        <v>416.868</v>
      </c>
      <c r="J24" s="128">
        <v>343.748</v>
      </c>
      <c r="K24" s="39">
        <v>82.45967548480573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27295</v>
      </c>
      <c r="D26" s="36">
        <v>28994</v>
      </c>
      <c r="E26" s="36">
        <v>26510</v>
      </c>
      <c r="F26" s="37">
        <v>91.43271021590674</v>
      </c>
      <c r="G26" s="38"/>
      <c r="H26" s="127">
        <v>148.303</v>
      </c>
      <c r="I26" s="128">
        <v>140.285</v>
      </c>
      <c r="J26" s="128">
        <v>106.04</v>
      </c>
      <c r="K26" s="39">
        <v>75.5889795772891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67838</v>
      </c>
      <c r="D28" s="28">
        <v>86108</v>
      </c>
      <c r="E28" s="28">
        <v>85678</v>
      </c>
      <c r="F28" s="29"/>
      <c r="G28" s="29"/>
      <c r="H28" s="126">
        <v>324.708</v>
      </c>
      <c r="I28" s="126">
        <v>346.365</v>
      </c>
      <c r="J28" s="126">
        <v>273</v>
      </c>
      <c r="K28" s="30"/>
    </row>
    <row r="29" spans="1:11" s="31" customFormat="1" ht="11.25" customHeight="1">
      <c r="A29" s="33" t="s">
        <v>21</v>
      </c>
      <c r="B29" s="27"/>
      <c r="C29" s="28">
        <v>35308</v>
      </c>
      <c r="D29" s="28">
        <v>40394</v>
      </c>
      <c r="E29" s="28">
        <v>44817</v>
      </c>
      <c r="F29" s="29"/>
      <c r="G29" s="29"/>
      <c r="H29" s="126">
        <v>97.928</v>
      </c>
      <c r="I29" s="126">
        <v>136.016</v>
      </c>
      <c r="J29" s="126">
        <v>60.655</v>
      </c>
      <c r="K29" s="30"/>
    </row>
    <row r="30" spans="1:11" s="31" customFormat="1" ht="11.25" customHeight="1">
      <c r="A30" s="33" t="s">
        <v>22</v>
      </c>
      <c r="B30" s="27"/>
      <c r="C30" s="28">
        <v>114127</v>
      </c>
      <c r="D30" s="28">
        <v>132791</v>
      </c>
      <c r="E30" s="28">
        <v>127219</v>
      </c>
      <c r="F30" s="29"/>
      <c r="G30" s="29"/>
      <c r="H30" s="126">
        <v>360.778</v>
      </c>
      <c r="I30" s="126">
        <v>424.012</v>
      </c>
      <c r="J30" s="126">
        <v>294.843</v>
      </c>
      <c r="K30" s="30"/>
    </row>
    <row r="31" spans="1:11" s="22" customFormat="1" ht="11.25" customHeight="1">
      <c r="A31" s="40" t="s">
        <v>23</v>
      </c>
      <c r="B31" s="35"/>
      <c r="C31" s="36">
        <v>217273</v>
      </c>
      <c r="D31" s="36">
        <v>259293</v>
      </c>
      <c r="E31" s="36">
        <v>257714</v>
      </c>
      <c r="F31" s="37">
        <v>99.39103639512058</v>
      </c>
      <c r="G31" s="38"/>
      <c r="H31" s="127">
        <v>783.414</v>
      </c>
      <c r="I31" s="128">
        <v>906.393</v>
      </c>
      <c r="J31" s="128">
        <v>628.498</v>
      </c>
      <c r="K31" s="39">
        <v>69.34056198580528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23163</v>
      </c>
      <c r="D33" s="28">
        <v>26253</v>
      </c>
      <c r="E33" s="28">
        <v>24750</v>
      </c>
      <c r="F33" s="29"/>
      <c r="G33" s="29"/>
      <c r="H33" s="126">
        <v>105.998</v>
      </c>
      <c r="I33" s="126">
        <v>116.793</v>
      </c>
      <c r="J33" s="126">
        <v>79.381</v>
      </c>
      <c r="K33" s="30"/>
    </row>
    <row r="34" spans="1:11" s="31" customFormat="1" ht="11.25" customHeight="1">
      <c r="A34" s="33" t="s">
        <v>25</v>
      </c>
      <c r="B34" s="27"/>
      <c r="C34" s="28">
        <v>10288</v>
      </c>
      <c r="D34" s="28">
        <v>12952</v>
      </c>
      <c r="E34" s="28">
        <v>13626</v>
      </c>
      <c r="F34" s="29"/>
      <c r="G34" s="29"/>
      <c r="H34" s="126">
        <v>35.368</v>
      </c>
      <c r="I34" s="126">
        <v>60.145</v>
      </c>
      <c r="J34" s="126">
        <v>60.08</v>
      </c>
      <c r="K34" s="30"/>
    </row>
    <row r="35" spans="1:11" s="31" customFormat="1" ht="11.25" customHeight="1">
      <c r="A35" s="33" t="s">
        <v>26</v>
      </c>
      <c r="B35" s="27"/>
      <c r="C35" s="28">
        <v>50324</v>
      </c>
      <c r="D35" s="28">
        <v>56311</v>
      </c>
      <c r="E35" s="28">
        <v>56261</v>
      </c>
      <c r="F35" s="29"/>
      <c r="G35" s="29"/>
      <c r="H35" s="126">
        <v>265.706</v>
      </c>
      <c r="I35" s="126">
        <v>299.619</v>
      </c>
      <c r="J35" s="126">
        <v>190.3</v>
      </c>
      <c r="K35" s="30"/>
    </row>
    <row r="36" spans="1:11" s="31" customFormat="1" ht="11.25" customHeight="1">
      <c r="A36" s="33" t="s">
        <v>27</v>
      </c>
      <c r="B36" s="27"/>
      <c r="C36" s="28">
        <v>6794</v>
      </c>
      <c r="D36" s="28">
        <v>7632</v>
      </c>
      <c r="E36" s="28">
        <v>7632</v>
      </c>
      <c r="F36" s="29"/>
      <c r="G36" s="29"/>
      <c r="H36" s="126">
        <v>25.746</v>
      </c>
      <c r="I36" s="126">
        <v>33.174</v>
      </c>
      <c r="J36" s="126">
        <v>24.67</v>
      </c>
      <c r="K36" s="30"/>
    </row>
    <row r="37" spans="1:11" s="22" customFormat="1" ht="11.25" customHeight="1">
      <c r="A37" s="34" t="s">
        <v>28</v>
      </c>
      <c r="B37" s="35"/>
      <c r="C37" s="36">
        <v>90569</v>
      </c>
      <c r="D37" s="36">
        <v>103148</v>
      </c>
      <c r="E37" s="36">
        <v>102269</v>
      </c>
      <c r="F37" s="37">
        <v>99.14782642416722</v>
      </c>
      <c r="G37" s="38"/>
      <c r="H37" s="127">
        <v>432.818</v>
      </c>
      <c r="I37" s="128">
        <v>509.731</v>
      </c>
      <c r="J37" s="128">
        <v>354.43100000000004</v>
      </c>
      <c r="K37" s="39">
        <v>69.5329497323098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6075</v>
      </c>
      <c r="D39" s="36">
        <v>5977</v>
      </c>
      <c r="E39" s="36">
        <v>6001</v>
      </c>
      <c r="F39" s="37">
        <v>100.4015392337293</v>
      </c>
      <c r="G39" s="38"/>
      <c r="H39" s="127">
        <v>10.491</v>
      </c>
      <c r="I39" s="128">
        <v>11.297</v>
      </c>
      <c r="J39" s="128">
        <v>11.002</v>
      </c>
      <c r="K39" s="39">
        <v>97.38868726210498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33504</v>
      </c>
      <c r="D41" s="28">
        <v>36833</v>
      </c>
      <c r="E41" s="28">
        <v>36151</v>
      </c>
      <c r="F41" s="29"/>
      <c r="G41" s="29"/>
      <c r="H41" s="126">
        <v>146.16</v>
      </c>
      <c r="I41" s="126">
        <v>125.471</v>
      </c>
      <c r="J41" s="126">
        <v>75.419</v>
      </c>
      <c r="K41" s="30"/>
    </row>
    <row r="42" spans="1:11" s="31" customFormat="1" ht="11.25" customHeight="1">
      <c r="A42" s="33" t="s">
        <v>31</v>
      </c>
      <c r="B42" s="27"/>
      <c r="C42" s="28">
        <v>184512</v>
      </c>
      <c r="D42" s="28">
        <v>226802</v>
      </c>
      <c r="E42" s="28">
        <v>211391</v>
      </c>
      <c r="F42" s="29"/>
      <c r="G42" s="29"/>
      <c r="H42" s="126">
        <v>967.008</v>
      </c>
      <c r="I42" s="126">
        <v>1125.897</v>
      </c>
      <c r="J42" s="126">
        <v>714.092</v>
      </c>
      <c r="K42" s="30"/>
    </row>
    <row r="43" spans="1:11" s="31" customFormat="1" ht="11.25" customHeight="1">
      <c r="A43" s="33" t="s">
        <v>32</v>
      </c>
      <c r="B43" s="27"/>
      <c r="C43" s="28">
        <v>53660</v>
      </c>
      <c r="D43" s="28">
        <v>51362</v>
      </c>
      <c r="E43" s="28">
        <v>59097</v>
      </c>
      <c r="F43" s="29"/>
      <c r="G43" s="29"/>
      <c r="H43" s="126">
        <v>244.967</v>
      </c>
      <c r="I43" s="126">
        <v>219.625</v>
      </c>
      <c r="J43" s="126">
        <v>199.462</v>
      </c>
      <c r="K43" s="30"/>
    </row>
    <row r="44" spans="1:11" s="31" customFormat="1" ht="11.25" customHeight="1">
      <c r="A44" s="33" t="s">
        <v>33</v>
      </c>
      <c r="B44" s="27"/>
      <c r="C44" s="28">
        <v>118163</v>
      </c>
      <c r="D44" s="28">
        <v>138097</v>
      </c>
      <c r="E44" s="28">
        <v>137262</v>
      </c>
      <c r="F44" s="29"/>
      <c r="G44" s="29"/>
      <c r="H44" s="126">
        <v>454.754</v>
      </c>
      <c r="I44" s="126">
        <v>628.457</v>
      </c>
      <c r="J44" s="126">
        <v>503.713</v>
      </c>
      <c r="K44" s="30"/>
    </row>
    <row r="45" spans="1:11" s="31" customFormat="1" ht="11.25" customHeight="1">
      <c r="A45" s="33" t="s">
        <v>34</v>
      </c>
      <c r="B45" s="27"/>
      <c r="C45" s="28">
        <v>69243</v>
      </c>
      <c r="D45" s="28">
        <v>72839</v>
      </c>
      <c r="E45" s="28">
        <v>70544</v>
      </c>
      <c r="F45" s="29"/>
      <c r="G45" s="29"/>
      <c r="H45" s="126">
        <v>287.133</v>
      </c>
      <c r="I45" s="126">
        <v>264.765</v>
      </c>
      <c r="J45" s="126">
        <v>210.811</v>
      </c>
      <c r="K45" s="30"/>
    </row>
    <row r="46" spans="1:11" s="31" customFormat="1" ht="11.25" customHeight="1">
      <c r="A46" s="33" t="s">
        <v>35</v>
      </c>
      <c r="B46" s="27"/>
      <c r="C46" s="28">
        <v>66664</v>
      </c>
      <c r="D46" s="28">
        <v>76902</v>
      </c>
      <c r="E46" s="28">
        <v>69515</v>
      </c>
      <c r="F46" s="29"/>
      <c r="G46" s="29"/>
      <c r="H46" s="126">
        <v>270.593</v>
      </c>
      <c r="I46" s="126">
        <v>271.03</v>
      </c>
      <c r="J46" s="126">
        <v>166.759</v>
      </c>
      <c r="K46" s="30"/>
    </row>
    <row r="47" spans="1:11" s="31" customFormat="1" ht="11.25" customHeight="1">
      <c r="A47" s="33" t="s">
        <v>36</v>
      </c>
      <c r="B47" s="27"/>
      <c r="C47" s="28">
        <v>87757</v>
      </c>
      <c r="D47" s="28">
        <v>115405</v>
      </c>
      <c r="E47" s="28">
        <v>111487</v>
      </c>
      <c r="F47" s="29"/>
      <c r="G47" s="29"/>
      <c r="H47" s="126">
        <v>381.55</v>
      </c>
      <c r="I47" s="126">
        <v>482.031</v>
      </c>
      <c r="J47" s="126">
        <v>256.29</v>
      </c>
      <c r="K47" s="30"/>
    </row>
    <row r="48" spans="1:11" s="31" customFormat="1" ht="11.25" customHeight="1">
      <c r="A48" s="33" t="s">
        <v>37</v>
      </c>
      <c r="B48" s="27"/>
      <c r="C48" s="28">
        <v>105117</v>
      </c>
      <c r="D48" s="28">
        <v>118996</v>
      </c>
      <c r="E48" s="28">
        <v>123295</v>
      </c>
      <c r="F48" s="29"/>
      <c r="G48" s="29"/>
      <c r="H48" s="126">
        <v>516.277</v>
      </c>
      <c r="I48" s="126">
        <v>481.529</v>
      </c>
      <c r="J48" s="126">
        <v>360.13</v>
      </c>
      <c r="K48" s="30"/>
    </row>
    <row r="49" spans="1:11" s="31" customFormat="1" ht="11.25" customHeight="1">
      <c r="A49" s="33" t="s">
        <v>38</v>
      </c>
      <c r="B49" s="27"/>
      <c r="C49" s="28">
        <v>69636</v>
      </c>
      <c r="D49" s="28">
        <v>70616</v>
      </c>
      <c r="E49" s="28">
        <v>76829</v>
      </c>
      <c r="F49" s="29"/>
      <c r="G49" s="29"/>
      <c r="H49" s="126">
        <v>301.11</v>
      </c>
      <c r="I49" s="126">
        <v>284.53</v>
      </c>
      <c r="J49" s="126">
        <v>149.65</v>
      </c>
      <c r="K49" s="30"/>
    </row>
    <row r="50" spans="1:11" s="22" customFormat="1" ht="11.25" customHeight="1">
      <c r="A50" s="40" t="s">
        <v>39</v>
      </c>
      <c r="B50" s="35"/>
      <c r="C50" s="36">
        <v>788256</v>
      </c>
      <c r="D50" s="36">
        <v>907852</v>
      </c>
      <c r="E50" s="36">
        <v>895571</v>
      </c>
      <c r="F50" s="37">
        <v>98.64724646748589</v>
      </c>
      <c r="G50" s="38"/>
      <c r="H50" s="127">
        <v>3569.552</v>
      </c>
      <c r="I50" s="128">
        <v>3883.335</v>
      </c>
      <c r="J50" s="128">
        <v>2636.326</v>
      </c>
      <c r="K50" s="39">
        <v>67.8881940394017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18457</v>
      </c>
      <c r="D52" s="36">
        <v>20799</v>
      </c>
      <c r="E52" s="36">
        <v>26169</v>
      </c>
      <c r="F52" s="37">
        <v>125.81854896870041</v>
      </c>
      <c r="G52" s="38"/>
      <c r="H52" s="127">
        <v>51.773</v>
      </c>
      <c r="I52" s="128">
        <v>69.895</v>
      </c>
      <c r="J52" s="128">
        <v>73.11</v>
      </c>
      <c r="K52" s="39">
        <v>104.59975677802419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67547</v>
      </c>
      <c r="D54" s="28">
        <v>66221</v>
      </c>
      <c r="E54" s="28">
        <v>71418</v>
      </c>
      <c r="F54" s="29"/>
      <c r="G54" s="29"/>
      <c r="H54" s="126">
        <v>256.801</v>
      </c>
      <c r="I54" s="126">
        <v>238.306</v>
      </c>
      <c r="J54" s="126">
        <v>224.548</v>
      </c>
      <c r="K54" s="30"/>
    </row>
    <row r="55" spans="1:11" s="31" customFormat="1" ht="11.25" customHeight="1">
      <c r="A55" s="33" t="s">
        <v>42</v>
      </c>
      <c r="B55" s="27"/>
      <c r="C55" s="28">
        <v>42379</v>
      </c>
      <c r="D55" s="28">
        <v>44734</v>
      </c>
      <c r="E55" s="28">
        <v>50543</v>
      </c>
      <c r="F55" s="29"/>
      <c r="G55" s="29"/>
      <c r="H55" s="126">
        <v>148.281</v>
      </c>
      <c r="I55" s="126">
        <v>156.936</v>
      </c>
      <c r="J55" s="126">
        <v>142.107</v>
      </c>
      <c r="K55" s="30"/>
    </row>
    <row r="56" spans="1:11" s="31" customFormat="1" ht="11.25" customHeight="1">
      <c r="A56" s="33" t="s">
        <v>43</v>
      </c>
      <c r="B56" s="27"/>
      <c r="C56" s="28">
        <v>34940</v>
      </c>
      <c r="D56" s="28">
        <v>44062</v>
      </c>
      <c r="E56" s="28">
        <v>52257</v>
      </c>
      <c r="F56" s="29"/>
      <c r="G56" s="29"/>
      <c r="H56" s="126">
        <v>111.826</v>
      </c>
      <c r="I56" s="126">
        <v>137.1</v>
      </c>
      <c r="J56" s="126">
        <v>103.67</v>
      </c>
      <c r="K56" s="30"/>
    </row>
    <row r="57" spans="1:11" s="31" customFormat="1" ht="11.25" customHeight="1">
      <c r="A57" s="33" t="s">
        <v>44</v>
      </c>
      <c r="B57" s="27"/>
      <c r="C57" s="28">
        <v>59161</v>
      </c>
      <c r="D57" s="28">
        <v>69480</v>
      </c>
      <c r="E57" s="28">
        <v>69429</v>
      </c>
      <c r="F57" s="29"/>
      <c r="G57" s="29"/>
      <c r="H57" s="126">
        <v>240.068</v>
      </c>
      <c r="I57" s="126">
        <v>247.574</v>
      </c>
      <c r="J57" s="126">
        <v>178.506</v>
      </c>
      <c r="K57" s="30"/>
    </row>
    <row r="58" spans="1:11" s="31" customFormat="1" ht="11.25" customHeight="1">
      <c r="A58" s="33" t="s">
        <v>45</v>
      </c>
      <c r="B58" s="27"/>
      <c r="C58" s="28">
        <v>49644</v>
      </c>
      <c r="D58" s="28">
        <v>55332</v>
      </c>
      <c r="E58" s="28">
        <v>57973</v>
      </c>
      <c r="F58" s="29"/>
      <c r="G58" s="29"/>
      <c r="H58" s="126">
        <v>170.828</v>
      </c>
      <c r="I58" s="126">
        <v>143.836</v>
      </c>
      <c r="J58" s="126">
        <v>126.902</v>
      </c>
      <c r="K58" s="30"/>
    </row>
    <row r="59" spans="1:11" s="22" customFormat="1" ht="11.25" customHeight="1">
      <c r="A59" s="34" t="s">
        <v>46</v>
      </c>
      <c r="B59" s="35"/>
      <c r="C59" s="36">
        <v>253671</v>
      </c>
      <c r="D59" s="36">
        <v>279829</v>
      </c>
      <c r="E59" s="36">
        <v>301620</v>
      </c>
      <c r="F59" s="37">
        <v>107.78725578835646</v>
      </c>
      <c r="G59" s="38"/>
      <c r="H59" s="127">
        <v>927.804</v>
      </c>
      <c r="I59" s="128">
        <v>923.752</v>
      </c>
      <c r="J59" s="128">
        <v>775.7330000000001</v>
      </c>
      <c r="K59" s="39">
        <v>83.97632697953564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1388</v>
      </c>
      <c r="D61" s="28">
        <v>1570</v>
      </c>
      <c r="E61" s="28">
        <v>1396</v>
      </c>
      <c r="F61" s="29"/>
      <c r="G61" s="29"/>
      <c r="H61" s="126">
        <v>4.803</v>
      </c>
      <c r="I61" s="126">
        <v>5.651</v>
      </c>
      <c r="J61" s="126">
        <v>3.198</v>
      </c>
      <c r="K61" s="30"/>
    </row>
    <row r="62" spans="1:11" s="31" customFormat="1" ht="11.25" customHeight="1">
      <c r="A62" s="33" t="s">
        <v>48</v>
      </c>
      <c r="B62" s="27"/>
      <c r="C62" s="28">
        <v>795</v>
      </c>
      <c r="D62" s="28">
        <v>700</v>
      </c>
      <c r="E62" s="28">
        <v>700</v>
      </c>
      <c r="F62" s="29"/>
      <c r="G62" s="29"/>
      <c r="H62" s="126">
        <v>1.741</v>
      </c>
      <c r="I62" s="126">
        <v>1.536</v>
      </c>
      <c r="J62" s="126">
        <v>1.094</v>
      </c>
      <c r="K62" s="30"/>
    </row>
    <row r="63" spans="1:11" s="31" customFormat="1" ht="11.25" customHeight="1">
      <c r="A63" s="33" t="s">
        <v>49</v>
      </c>
      <c r="B63" s="27"/>
      <c r="C63" s="28">
        <v>2421</v>
      </c>
      <c r="D63" s="28">
        <v>2619</v>
      </c>
      <c r="E63" s="28">
        <v>2619</v>
      </c>
      <c r="F63" s="29"/>
      <c r="G63" s="29"/>
      <c r="H63" s="126">
        <v>7.252</v>
      </c>
      <c r="I63" s="126">
        <v>8.749</v>
      </c>
      <c r="J63" s="126">
        <v>5.267</v>
      </c>
      <c r="K63" s="30"/>
    </row>
    <row r="64" spans="1:11" s="22" customFormat="1" ht="11.25" customHeight="1">
      <c r="A64" s="34" t="s">
        <v>50</v>
      </c>
      <c r="B64" s="35"/>
      <c r="C64" s="36">
        <v>4604</v>
      </c>
      <c r="D64" s="36">
        <v>4889</v>
      </c>
      <c r="E64" s="36">
        <v>4715</v>
      </c>
      <c r="F64" s="37">
        <v>96.44098997750051</v>
      </c>
      <c r="G64" s="38"/>
      <c r="H64" s="127">
        <v>13.796</v>
      </c>
      <c r="I64" s="128">
        <v>15.936</v>
      </c>
      <c r="J64" s="128">
        <v>9.559000000000001</v>
      </c>
      <c r="K64" s="39">
        <v>59.98368473895583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8969</v>
      </c>
      <c r="D66" s="36">
        <v>10270</v>
      </c>
      <c r="E66" s="36">
        <v>10372.7</v>
      </c>
      <c r="F66" s="37">
        <v>101.00000000000001</v>
      </c>
      <c r="G66" s="38"/>
      <c r="H66" s="127">
        <v>27.108</v>
      </c>
      <c r="I66" s="128">
        <v>21.683</v>
      </c>
      <c r="J66" s="128">
        <v>24.535</v>
      </c>
      <c r="K66" s="39">
        <v>113.1531614628972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67252</v>
      </c>
      <c r="D68" s="28">
        <v>68348</v>
      </c>
      <c r="E68" s="28">
        <v>81100</v>
      </c>
      <c r="F68" s="29"/>
      <c r="G68" s="29"/>
      <c r="H68" s="126">
        <v>214.862</v>
      </c>
      <c r="I68" s="126">
        <v>207.644</v>
      </c>
      <c r="J68" s="126">
        <v>219</v>
      </c>
      <c r="K68" s="30"/>
    </row>
    <row r="69" spans="1:11" s="31" customFormat="1" ht="11.25" customHeight="1">
      <c r="A69" s="33" t="s">
        <v>53</v>
      </c>
      <c r="B69" s="27"/>
      <c r="C69" s="28">
        <v>4696</v>
      </c>
      <c r="D69" s="28">
        <v>4454</v>
      </c>
      <c r="E69" s="28">
        <v>4640</v>
      </c>
      <c r="F69" s="29"/>
      <c r="G69" s="29"/>
      <c r="H69" s="126">
        <v>11.818</v>
      </c>
      <c r="I69" s="126">
        <v>11.735</v>
      </c>
      <c r="J69" s="126">
        <v>10.3</v>
      </c>
      <c r="K69" s="30"/>
    </row>
    <row r="70" spans="1:11" s="22" customFormat="1" ht="11.25" customHeight="1">
      <c r="A70" s="34" t="s">
        <v>54</v>
      </c>
      <c r="B70" s="35"/>
      <c r="C70" s="36">
        <v>71948</v>
      </c>
      <c r="D70" s="36">
        <v>72802</v>
      </c>
      <c r="E70" s="36">
        <v>85740</v>
      </c>
      <c r="F70" s="37">
        <v>117.77148979423642</v>
      </c>
      <c r="G70" s="38"/>
      <c r="H70" s="127">
        <v>226.68</v>
      </c>
      <c r="I70" s="128">
        <v>219.37900000000002</v>
      </c>
      <c r="J70" s="128">
        <v>229.3</v>
      </c>
      <c r="K70" s="39">
        <v>104.52231070430624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2970</v>
      </c>
      <c r="D72" s="28">
        <v>2720</v>
      </c>
      <c r="E72" s="28">
        <v>3110</v>
      </c>
      <c r="F72" s="29"/>
      <c r="G72" s="29"/>
      <c r="H72" s="126">
        <v>7.1</v>
      </c>
      <c r="I72" s="126">
        <v>3.44</v>
      </c>
      <c r="J72" s="126">
        <v>3.496</v>
      </c>
      <c r="K72" s="30"/>
    </row>
    <row r="73" spans="1:11" s="31" customFormat="1" ht="11.25" customHeight="1">
      <c r="A73" s="33" t="s">
        <v>56</v>
      </c>
      <c r="B73" s="27"/>
      <c r="C73" s="28">
        <v>59174</v>
      </c>
      <c r="D73" s="28">
        <v>55210</v>
      </c>
      <c r="E73" s="28">
        <v>58398</v>
      </c>
      <c r="F73" s="29"/>
      <c r="G73" s="29"/>
      <c r="H73" s="126">
        <v>153.491</v>
      </c>
      <c r="I73" s="126">
        <v>158.539</v>
      </c>
      <c r="J73" s="126">
        <v>149.527</v>
      </c>
      <c r="K73" s="30"/>
    </row>
    <row r="74" spans="1:11" s="31" customFormat="1" ht="11.25" customHeight="1">
      <c r="A74" s="33" t="s">
        <v>57</v>
      </c>
      <c r="B74" s="27"/>
      <c r="C74" s="28">
        <v>57990</v>
      </c>
      <c r="D74" s="28">
        <v>60671</v>
      </c>
      <c r="E74" s="28">
        <v>64774</v>
      </c>
      <c r="F74" s="29"/>
      <c r="G74" s="29"/>
      <c r="H74" s="126">
        <v>214.307</v>
      </c>
      <c r="I74" s="126">
        <v>166.594</v>
      </c>
      <c r="J74" s="126">
        <v>153.662</v>
      </c>
      <c r="K74" s="30"/>
    </row>
    <row r="75" spans="1:11" s="31" customFormat="1" ht="11.25" customHeight="1">
      <c r="A75" s="33" t="s">
        <v>58</v>
      </c>
      <c r="B75" s="27"/>
      <c r="C75" s="28">
        <v>13981</v>
      </c>
      <c r="D75" s="28">
        <v>13193</v>
      </c>
      <c r="E75" s="28">
        <v>13292</v>
      </c>
      <c r="F75" s="29"/>
      <c r="G75" s="29"/>
      <c r="H75" s="126">
        <v>33.458</v>
      </c>
      <c r="I75" s="126">
        <v>24.218</v>
      </c>
      <c r="J75" s="126">
        <v>24.429</v>
      </c>
      <c r="K75" s="30"/>
    </row>
    <row r="76" spans="1:11" s="31" customFormat="1" ht="11.25" customHeight="1">
      <c r="A76" s="33" t="s">
        <v>59</v>
      </c>
      <c r="B76" s="27"/>
      <c r="C76" s="28">
        <v>14393</v>
      </c>
      <c r="D76" s="28">
        <v>14204</v>
      </c>
      <c r="E76" s="28">
        <v>14185</v>
      </c>
      <c r="F76" s="29"/>
      <c r="G76" s="29"/>
      <c r="H76" s="126">
        <v>45.709</v>
      </c>
      <c r="I76" s="126">
        <v>54.962</v>
      </c>
      <c r="J76" s="126">
        <v>40.959</v>
      </c>
      <c r="K76" s="30"/>
    </row>
    <row r="77" spans="1:11" s="31" customFormat="1" ht="11.25" customHeight="1">
      <c r="A77" s="33" t="s">
        <v>60</v>
      </c>
      <c r="B77" s="27"/>
      <c r="C77" s="28">
        <v>6573</v>
      </c>
      <c r="D77" s="28">
        <v>7676</v>
      </c>
      <c r="E77" s="28">
        <v>7551</v>
      </c>
      <c r="F77" s="29"/>
      <c r="G77" s="29"/>
      <c r="H77" s="126">
        <v>23.262</v>
      </c>
      <c r="I77" s="126">
        <v>19.003</v>
      </c>
      <c r="J77" s="126">
        <v>17.701</v>
      </c>
      <c r="K77" s="30"/>
    </row>
    <row r="78" spans="1:11" s="31" customFormat="1" ht="11.25" customHeight="1">
      <c r="A78" s="33" t="s">
        <v>61</v>
      </c>
      <c r="B78" s="27"/>
      <c r="C78" s="28">
        <v>18169</v>
      </c>
      <c r="D78" s="28">
        <v>17114</v>
      </c>
      <c r="E78" s="28">
        <v>18392</v>
      </c>
      <c r="F78" s="29"/>
      <c r="G78" s="29"/>
      <c r="H78" s="126">
        <v>47.809</v>
      </c>
      <c r="I78" s="126">
        <v>43.159</v>
      </c>
      <c r="J78" s="126">
        <v>41.7</v>
      </c>
      <c r="K78" s="30"/>
    </row>
    <row r="79" spans="1:11" s="31" customFormat="1" ht="11.25" customHeight="1">
      <c r="A79" s="33" t="s">
        <v>62</v>
      </c>
      <c r="B79" s="27"/>
      <c r="C79" s="28">
        <v>140146</v>
      </c>
      <c r="D79" s="28">
        <v>137770</v>
      </c>
      <c r="E79" s="28">
        <v>139890</v>
      </c>
      <c r="F79" s="29"/>
      <c r="G79" s="29"/>
      <c r="H79" s="126">
        <v>501.963</v>
      </c>
      <c r="I79" s="126">
        <v>450.867</v>
      </c>
      <c r="J79" s="126">
        <v>273.837</v>
      </c>
      <c r="K79" s="30"/>
    </row>
    <row r="80" spans="1:11" s="22" customFormat="1" ht="11.25" customHeight="1">
      <c r="A80" s="40" t="s">
        <v>63</v>
      </c>
      <c r="B80" s="35"/>
      <c r="C80" s="36">
        <v>313396</v>
      </c>
      <c r="D80" s="36">
        <v>308558</v>
      </c>
      <c r="E80" s="36">
        <v>319592</v>
      </c>
      <c r="F80" s="37">
        <v>103.57598895507489</v>
      </c>
      <c r="G80" s="38"/>
      <c r="H80" s="127">
        <v>1027.099</v>
      </c>
      <c r="I80" s="128">
        <v>920.7819999999999</v>
      </c>
      <c r="J80" s="128">
        <v>705.3109999999999</v>
      </c>
      <c r="K80" s="39">
        <v>76.59912987004525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102</v>
      </c>
      <c r="D82" s="28">
        <v>65</v>
      </c>
      <c r="E82" s="28">
        <v>65</v>
      </c>
      <c r="F82" s="29"/>
      <c r="G82" s="29"/>
      <c r="H82" s="126">
        <v>0.113</v>
      </c>
      <c r="I82" s="126">
        <v>0.081</v>
      </c>
      <c r="J82" s="126">
        <v>0.081</v>
      </c>
      <c r="K82" s="30"/>
    </row>
    <row r="83" spans="1:11" s="31" customFormat="1" ht="11.25" customHeight="1">
      <c r="A83" s="33" t="s">
        <v>65</v>
      </c>
      <c r="B83" s="27"/>
      <c r="C83" s="28">
        <v>136</v>
      </c>
      <c r="D83" s="28">
        <v>127</v>
      </c>
      <c r="E83" s="28">
        <v>127</v>
      </c>
      <c r="F83" s="29"/>
      <c r="G83" s="29"/>
      <c r="H83" s="126">
        <v>0.115</v>
      </c>
      <c r="I83" s="126">
        <v>0.122</v>
      </c>
      <c r="J83" s="126">
        <v>0.122</v>
      </c>
      <c r="K83" s="30"/>
    </row>
    <row r="84" spans="1:11" s="22" customFormat="1" ht="11.25" customHeight="1">
      <c r="A84" s="34" t="s">
        <v>66</v>
      </c>
      <c r="B84" s="35"/>
      <c r="C84" s="36">
        <v>238</v>
      </c>
      <c r="D84" s="36">
        <v>192</v>
      </c>
      <c r="E84" s="36">
        <v>192</v>
      </c>
      <c r="F84" s="37">
        <v>100</v>
      </c>
      <c r="G84" s="38"/>
      <c r="H84" s="127">
        <v>0.228</v>
      </c>
      <c r="I84" s="128">
        <v>0.203</v>
      </c>
      <c r="J84" s="128">
        <v>0.203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1912599</v>
      </c>
      <c r="D87" s="47">
        <v>2124858</v>
      </c>
      <c r="E87" s="47">
        <v>2154223.7</v>
      </c>
      <c r="F87" s="48">
        <v>101.38200764474615</v>
      </c>
      <c r="G87" s="38"/>
      <c r="H87" s="131">
        <v>7817.060000000001</v>
      </c>
      <c r="I87" s="132">
        <v>8220.148</v>
      </c>
      <c r="J87" s="132">
        <v>6016.664000000001</v>
      </c>
      <c r="K87" s="48">
        <v>73.19410794063563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/>
      <c r="D9" s="28"/>
      <c r="E9" s="28"/>
      <c r="F9" s="29"/>
      <c r="G9" s="29"/>
      <c r="H9" s="126"/>
      <c r="I9" s="126"/>
      <c r="J9" s="126"/>
      <c r="K9" s="30"/>
    </row>
    <row r="10" spans="1:11" s="31" customFormat="1" ht="11.25" customHeight="1">
      <c r="A10" s="33" t="s">
        <v>8</v>
      </c>
      <c r="B10" s="27"/>
      <c r="C10" s="28"/>
      <c r="D10" s="28"/>
      <c r="E10" s="28"/>
      <c r="F10" s="29"/>
      <c r="G10" s="29"/>
      <c r="H10" s="126"/>
      <c r="I10" s="126"/>
      <c r="J10" s="126"/>
      <c r="K10" s="30"/>
    </row>
    <row r="11" spans="1:11" s="31" customFormat="1" ht="11.25" customHeight="1">
      <c r="A11" s="26" t="s">
        <v>9</v>
      </c>
      <c r="B11" s="27"/>
      <c r="C11" s="28"/>
      <c r="D11" s="28"/>
      <c r="E11" s="28"/>
      <c r="F11" s="29"/>
      <c r="G11" s="29"/>
      <c r="H11" s="126"/>
      <c r="I11" s="126"/>
      <c r="J11" s="126"/>
      <c r="K11" s="30"/>
    </row>
    <row r="12" spans="1:11" s="31" customFormat="1" ht="11.25" customHeight="1">
      <c r="A12" s="33" t="s">
        <v>10</v>
      </c>
      <c r="B12" s="27"/>
      <c r="C12" s="28"/>
      <c r="D12" s="28"/>
      <c r="E12" s="28"/>
      <c r="F12" s="29"/>
      <c r="G12" s="29"/>
      <c r="H12" s="126"/>
      <c r="I12" s="126"/>
      <c r="J12" s="126"/>
      <c r="K12" s="30"/>
    </row>
    <row r="13" spans="1:11" s="22" customFormat="1" ht="11.25" customHeight="1">
      <c r="A13" s="34" t="s">
        <v>11</v>
      </c>
      <c r="B13" s="35"/>
      <c r="C13" s="36"/>
      <c r="D13" s="36"/>
      <c r="E13" s="36"/>
      <c r="F13" s="37"/>
      <c r="G13" s="38"/>
      <c r="H13" s="127"/>
      <c r="I13" s="128"/>
      <c r="J13" s="128"/>
      <c r="K13" s="39"/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/>
      <c r="D17" s="36"/>
      <c r="E17" s="36"/>
      <c r="F17" s="37"/>
      <c r="G17" s="38"/>
      <c r="H17" s="127"/>
      <c r="I17" s="128"/>
      <c r="J17" s="128"/>
      <c r="K17" s="39"/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/>
      <c r="D19" s="28"/>
      <c r="E19" s="28"/>
      <c r="F19" s="29"/>
      <c r="G19" s="29"/>
      <c r="H19" s="126"/>
      <c r="I19" s="126"/>
      <c r="J19" s="126"/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/>
      <c r="D22" s="36"/>
      <c r="E22" s="36"/>
      <c r="F22" s="37"/>
      <c r="G22" s="38"/>
      <c r="H22" s="127"/>
      <c r="I22" s="128"/>
      <c r="J22" s="128"/>
      <c r="K22" s="39"/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/>
      <c r="D24" s="36"/>
      <c r="E24" s="36"/>
      <c r="F24" s="37"/>
      <c r="G24" s="38"/>
      <c r="H24" s="127"/>
      <c r="I24" s="128"/>
      <c r="J24" s="128"/>
      <c r="K24" s="39"/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/>
      <c r="D26" s="36"/>
      <c r="E26" s="36"/>
      <c r="F26" s="37"/>
      <c r="G26" s="38"/>
      <c r="H26" s="127"/>
      <c r="I26" s="128"/>
      <c r="J26" s="128"/>
      <c r="K26" s="39"/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2996</v>
      </c>
      <c r="D28" s="28">
        <v>2660</v>
      </c>
      <c r="E28" s="28">
        <v>3367</v>
      </c>
      <c r="F28" s="29"/>
      <c r="G28" s="29"/>
      <c r="H28" s="126">
        <v>12.008</v>
      </c>
      <c r="I28" s="126">
        <v>9.864</v>
      </c>
      <c r="J28" s="126">
        <v>11.7</v>
      </c>
      <c r="K28" s="30"/>
    </row>
    <row r="29" spans="1:11" s="31" customFormat="1" ht="11.25" customHeight="1">
      <c r="A29" s="33" t="s">
        <v>21</v>
      </c>
      <c r="B29" s="27"/>
      <c r="C29" s="28">
        <v>2549</v>
      </c>
      <c r="D29" s="28">
        <v>5806</v>
      </c>
      <c r="E29" s="28">
        <v>4200</v>
      </c>
      <c r="F29" s="29"/>
      <c r="G29" s="29"/>
      <c r="H29" s="126">
        <v>7.317</v>
      </c>
      <c r="I29" s="126">
        <v>18.09</v>
      </c>
      <c r="J29" s="126">
        <v>9.185</v>
      </c>
      <c r="K29" s="30"/>
    </row>
    <row r="30" spans="1:11" s="31" customFormat="1" ht="11.25" customHeight="1">
      <c r="A30" s="33" t="s">
        <v>22</v>
      </c>
      <c r="B30" s="27"/>
      <c r="C30" s="28">
        <v>3915</v>
      </c>
      <c r="D30" s="28">
        <v>3531</v>
      </c>
      <c r="E30" s="28">
        <v>3348</v>
      </c>
      <c r="F30" s="29"/>
      <c r="G30" s="29"/>
      <c r="H30" s="126">
        <v>11.287</v>
      </c>
      <c r="I30" s="126">
        <v>10.041</v>
      </c>
      <c r="J30" s="126">
        <v>7.261</v>
      </c>
      <c r="K30" s="30"/>
    </row>
    <row r="31" spans="1:11" s="22" customFormat="1" ht="11.25" customHeight="1">
      <c r="A31" s="40" t="s">
        <v>23</v>
      </c>
      <c r="B31" s="35"/>
      <c r="C31" s="36">
        <v>9460</v>
      </c>
      <c r="D31" s="36">
        <v>11997</v>
      </c>
      <c r="E31" s="36">
        <v>10915</v>
      </c>
      <c r="F31" s="37">
        <v>90.98107860298408</v>
      </c>
      <c r="G31" s="38"/>
      <c r="H31" s="127">
        <v>30.612000000000002</v>
      </c>
      <c r="I31" s="128">
        <v>37.995000000000005</v>
      </c>
      <c r="J31" s="128">
        <v>28.145999999999997</v>
      </c>
      <c r="K31" s="39">
        <v>74.07816818002368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347</v>
      </c>
      <c r="D33" s="28">
        <v>329</v>
      </c>
      <c r="E33" s="28">
        <v>330</v>
      </c>
      <c r="F33" s="29"/>
      <c r="G33" s="29"/>
      <c r="H33" s="126">
        <v>1.416</v>
      </c>
      <c r="I33" s="126">
        <v>1.242</v>
      </c>
      <c r="J33" s="126">
        <v>0.945</v>
      </c>
      <c r="K33" s="30"/>
    </row>
    <row r="34" spans="1:11" s="31" customFormat="1" ht="11.25" customHeight="1">
      <c r="A34" s="33" t="s">
        <v>25</v>
      </c>
      <c r="B34" s="27"/>
      <c r="C34" s="28">
        <v>771</v>
      </c>
      <c r="D34" s="28">
        <v>668</v>
      </c>
      <c r="E34" s="28">
        <v>684</v>
      </c>
      <c r="F34" s="29"/>
      <c r="G34" s="29"/>
      <c r="H34" s="126">
        <v>1.56</v>
      </c>
      <c r="I34" s="126">
        <v>2.122</v>
      </c>
      <c r="J34" s="126">
        <v>2.06</v>
      </c>
      <c r="K34" s="30"/>
    </row>
    <row r="35" spans="1:11" s="31" customFormat="1" ht="11.25" customHeight="1">
      <c r="A35" s="33" t="s">
        <v>26</v>
      </c>
      <c r="B35" s="27"/>
      <c r="C35" s="28">
        <v>410</v>
      </c>
      <c r="D35" s="28">
        <v>371</v>
      </c>
      <c r="E35" s="28">
        <v>400</v>
      </c>
      <c r="F35" s="29"/>
      <c r="G35" s="29"/>
      <c r="H35" s="126">
        <v>2.197</v>
      </c>
      <c r="I35" s="126">
        <v>1.827</v>
      </c>
      <c r="J35" s="126">
        <v>1.3</v>
      </c>
      <c r="K35" s="30"/>
    </row>
    <row r="36" spans="1:11" s="31" customFormat="1" ht="11.25" customHeight="1">
      <c r="A36" s="33" t="s">
        <v>27</v>
      </c>
      <c r="B36" s="27"/>
      <c r="C36" s="28"/>
      <c r="D36" s="28"/>
      <c r="E36" s="28"/>
      <c r="F36" s="29"/>
      <c r="G36" s="29"/>
      <c r="H36" s="126"/>
      <c r="I36" s="126"/>
      <c r="J36" s="126"/>
      <c r="K36" s="30"/>
    </row>
    <row r="37" spans="1:11" s="22" customFormat="1" ht="11.25" customHeight="1">
      <c r="A37" s="34" t="s">
        <v>28</v>
      </c>
      <c r="B37" s="35"/>
      <c r="C37" s="36">
        <v>1528</v>
      </c>
      <c r="D37" s="36">
        <v>1368</v>
      </c>
      <c r="E37" s="36">
        <v>1414</v>
      </c>
      <c r="F37" s="37">
        <v>103.3625730994152</v>
      </c>
      <c r="G37" s="38"/>
      <c r="H37" s="127">
        <v>5.173</v>
      </c>
      <c r="I37" s="128">
        <v>5.191</v>
      </c>
      <c r="J37" s="128">
        <v>4.305</v>
      </c>
      <c r="K37" s="39">
        <v>82.9319976883067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12715</v>
      </c>
      <c r="D39" s="36">
        <v>12018</v>
      </c>
      <c r="E39" s="36">
        <v>12200</v>
      </c>
      <c r="F39" s="37">
        <v>101.51439507405559</v>
      </c>
      <c r="G39" s="38"/>
      <c r="H39" s="127">
        <v>16.936</v>
      </c>
      <c r="I39" s="128">
        <v>16.705</v>
      </c>
      <c r="J39" s="128">
        <v>16.5</v>
      </c>
      <c r="K39" s="39">
        <v>98.77282250823107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12537</v>
      </c>
      <c r="D41" s="28">
        <v>11033</v>
      </c>
      <c r="E41" s="28">
        <v>4457</v>
      </c>
      <c r="F41" s="29"/>
      <c r="G41" s="29"/>
      <c r="H41" s="126">
        <v>51.075</v>
      </c>
      <c r="I41" s="126">
        <v>34.537</v>
      </c>
      <c r="J41" s="126">
        <v>9.047</v>
      </c>
      <c r="K41" s="30"/>
    </row>
    <row r="42" spans="1:11" s="31" customFormat="1" ht="11.25" customHeight="1">
      <c r="A42" s="33" t="s">
        <v>31</v>
      </c>
      <c r="B42" s="27"/>
      <c r="C42" s="28">
        <v>5000</v>
      </c>
      <c r="D42" s="28">
        <v>4500</v>
      </c>
      <c r="E42" s="28">
        <v>4500</v>
      </c>
      <c r="F42" s="29"/>
      <c r="G42" s="29"/>
      <c r="H42" s="126">
        <v>26.37</v>
      </c>
      <c r="I42" s="126">
        <v>19.886</v>
      </c>
      <c r="J42" s="126">
        <v>15.62</v>
      </c>
      <c r="K42" s="30"/>
    </row>
    <row r="43" spans="1:11" s="31" customFormat="1" ht="11.25" customHeight="1">
      <c r="A43" s="33" t="s">
        <v>32</v>
      </c>
      <c r="B43" s="27"/>
      <c r="C43" s="28">
        <v>1287</v>
      </c>
      <c r="D43" s="28">
        <v>1420</v>
      </c>
      <c r="E43" s="28">
        <v>1400</v>
      </c>
      <c r="F43" s="29"/>
      <c r="G43" s="29"/>
      <c r="H43" s="126">
        <v>5.097</v>
      </c>
      <c r="I43" s="126">
        <v>4.686</v>
      </c>
      <c r="J43" s="126">
        <v>2.758</v>
      </c>
      <c r="K43" s="30"/>
    </row>
    <row r="44" spans="1:11" s="31" customFormat="1" ht="11.25" customHeight="1">
      <c r="A44" s="33" t="s">
        <v>33</v>
      </c>
      <c r="B44" s="27"/>
      <c r="C44" s="28">
        <v>10000</v>
      </c>
      <c r="D44" s="28">
        <v>10000</v>
      </c>
      <c r="E44" s="28">
        <v>10000</v>
      </c>
      <c r="F44" s="29"/>
      <c r="G44" s="29"/>
      <c r="H44" s="126">
        <v>49.027</v>
      </c>
      <c r="I44" s="126">
        <v>37.279</v>
      </c>
      <c r="J44" s="126">
        <v>35.7</v>
      </c>
      <c r="K44" s="30"/>
    </row>
    <row r="45" spans="1:11" s="31" customFormat="1" ht="11.25" customHeight="1">
      <c r="A45" s="33" t="s">
        <v>34</v>
      </c>
      <c r="B45" s="27"/>
      <c r="C45" s="28">
        <v>1000</v>
      </c>
      <c r="D45" s="28">
        <v>875</v>
      </c>
      <c r="E45" s="28">
        <v>700</v>
      </c>
      <c r="F45" s="29"/>
      <c r="G45" s="29"/>
      <c r="H45" s="126">
        <v>4.117</v>
      </c>
      <c r="I45" s="126">
        <v>2.931</v>
      </c>
      <c r="J45" s="126">
        <v>1.82</v>
      </c>
      <c r="K45" s="30"/>
    </row>
    <row r="46" spans="1:11" s="31" customFormat="1" ht="11.25" customHeight="1">
      <c r="A46" s="33" t="s">
        <v>35</v>
      </c>
      <c r="B46" s="27"/>
      <c r="C46" s="28">
        <v>15000</v>
      </c>
      <c r="D46" s="28">
        <v>13000</v>
      </c>
      <c r="E46" s="28">
        <v>10000</v>
      </c>
      <c r="F46" s="29"/>
      <c r="G46" s="29"/>
      <c r="H46" s="126">
        <v>60.4</v>
      </c>
      <c r="I46" s="126">
        <v>43.1</v>
      </c>
      <c r="J46" s="126">
        <v>24.42</v>
      </c>
      <c r="K46" s="30"/>
    </row>
    <row r="47" spans="1:11" s="31" customFormat="1" ht="11.25" customHeight="1">
      <c r="A47" s="33" t="s">
        <v>36</v>
      </c>
      <c r="B47" s="27"/>
      <c r="C47" s="28">
        <v>5040</v>
      </c>
      <c r="D47" s="28">
        <v>5040</v>
      </c>
      <c r="E47" s="28">
        <v>5040</v>
      </c>
      <c r="F47" s="29"/>
      <c r="G47" s="29"/>
      <c r="H47" s="126">
        <v>20.827</v>
      </c>
      <c r="I47" s="126">
        <v>18.602</v>
      </c>
      <c r="J47" s="126">
        <v>11.347</v>
      </c>
      <c r="K47" s="30"/>
    </row>
    <row r="48" spans="1:11" s="31" customFormat="1" ht="11.25" customHeight="1">
      <c r="A48" s="33" t="s">
        <v>37</v>
      </c>
      <c r="B48" s="27"/>
      <c r="C48" s="28">
        <v>1750</v>
      </c>
      <c r="D48" s="28">
        <v>1750</v>
      </c>
      <c r="E48" s="28">
        <v>1750</v>
      </c>
      <c r="F48" s="29"/>
      <c r="G48" s="29"/>
      <c r="H48" s="126">
        <v>8.208</v>
      </c>
      <c r="I48" s="126">
        <v>6.755</v>
      </c>
      <c r="J48" s="126">
        <v>5.093</v>
      </c>
      <c r="K48" s="30"/>
    </row>
    <row r="49" spans="1:11" s="31" customFormat="1" ht="11.25" customHeight="1">
      <c r="A49" s="33" t="s">
        <v>38</v>
      </c>
      <c r="B49" s="27"/>
      <c r="C49" s="28">
        <v>13507</v>
      </c>
      <c r="D49" s="28">
        <v>3296</v>
      </c>
      <c r="E49" s="28">
        <v>3073</v>
      </c>
      <c r="F49" s="29"/>
      <c r="G49" s="29"/>
      <c r="H49" s="126">
        <v>59.163</v>
      </c>
      <c r="I49" s="126">
        <v>12.965</v>
      </c>
      <c r="J49" s="126">
        <v>6.309</v>
      </c>
      <c r="K49" s="30"/>
    </row>
    <row r="50" spans="1:11" s="22" customFormat="1" ht="11.25" customHeight="1">
      <c r="A50" s="40" t="s">
        <v>39</v>
      </c>
      <c r="B50" s="35"/>
      <c r="C50" s="36">
        <v>65121</v>
      </c>
      <c r="D50" s="36">
        <v>50914</v>
      </c>
      <c r="E50" s="36">
        <v>40920</v>
      </c>
      <c r="F50" s="37">
        <v>80.37082138508073</v>
      </c>
      <c r="G50" s="38"/>
      <c r="H50" s="127">
        <v>284.284</v>
      </c>
      <c r="I50" s="128">
        <v>180.741</v>
      </c>
      <c r="J50" s="128">
        <v>112.11399999999999</v>
      </c>
      <c r="K50" s="39">
        <v>62.030197907502995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946</v>
      </c>
      <c r="D52" s="36">
        <v>457</v>
      </c>
      <c r="E52" s="36">
        <v>427</v>
      </c>
      <c r="F52" s="37">
        <v>93.43544857768053</v>
      </c>
      <c r="G52" s="38"/>
      <c r="H52" s="127">
        <v>2.477</v>
      </c>
      <c r="I52" s="128">
        <v>1.301</v>
      </c>
      <c r="J52" s="128">
        <v>0.985</v>
      </c>
      <c r="K52" s="39">
        <v>75.71099154496541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21500</v>
      </c>
      <c r="D54" s="28">
        <v>21000</v>
      </c>
      <c r="E54" s="28">
        <v>22000</v>
      </c>
      <c r="F54" s="29"/>
      <c r="G54" s="29"/>
      <c r="H54" s="126">
        <v>69.125</v>
      </c>
      <c r="I54" s="126">
        <v>59.4</v>
      </c>
      <c r="J54" s="126">
        <v>53.65</v>
      </c>
      <c r="K54" s="30"/>
    </row>
    <row r="55" spans="1:11" s="31" customFormat="1" ht="11.25" customHeight="1">
      <c r="A55" s="33" t="s">
        <v>42</v>
      </c>
      <c r="B55" s="27"/>
      <c r="C55" s="28">
        <v>43108</v>
      </c>
      <c r="D55" s="28">
        <v>41071</v>
      </c>
      <c r="E55" s="28">
        <v>40077</v>
      </c>
      <c r="F55" s="29"/>
      <c r="G55" s="29"/>
      <c r="H55" s="126">
        <v>166.09</v>
      </c>
      <c r="I55" s="126">
        <v>152.594</v>
      </c>
      <c r="J55" s="126">
        <v>120.231</v>
      </c>
      <c r="K55" s="30"/>
    </row>
    <row r="56" spans="1:11" s="31" customFormat="1" ht="11.25" customHeight="1">
      <c r="A56" s="33" t="s">
        <v>43</v>
      </c>
      <c r="B56" s="27"/>
      <c r="C56" s="28">
        <v>59509</v>
      </c>
      <c r="D56" s="28">
        <v>32370</v>
      </c>
      <c r="E56" s="28">
        <v>36450</v>
      </c>
      <c r="F56" s="29"/>
      <c r="G56" s="29"/>
      <c r="H56" s="126">
        <v>212.804</v>
      </c>
      <c r="I56" s="126">
        <v>109.06</v>
      </c>
      <c r="J56" s="126">
        <v>84.715</v>
      </c>
      <c r="K56" s="30"/>
    </row>
    <row r="57" spans="1:11" s="31" customFormat="1" ht="11.25" customHeight="1">
      <c r="A57" s="33" t="s">
        <v>44</v>
      </c>
      <c r="B57" s="27"/>
      <c r="C57" s="28">
        <v>10623</v>
      </c>
      <c r="D57" s="28">
        <v>4457</v>
      </c>
      <c r="E57" s="28">
        <v>6256</v>
      </c>
      <c r="F57" s="29"/>
      <c r="G57" s="29"/>
      <c r="H57" s="126">
        <v>37.71</v>
      </c>
      <c r="I57" s="126">
        <v>13.812</v>
      </c>
      <c r="J57" s="126">
        <v>13.078</v>
      </c>
      <c r="K57" s="30"/>
    </row>
    <row r="58" spans="1:11" s="31" customFormat="1" ht="11.25" customHeight="1">
      <c r="A58" s="33" t="s">
        <v>45</v>
      </c>
      <c r="B58" s="27"/>
      <c r="C58" s="28">
        <v>8710</v>
      </c>
      <c r="D58" s="28">
        <v>22803</v>
      </c>
      <c r="E58" s="28">
        <v>18804</v>
      </c>
      <c r="F58" s="29"/>
      <c r="G58" s="29"/>
      <c r="H58" s="126">
        <v>32.713</v>
      </c>
      <c r="I58" s="126">
        <v>60.817</v>
      </c>
      <c r="J58" s="126">
        <v>44.548</v>
      </c>
      <c r="K58" s="30"/>
    </row>
    <row r="59" spans="1:11" s="22" customFormat="1" ht="11.25" customHeight="1">
      <c r="A59" s="34" t="s">
        <v>46</v>
      </c>
      <c r="B59" s="35"/>
      <c r="C59" s="36">
        <v>143450</v>
      </c>
      <c r="D59" s="36">
        <v>121701</v>
      </c>
      <c r="E59" s="36">
        <v>123587</v>
      </c>
      <c r="F59" s="37">
        <v>101.54969967379068</v>
      </c>
      <c r="G59" s="38"/>
      <c r="H59" s="127">
        <v>518.442</v>
      </c>
      <c r="I59" s="128">
        <v>395.683</v>
      </c>
      <c r="J59" s="128">
        <v>316.222</v>
      </c>
      <c r="K59" s="39">
        <v>79.91801517881738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1003</v>
      </c>
      <c r="D61" s="28">
        <v>766</v>
      </c>
      <c r="E61" s="28">
        <v>612</v>
      </c>
      <c r="F61" s="29"/>
      <c r="G61" s="29"/>
      <c r="H61" s="126">
        <v>2.81</v>
      </c>
      <c r="I61" s="126">
        <v>2.179</v>
      </c>
      <c r="J61" s="126">
        <v>1.103</v>
      </c>
      <c r="K61" s="30"/>
    </row>
    <row r="62" spans="1:11" s="31" customFormat="1" ht="11.25" customHeight="1">
      <c r="A62" s="33" t="s">
        <v>48</v>
      </c>
      <c r="B62" s="27"/>
      <c r="C62" s="28">
        <v>136</v>
      </c>
      <c r="D62" s="28">
        <v>136</v>
      </c>
      <c r="E62" s="28">
        <v>136</v>
      </c>
      <c r="F62" s="29"/>
      <c r="G62" s="29"/>
      <c r="H62" s="126">
        <v>0.306</v>
      </c>
      <c r="I62" s="126">
        <v>0.282</v>
      </c>
      <c r="J62" s="126">
        <v>0.219</v>
      </c>
      <c r="K62" s="30"/>
    </row>
    <row r="63" spans="1:11" s="31" customFormat="1" ht="11.25" customHeight="1">
      <c r="A63" s="33" t="s">
        <v>49</v>
      </c>
      <c r="B63" s="27"/>
      <c r="C63" s="28">
        <v>7214</v>
      </c>
      <c r="D63" s="28">
        <v>416</v>
      </c>
      <c r="E63" s="28">
        <v>416</v>
      </c>
      <c r="F63" s="29"/>
      <c r="G63" s="29"/>
      <c r="H63" s="126">
        <v>22.352</v>
      </c>
      <c r="I63" s="126">
        <v>1.376</v>
      </c>
      <c r="J63" s="126">
        <v>0.821</v>
      </c>
      <c r="K63" s="30"/>
    </row>
    <row r="64" spans="1:11" s="22" customFormat="1" ht="11.25" customHeight="1">
      <c r="A64" s="34" t="s">
        <v>50</v>
      </c>
      <c r="B64" s="35"/>
      <c r="C64" s="36">
        <v>8353</v>
      </c>
      <c r="D64" s="36">
        <v>1318</v>
      </c>
      <c r="E64" s="36">
        <v>1164</v>
      </c>
      <c r="F64" s="37">
        <v>88.31562974203338</v>
      </c>
      <c r="G64" s="38"/>
      <c r="H64" s="127">
        <v>25.468</v>
      </c>
      <c r="I64" s="128">
        <v>3.8369999999999997</v>
      </c>
      <c r="J64" s="128">
        <v>2.143</v>
      </c>
      <c r="K64" s="39">
        <v>55.850925201980715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11573</v>
      </c>
      <c r="D66" s="36">
        <v>10445</v>
      </c>
      <c r="E66" s="36">
        <v>10549.45</v>
      </c>
      <c r="F66" s="37">
        <v>101</v>
      </c>
      <c r="G66" s="38"/>
      <c r="H66" s="127">
        <v>32.158</v>
      </c>
      <c r="I66" s="128">
        <v>20.452</v>
      </c>
      <c r="J66" s="128">
        <v>33.209</v>
      </c>
      <c r="K66" s="39">
        <v>162.37531781732838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8989</v>
      </c>
      <c r="D68" s="28">
        <v>2438</v>
      </c>
      <c r="E68" s="28">
        <v>2200</v>
      </c>
      <c r="F68" s="29"/>
      <c r="G68" s="29"/>
      <c r="H68" s="126">
        <v>22.07</v>
      </c>
      <c r="I68" s="126">
        <v>5.617</v>
      </c>
      <c r="J68" s="126">
        <v>4.5</v>
      </c>
      <c r="K68" s="30"/>
    </row>
    <row r="69" spans="1:11" s="31" customFormat="1" ht="11.25" customHeight="1">
      <c r="A69" s="33" t="s">
        <v>53</v>
      </c>
      <c r="B69" s="27"/>
      <c r="C69" s="28">
        <v>205</v>
      </c>
      <c r="D69" s="28">
        <v>42</v>
      </c>
      <c r="E69" s="28">
        <v>40</v>
      </c>
      <c r="F69" s="29"/>
      <c r="G69" s="29"/>
      <c r="H69" s="126">
        <v>0.46</v>
      </c>
      <c r="I69" s="126">
        <v>0.076</v>
      </c>
      <c r="J69" s="126">
        <v>0.06</v>
      </c>
      <c r="K69" s="30"/>
    </row>
    <row r="70" spans="1:11" s="22" customFormat="1" ht="11.25" customHeight="1">
      <c r="A70" s="34" t="s">
        <v>54</v>
      </c>
      <c r="B70" s="35"/>
      <c r="C70" s="36">
        <v>9194</v>
      </c>
      <c r="D70" s="36">
        <v>2480</v>
      </c>
      <c r="E70" s="36">
        <v>2240</v>
      </c>
      <c r="F70" s="37">
        <v>90.3225806451613</v>
      </c>
      <c r="G70" s="38"/>
      <c r="H70" s="127">
        <v>22.53</v>
      </c>
      <c r="I70" s="128">
        <v>5.693</v>
      </c>
      <c r="J70" s="128">
        <v>4.56</v>
      </c>
      <c r="K70" s="39">
        <v>80.09836641489548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8727</v>
      </c>
      <c r="D72" s="28">
        <v>8296</v>
      </c>
      <c r="E72" s="28">
        <v>7854</v>
      </c>
      <c r="F72" s="29"/>
      <c r="G72" s="29"/>
      <c r="H72" s="126">
        <v>28.867</v>
      </c>
      <c r="I72" s="126">
        <v>11.588</v>
      </c>
      <c r="J72" s="126">
        <v>8.813</v>
      </c>
      <c r="K72" s="30"/>
    </row>
    <row r="73" spans="1:11" s="31" customFormat="1" ht="11.25" customHeight="1">
      <c r="A73" s="33" t="s">
        <v>56</v>
      </c>
      <c r="B73" s="27"/>
      <c r="C73" s="28">
        <v>985</v>
      </c>
      <c r="D73" s="28">
        <v>905</v>
      </c>
      <c r="E73" s="28">
        <v>550</v>
      </c>
      <c r="F73" s="29"/>
      <c r="G73" s="29"/>
      <c r="H73" s="126">
        <v>3.152</v>
      </c>
      <c r="I73" s="126">
        <v>2.44</v>
      </c>
      <c r="J73" s="126">
        <v>1.695</v>
      </c>
      <c r="K73" s="30"/>
    </row>
    <row r="74" spans="1:11" s="31" customFormat="1" ht="11.25" customHeight="1">
      <c r="A74" s="33" t="s">
        <v>57</v>
      </c>
      <c r="B74" s="27"/>
      <c r="C74" s="28">
        <v>13647</v>
      </c>
      <c r="D74" s="28">
        <v>10625</v>
      </c>
      <c r="E74" s="28">
        <v>9602</v>
      </c>
      <c r="F74" s="29"/>
      <c r="G74" s="29"/>
      <c r="H74" s="126">
        <v>48.454</v>
      </c>
      <c r="I74" s="126">
        <v>23.659</v>
      </c>
      <c r="J74" s="126">
        <v>21.284</v>
      </c>
      <c r="K74" s="30"/>
    </row>
    <row r="75" spans="1:11" s="31" customFormat="1" ht="11.25" customHeight="1">
      <c r="A75" s="33" t="s">
        <v>58</v>
      </c>
      <c r="B75" s="27"/>
      <c r="C75" s="28">
        <v>17080</v>
      </c>
      <c r="D75" s="28">
        <v>14329</v>
      </c>
      <c r="E75" s="28">
        <v>12766</v>
      </c>
      <c r="F75" s="29"/>
      <c r="G75" s="29"/>
      <c r="H75" s="126">
        <v>38.448</v>
      </c>
      <c r="I75" s="126">
        <v>16.968</v>
      </c>
      <c r="J75" s="126">
        <v>15.113</v>
      </c>
      <c r="K75" s="30"/>
    </row>
    <row r="76" spans="1:11" s="31" customFormat="1" ht="11.25" customHeight="1">
      <c r="A76" s="33" t="s">
        <v>59</v>
      </c>
      <c r="B76" s="27"/>
      <c r="C76" s="28">
        <v>242</v>
      </c>
      <c r="D76" s="28">
        <v>120</v>
      </c>
      <c r="E76" s="28">
        <v>70</v>
      </c>
      <c r="F76" s="29"/>
      <c r="G76" s="29"/>
      <c r="H76" s="126">
        <v>0.726</v>
      </c>
      <c r="I76" s="126">
        <v>0.396</v>
      </c>
      <c r="J76" s="126">
        <v>0.182</v>
      </c>
      <c r="K76" s="30"/>
    </row>
    <row r="77" spans="1:11" s="31" customFormat="1" ht="11.25" customHeight="1">
      <c r="A77" s="33" t="s">
        <v>60</v>
      </c>
      <c r="B77" s="27"/>
      <c r="C77" s="28">
        <v>1746</v>
      </c>
      <c r="D77" s="28">
        <v>2459</v>
      </c>
      <c r="E77" s="28">
        <v>2158</v>
      </c>
      <c r="F77" s="29"/>
      <c r="G77" s="29"/>
      <c r="H77" s="126">
        <v>4.656</v>
      </c>
      <c r="I77" s="126">
        <v>5.115</v>
      </c>
      <c r="J77" s="126">
        <v>3.44</v>
      </c>
      <c r="K77" s="30"/>
    </row>
    <row r="78" spans="1:11" s="31" customFormat="1" ht="11.25" customHeight="1">
      <c r="A78" s="33" t="s">
        <v>61</v>
      </c>
      <c r="B78" s="27"/>
      <c r="C78" s="28">
        <v>328</v>
      </c>
      <c r="D78" s="28">
        <v>300</v>
      </c>
      <c r="E78" s="28">
        <v>200</v>
      </c>
      <c r="F78" s="29"/>
      <c r="G78" s="29"/>
      <c r="H78" s="126">
        <v>0.935</v>
      </c>
      <c r="I78" s="126">
        <v>0.795</v>
      </c>
      <c r="J78" s="126">
        <v>0.52</v>
      </c>
      <c r="K78" s="30"/>
    </row>
    <row r="79" spans="1:11" s="31" customFormat="1" ht="11.25" customHeight="1">
      <c r="A79" s="33" t="s">
        <v>62</v>
      </c>
      <c r="B79" s="27"/>
      <c r="C79" s="28">
        <v>3327</v>
      </c>
      <c r="D79" s="28">
        <v>1940</v>
      </c>
      <c r="E79" s="28">
        <v>1420</v>
      </c>
      <c r="F79" s="29"/>
      <c r="G79" s="29"/>
      <c r="H79" s="126">
        <v>10.844</v>
      </c>
      <c r="I79" s="126">
        <v>6.194</v>
      </c>
      <c r="J79" s="126">
        <v>3.408</v>
      </c>
      <c r="K79" s="30"/>
    </row>
    <row r="80" spans="1:11" s="22" customFormat="1" ht="11.25" customHeight="1">
      <c r="A80" s="40" t="s">
        <v>63</v>
      </c>
      <c r="B80" s="35"/>
      <c r="C80" s="36">
        <v>46082</v>
      </c>
      <c r="D80" s="36">
        <v>38974</v>
      </c>
      <c r="E80" s="36">
        <v>34620</v>
      </c>
      <c r="F80" s="37">
        <v>88.82844973572125</v>
      </c>
      <c r="G80" s="38"/>
      <c r="H80" s="127">
        <v>136.082</v>
      </c>
      <c r="I80" s="128">
        <v>67.155</v>
      </c>
      <c r="J80" s="128">
        <v>54.455000000000005</v>
      </c>
      <c r="K80" s="39">
        <v>81.088526543072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/>
      <c r="D82" s="28"/>
      <c r="E82" s="28"/>
      <c r="F82" s="29"/>
      <c r="G82" s="29"/>
      <c r="H82" s="126"/>
      <c r="I82" s="126"/>
      <c r="J82" s="126"/>
      <c r="K82" s="30"/>
    </row>
    <row r="83" spans="1:11" s="31" customFormat="1" ht="11.25" customHeight="1">
      <c r="A83" s="33" t="s">
        <v>65</v>
      </c>
      <c r="B83" s="27"/>
      <c r="C83" s="28"/>
      <c r="D83" s="28"/>
      <c r="E83" s="28"/>
      <c r="F83" s="29"/>
      <c r="G83" s="29"/>
      <c r="H83" s="126"/>
      <c r="I83" s="126"/>
      <c r="J83" s="126"/>
      <c r="K83" s="30"/>
    </row>
    <row r="84" spans="1:11" s="22" customFormat="1" ht="11.25" customHeight="1">
      <c r="A84" s="34" t="s">
        <v>66</v>
      </c>
      <c r="B84" s="35"/>
      <c r="C84" s="36"/>
      <c r="D84" s="36"/>
      <c r="E84" s="36"/>
      <c r="F84" s="37"/>
      <c r="G84" s="38"/>
      <c r="H84" s="127"/>
      <c r="I84" s="128"/>
      <c r="J84" s="128"/>
      <c r="K84" s="39"/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308422</v>
      </c>
      <c r="D87" s="47">
        <v>251672</v>
      </c>
      <c r="E87" s="47">
        <v>238036.45</v>
      </c>
      <c r="F87" s="48">
        <v>94.58201548046664</v>
      </c>
      <c r="G87" s="38"/>
      <c r="H87" s="131">
        <v>1074.1619999999998</v>
      </c>
      <c r="I87" s="132">
        <v>734.7529999999999</v>
      </c>
      <c r="J87" s="132">
        <v>572.639</v>
      </c>
      <c r="K87" s="48">
        <v>77.93625885161408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zoomScalePageLayoutView="0" workbookViewId="0" topLeftCell="A57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184</v>
      </c>
      <c r="D9" s="28">
        <v>176</v>
      </c>
      <c r="E9" s="28">
        <v>162</v>
      </c>
      <c r="F9" s="29"/>
      <c r="G9" s="29"/>
      <c r="H9" s="126">
        <v>0.379</v>
      </c>
      <c r="I9" s="126">
        <v>0.387</v>
      </c>
      <c r="J9" s="126">
        <v>0.64</v>
      </c>
      <c r="K9" s="30"/>
    </row>
    <row r="10" spans="1:11" s="31" customFormat="1" ht="11.25" customHeight="1">
      <c r="A10" s="33" t="s">
        <v>8</v>
      </c>
      <c r="B10" s="27"/>
      <c r="C10" s="28">
        <v>22</v>
      </c>
      <c r="D10" s="28">
        <v>28</v>
      </c>
      <c r="E10" s="28">
        <v>38</v>
      </c>
      <c r="F10" s="29"/>
      <c r="G10" s="29"/>
      <c r="H10" s="126">
        <v>0.047</v>
      </c>
      <c r="I10" s="126">
        <v>0.064</v>
      </c>
      <c r="J10" s="126">
        <v>0.068</v>
      </c>
      <c r="K10" s="30"/>
    </row>
    <row r="11" spans="1:11" s="31" customFormat="1" ht="11.25" customHeight="1">
      <c r="A11" s="26" t="s">
        <v>9</v>
      </c>
      <c r="B11" s="27"/>
      <c r="C11" s="28">
        <v>691</v>
      </c>
      <c r="D11" s="28">
        <v>459</v>
      </c>
      <c r="E11" s="28">
        <v>457</v>
      </c>
      <c r="F11" s="29"/>
      <c r="G11" s="29"/>
      <c r="H11" s="126">
        <v>0.946</v>
      </c>
      <c r="I11" s="126">
        <v>1.056</v>
      </c>
      <c r="J11" s="126">
        <v>2.036</v>
      </c>
      <c r="K11" s="30"/>
    </row>
    <row r="12" spans="1:11" s="31" customFormat="1" ht="11.25" customHeight="1">
      <c r="A12" s="33" t="s">
        <v>10</v>
      </c>
      <c r="B12" s="27"/>
      <c r="C12" s="28">
        <v>4</v>
      </c>
      <c r="D12" s="28">
        <v>5</v>
      </c>
      <c r="E12" s="28">
        <v>5</v>
      </c>
      <c r="F12" s="29"/>
      <c r="G12" s="29"/>
      <c r="H12" s="126">
        <v>0.008</v>
      </c>
      <c r="I12" s="126">
        <v>0.01</v>
      </c>
      <c r="J12" s="126">
        <v>0.023</v>
      </c>
      <c r="K12" s="30"/>
    </row>
    <row r="13" spans="1:11" s="22" customFormat="1" ht="11.25" customHeight="1">
      <c r="A13" s="34" t="s">
        <v>11</v>
      </c>
      <c r="B13" s="35"/>
      <c r="C13" s="36">
        <v>901</v>
      </c>
      <c r="D13" s="36">
        <v>668</v>
      </c>
      <c r="E13" s="36">
        <v>662</v>
      </c>
      <c r="F13" s="37">
        <v>99.10179640718563</v>
      </c>
      <c r="G13" s="38"/>
      <c r="H13" s="127">
        <v>1.38</v>
      </c>
      <c r="I13" s="128">
        <v>1.5170000000000001</v>
      </c>
      <c r="J13" s="128">
        <v>2.767</v>
      </c>
      <c r="K13" s="39">
        <v>182.39947264337505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152</v>
      </c>
      <c r="D17" s="36">
        <v>152</v>
      </c>
      <c r="E17" s="36">
        <v>156</v>
      </c>
      <c r="F17" s="37">
        <v>102.63157894736842</v>
      </c>
      <c r="G17" s="38"/>
      <c r="H17" s="127">
        <v>0.343</v>
      </c>
      <c r="I17" s="128">
        <v>0.345</v>
      </c>
      <c r="J17" s="128">
        <v>0.225</v>
      </c>
      <c r="K17" s="39">
        <v>65.21739130434783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17194</v>
      </c>
      <c r="D19" s="28">
        <v>14846</v>
      </c>
      <c r="E19" s="28">
        <v>13681</v>
      </c>
      <c r="F19" s="29"/>
      <c r="G19" s="29"/>
      <c r="H19" s="126">
        <v>114.77</v>
      </c>
      <c r="I19" s="126">
        <v>90.561</v>
      </c>
      <c r="J19" s="126">
        <v>61.564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>
        <v>17194</v>
      </c>
      <c r="D22" s="36">
        <v>14846</v>
      </c>
      <c r="E22" s="36">
        <v>13681</v>
      </c>
      <c r="F22" s="37">
        <v>92.1527684224707</v>
      </c>
      <c r="G22" s="38"/>
      <c r="H22" s="127">
        <v>114.77</v>
      </c>
      <c r="I22" s="128">
        <v>90.561</v>
      </c>
      <c r="J22" s="128">
        <v>61.564</v>
      </c>
      <c r="K22" s="39">
        <v>67.98069809299808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77718</v>
      </c>
      <c r="D24" s="36">
        <v>69193</v>
      </c>
      <c r="E24" s="36">
        <v>67286</v>
      </c>
      <c r="F24" s="37">
        <v>97.24394086106976</v>
      </c>
      <c r="G24" s="38"/>
      <c r="H24" s="127">
        <v>334.378</v>
      </c>
      <c r="I24" s="128">
        <v>268.105</v>
      </c>
      <c r="J24" s="128">
        <v>252.789</v>
      </c>
      <c r="K24" s="39">
        <v>94.28731280654966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20042</v>
      </c>
      <c r="D26" s="36">
        <v>17385</v>
      </c>
      <c r="E26" s="36">
        <v>17000</v>
      </c>
      <c r="F26" s="37">
        <v>97.78544722461892</v>
      </c>
      <c r="G26" s="38"/>
      <c r="H26" s="127">
        <v>105.688</v>
      </c>
      <c r="I26" s="128">
        <v>79.443</v>
      </c>
      <c r="J26" s="128">
        <v>67</v>
      </c>
      <c r="K26" s="39">
        <v>84.3371977392596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178895</v>
      </c>
      <c r="D28" s="28">
        <v>158183</v>
      </c>
      <c r="E28" s="28">
        <v>164974</v>
      </c>
      <c r="F28" s="29"/>
      <c r="G28" s="29"/>
      <c r="H28" s="126">
        <v>762.306</v>
      </c>
      <c r="I28" s="126">
        <v>657.231</v>
      </c>
      <c r="J28" s="126">
        <v>597.3</v>
      </c>
      <c r="K28" s="30"/>
    </row>
    <row r="29" spans="1:11" s="31" customFormat="1" ht="11.25" customHeight="1">
      <c r="A29" s="33" t="s">
        <v>21</v>
      </c>
      <c r="B29" s="27"/>
      <c r="C29" s="28">
        <v>100974</v>
      </c>
      <c r="D29" s="28">
        <v>100231</v>
      </c>
      <c r="E29" s="28">
        <v>100778</v>
      </c>
      <c r="F29" s="29"/>
      <c r="G29" s="29"/>
      <c r="H29" s="126">
        <v>331.918</v>
      </c>
      <c r="I29" s="126">
        <v>318.91</v>
      </c>
      <c r="J29" s="126">
        <v>195</v>
      </c>
      <c r="K29" s="30"/>
    </row>
    <row r="30" spans="1:11" s="31" customFormat="1" ht="11.25" customHeight="1">
      <c r="A30" s="33" t="s">
        <v>22</v>
      </c>
      <c r="B30" s="27"/>
      <c r="C30" s="28">
        <v>191840</v>
      </c>
      <c r="D30" s="28">
        <v>173055</v>
      </c>
      <c r="E30" s="28">
        <v>164071</v>
      </c>
      <c r="F30" s="29"/>
      <c r="G30" s="29"/>
      <c r="H30" s="126">
        <v>648.933</v>
      </c>
      <c r="I30" s="126">
        <v>578.548</v>
      </c>
      <c r="J30" s="126">
        <v>400.981</v>
      </c>
      <c r="K30" s="30"/>
    </row>
    <row r="31" spans="1:11" s="22" customFormat="1" ht="11.25" customHeight="1">
      <c r="A31" s="40" t="s">
        <v>23</v>
      </c>
      <c r="B31" s="35"/>
      <c r="C31" s="36">
        <v>471709</v>
      </c>
      <c r="D31" s="36">
        <v>431469</v>
      </c>
      <c r="E31" s="36">
        <v>429823</v>
      </c>
      <c r="F31" s="37">
        <v>99.61851256984859</v>
      </c>
      <c r="G31" s="38"/>
      <c r="H31" s="127">
        <v>1743.1570000000002</v>
      </c>
      <c r="I31" s="128">
        <v>1554.689</v>
      </c>
      <c r="J31" s="128">
        <v>1193.281</v>
      </c>
      <c r="K31" s="39">
        <v>76.75367871001852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34303</v>
      </c>
      <c r="D33" s="28">
        <v>32617</v>
      </c>
      <c r="E33" s="28">
        <v>32910</v>
      </c>
      <c r="F33" s="29"/>
      <c r="G33" s="29"/>
      <c r="H33" s="126">
        <v>140.157</v>
      </c>
      <c r="I33" s="126">
        <v>122.995</v>
      </c>
      <c r="J33" s="126">
        <v>93.592</v>
      </c>
      <c r="K33" s="30"/>
    </row>
    <row r="34" spans="1:11" s="31" customFormat="1" ht="11.25" customHeight="1">
      <c r="A34" s="33" t="s">
        <v>25</v>
      </c>
      <c r="B34" s="27"/>
      <c r="C34" s="28">
        <v>18494</v>
      </c>
      <c r="D34" s="28">
        <v>16042</v>
      </c>
      <c r="E34" s="28">
        <v>16416</v>
      </c>
      <c r="F34" s="29"/>
      <c r="G34" s="29"/>
      <c r="H34" s="126">
        <v>47.186</v>
      </c>
      <c r="I34" s="126">
        <v>64.185</v>
      </c>
      <c r="J34" s="126">
        <v>62.4</v>
      </c>
      <c r="K34" s="30"/>
    </row>
    <row r="35" spans="1:11" s="31" customFormat="1" ht="11.25" customHeight="1">
      <c r="A35" s="33" t="s">
        <v>26</v>
      </c>
      <c r="B35" s="27"/>
      <c r="C35" s="28">
        <v>102036</v>
      </c>
      <c r="D35" s="28">
        <v>92414</v>
      </c>
      <c r="E35" s="28">
        <v>92400</v>
      </c>
      <c r="F35" s="29"/>
      <c r="G35" s="29"/>
      <c r="H35" s="126">
        <v>547.176</v>
      </c>
      <c r="I35" s="126">
        <v>454.99</v>
      </c>
      <c r="J35" s="126">
        <v>325</v>
      </c>
      <c r="K35" s="30"/>
    </row>
    <row r="36" spans="1:11" s="31" customFormat="1" ht="11.25" customHeight="1">
      <c r="A36" s="33" t="s">
        <v>27</v>
      </c>
      <c r="B36" s="27"/>
      <c r="C36" s="28">
        <v>13426</v>
      </c>
      <c r="D36" s="28">
        <v>12133</v>
      </c>
      <c r="E36" s="28">
        <v>12133</v>
      </c>
      <c r="F36" s="29"/>
      <c r="G36" s="29"/>
      <c r="H36" s="126">
        <v>46.519</v>
      </c>
      <c r="I36" s="126">
        <v>44.233</v>
      </c>
      <c r="J36" s="126">
        <v>37.415</v>
      </c>
      <c r="K36" s="30"/>
    </row>
    <row r="37" spans="1:11" s="22" customFormat="1" ht="11.25" customHeight="1">
      <c r="A37" s="34" t="s">
        <v>28</v>
      </c>
      <c r="B37" s="35"/>
      <c r="C37" s="36">
        <v>168259</v>
      </c>
      <c r="D37" s="36">
        <v>153206</v>
      </c>
      <c r="E37" s="36">
        <v>153859</v>
      </c>
      <c r="F37" s="37">
        <v>100.42622351605029</v>
      </c>
      <c r="G37" s="38"/>
      <c r="H37" s="127">
        <v>781.038</v>
      </c>
      <c r="I37" s="128">
        <v>686.403</v>
      </c>
      <c r="J37" s="128">
        <v>518.4069999999999</v>
      </c>
      <c r="K37" s="39">
        <v>75.52516524548987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8476</v>
      </c>
      <c r="D39" s="36">
        <v>8012</v>
      </c>
      <c r="E39" s="36">
        <v>8000</v>
      </c>
      <c r="F39" s="37">
        <v>99.85022466300549</v>
      </c>
      <c r="G39" s="38"/>
      <c r="H39" s="127">
        <v>11.291</v>
      </c>
      <c r="I39" s="128">
        <v>11.137</v>
      </c>
      <c r="J39" s="128">
        <v>11</v>
      </c>
      <c r="K39" s="39">
        <v>98.76986621172668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41882</v>
      </c>
      <c r="D41" s="28">
        <v>42727</v>
      </c>
      <c r="E41" s="28">
        <v>47254</v>
      </c>
      <c r="F41" s="29"/>
      <c r="G41" s="29"/>
      <c r="H41" s="126">
        <v>172.878</v>
      </c>
      <c r="I41" s="126">
        <v>137.007</v>
      </c>
      <c r="J41" s="126">
        <v>104.806</v>
      </c>
      <c r="K41" s="30"/>
    </row>
    <row r="42" spans="1:11" s="31" customFormat="1" ht="11.25" customHeight="1">
      <c r="A42" s="33" t="s">
        <v>31</v>
      </c>
      <c r="B42" s="27"/>
      <c r="C42" s="28">
        <v>174734</v>
      </c>
      <c r="D42" s="28">
        <v>147377</v>
      </c>
      <c r="E42" s="28">
        <v>140389</v>
      </c>
      <c r="F42" s="29"/>
      <c r="G42" s="29"/>
      <c r="H42" s="126">
        <v>926.134</v>
      </c>
      <c r="I42" s="126">
        <v>659.016</v>
      </c>
      <c r="J42" s="126">
        <v>495.305</v>
      </c>
      <c r="K42" s="30"/>
    </row>
    <row r="43" spans="1:11" s="31" customFormat="1" ht="11.25" customHeight="1">
      <c r="A43" s="33" t="s">
        <v>32</v>
      </c>
      <c r="B43" s="27"/>
      <c r="C43" s="28">
        <v>20856</v>
      </c>
      <c r="D43" s="28">
        <v>20972</v>
      </c>
      <c r="E43" s="28">
        <v>19681</v>
      </c>
      <c r="F43" s="29"/>
      <c r="G43" s="29"/>
      <c r="H43" s="126">
        <v>90.087</v>
      </c>
      <c r="I43" s="126">
        <v>77.909</v>
      </c>
      <c r="J43" s="126">
        <v>50.224</v>
      </c>
      <c r="K43" s="30"/>
    </row>
    <row r="44" spans="1:11" s="31" customFormat="1" ht="11.25" customHeight="1">
      <c r="A44" s="33" t="s">
        <v>33</v>
      </c>
      <c r="B44" s="27"/>
      <c r="C44" s="28">
        <v>127775</v>
      </c>
      <c r="D44" s="28">
        <v>114660</v>
      </c>
      <c r="E44" s="28">
        <v>103205</v>
      </c>
      <c r="F44" s="29"/>
      <c r="G44" s="29"/>
      <c r="H44" s="126">
        <v>626.355</v>
      </c>
      <c r="I44" s="126">
        <v>426.334</v>
      </c>
      <c r="J44" s="126">
        <v>366.776</v>
      </c>
      <c r="K44" s="30"/>
    </row>
    <row r="45" spans="1:11" s="31" customFormat="1" ht="11.25" customHeight="1">
      <c r="A45" s="33" t="s">
        <v>34</v>
      </c>
      <c r="B45" s="27"/>
      <c r="C45" s="28">
        <v>37005</v>
      </c>
      <c r="D45" s="28">
        <v>37774</v>
      </c>
      <c r="E45" s="28">
        <v>36265</v>
      </c>
      <c r="F45" s="29"/>
      <c r="G45" s="29"/>
      <c r="H45" s="126">
        <v>155.987</v>
      </c>
      <c r="I45" s="126">
        <v>134.164</v>
      </c>
      <c r="J45" s="126">
        <v>103.958</v>
      </c>
      <c r="K45" s="30"/>
    </row>
    <row r="46" spans="1:11" s="31" customFormat="1" ht="11.25" customHeight="1">
      <c r="A46" s="33" t="s">
        <v>35</v>
      </c>
      <c r="B46" s="27"/>
      <c r="C46" s="28">
        <v>65473</v>
      </c>
      <c r="D46" s="28">
        <v>65265</v>
      </c>
      <c r="E46" s="28">
        <v>57933</v>
      </c>
      <c r="F46" s="29"/>
      <c r="G46" s="29"/>
      <c r="H46" s="126">
        <v>267.326</v>
      </c>
      <c r="I46" s="126">
        <v>218.845</v>
      </c>
      <c r="J46" s="126">
        <v>149.462</v>
      </c>
      <c r="K46" s="30"/>
    </row>
    <row r="47" spans="1:11" s="31" customFormat="1" ht="11.25" customHeight="1">
      <c r="A47" s="33" t="s">
        <v>36</v>
      </c>
      <c r="B47" s="27"/>
      <c r="C47" s="28">
        <v>101990</v>
      </c>
      <c r="D47" s="28">
        <v>84982</v>
      </c>
      <c r="E47" s="28">
        <v>71186</v>
      </c>
      <c r="F47" s="29"/>
      <c r="G47" s="29"/>
      <c r="H47" s="126">
        <v>428.552</v>
      </c>
      <c r="I47" s="126">
        <v>318.791</v>
      </c>
      <c r="J47" s="126">
        <v>168.606</v>
      </c>
      <c r="K47" s="30"/>
    </row>
    <row r="48" spans="1:11" s="31" customFormat="1" ht="11.25" customHeight="1">
      <c r="A48" s="33" t="s">
        <v>37</v>
      </c>
      <c r="B48" s="27"/>
      <c r="C48" s="28">
        <v>197051</v>
      </c>
      <c r="D48" s="28">
        <v>181467</v>
      </c>
      <c r="E48" s="28">
        <v>171091</v>
      </c>
      <c r="F48" s="29"/>
      <c r="G48" s="29"/>
      <c r="H48" s="126">
        <v>924.16</v>
      </c>
      <c r="I48" s="126">
        <v>701.289</v>
      </c>
      <c r="J48" s="126">
        <v>501.392</v>
      </c>
      <c r="K48" s="30"/>
    </row>
    <row r="49" spans="1:11" s="31" customFormat="1" ht="11.25" customHeight="1">
      <c r="A49" s="33" t="s">
        <v>38</v>
      </c>
      <c r="B49" s="27"/>
      <c r="C49" s="28">
        <v>54029</v>
      </c>
      <c r="D49" s="28">
        <v>62606</v>
      </c>
      <c r="E49" s="28">
        <v>58875</v>
      </c>
      <c r="F49" s="29"/>
      <c r="G49" s="29"/>
      <c r="H49" s="126">
        <v>236.66</v>
      </c>
      <c r="I49" s="126">
        <v>246.241</v>
      </c>
      <c r="J49" s="126">
        <v>120.329</v>
      </c>
      <c r="K49" s="30"/>
    </row>
    <row r="50" spans="1:11" s="22" customFormat="1" ht="11.25" customHeight="1">
      <c r="A50" s="40" t="s">
        <v>39</v>
      </c>
      <c r="B50" s="35"/>
      <c r="C50" s="36">
        <v>820795</v>
      </c>
      <c r="D50" s="36">
        <v>757830</v>
      </c>
      <c r="E50" s="36">
        <v>705879</v>
      </c>
      <c r="F50" s="37">
        <v>93.14476861565258</v>
      </c>
      <c r="G50" s="38"/>
      <c r="H50" s="127">
        <v>3828.1389999999997</v>
      </c>
      <c r="I50" s="128">
        <v>2919.5959999999995</v>
      </c>
      <c r="J50" s="128">
        <v>2060.858</v>
      </c>
      <c r="K50" s="39">
        <v>70.58709492683236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46007</v>
      </c>
      <c r="D52" s="36">
        <v>44041</v>
      </c>
      <c r="E52" s="36">
        <v>37718</v>
      </c>
      <c r="F52" s="37">
        <v>85.64292363933608</v>
      </c>
      <c r="G52" s="38"/>
      <c r="H52" s="127">
        <v>127.072</v>
      </c>
      <c r="I52" s="128">
        <v>106.558</v>
      </c>
      <c r="J52" s="128">
        <v>104.479</v>
      </c>
      <c r="K52" s="39">
        <v>98.04894986767769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104576</v>
      </c>
      <c r="D54" s="28">
        <v>96427</v>
      </c>
      <c r="E54" s="28">
        <v>97218</v>
      </c>
      <c r="F54" s="29"/>
      <c r="G54" s="29"/>
      <c r="H54" s="126">
        <v>377.044</v>
      </c>
      <c r="I54" s="126">
        <v>318.159</v>
      </c>
      <c r="J54" s="126">
        <v>292.204</v>
      </c>
      <c r="K54" s="30"/>
    </row>
    <row r="55" spans="1:11" s="31" customFormat="1" ht="11.25" customHeight="1">
      <c r="A55" s="33" t="s">
        <v>42</v>
      </c>
      <c r="B55" s="27"/>
      <c r="C55" s="28">
        <v>100585</v>
      </c>
      <c r="D55" s="28">
        <v>95831</v>
      </c>
      <c r="E55" s="28">
        <v>93512</v>
      </c>
      <c r="F55" s="29"/>
      <c r="G55" s="29"/>
      <c r="H55" s="126">
        <v>381.641</v>
      </c>
      <c r="I55" s="126">
        <v>352.362</v>
      </c>
      <c r="J55" s="126">
        <v>261.834</v>
      </c>
      <c r="K55" s="30"/>
    </row>
    <row r="56" spans="1:11" s="31" customFormat="1" ht="11.25" customHeight="1">
      <c r="A56" s="33" t="s">
        <v>43</v>
      </c>
      <c r="B56" s="27"/>
      <c r="C56" s="28">
        <v>211434</v>
      </c>
      <c r="D56" s="28">
        <v>227547</v>
      </c>
      <c r="E56" s="28">
        <v>206600</v>
      </c>
      <c r="F56" s="29"/>
      <c r="G56" s="29"/>
      <c r="H56" s="126">
        <v>756.103</v>
      </c>
      <c r="I56" s="126">
        <v>767.95</v>
      </c>
      <c r="J56" s="126">
        <v>478.92</v>
      </c>
      <c r="K56" s="30"/>
    </row>
    <row r="57" spans="1:11" s="31" customFormat="1" ht="11.25" customHeight="1">
      <c r="A57" s="33" t="s">
        <v>44</v>
      </c>
      <c r="B57" s="27"/>
      <c r="C57" s="28">
        <v>95616</v>
      </c>
      <c r="D57" s="28">
        <v>84684</v>
      </c>
      <c r="E57" s="28">
        <v>83117</v>
      </c>
      <c r="F57" s="29"/>
      <c r="G57" s="29"/>
      <c r="H57" s="126">
        <v>339.42</v>
      </c>
      <c r="I57" s="126">
        <v>262.437</v>
      </c>
      <c r="J57" s="126">
        <v>173.747</v>
      </c>
      <c r="K57" s="30"/>
    </row>
    <row r="58" spans="1:11" s="31" customFormat="1" ht="11.25" customHeight="1">
      <c r="A58" s="33" t="s">
        <v>45</v>
      </c>
      <c r="B58" s="27"/>
      <c r="C58" s="28">
        <v>136443</v>
      </c>
      <c r="D58" s="28">
        <v>116266</v>
      </c>
      <c r="E58" s="28">
        <v>118374</v>
      </c>
      <c r="F58" s="29"/>
      <c r="G58" s="29"/>
      <c r="H58" s="126">
        <v>512.443</v>
      </c>
      <c r="I58" s="126">
        <v>333.848</v>
      </c>
      <c r="J58" s="126">
        <v>286.058</v>
      </c>
      <c r="K58" s="30"/>
    </row>
    <row r="59" spans="1:11" s="22" customFormat="1" ht="11.25" customHeight="1">
      <c r="A59" s="34" t="s">
        <v>46</v>
      </c>
      <c r="B59" s="35"/>
      <c r="C59" s="36">
        <v>648654</v>
      </c>
      <c r="D59" s="36">
        <v>620755</v>
      </c>
      <c r="E59" s="36">
        <v>598821</v>
      </c>
      <c r="F59" s="37">
        <v>96.46656088150719</v>
      </c>
      <c r="G59" s="38"/>
      <c r="H59" s="127">
        <v>2366.651</v>
      </c>
      <c r="I59" s="128">
        <v>2034.7559999999999</v>
      </c>
      <c r="J59" s="128">
        <v>1492.7630000000001</v>
      </c>
      <c r="K59" s="39">
        <v>73.36324355352683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2005</v>
      </c>
      <c r="D61" s="28">
        <v>2254</v>
      </c>
      <c r="E61" s="28">
        <v>1836</v>
      </c>
      <c r="F61" s="29"/>
      <c r="G61" s="29"/>
      <c r="H61" s="126">
        <v>5.616</v>
      </c>
      <c r="I61" s="126">
        <v>6.28</v>
      </c>
      <c r="J61" s="126">
        <v>3.309</v>
      </c>
      <c r="K61" s="30"/>
    </row>
    <row r="62" spans="1:11" s="31" customFormat="1" ht="11.25" customHeight="1">
      <c r="A62" s="33" t="s">
        <v>48</v>
      </c>
      <c r="B62" s="27"/>
      <c r="C62" s="28">
        <v>2877</v>
      </c>
      <c r="D62" s="28">
        <v>2902</v>
      </c>
      <c r="E62" s="28">
        <v>2902</v>
      </c>
      <c r="F62" s="29"/>
      <c r="G62" s="29"/>
      <c r="H62" s="126">
        <v>5.825</v>
      </c>
      <c r="I62" s="126">
        <v>5.513</v>
      </c>
      <c r="J62" s="126">
        <v>3.946</v>
      </c>
      <c r="K62" s="30"/>
    </row>
    <row r="63" spans="1:11" s="31" customFormat="1" ht="11.25" customHeight="1">
      <c r="A63" s="33" t="s">
        <v>49</v>
      </c>
      <c r="B63" s="27"/>
      <c r="C63" s="28">
        <v>903</v>
      </c>
      <c r="D63" s="28">
        <v>7898</v>
      </c>
      <c r="E63" s="28">
        <v>7898</v>
      </c>
      <c r="F63" s="29"/>
      <c r="G63" s="29"/>
      <c r="H63" s="126">
        <v>2.874</v>
      </c>
      <c r="I63" s="126">
        <v>26.119</v>
      </c>
      <c r="J63" s="126">
        <v>15.6</v>
      </c>
      <c r="K63" s="30"/>
    </row>
    <row r="64" spans="1:11" s="22" customFormat="1" ht="11.25" customHeight="1">
      <c r="A64" s="34" t="s">
        <v>50</v>
      </c>
      <c r="B64" s="35"/>
      <c r="C64" s="36">
        <v>5785</v>
      </c>
      <c r="D64" s="36">
        <v>13054</v>
      </c>
      <c r="E64" s="36">
        <v>12636</v>
      </c>
      <c r="F64" s="37">
        <v>96.7979163474797</v>
      </c>
      <c r="G64" s="38"/>
      <c r="H64" s="127">
        <v>14.315</v>
      </c>
      <c r="I64" s="128">
        <v>37.912</v>
      </c>
      <c r="J64" s="128">
        <v>22.855</v>
      </c>
      <c r="K64" s="39">
        <v>60.284342688330874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10789</v>
      </c>
      <c r="D66" s="36">
        <v>9713</v>
      </c>
      <c r="E66" s="36">
        <v>9810.13</v>
      </c>
      <c r="F66" s="37">
        <v>100.99999999999999</v>
      </c>
      <c r="G66" s="38"/>
      <c r="H66" s="127">
        <v>40.449</v>
      </c>
      <c r="I66" s="128">
        <v>25.658</v>
      </c>
      <c r="J66" s="128">
        <v>24.439</v>
      </c>
      <c r="K66" s="39">
        <v>95.24904513212253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50939</v>
      </c>
      <c r="D68" s="28">
        <v>49106</v>
      </c>
      <c r="E68" s="28">
        <v>44400</v>
      </c>
      <c r="F68" s="29"/>
      <c r="G68" s="29"/>
      <c r="H68" s="126">
        <v>155.199</v>
      </c>
      <c r="I68" s="126">
        <v>133.722</v>
      </c>
      <c r="J68" s="126">
        <v>111.5</v>
      </c>
      <c r="K68" s="30"/>
    </row>
    <row r="69" spans="1:11" s="31" customFormat="1" ht="11.25" customHeight="1">
      <c r="A69" s="33" t="s">
        <v>53</v>
      </c>
      <c r="B69" s="27"/>
      <c r="C69" s="28">
        <v>688</v>
      </c>
      <c r="D69" s="28">
        <v>670</v>
      </c>
      <c r="E69" s="28">
        <v>600</v>
      </c>
      <c r="F69" s="29"/>
      <c r="G69" s="29"/>
      <c r="H69" s="126">
        <v>1.948</v>
      </c>
      <c r="I69" s="126">
        <v>1.452</v>
      </c>
      <c r="J69" s="126">
        <v>1.2</v>
      </c>
      <c r="K69" s="30"/>
    </row>
    <row r="70" spans="1:11" s="22" customFormat="1" ht="11.25" customHeight="1">
      <c r="A70" s="34" t="s">
        <v>54</v>
      </c>
      <c r="B70" s="35"/>
      <c r="C70" s="36">
        <v>51627</v>
      </c>
      <c r="D70" s="36">
        <v>49776</v>
      </c>
      <c r="E70" s="36">
        <v>45000</v>
      </c>
      <c r="F70" s="37">
        <v>90.40501446480232</v>
      </c>
      <c r="G70" s="38"/>
      <c r="H70" s="127">
        <v>157.14700000000002</v>
      </c>
      <c r="I70" s="128">
        <v>135.174</v>
      </c>
      <c r="J70" s="128">
        <v>112.7</v>
      </c>
      <c r="K70" s="39">
        <v>83.37402163137881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10</v>
      </c>
      <c r="D72" s="28"/>
      <c r="E72" s="28"/>
      <c r="F72" s="29"/>
      <c r="G72" s="29"/>
      <c r="H72" s="126">
        <v>0.015</v>
      </c>
      <c r="I72" s="126"/>
      <c r="J72" s="126"/>
      <c r="K72" s="30"/>
    </row>
    <row r="73" spans="1:11" s="31" customFormat="1" ht="11.25" customHeight="1">
      <c r="A73" s="33" t="s">
        <v>56</v>
      </c>
      <c r="B73" s="27"/>
      <c r="C73" s="28">
        <v>11335</v>
      </c>
      <c r="D73" s="28">
        <v>9198</v>
      </c>
      <c r="E73" s="28">
        <v>6330</v>
      </c>
      <c r="F73" s="29"/>
      <c r="G73" s="29"/>
      <c r="H73" s="126">
        <v>25.34</v>
      </c>
      <c r="I73" s="126">
        <v>24.904</v>
      </c>
      <c r="J73" s="126">
        <v>18.799</v>
      </c>
      <c r="K73" s="30"/>
    </row>
    <row r="74" spans="1:11" s="31" customFormat="1" ht="11.25" customHeight="1">
      <c r="A74" s="33" t="s">
        <v>57</v>
      </c>
      <c r="B74" s="27"/>
      <c r="C74" s="28">
        <v>9383</v>
      </c>
      <c r="D74" s="28">
        <v>7620</v>
      </c>
      <c r="E74" s="28">
        <v>3981</v>
      </c>
      <c r="F74" s="29"/>
      <c r="G74" s="29"/>
      <c r="H74" s="126">
        <v>31.946</v>
      </c>
      <c r="I74" s="126">
        <v>16.779</v>
      </c>
      <c r="J74" s="126">
        <v>7.628</v>
      </c>
      <c r="K74" s="30"/>
    </row>
    <row r="75" spans="1:11" s="31" customFormat="1" ht="11.25" customHeight="1">
      <c r="A75" s="33" t="s">
        <v>58</v>
      </c>
      <c r="B75" s="27"/>
      <c r="C75" s="28">
        <v>20779</v>
      </c>
      <c r="D75" s="28">
        <v>21376</v>
      </c>
      <c r="E75" s="28">
        <v>19148</v>
      </c>
      <c r="F75" s="29"/>
      <c r="G75" s="29"/>
      <c r="H75" s="126">
        <v>45.807</v>
      </c>
      <c r="I75" s="126">
        <v>37.932</v>
      </c>
      <c r="J75" s="126">
        <v>33.991</v>
      </c>
      <c r="K75" s="30"/>
    </row>
    <row r="76" spans="1:11" s="31" customFormat="1" ht="11.25" customHeight="1">
      <c r="A76" s="33" t="s">
        <v>59</v>
      </c>
      <c r="B76" s="27"/>
      <c r="C76" s="28">
        <v>1800</v>
      </c>
      <c r="D76" s="28">
        <v>1303</v>
      </c>
      <c r="E76" s="28">
        <v>590</v>
      </c>
      <c r="F76" s="29"/>
      <c r="G76" s="29"/>
      <c r="H76" s="126">
        <v>5.4</v>
      </c>
      <c r="I76" s="126">
        <v>4.553</v>
      </c>
      <c r="J76" s="126">
        <v>1.543</v>
      </c>
      <c r="K76" s="30"/>
    </row>
    <row r="77" spans="1:11" s="31" customFormat="1" ht="11.25" customHeight="1">
      <c r="A77" s="33" t="s">
        <v>60</v>
      </c>
      <c r="B77" s="27"/>
      <c r="C77" s="28">
        <v>5238</v>
      </c>
      <c r="D77" s="28">
        <v>3847</v>
      </c>
      <c r="E77" s="28">
        <v>3375</v>
      </c>
      <c r="F77" s="29"/>
      <c r="G77" s="29"/>
      <c r="H77" s="126">
        <v>15.033</v>
      </c>
      <c r="I77" s="126">
        <v>8.738</v>
      </c>
      <c r="J77" s="126">
        <v>6.019</v>
      </c>
      <c r="K77" s="30"/>
    </row>
    <row r="78" spans="1:11" s="31" customFormat="1" ht="11.25" customHeight="1">
      <c r="A78" s="33" t="s">
        <v>61</v>
      </c>
      <c r="B78" s="27"/>
      <c r="C78" s="28">
        <v>13926</v>
      </c>
      <c r="D78" s="28">
        <v>11902</v>
      </c>
      <c r="E78" s="28">
        <v>9736</v>
      </c>
      <c r="F78" s="29"/>
      <c r="G78" s="29"/>
      <c r="H78" s="126">
        <v>41.139</v>
      </c>
      <c r="I78" s="126">
        <v>30.271</v>
      </c>
      <c r="J78" s="126">
        <v>23.366</v>
      </c>
      <c r="K78" s="30"/>
    </row>
    <row r="79" spans="1:11" s="31" customFormat="1" ht="11.25" customHeight="1">
      <c r="A79" s="33" t="s">
        <v>62</v>
      </c>
      <c r="B79" s="27"/>
      <c r="C79" s="28">
        <v>29938</v>
      </c>
      <c r="D79" s="28">
        <v>17440</v>
      </c>
      <c r="E79" s="28">
        <v>12780</v>
      </c>
      <c r="F79" s="29"/>
      <c r="G79" s="29"/>
      <c r="H79" s="126">
        <v>90.998</v>
      </c>
      <c r="I79" s="126">
        <v>53.744</v>
      </c>
      <c r="J79" s="126">
        <v>31.95</v>
      </c>
      <c r="K79" s="30"/>
    </row>
    <row r="80" spans="1:11" s="22" customFormat="1" ht="11.25" customHeight="1">
      <c r="A80" s="40" t="s">
        <v>63</v>
      </c>
      <c r="B80" s="35"/>
      <c r="C80" s="36">
        <v>92409</v>
      </c>
      <c r="D80" s="36">
        <v>72686</v>
      </c>
      <c r="E80" s="36">
        <v>55940</v>
      </c>
      <c r="F80" s="37">
        <v>76.96117546707757</v>
      </c>
      <c r="G80" s="38"/>
      <c r="H80" s="127">
        <v>255.678</v>
      </c>
      <c r="I80" s="128">
        <v>176.921</v>
      </c>
      <c r="J80" s="128">
        <v>123.296</v>
      </c>
      <c r="K80" s="39">
        <v>69.6898615766359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57</v>
      </c>
      <c r="D82" s="28">
        <v>62</v>
      </c>
      <c r="E82" s="28">
        <v>62</v>
      </c>
      <c r="F82" s="29"/>
      <c r="G82" s="29"/>
      <c r="H82" s="126">
        <v>0.087</v>
      </c>
      <c r="I82" s="126">
        <v>0.092</v>
      </c>
      <c r="J82" s="126">
        <v>0.092</v>
      </c>
      <c r="K82" s="30"/>
    </row>
    <row r="83" spans="1:11" s="31" customFormat="1" ht="11.25" customHeight="1">
      <c r="A83" s="33" t="s">
        <v>65</v>
      </c>
      <c r="B83" s="27"/>
      <c r="C83" s="28">
        <v>43</v>
      </c>
      <c r="D83" s="28">
        <v>41</v>
      </c>
      <c r="E83" s="28">
        <v>41</v>
      </c>
      <c r="F83" s="29"/>
      <c r="G83" s="29"/>
      <c r="H83" s="126">
        <v>0.035</v>
      </c>
      <c r="I83" s="126">
        <v>0.039</v>
      </c>
      <c r="J83" s="126">
        <v>0.039</v>
      </c>
      <c r="K83" s="30"/>
    </row>
    <row r="84" spans="1:11" s="22" customFormat="1" ht="11.25" customHeight="1">
      <c r="A84" s="34" t="s">
        <v>66</v>
      </c>
      <c r="B84" s="35"/>
      <c r="C84" s="36">
        <v>100</v>
      </c>
      <c r="D84" s="36">
        <v>103</v>
      </c>
      <c r="E84" s="36">
        <v>103</v>
      </c>
      <c r="F84" s="37">
        <v>100</v>
      </c>
      <c r="G84" s="38"/>
      <c r="H84" s="127">
        <v>0.122</v>
      </c>
      <c r="I84" s="128">
        <v>0.131</v>
      </c>
      <c r="J84" s="128">
        <v>0.131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2440617</v>
      </c>
      <c r="D87" s="47">
        <v>2262889</v>
      </c>
      <c r="E87" s="47">
        <v>2156374.13</v>
      </c>
      <c r="F87" s="48">
        <v>95.29296973912551</v>
      </c>
      <c r="G87" s="38"/>
      <c r="H87" s="131">
        <v>9881.618</v>
      </c>
      <c r="I87" s="132">
        <v>8128.906000000002</v>
      </c>
      <c r="J87" s="132">
        <v>6048.554</v>
      </c>
      <c r="K87" s="48">
        <v>74.40797076506972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56" customWidth="1"/>
    <col min="2" max="2" width="0.85546875" style="56" customWidth="1"/>
    <col min="3" max="5" width="12.421875" style="56" customWidth="1"/>
    <col min="6" max="6" width="10.00390625" style="56" customWidth="1"/>
    <col min="7" max="7" width="0.71875" style="56" customWidth="1"/>
    <col min="8" max="10" width="12.421875" style="56" customWidth="1"/>
    <col min="11" max="11" width="7.8515625" style="56" bestFit="1" customWidth="1"/>
    <col min="12" max="16384" width="9.8515625" style="56" customWidth="1"/>
  </cols>
  <sheetData>
    <row r="1" spans="1:11" s="1" customFormat="1" ht="12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58" t="s">
        <v>69</v>
      </c>
      <c r="K2" s="158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8" customFormat="1" ht="11.25" customHeight="1">
      <c r="A4" s="6" t="s">
        <v>1</v>
      </c>
      <c r="B4" s="7"/>
      <c r="C4" s="159" t="s">
        <v>2</v>
      </c>
      <c r="D4" s="160"/>
      <c r="E4" s="160"/>
      <c r="F4" s="161"/>
      <c r="G4" s="7"/>
      <c r="H4" s="162" t="s">
        <v>3</v>
      </c>
      <c r="I4" s="163"/>
      <c r="J4" s="163"/>
      <c r="K4" s="164"/>
    </row>
    <row r="5" spans="1:11" s="8" customFormat="1" ht="11.25" customHeight="1" thickBot="1">
      <c r="A5" s="9" t="s">
        <v>4</v>
      </c>
      <c r="B5" s="7"/>
      <c r="C5" s="10"/>
      <c r="D5" s="11"/>
      <c r="E5" s="11"/>
      <c r="F5" s="12"/>
      <c r="G5" s="7"/>
      <c r="H5" s="10"/>
      <c r="I5" s="11"/>
      <c r="J5" s="11"/>
      <c r="K5" s="12"/>
    </row>
    <row r="6" spans="1:11" s="8" customFormat="1" ht="11.25" customHeight="1">
      <c r="A6" s="9" t="s">
        <v>5</v>
      </c>
      <c r="B6" s="7"/>
      <c r="C6" s="13">
        <f>E6-2</f>
        <v>2020</v>
      </c>
      <c r="D6" s="14">
        <f>E6-1</f>
        <v>2021</v>
      </c>
      <c r="E6" s="14">
        <v>2022</v>
      </c>
      <c r="F6" s="15">
        <f>E6</f>
        <v>2022</v>
      </c>
      <c r="G6" s="16"/>
      <c r="H6" s="13">
        <f>J6-2</f>
        <v>2020</v>
      </c>
      <c r="I6" s="14">
        <f>J6-1</f>
        <v>2021</v>
      </c>
      <c r="J6" s="14">
        <v>2022</v>
      </c>
      <c r="K6" s="15">
        <f>J6</f>
        <v>2022</v>
      </c>
    </row>
    <row r="7" spans="1:11" s="8" customFormat="1" ht="11.25" customHeight="1" thickBot="1">
      <c r="A7" s="17"/>
      <c r="B7" s="7"/>
      <c r="C7" s="133" t="s">
        <v>338</v>
      </c>
      <c r="D7" s="19" t="s">
        <v>6</v>
      </c>
      <c r="E7" s="19">
        <v>9</v>
      </c>
      <c r="F7" s="20" t="str">
        <f>CONCATENATE(D6,"=100")</f>
        <v>2021=100</v>
      </c>
      <c r="G7" s="21"/>
      <c r="H7" s="133" t="s">
        <v>338</v>
      </c>
      <c r="I7" s="19" t="s">
        <v>6</v>
      </c>
      <c r="J7" s="19">
        <v>9</v>
      </c>
      <c r="K7" s="20" t="str">
        <f>CONCATENATE(I6,"=100")</f>
        <v>2021=100</v>
      </c>
    </row>
    <row r="8" spans="1:11" s="1" customFormat="1" ht="11.25" customHeight="1">
      <c r="A8" s="23"/>
      <c r="B8" s="24"/>
      <c r="C8" s="24"/>
      <c r="D8" s="24"/>
      <c r="E8" s="24"/>
      <c r="F8" s="24"/>
      <c r="G8" s="2"/>
      <c r="H8" s="24"/>
      <c r="I8" s="24"/>
      <c r="J8" s="24"/>
      <c r="K8" s="25"/>
    </row>
    <row r="9" spans="1:11" s="31" customFormat="1" ht="11.25" customHeight="1">
      <c r="A9" s="26" t="s">
        <v>7</v>
      </c>
      <c r="B9" s="27"/>
      <c r="C9" s="28">
        <v>184</v>
      </c>
      <c r="D9" s="28">
        <v>176</v>
      </c>
      <c r="E9" s="28">
        <v>162</v>
      </c>
      <c r="F9" s="29"/>
      <c r="G9" s="29"/>
      <c r="H9" s="126">
        <v>0.379</v>
      </c>
      <c r="I9" s="126">
        <v>0.387</v>
      </c>
      <c r="J9" s="126">
        <v>0.64</v>
      </c>
      <c r="K9" s="30"/>
    </row>
    <row r="10" spans="1:11" s="31" customFormat="1" ht="11.25" customHeight="1">
      <c r="A10" s="33" t="s">
        <v>8</v>
      </c>
      <c r="B10" s="27"/>
      <c r="C10" s="28">
        <v>22</v>
      </c>
      <c r="D10" s="28">
        <v>28</v>
      </c>
      <c r="E10" s="28">
        <v>38</v>
      </c>
      <c r="F10" s="29"/>
      <c r="G10" s="29"/>
      <c r="H10" s="126">
        <v>0.047</v>
      </c>
      <c r="I10" s="126">
        <v>0.064</v>
      </c>
      <c r="J10" s="126">
        <v>0.068</v>
      </c>
      <c r="K10" s="30"/>
    </row>
    <row r="11" spans="1:11" s="31" customFormat="1" ht="11.25" customHeight="1">
      <c r="A11" s="26" t="s">
        <v>9</v>
      </c>
      <c r="B11" s="27"/>
      <c r="C11" s="28">
        <v>691</v>
      </c>
      <c r="D11" s="28">
        <v>459</v>
      </c>
      <c r="E11" s="28">
        <v>457</v>
      </c>
      <c r="F11" s="29"/>
      <c r="G11" s="29"/>
      <c r="H11" s="126">
        <v>0.946</v>
      </c>
      <c r="I11" s="126">
        <v>1.056</v>
      </c>
      <c r="J11" s="126">
        <v>2.036</v>
      </c>
      <c r="K11" s="30"/>
    </row>
    <row r="12" spans="1:11" s="31" customFormat="1" ht="11.25" customHeight="1">
      <c r="A12" s="33" t="s">
        <v>10</v>
      </c>
      <c r="B12" s="27"/>
      <c r="C12" s="28">
        <v>4</v>
      </c>
      <c r="D12" s="28">
        <v>5</v>
      </c>
      <c r="E12" s="28">
        <v>5</v>
      </c>
      <c r="F12" s="29"/>
      <c r="G12" s="29"/>
      <c r="H12" s="126">
        <v>0.008</v>
      </c>
      <c r="I12" s="126">
        <v>0.01</v>
      </c>
      <c r="J12" s="126">
        <v>0.023</v>
      </c>
      <c r="K12" s="30"/>
    </row>
    <row r="13" spans="1:11" s="22" customFormat="1" ht="11.25" customHeight="1">
      <c r="A13" s="34" t="s">
        <v>11</v>
      </c>
      <c r="B13" s="35"/>
      <c r="C13" s="36">
        <v>901</v>
      </c>
      <c r="D13" s="36">
        <v>668</v>
      </c>
      <c r="E13" s="36">
        <v>662</v>
      </c>
      <c r="F13" s="37">
        <v>99.10179640718563</v>
      </c>
      <c r="G13" s="38"/>
      <c r="H13" s="127">
        <v>1.38</v>
      </c>
      <c r="I13" s="128">
        <v>1.5170000000000001</v>
      </c>
      <c r="J13" s="128">
        <v>2.767</v>
      </c>
      <c r="K13" s="39">
        <v>182.39947264337505</v>
      </c>
    </row>
    <row r="14" spans="1:11" s="31" customFormat="1" ht="11.25" customHeight="1">
      <c r="A14" s="33"/>
      <c r="B14" s="27"/>
      <c r="C14" s="28"/>
      <c r="D14" s="28"/>
      <c r="E14" s="28"/>
      <c r="F14" s="29"/>
      <c r="G14" s="29"/>
      <c r="H14" s="126"/>
      <c r="I14" s="126"/>
      <c r="J14" s="126"/>
      <c r="K14" s="30"/>
    </row>
    <row r="15" spans="1:11" s="22" customFormat="1" ht="11.25" customHeight="1">
      <c r="A15" s="34" t="s">
        <v>12</v>
      </c>
      <c r="B15" s="35"/>
      <c r="C15" s="36"/>
      <c r="D15" s="36"/>
      <c r="E15" s="36"/>
      <c r="F15" s="37"/>
      <c r="G15" s="38"/>
      <c r="H15" s="127"/>
      <c r="I15" s="128"/>
      <c r="J15" s="128"/>
      <c r="K15" s="39"/>
    </row>
    <row r="16" spans="1:11" s="31" customFormat="1" ht="11.25" customHeight="1">
      <c r="A16" s="32"/>
      <c r="B16" s="27"/>
      <c r="C16" s="28"/>
      <c r="D16" s="28"/>
      <c r="E16" s="28"/>
      <c r="F16" s="29"/>
      <c r="G16" s="29"/>
      <c r="H16" s="126"/>
      <c r="I16" s="126"/>
      <c r="J16" s="126"/>
      <c r="K16" s="30"/>
    </row>
    <row r="17" spans="1:11" s="22" customFormat="1" ht="11.25" customHeight="1">
      <c r="A17" s="34" t="s">
        <v>13</v>
      </c>
      <c r="B17" s="35"/>
      <c r="C17" s="36">
        <v>152</v>
      </c>
      <c r="D17" s="36">
        <v>152</v>
      </c>
      <c r="E17" s="36">
        <v>156</v>
      </c>
      <c r="F17" s="37">
        <v>102.63157894736842</v>
      </c>
      <c r="G17" s="38"/>
      <c r="H17" s="127">
        <v>0.343</v>
      </c>
      <c r="I17" s="128">
        <v>0.345</v>
      </c>
      <c r="J17" s="128">
        <v>0.225</v>
      </c>
      <c r="K17" s="39">
        <v>65.21739130434783</v>
      </c>
    </row>
    <row r="18" spans="1:11" s="31" customFormat="1" ht="11.25" customHeight="1">
      <c r="A18" s="33"/>
      <c r="B18" s="27"/>
      <c r="C18" s="28"/>
      <c r="D18" s="28"/>
      <c r="E18" s="28"/>
      <c r="F18" s="29"/>
      <c r="G18" s="29"/>
      <c r="H18" s="126"/>
      <c r="I18" s="126"/>
      <c r="J18" s="126"/>
      <c r="K18" s="30"/>
    </row>
    <row r="19" spans="1:11" s="31" customFormat="1" ht="11.25" customHeight="1">
      <c r="A19" s="26" t="s">
        <v>14</v>
      </c>
      <c r="B19" s="27"/>
      <c r="C19" s="28">
        <v>17194</v>
      </c>
      <c r="D19" s="28">
        <v>14846</v>
      </c>
      <c r="E19" s="28">
        <v>13681</v>
      </c>
      <c r="F19" s="29"/>
      <c r="G19" s="29"/>
      <c r="H19" s="126">
        <v>114.77</v>
      </c>
      <c r="I19" s="126">
        <v>90.561</v>
      </c>
      <c r="J19" s="126">
        <v>61.564</v>
      </c>
      <c r="K19" s="30"/>
    </row>
    <row r="20" spans="1:11" s="31" customFormat="1" ht="11.25" customHeight="1">
      <c r="A20" s="33" t="s">
        <v>15</v>
      </c>
      <c r="B20" s="27"/>
      <c r="C20" s="28"/>
      <c r="D20" s="28"/>
      <c r="E20" s="28"/>
      <c r="F20" s="29"/>
      <c r="G20" s="29"/>
      <c r="H20" s="126"/>
      <c r="I20" s="126"/>
      <c r="J20" s="126"/>
      <c r="K20" s="30"/>
    </row>
    <row r="21" spans="1:11" s="31" customFormat="1" ht="11.25" customHeight="1">
      <c r="A21" s="33" t="s">
        <v>16</v>
      </c>
      <c r="B21" s="27"/>
      <c r="C21" s="28"/>
      <c r="D21" s="28"/>
      <c r="E21" s="28"/>
      <c r="F21" s="29"/>
      <c r="G21" s="29"/>
      <c r="H21" s="126"/>
      <c r="I21" s="126"/>
      <c r="J21" s="126"/>
      <c r="K21" s="30"/>
    </row>
    <row r="22" spans="1:11" s="22" customFormat="1" ht="11.25" customHeight="1">
      <c r="A22" s="34" t="s">
        <v>17</v>
      </c>
      <c r="B22" s="35"/>
      <c r="C22" s="36">
        <v>17194</v>
      </c>
      <c r="D22" s="36">
        <v>14846</v>
      </c>
      <c r="E22" s="36">
        <v>13681</v>
      </c>
      <c r="F22" s="37">
        <v>92.1527684224707</v>
      </c>
      <c r="G22" s="38"/>
      <c r="H22" s="127">
        <v>114.77</v>
      </c>
      <c r="I22" s="128">
        <v>90.561</v>
      </c>
      <c r="J22" s="128">
        <v>61.564</v>
      </c>
      <c r="K22" s="39">
        <v>67.98069809299808</v>
      </c>
    </row>
    <row r="23" spans="1:11" s="31" customFormat="1" ht="11.25" customHeight="1">
      <c r="A23" s="33"/>
      <c r="B23" s="27"/>
      <c r="C23" s="28"/>
      <c r="D23" s="28"/>
      <c r="E23" s="28"/>
      <c r="F23" s="29"/>
      <c r="G23" s="29"/>
      <c r="H23" s="126"/>
      <c r="I23" s="126"/>
      <c r="J23" s="126"/>
      <c r="K23" s="30"/>
    </row>
    <row r="24" spans="1:11" s="22" customFormat="1" ht="11.25" customHeight="1">
      <c r="A24" s="34" t="s">
        <v>18</v>
      </c>
      <c r="B24" s="35"/>
      <c r="C24" s="36">
        <v>77718</v>
      </c>
      <c r="D24" s="36">
        <v>69193</v>
      </c>
      <c r="E24" s="36">
        <v>67286</v>
      </c>
      <c r="F24" s="37">
        <v>97.24394086106976</v>
      </c>
      <c r="G24" s="38"/>
      <c r="H24" s="127">
        <v>334.378</v>
      </c>
      <c r="I24" s="128">
        <v>268.105</v>
      </c>
      <c r="J24" s="128">
        <v>252.789</v>
      </c>
      <c r="K24" s="39">
        <v>94.28731280654966</v>
      </c>
    </row>
    <row r="25" spans="1:11" s="31" customFormat="1" ht="11.25" customHeight="1">
      <c r="A25" s="33"/>
      <c r="B25" s="27"/>
      <c r="C25" s="28"/>
      <c r="D25" s="28"/>
      <c r="E25" s="28"/>
      <c r="F25" s="29"/>
      <c r="G25" s="29"/>
      <c r="H25" s="126"/>
      <c r="I25" s="126"/>
      <c r="J25" s="126"/>
      <c r="K25" s="30"/>
    </row>
    <row r="26" spans="1:11" s="22" customFormat="1" ht="11.25" customHeight="1">
      <c r="A26" s="34" t="s">
        <v>19</v>
      </c>
      <c r="B26" s="35"/>
      <c r="C26" s="36">
        <v>20042</v>
      </c>
      <c r="D26" s="36">
        <v>17385</v>
      </c>
      <c r="E26" s="36">
        <v>17000</v>
      </c>
      <c r="F26" s="37">
        <v>97.78544722461892</v>
      </c>
      <c r="G26" s="38"/>
      <c r="H26" s="127">
        <v>105.688</v>
      </c>
      <c r="I26" s="128">
        <v>79.443</v>
      </c>
      <c r="J26" s="128">
        <v>67</v>
      </c>
      <c r="K26" s="39">
        <v>84.3371977392596</v>
      </c>
    </row>
    <row r="27" spans="1:11" s="31" customFormat="1" ht="11.25" customHeight="1">
      <c r="A27" s="33"/>
      <c r="B27" s="27"/>
      <c r="C27" s="28"/>
      <c r="D27" s="28"/>
      <c r="E27" s="28"/>
      <c r="F27" s="29"/>
      <c r="G27" s="29"/>
      <c r="H27" s="126"/>
      <c r="I27" s="126"/>
      <c r="J27" s="126"/>
      <c r="K27" s="30"/>
    </row>
    <row r="28" spans="1:11" s="31" customFormat="1" ht="11.25" customHeight="1">
      <c r="A28" s="33" t="s">
        <v>20</v>
      </c>
      <c r="B28" s="27"/>
      <c r="C28" s="28">
        <v>181891</v>
      </c>
      <c r="D28" s="28">
        <v>160843</v>
      </c>
      <c r="E28" s="28">
        <v>168341</v>
      </c>
      <c r="F28" s="29"/>
      <c r="G28" s="29"/>
      <c r="H28" s="126">
        <v>774.314</v>
      </c>
      <c r="I28" s="126">
        <v>667.095</v>
      </c>
      <c r="J28" s="126">
        <v>609</v>
      </c>
      <c r="K28" s="30"/>
    </row>
    <row r="29" spans="1:11" s="31" customFormat="1" ht="11.25" customHeight="1">
      <c r="A29" s="33" t="s">
        <v>21</v>
      </c>
      <c r="B29" s="27"/>
      <c r="C29" s="28">
        <v>103523</v>
      </c>
      <c r="D29" s="28">
        <v>106037</v>
      </c>
      <c r="E29" s="28">
        <v>104978</v>
      </c>
      <c r="F29" s="29"/>
      <c r="G29" s="29"/>
      <c r="H29" s="126">
        <v>339.235</v>
      </c>
      <c r="I29" s="126">
        <v>337</v>
      </c>
      <c r="J29" s="126">
        <v>204.185</v>
      </c>
      <c r="K29" s="30"/>
    </row>
    <row r="30" spans="1:11" s="31" customFormat="1" ht="11.25" customHeight="1">
      <c r="A30" s="33" t="s">
        <v>22</v>
      </c>
      <c r="B30" s="27"/>
      <c r="C30" s="28">
        <v>195755</v>
      </c>
      <c r="D30" s="28">
        <v>176586</v>
      </c>
      <c r="E30" s="28">
        <v>167419</v>
      </c>
      <c r="F30" s="29"/>
      <c r="G30" s="29"/>
      <c r="H30" s="126">
        <v>660.22</v>
      </c>
      <c r="I30" s="126">
        <v>588.589</v>
      </c>
      <c r="J30" s="126">
        <v>408.242</v>
      </c>
      <c r="K30" s="30"/>
    </row>
    <row r="31" spans="1:11" s="22" customFormat="1" ht="11.25" customHeight="1">
      <c r="A31" s="40" t="s">
        <v>23</v>
      </c>
      <c r="B31" s="35"/>
      <c r="C31" s="36">
        <v>481169</v>
      </c>
      <c r="D31" s="36">
        <v>443466</v>
      </c>
      <c r="E31" s="36">
        <v>440738</v>
      </c>
      <c r="F31" s="37">
        <v>99.38484573789196</v>
      </c>
      <c r="G31" s="38"/>
      <c r="H31" s="127">
        <v>1773.769</v>
      </c>
      <c r="I31" s="128">
        <v>1592.6840000000002</v>
      </c>
      <c r="J31" s="128">
        <v>1221.427</v>
      </c>
      <c r="K31" s="39">
        <v>76.68985184757301</v>
      </c>
    </row>
    <row r="32" spans="1:11" s="31" customFormat="1" ht="11.25" customHeight="1">
      <c r="A32" s="33"/>
      <c r="B32" s="27"/>
      <c r="C32" s="28"/>
      <c r="D32" s="28"/>
      <c r="E32" s="28"/>
      <c r="F32" s="29"/>
      <c r="G32" s="29"/>
      <c r="H32" s="126"/>
      <c r="I32" s="126"/>
      <c r="J32" s="126"/>
      <c r="K32" s="30"/>
    </row>
    <row r="33" spans="1:11" s="31" customFormat="1" ht="11.25" customHeight="1">
      <c r="A33" s="33" t="s">
        <v>24</v>
      </c>
      <c r="B33" s="27"/>
      <c r="C33" s="28">
        <v>34650</v>
      </c>
      <c r="D33" s="28">
        <v>32946</v>
      </c>
      <c r="E33" s="28">
        <v>33240</v>
      </c>
      <c r="F33" s="29"/>
      <c r="G33" s="29"/>
      <c r="H33" s="126">
        <v>141.573</v>
      </c>
      <c r="I33" s="126">
        <v>124.237</v>
      </c>
      <c r="J33" s="126">
        <v>94.537</v>
      </c>
      <c r="K33" s="30"/>
    </row>
    <row r="34" spans="1:11" s="31" customFormat="1" ht="11.25" customHeight="1">
      <c r="A34" s="33" t="s">
        <v>25</v>
      </c>
      <c r="B34" s="27"/>
      <c r="C34" s="28">
        <v>19265</v>
      </c>
      <c r="D34" s="28">
        <v>16710</v>
      </c>
      <c r="E34" s="28">
        <v>17100</v>
      </c>
      <c r="F34" s="29"/>
      <c r="G34" s="29"/>
      <c r="H34" s="126">
        <v>48.746</v>
      </c>
      <c r="I34" s="126">
        <v>66.307</v>
      </c>
      <c r="J34" s="126">
        <v>64.46</v>
      </c>
      <c r="K34" s="30"/>
    </row>
    <row r="35" spans="1:11" s="31" customFormat="1" ht="11.25" customHeight="1">
      <c r="A35" s="33" t="s">
        <v>26</v>
      </c>
      <c r="B35" s="27"/>
      <c r="C35" s="28">
        <v>102446</v>
      </c>
      <c r="D35" s="28">
        <v>92785</v>
      </c>
      <c r="E35" s="28">
        <v>92800</v>
      </c>
      <c r="F35" s="29"/>
      <c r="G35" s="29"/>
      <c r="H35" s="126">
        <v>549.373</v>
      </c>
      <c r="I35" s="126">
        <v>456.817</v>
      </c>
      <c r="J35" s="126">
        <v>326.3</v>
      </c>
      <c r="K35" s="30"/>
    </row>
    <row r="36" spans="1:11" s="31" customFormat="1" ht="11.25" customHeight="1">
      <c r="A36" s="33" t="s">
        <v>27</v>
      </c>
      <c r="B36" s="27"/>
      <c r="C36" s="28">
        <v>13426</v>
      </c>
      <c r="D36" s="28">
        <v>12133</v>
      </c>
      <c r="E36" s="28">
        <v>12133</v>
      </c>
      <c r="F36" s="29"/>
      <c r="G36" s="29"/>
      <c r="H36" s="126">
        <v>46.519</v>
      </c>
      <c r="I36" s="126">
        <v>44.233</v>
      </c>
      <c r="J36" s="126">
        <v>37.415</v>
      </c>
      <c r="K36" s="30"/>
    </row>
    <row r="37" spans="1:11" s="22" customFormat="1" ht="11.25" customHeight="1">
      <c r="A37" s="34" t="s">
        <v>28</v>
      </c>
      <c r="B37" s="35"/>
      <c r="C37" s="36">
        <v>169787</v>
      </c>
      <c r="D37" s="36">
        <v>154574</v>
      </c>
      <c r="E37" s="36">
        <v>155273</v>
      </c>
      <c r="F37" s="37">
        <v>100.45221059169072</v>
      </c>
      <c r="G37" s="38"/>
      <c r="H37" s="127">
        <v>786.211</v>
      </c>
      <c r="I37" s="128">
        <v>691.5939999999999</v>
      </c>
      <c r="J37" s="128">
        <v>522.712</v>
      </c>
      <c r="K37" s="39">
        <v>75.5807598099463</v>
      </c>
    </row>
    <row r="38" spans="1:11" s="31" customFormat="1" ht="11.25" customHeight="1">
      <c r="A38" s="33"/>
      <c r="B38" s="27"/>
      <c r="C38" s="28"/>
      <c r="D38" s="28"/>
      <c r="E38" s="28"/>
      <c r="F38" s="29"/>
      <c r="G38" s="29"/>
      <c r="H38" s="126"/>
      <c r="I38" s="126"/>
      <c r="J38" s="126"/>
      <c r="K38" s="30"/>
    </row>
    <row r="39" spans="1:11" s="22" customFormat="1" ht="11.25" customHeight="1">
      <c r="A39" s="34" t="s">
        <v>29</v>
      </c>
      <c r="B39" s="35"/>
      <c r="C39" s="36">
        <v>21191</v>
      </c>
      <c r="D39" s="36">
        <v>20030</v>
      </c>
      <c r="E39" s="36">
        <v>20200</v>
      </c>
      <c r="F39" s="37">
        <v>100.84872690963554</v>
      </c>
      <c r="G39" s="38"/>
      <c r="H39" s="127">
        <v>28.227</v>
      </c>
      <c r="I39" s="128">
        <v>27.842</v>
      </c>
      <c r="J39" s="128">
        <v>27.5</v>
      </c>
      <c r="K39" s="39">
        <v>98.77163996839307</v>
      </c>
    </row>
    <row r="40" spans="1:11" s="31" customFormat="1" ht="11.25" customHeight="1">
      <c r="A40" s="33"/>
      <c r="B40" s="27"/>
      <c r="C40" s="28"/>
      <c r="D40" s="28"/>
      <c r="E40" s="28"/>
      <c r="F40" s="29"/>
      <c r="G40" s="29"/>
      <c r="H40" s="126"/>
      <c r="I40" s="126"/>
      <c r="J40" s="126"/>
      <c r="K40" s="30"/>
    </row>
    <row r="41" spans="1:11" s="31" customFormat="1" ht="11.25" customHeight="1">
      <c r="A41" s="26" t="s">
        <v>30</v>
      </c>
      <c r="B41" s="27"/>
      <c r="C41" s="28">
        <v>54419</v>
      </c>
      <c r="D41" s="28">
        <v>53760</v>
      </c>
      <c r="E41" s="28">
        <v>51711</v>
      </c>
      <c r="F41" s="29"/>
      <c r="G41" s="29"/>
      <c r="H41" s="126">
        <v>223.953</v>
      </c>
      <c r="I41" s="126">
        <v>171.544</v>
      </c>
      <c r="J41" s="126">
        <v>113.853</v>
      </c>
      <c r="K41" s="30"/>
    </row>
    <row r="42" spans="1:11" s="31" customFormat="1" ht="11.25" customHeight="1">
      <c r="A42" s="33" t="s">
        <v>31</v>
      </c>
      <c r="B42" s="27"/>
      <c r="C42" s="28">
        <v>179734</v>
      </c>
      <c r="D42" s="28">
        <v>151877</v>
      </c>
      <c r="E42" s="28">
        <v>144889</v>
      </c>
      <c r="F42" s="29"/>
      <c r="G42" s="29"/>
      <c r="H42" s="126">
        <v>952.504</v>
      </c>
      <c r="I42" s="126">
        <v>678.902</v>
      </c>
      <c r="J42" s="126">
        <v>510.925</v>
      </c>
      <c r="K42" s="30"/>
    </row>
    <row r="43" spans="1:11" s="31" customFormat="1" ht="11.25" customHeight="1">
      <c r="A43" s="33" t="s">
        <v>32</v>
      </c>
      <c r="B43" s="27"/>
      <c r="C43" s="28">
        <v>22143</v>
      </c>
      <c r="D43" s="28">
        <v>22392</v>
      </c>
      <c r="E43" s="28">
        <v>21081</v>
      </c>
      <c r="F43" s="29"/>
      <c r="G43" s="29"/>
      <c r="H43" s="126">
        <v>95.184</v>
      </c>
      <c r="I43" s="126">
        <v>82.595</v>
      </c>
      <c r="J43" s="126">
        <v>52.982</v>
      </c>
      <c r="K43" s="30"/>
    </row>
    <row r="44" spans="1:11" s="31" customFormat="1" ht="11.25" customHeight="1">
      <c r="A44" s="33" t="s">
        <v>33</v>
      </c>
      <c r="B44" s="27"/>
      <c r="C44" s="28">
        <v>137775</v>
      </c>
      <c r="D44" s="28">
        <v>124660</v>
      </c>
      <c r="E44" s="28">
        <v>113205</v>
      </c>
      <c r="F44" s="29"/>
      <c r="G44" s="29"/>
      <c r="H44" s="126">
        <v>675.382</v>
      </c>
      <c r="I44" s="126">
        <v>463.613</v>
      </c>
      <c r="J44" s="126">
        <v>402.476</v>
      </c>
      <c r="K44" s="30"/>
    </row>
    <row r="45" spans="1:11" s="31" customFormat="1" ht="11.25" customHeight="1">
      <c r="A45" s="33" t="s">
        <v>34</v>
      </c>
      <c r="B45" s="27"/>
      <c r="C45" s="28">
        <v>38005</v>
      </c>
      <c r="D45" s="28">
        <v>38649</v>
      </c>
      <c r="E45" s="28">
        <v>36965</v>
      </c>
      <c r="F45" s="29"/>
      <c r="G45" s="29"/>
      <c r="H45" s="126">
        <v>160.104</v>
      </c>
      <c r="I45" s="126">
        <v>137.095</v>
      </c>
      <c r="J45" s="126">
        <v>105.778</v>
      </c>
      <c r="K45" s="30"/>
    </row>
    <row r="46" spans="1:11" s="31" customFormat="1" ht="11.25" customHeight="1">
      <c r="A46" s="33" t="s">
        <v>35</v>
      </c>
      <c r="B46" s="27"/>
      <c r="C46" s="28">
        <v>80473</v>
      </c>
      <c r="D46" s="28">
        <v>78265</v>
      </c>
      <c r="E46" s="28">
        <v>67933</v>
      </c>
      <c r="F46" s="29"/>
      <c r="G46" s="29"/>
      <c r="H46" s="126">
        <v>327.726</v>
      </c>
      <c r="I46" s="126">
        <v>261.945</v>
      </c>
      <c r="J46" s="126">
        <v>173.882</v>
      </c>
      <c r="K46" s="30"/>
    </row>
    <row r="47" spans="1:11" s="31" customFormat="1" ht="11.25" customHeight="1">
      <c r="A47" s="33" t="s">
        <v>36</v>
      </c>
      <c r="B47" s="27"/>
      <c r="C47" s="28">
        <v>107030</v>
      </c>
      <c r="D47" s="28">
        <v>90022</v>
      </c>
      <c r="E47" s="28">
        <v>76226</v>
      </c>
      <c r="F47" s="29"/>
      <c r="G47" s="29"/>
      <c r="H47" s="126">
        <v>449.379</v>
      </c>
      <c r="I47" s="126">
        <v>337.393</v>
      </c>
      <c r="J47" s="126">
        <v>179.953</v>
      </c>
      <c r="K47" s="30"/>
    </row>
    <row r="48" spans="1:11" s="31" customFormat="1" ht="11.25" customHeight="1">
      <c r="A48" s="33" t="s">
        <v>37</v>
      </c>
      <c r="B48" s="27"/>
      <c r="C48" s="28">
        <v>198801</v>
      </c>
      <c r="D48" s="28">
        <v>183217</v>
      </c>
      <c r="E48" s="28">
        <v>172841</v>
      </c>
      <c r="F48" s="29"/>
      <c r="G48" s="29"/>
      <c r="H48" s="126">
        <v>932.368</v>
      </c>
      <c r="I48" s="126">
        <v>708.044</v>
      </c>
      <c r="J48" s="126">
        <v>506.485</v>
      </c>
      <c r="K48" s="30"/>
    </row>
    <row r="49" spans="1:11" s="31" customFormat="1" ht="11.25" customHeight="1">
      <c r="A49" s="33" t="s">
        <v>38</v>
      </c>
      <c r="B49" s="27"/>
      <c r="C49" s="28">
        <v>67536</v>
      </c>
      <c r="D49" s="28">
        <v>65902</v>
      </c>
      <c r="E49" s="28">
        <v>61948</v>
      </c>
      <c r="F49" s="29"/>
      <c r="G49" s="29"/>
      <c r="H49" s="126">
        <v>295.823</v>
      </c>
      <c r="I49" s="126">
        <v>259.206</v>
      </c>
      <c r="J49" s="126">
        <v>126.638</v>
      </c>
      <c r="K49" s="30"/>
    </row>
    <row r="50" spans="1:11" s="22" customFormat="1" ht="11.25" customHeight="1">
      <c r="A50" s="40" t="s">
        <v>39</v>
      </c>
      <c r="B50" s="35"/>
      <c r="C50" s="36">
        <v>885916</v>
      </c>
      <c r="D50" s="36">
        <v>808744</v>
      </c>
      <c r="E50" s="36">
        <v>746799</v>
      </c>
      <c r="F50" s="37">
        <v>92.34059232587815</v>
      </c>
      <c r="G50" s="38"/>
      <c r="H50" s="127">
        <v>4112.423</v>
      </c>
      <c r="I50" s="128">
        <v>3100.337</v>
      </c>
      <c r="J50" s="128">
        <v>2172.9719999999998</v>
      </c>
      <c r="K50" s="39">
        <v>70.08825169650912</v>
      </c>
    </row>
    <row r="51" spans="1:11" s="31" customFormat="1" ht="11.25" customHeight="1">
      <c r="A51" s="33"/>
      <c r="B51" s="27"/>
      <c r="C51" s="28"/>
      <c r="D51" s="28"/>
      <c r="E51" s="28"/>
      <c r="F51" s="29"/>
      <c r="G51" s="29"/>
      <c r="H51" s="126"/>
      <c r="I51" s="126"/>
      <c r="J51" s="126"/>
      <c r="K51" s="30"/>
    </row>
    <row r="52" spans="1:11" s="22" customFormat="1" ht="11.25" customHeight="1">
      <c r="A52" s="34" t="s">
        <v>40</v>
      </c>
      <c r="B52" s="35"/>
      <c r="C52" s="36">
        <v>46953</v>
      </c>
      <c r="D52" s="36">
        <v>44498</v>
      </c>
      <c r="E52" s="36">
        <v>38145</v>
      </c>
      <c r="F52" s="37">
        <v>85.72295384062205</v>
      </c>
      <c r="G52" s="38"/>
      <c r="H52" s="127">
        <v>129.549</v>
      </c>
      <c r="I52" s="128">
        <v>107.859</v>
      </c>
      <c r="J52" s="128">
        <v>105.464</v>
      </c>
      <c r="K52" s="39">
        <v>97.77950843230514</v>
      </c>
    </row>
    <row r="53" spans="1:11" s="31" customFormat="1" ht="11.25" customHeight="1">
      <c r="A53" s="33"/>
      <c r="B53" s="27"/>
      <c r="C53" s="28"/>
      <c r="D53" s="28"/>
      <c r="E53" s="28"/>
      <c r="F53" s="29"/>
      <c r="G53" s="29"/>
      <c r="H53" s="126"/>
      <c r="I53" s="126"/>
      <c r="J53" s="126"/>
      <c r="K53" s="30"/>
    </row>
    <row r="54" spans="1:11" s="31" customFormat="1" ht="11.25" customHeight="1">
      <c r="A54" s="33" t="s">
        <v>41</v>
      </c>
      <c r="B54" s="27"/>
      <c r="C54" s="28">
        <v>126076</v>
      </c>
      <c r="D54" s="28">
        <v>117427</v>
      </c>
      <c r="E54" s="28">
        <v>119218</v>
      </c>
      <c r="F54" s="29"/>
      <c r="G54" s="29"/>
      <c r="H54" s="126">
        <v>446.169</v>
      </c>
      <c r="I54" s="126">
        <v>377.559</v>
      </c>
      <c r="J54" s="126">
        <v>345.854</v>
      </c>
      <c r="K54" s="30"/>
    </row>
    <row r="55" spans="1:11" s="31" customFormat="1" ht="11.25" customHeight="1">
      <c r="A55" s="33" t="s">
        <v>42</v>
      </c>
      <c r="B55" s="27"/>
      <c r="C55" s="28">
        <v>143693</v>
      </c>
      <c r="D55" s="28">
        <v>136902</v>
      </c>
      <c r="E55" s="28">
        <v>133589</v>
      </c>
      <c r="F55" s="29"/>
      <c r="G55" s="29"/>
      <c r="H55" s="126">
        <v>547.731</v>
      </c>
      <c r="I55" s="126">
        <v>504.956</v>
      </c>
      <c r="J55" s="126">
        <v>382.065</v>
      </c>
      <c r="K55" s="30"/>
    </row>
    <row r="56" spans="1:11" s="31" customFormat="1" ht="11.25" customHeight="1">
      <c r="A56" s="33" t="s">
        <v>43</v>
      </c>
      <c r="B56" s="27"/>
      <c r="C56" s="28">
        <v>270943</v>
      </c>
      <c r="D56" s="28">
        <v>259917</v>
      </c>
      <c r="E56" s="28">
        <v>243050</v>
      </c>
      <c r="F56" s="29"/>
      <c r="G56" s="29"/>
      <c r="H56" s="126">
        <v>968.907</v>
      </c>
      <c r="I56" s="126">
        <v>877.01</v>
      </c>
      <c r="J56" s="126">
        <v>563.635</v>
      </c>
      <c r="K56" s="30"/>
    </row>
    <row r="57" spans="1:11" s="31" customFormat="1" ht="11.25" customHeight="1">
      <c r="A57" s="33" t="s">
        <v>44</v>
      </c>
      <c r="B57" s="27"/>
      <c r="C57" s="28">
        <v>106239</v>
      </c>
      <c r="D57" s="28">
        <v>89141</v>
      </c>
      <c r="E57" s="28">
        <v>89373</v>
      </c>
      <c r="F57" s="29"/>
      <c r="G57" s="29"/>
      <c r="H57" s="126">
        <v>377.13</v>
      </c>
      <c r="I57" s="126">
        <v>276.249</v>
      </c>
      <c r="J57" s="126">
        <v>186.825</v>
      </c>
      <c r="K57" s="30"/>
    </row>
    <row r="58" spans="1:11" s="31" customFormat="1" ht="11.25" customHeight="1">
      <c r="A58" s="33" t="s">
        <v>45</v>
      </c>
      <c r="B58" s="27"/>
      <c r="C58" s="28">
        <v>145153</v>
      </c>
      <c r="D58" s="28">
        <v>139069</v>
      </c>
      <c r="E58" s="28">
        <v>137178</v>
      </c>
      <c r="F58" s="29"/>
      <c r="G58" s="29"/>
      <c r="H58" s="126">
        <v>545.156</v>
      </c>
      <c r="I58" s="126">
        <v>394.665</v>
      </c>
      <c r="J58" s="126">
        <v>330.606</v>
      </c>
      <c r="K58" s="30"/>
    </row>
    <row r="59" spans="1:11" s="22" customFormat="1" ht="11.25" customHeight="1">
      <c r="A59" s="34" t="s">
        <v>46</v>
      </c>
      <c r="B59" s="35"/>
      <c r="C59" s="36">
        <v>792104</v>
      </c>
      <c r="D59" s="36">
        <v>742456</v>
      </c>
      <c r="E59" s="36">
        <v>722408</v>
      </c>
      <c r="F59" s="37">
        <v>97.29977264645986</v>
      </c>
      <c r="G59" s="38"/>
      <c r="H59" s="127">
        <v>2885.093</v>
      </c>
      <c r="I59" s="128">
        <v>2430.4390000000003</v>
      </c>
      <c r="J59" s="128">
        <v>1808.9850000000001</v>
      </c>
      <c r="K59" s="39">
        <v>74.43038068431258</v>
      </c>
    </row>
    <row r="60" spans="1:11" s="31" customFormat="1" ht="11.25" customHeight="1">
      <c r="A60" s="33"/>
      <c r="B60" s="27"/>
      <c r="C60" s="28"/>
      <c r="D60" s="28"/>
      <c r="E60" s="28"/>
      <c r="F60" s="29"/>
      <c r="G60" s="29"/>
      <c r="H60" s="126"/>
      <c r="I60" s="126"/>
      <c r="J60" s="126"/>
      <c r="K60" s="30"/>
    </row>
    <row r="61" spans="1:11" s="31" customFormat="1" ht="11.25" customHeight="1">
      <c r="A61" s="33" t="s">
        <v>47</v>
      </c>
      <c r="B61" s="27"/>
      <c r="C61" s="28">
        <v>3008</v>
      </c>
      <c r="D61" s="28">
        <v>3020</v>
      </c>
      <c r="E61" s="28">
        <v>2448</v>
      </c>
      <c r="F61" s="29"/>
      <c r="G61" s="29"/>
      <c r="H61" s="126">
        <v>8.426</v>
      </c>
      <c r="I61" s="126">
        <v>8.459</v>
      </c>
      <c r="J61" s="126">
        <v>4.412</v>
      </c>
      <c r="K61" s="30"/>
    </row>
    <row r="62" spans="1:11" s="31" customFormat="1" ht="11.25" customHeight="1">
      <c r="A62" s="33" t="s">
        <v>48</v>
      </c>
      <c r="B62" s="27"/>
      <c r="C62" s="28">
        <v>3013</v>
      </c>
      <c r="D62" s="28">
        <v>3038</v>
      </c>
      <c r="E62" s="28">
        <v>3038</v>
      </c>
      <c r="F62" s="29"/>
      <c r="G62" s="29"/>
      <c r="H62" s="126">
        <v>6.131</v>
      </c>
      <c r="I62" s="126">
        <v>5.795</v>
      </c>
      <c r="J62" s="126">
        <v>4.165</v>
      </c>
      <c r="K62" s="30"/>
    </row>
    <row r="63" spans="1:11" s="31" customFormat="1" ht="11.25" customHeight="1">
      <c r="A63" s="33" t="s">
        <v>49</v>
      </c>
      <c r="B63" s="27"/>
      <c r="C63" s="28">
        <v>8117</v>
      </c>
      <c r="D63" s="28">
        <v>8314</v>
      </c>
      <c r="E63" s="28">
        <v>8314</v>
      </c>
      <c r="F63" s="29"/>
      <c r="G63" s="29"/>
      <c r="H63" s="126">
        <v>25.226</v>
      </c>
      <c r="I63" s="126">
        <v>27.495</v>
      </c>
      <c r="J63" s="126">
        <v>16.421</v>
      </c>
      <c r="K63" s="30"/>
    </row>
    <row r="64" spans="1:11" s="22" customFormat="1" ht="11.25" customHeight="1">
      <c r="A64" s="34" t="s">
        <v>50</v>
      </c>
      <c r="B64" s="35"/>
      <c r="C64" s="36">
        <v>14138</v>
      </c>
      <c r="D64" s="36">
        <v>14372</v>
      </c>
      <c r="E64" s="36">
        <v>13800</v>
      </c>
      <c r="F64" s="37">
        <v>96.0200389646535</v>
      </c>
      <c r="G64" s="38"/>
      <c r="H64" s="127">
        <v>39.783</v>
      </c>
      <c r="I64" s="128">
        <v>41.749</v>
      </c>
      <c r="J64" s="128">
        <v>24.997999999999998</v>
      </c>
      <c r="K64" s="39">
        <v>59.876883278641394</v>
      </c>
    </row>
    <row r="65" spans="1:11" s="31" customFormat="1" ht="11.25" customHeight="1">
      <c r="A65" s="33"/>
      <c r="B65" s="27"/>
      <c r="C65" s="28"/>
      <c r="D65" s="28"/>
      <c r="E65" s="28"/>
      <c r="F65" s="29"/>
      <c r="G65" s="29"/>
      <c r="H65" s="126"/>
      <c r="I65" s="126"/>
      <c r="J65" s="126"/>
      <c r="K65" s="30"/>
    </row>
    <row r="66" spans="1:11" s="22" customFormat="1" ht="11.25" customHeight="1">
      <c r="A66" s="34" t="s">
        <v>51</v>
      </c>
      <c r="B66" s="35"/>
      <c r="C66" s="36">
        <v>22362</v>
      </c>
      <c r="D66" s="36">
        <v>20158</v>
      </c>
      <c r="E66" s="36">
        <v>20359.58</v>
      </c>
      <c r="F66" s="37">
        <v>101.00000000000001</v>
      </c>
      <c r="G66" s="38"/>
      <c r="H66" s="127">
        <v>72.607</v>
      </c>
      <c r="I66" s="128">
        <v>46.11</v>
      </c>
      <c r="J66" s="128">
        <v>57.648</v>
      </c>
      <c r="K66" s="39">
        <v>125.0227716330514</v>
      </c>
    </row>
    <row r="67" spans="1:11" s="31" customFormat="1" ht="11.25" customHeight="1">
      <c r="A67" s="33"/>
      <c r="B67" s="27"/>
      <c r="C67" s="28"/>
      <c r="D67" s="28"/>
      <c r="E67" s="28"/>
      <c r="F67" s="29"/>
      <c r="G67" s="29"/>
      <c r="H67" s="126"/>
      <c r="I67" s="126"/>
      <c r="J67" s="126"/>
      <c r="K67" s="30"/>
    </row>
    <row r="68" spans="1:11" s="31" customFormat="1" ht="11.25" customHeight="1">
      <c r="A68" s="33" t="s">
        <v>52</v>
      </c>
      <c r="B68" s="27"/>
      <c r="C68" s="28">
        <v>59928</v>
      </c>
      <c r="D68" s="28">
        <v>51544</v>
      </c>
      <c r="E68" s="28">
        <v>46600</v>
      </c>
      <c r="F68" s="29"/>
      <c r="G68" s="29"/>
      <c r="H68" s="126">
        <v>177.269</v>
      </c>
      <c r="I68" s="126">
        <v>139.339</v>
      </c>
      <c r="J68" s="126">
        <v>116</v>
      </c>
      <c r="K68" s="30"/>
    </row>
    <row r="69" spans="1:11" s="31" customFormat="1" ht="11.25" customHeight="1">
      <c r="A69" s="33" t="s">
        <v>53</v>
      </c>
      <c r="B69" s="27"/>
      <c r="C69" s="28">
        <v>893</v>
      </c>
      <c r="D69" s="28">
        <v>712</v>
      </c>
      <c r="E69" s="28">
        <v>640</v>
      </c>
      <c r="F69" s="29"/>
      <c r="G69" s="29"/>
      <c r="H69" s="126">
        <v>2.408</v>
      </c>
      <c r="I69" s="126">
        <v>1.528</v>
      </c>
      <c r="J69" s="126">
        <v>1.26</v>
      </c>
      <c r="K69" s="30"/>
    </row>
    <row r="70" spans="1:11" s="22" customFormat="1" ht="11.25" customHeight="1">
      <c r="A70" s="34" t="s">
        <v>54</v>
      </c>
      <c r="B70" s="35"/>
      <c r="C70" s="36">
        <v>60821</v>
      </c>
      <c r="D70" s="36">
        <v>52256</v>
      </c>
      <c r="E70" s="36">
        <v>47240</v>
      </c>
      <c r="F70" s="37">
        <v>90.40110226576853</v>
      </c>
      <c r="G70" s="38"/>
      <c r="H70" s="127">
        <v>179.677</v>
      </c>
      <c r="I70" s="128">
        <v>140.867</v>
      </c>
      <c r="J70" s="128">
        <v>117.26</v>
      </c>
      <c r="K70" s="39">
        <v>83.24163927676462</v>
      </c>
    </row>
    <row r="71" spans="1:11" s="31" customFormat="1" ht="11.25" customHeight="1">
      <c r="A71" s="33"/>
      <c r="B71" s="27"/>
      <c r="C71" s="28"/>
      <c r="D71" s="28"/>
      <c r="E71" s="28"/>
      <c r="F71" s="29"/>
      <c r="G71" s="29"/>
      <c r="H71" s="126"/>
      <c r="I71" s="126"/>
      <c r="J71" s="126"/>
      <c r="K71" s="30"/>
    </row>
    <row r="72" spans="1:11" s="31" customFormat="1" ht="11.25" customHeight="1">
      <c r="A72" s="33" t="s">
        <v>55</v>
      </c>
      <c r="B72" s="27"/>
      <c r="C72" s="28">
        <v>8737</v>
      </c>
      <c r="D72" s="28">
        <v>8296</v>
      </c>
      <c r="E72" s="28">
        <v>7854</v>
      </c>
      <c r="F72" s="29"/>
      <c r="G72" s="29"/>
      <c r="H72" s="126">
        <v>28.882</v>
      </c>
      <c r="I72" s="126">
        <v>11.588</v>
      </c>
      <c r="J72" s="126">
        <v>8.813</v>
      </c>
      <c r="K72" s="30"/>
    </row>
    <row r="73" spans="1:11" s="31" customFormat="1" ht="11.25" customHeight="1">
      <c r="A73" s="33" t="s">
        <v>56</v>
      </c>
      <c r="B73" s="27"/>
      <c r="C73" s="28">
        <v>12320</v>
      </c>
      <c r="D73" s="28">
        <v>10103</v>
      </c>
      <c r="E73" s="28">
        <v>6880</v>
      </c>
      <c r="F73" s="29"/>
      <c r="G73" s="29"/>
      <c r="H73" s="126">
        <v>28.492</v>
      </c>
      <c r="I73" s="126">
        <v>27.344</v>
      </c>
      <c r="J73" s="126">
        <v>20.494</v>
      </c>
      <c r="K73" s="30"/>
    </row>
    <row r="74" spans="1:11" s="31" customFormat="1" ht="11.25" customHeight="1">
      <c r="A74" s="33" t="s">
        <v>57</v>
      </c>
      <c r="B74" s="27"/>
      <c r="C74" s="28">
        <v>23030</v>
      </c>
      <c r="D74" s="28">
        <v>18245</v>
      </c>
      <c r="E74" s="28">
        <v>13583</v>
      </c>
      <c r="F74" s="29"/>
      <c r="G74" s="29"/>
      <c r="H74" s="126">
        <v>80.4</v>
      </c>
      <c r="I74" s="126">
        <v>40.438</v>
      </c>
      <c r="J74" s="126">
        <v>28.912</v>
      </c>
      <c r="K74" s="30"/>
    </row>
    <row r="75" spans="1:11" s="31" customFormat="1" ht="11.25" customHeight="1">
      <c r="A75" s="33" t="s">
        <v>58</v>
      </c>
      <c r="B75" s="27"/>
      <c r="C75" s="28">
        <v>37859</v>
      </c>
      <c r="D75" s="28">
        <v>35705</v>
      </c>
      <c r="E75" s="28">
        <v>31914</v>
      </c>
      <c r="F75" s="29"/>
      <c r="G75" s="29"/>
      <c r="H75" s="126">
        <v>84.255</v>
      </c>
      <c r="I75" s="126">
        <v>54.9</v>
      </c>
      <c r="J75" s="126">
        <v>49.104</v>
      </c>
      <c r="K75" s="30"/>
    </row>
    <row r="76" spans="1:11" s="31" customFormat="1" ht="11.25" customHeight="1">
      <c r="A76" s="33" t="s">
        <v>59</v>
      </c>
      <c r="B76" s="27"/>
      <c r="C76" s="28">
        <v>2042</v>
      </c>
      <c r="D76" s="28">
        <v>1423</v>
      </c>
      <c r="E76" s="28">
        <v>660</v>
      </c>
      <c r="F76" s="29"/>
      <c r="G76" s="29"/>
      <c r="H76" s="126">
        <v>6.126</v>
      </c>
      <c r="I76" s="126">
        <v>4.949</v>
      </c>
      <c r="J76" s="126">
        <v>1.725</v>
      </c>
      <c r="K76" s="30"/>
    </row>
    <row r="77" spans="1:11" s="31" customFormat="1" ht="11.25" customHeight="1">
      <c r="A77" s="33" t="s">
        <v>60</v>
      </c>
      <c r="B77" s="27"/>
      <c r="C77" s="28">
        <v>6984</v>
      </c>
      <c r="D77" s="28">
        <v>6306</v>
      </c>
      <c r="E77" s="28">
        <v>5533</v>
      </c>
      <c r="F77" s="29"/>
      <c r="G77" s="29"/>
      <c r="H77" s="126">
        <v>19.689</v>
      </c>
      <c r="I77" s="126">
        <v>13.853</v>
      </c>
      <c r="J77" s="126">
        <v>9.459</v>
      </c>
      <c r="K77" s="30"/>
    </row>
    <row r="78" spans="1:11" s="31" customFormat="1" ht="11.25" customHeight="1">
      <c r="A78" s="33" t="s">
        <v>61</v>
      </c>
      <c r="B78" s="27"/>
      <c r="C78" s="28">
        <v>14254</v>
      </c>
      <c r="D78" s="28">
        <v>12202</v>
      </c>
      <c r="E78" s="28">
        <v>9936</v>
      </c>
      <c r="F78" s="29"/>
      <c r="G78" s="29"/>
      <c r="H78" s="126">
        <v>42.074</v>
      </c>
      <c r="I78" s="126">
        <v>31.066</v>
      </c>
      <c r="J78" s="126">
        <v>23.886</v>
      </c>
      <c r="K78" s="30"/>
    </row>
    <row r="79" spans="1:11" s="31" customFormat="1" ht="11.25" customHeight="1">
      <c r="A79" s="33" t="s">
        <v>62</v>
      </c>
      <c r="B79" s="27"/>
      <c r="C79" s="28">
        <v>33265</v>
      </c>
      <c r="D79" s="28">
        <v>19380</v>
      </c>
      <c r="E79" s="28">
        <v>14200</v>
      </c>
      <c r="F79" s="29"/>
      <c r="G79" s="29"/>
      <c r="H79" s="126">
        <v>101.842</v>
      </c>
      <c r="I79" s="126">
        <v>59.938</v>
      </c>
      <c r="J79" s="126">
        <v>35.358</v>
      </c>
      <c r="K79" s="30"/>
    </row>
    <row r="80" spans="1:11" s="22" customFormat="1" ht="11.25" customHeight="1">
      <c r="A80" s="40" t="s">
        <v>63</v>
      </c>
      <c r="B80" s="35"/>
      <c r="C80" s="36">
        <v>138491</v>
      </c>
      <c r="D80" s="36">
        <v>111660</v>
      </c>
      <c r="E80" s="36">
        <v>90560</v>
      </c>
      <c r="F80" s="37">
        <v>81.10334945369873</v>
      </c>
      <c r="G80" s="38"/>
      <c r="H80" s="127">
        <v>391.76</v>
      </c>
      <c r="I80" s="128">
        <v>244.07600000000002</v>
      </c>
      <c r="J80" s="128">
        <v>177.751</v>
      </c>
      <c r="K80" s="39">
        <v>72.82608695652173</v>
      </c>
    </row>
    <row r="81" spans="1:11" s="31" customFormat="1" ht="11.25" customHeight="1">
      <c r="A81" s="33"/>
      <c r="B81" s="27"/>
      <c r="C81" s="28"/>
      <c r="D81" s="28"/>
      <c r="E81" s="28"/>
      <c r="F81" s="29"/>
      <c r="G81" s="29"/>
      <c r="H81" s="126"/>
      <c r="I81" s="126"/>
      <c r="J81" s="126"/>
      <c r="K81" s="30"/>
    </row>
    <row r="82" spans="1:11" s="31" customFormat="1" ht="11.25" customHeight="1">
      <c r="A82" s="33" t="s">
        <v>64</v>
      </c>
      <c r="B82" s="27"/>
      <c r="C82" s="28">
        <v>57</v>
      </c>
      <c r="D82" s="28">
        <v>62</v>
      </c>
      <c r="E82" s="28">
        <v>62</v>
      </c>
      <c r="F82" s="29"/>
      <c r="G82" s="29"/>
      <c r="H82" s="126">
        <v>0.087</v>
      </c>
      <c r="I82" s="126">
        <v>0.092</v>
      </c>
      <c r="J82" s="126">
        <v>0.092</v>
      </c>
      <c r="K82" s="30"/>
    </row>
    <row r="83" spans="1:11" s="31" customFormat="1" ht="11.25" customHeight="1">
      <c r="A83" s="33" t="s">
        <v>65</v>
      </c>
      <c r="B83" s="27"/>
      <c r="C83" s="28">
        <v>43</v>
      </c>
      <c r="D83" s="28">
        <v>41</v>
      </c>
      <c r="E83" s="28">
        <v>41</v>
      </c>
      <c r="F83" s="29"/>
      <c r="G83" s="29"/>
      <c r="H83" s="126">
        <v>0.035</v>
      </c>
      <c r="I83" s="126">
        <v>0.039</v>
      </c>
      <c r="J83" s="126">
        <v>0.039</v>
      </c>
      <c r="K83" s="30"/>
    </row>
    <row r="84" spans="1:11" s="22" customFormat="1" ht="11.25" customHeight="1">
      <c r="A84" s="34" t="s">
        <v>66</v>
      </c>
      <c r="B84" s="35"/>
      <c r="C84" s="36">
        <v>100</v>
      </c>
      <c r="D84" s="36">
        <v>103</v>
      </c>
      <c r="E84" s="36">
        <v>103</v>
      </c>
      <c r="F84" s="37">
        <v>100</v>
      </c>
      <c r="G84" s="38"/>
      <c r="H84" s="127">
        <v>0.122</v>
      </c>
      <c r="I84" s="128">
        <v>0.131</v>
      </c>
      <c r="J84" s="128">
        <v>0.131</v>
      </c>
      <c r="K84" s="39">
        <v>100</v>
      </c>
    </row>
    <row r="85" spans="1:11" s="31" customFormat="1" ht="11.25" customHeight="1" thickBot="1">
      <c r="A85" s="33"/>
      <c r="B85" s="27"/>
      <c r="C85" s="28"/>
      <c r="D85" s="28"/>
      <c r="E85" s="28"/>
      <c r="F85" s="29"/>
      <c r="G85" s="29"/>
      <c r="H85" s="126"/>
      <c r="I85" s="126"/>
      <c r="J85" s="126"/>
      <c r="K85" s="30"/>
    </row>
    <row r="86" spans="1:11" s="31" customFormat="1" ht="11.25" customHeight="1">
      <c r="A86" s="41"/>
      <c r="B86" s="42"/>
      <c r="C86" s="43"/>
      <c r="D86" s="43"/>
      <c r="E86" s="43"/>
      <c r="F86" s="44"/>
      <c r="G86" s="29"/>
      <c r="H86" s="129"/>
      <c r="I86" s="130"/>
      <c r="J86" s="130"/>
      <c r="K86" s="44"/>
    </row>
    <row r="87" spans="1:11" s="22" customFormat="1" ht="11.25" customHeight="1">
      <c r="A87" s="45" t="s">
        <v>67</v>
      </c>
      <c r="B87" s="46"/>
      <c r="C87" s="47">
        <v>2749039</v>
      </c>
      <c r="D87" s="47">
        <v>2514561</v>
      </c>
      <c r="E87" s="47">
        <v>2394410.58</v>
      </c>
      <c r="F87" s="48">
        <v>95.22181327078563</v>
      </c>
      <c r="G87" s="38"/>
      <c r="H87" s="131">
        <v>10955.779999999997</v>
      </c>
      <c r="I87" s="132">
        <v>8863.659000000001</v>
      </c>
      <c r="J87" s="132">
        <v>6621.193000000001</v>
      </c>
      <c r="K87" s="48">
        <v>74.70044820090665</v>
      </c>
    </row>
    <row r="88" spans="1:11" ht="11.25" customHeight="1" thickBot="1">
      <c r="A88" s="49"/>
      <c r="B88" s="50"/>
      <c r="C88" s="51"/>
      <c r="D88" s="51"/>
      <c r="E88" s="51"/>
      <c r="F88" s="52"/>
      <c r="G88" s="53"/>
      <c r="H88" s="54"/>
      <c r="I88" s="55"/>
      <c r="J88" s="55"/>
      <c r="K88" s="52"/>
    </row>
    <row r="622" ht="11.25" customHeight="1">
      <c r="B622" s="57"/>
    </row>
    <row r="623" ht="11.25" customHeight="1">
      <c r="B623" s="57"/>
    </row>
    <row r="624" ht="11.25" customHeight="1">
      <c r="B624" s="57"/>
    </row>
    <row r="625" ht="11.25" customHeight="1">
      <c r="B625" s="5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2022-11-15T11:31:59Z</cp:lastPrinted>
  <dcterms:created xsi:type="dcterms:W3CDTF">2022-11-12T08:41:00Z</dcterms:created>
  <dcterms:modified xsi:type="dcterms:W3CDTF">2022-11-17T13:10:57Z</dcterms:modified>
  <cp:category/>
  <cp:version/>
  <cp:contentType/>
  <cp:contentStatus/>
</cp:coreProperties>
</file>