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5570" windowHeight="8220" tabRatio="789"/>
  </bookViews>
  <sheets>
    <sheet name="Cebada" sheetId="10" r:id="rId1"/>
    <sheet name="Cítricos" sheetId="13" r:id="rId2"/>
    <sheet name="Girasol" sheetId="14" r:id="rId3"/>
    <sheet name="Hortalizas" sheetId="12" r:id="rId4"/>
    <sheet name="Olivos" sheetId="16" r:id="rId5"/>
    <sheet name="Trigo" sheetId="7" r:id="rId6"/>
    <sheet name="Uvas" sheetId="15" r:id="rId7"/>
    <sheet name="Notas y definiciones" sheetId="22" r:id="rId8"/>
  </sheets>
  <definedNames>
    <definedName name="_xlnm.Print_Area" localSheetId="0">Cebada!$B$3:$K$79</definedName>
    <definedName name="_xlnm.Print_Area" localSheetId="1">Cítricos!$B$3:$K$114</definedName>
    <definedName name="_xlnm.Print_Area" localSheetId="2">Girasol!$B$3:$K$35</definedName>
    <definedName name="_xlnm.Print_Area" localSheetId="3">Hortalizas!$B$3:$K$182</definedName>
    <definedName name="_xlnm.Print_Area" localSheetId="7">'Notas y definiciones'!$A$1:$K$34</definedName>
    <definedName name="_xlnm.Print_Area" localSheetId="4">Olivos!$B$3:$K$86</definedName>
    <definedName name="_xlnm.Print_Area" localSheetId="5">Trigo!$B$3:$K$87</definedName>
    <definedName name="_xlnm.Print_Area" localSheetId="6">Uvas!$A$3:$K$142</definedName>
    <definedName name="_xlnm.Print_Titles" localSheetId="0">Cebada!$1:$2</definedName>
    <definedName name="_xlnm.Print_Titles" localSheetId="1">Cítricos!$1:$2</definedName>
    <definedName name="_xlnm.Print_Titles" localSheetId="2">Girasol!$1:$2</definedName>
    <definedName name="_xlnm.Print_Titles" localSheetId="3">Hortalizas!$1:$2</definedName>
    <definedName name="_xlnm.Print_Titles" localSheetId="4">Olivos!$1:$2</definedName>
    <definedName name="_xlnm.Print_Titles" localSheetId="5">Trigo!$1:$2</definedName>
    <definedName name="_xlnm.Print_Titles" localSheetId="6">Uvas!$1:$2</definedName>
  </definedNames>
  <calcPr calcId="125725"/>
</workbook>
</file>

<file path=xl/calcChain.xml><?xml version="1.0" encoding="utf-8"?>
<calcChain xmlns="http://schemas.openxmlformats.org/spreadsheetml/2006/main">
  <c r="A5" i="14"/>
  <c r="A8"/>
  <c r="A9"/>
  <c r="A10"/>
  <c r="A11"/>
  <c r="A12"/>
  <c r="A13"/>
  <c r="A14"/>
  <c r="A15"/>
  <c r="A16"/>
  <c r="A17"/>
  <c r="A18"/>
  <c r="A19"/>
  <c r="A20"/>
  <c r="A21"/>
  <c r="A22"/>
  <c r="A23"/>
  <c r="A24"/>
  <c r="A25"/>
  <c r="A28"/>
  <c r="A29"/>
  <c r="A30"/>
  <c r="A31"/>
  <c r="A32"/>
  <c r="A35"/>
  <c r="A5" i="16"/>
  <c r="A6"/>
  <c r="A7"/>
  <c r="A8"/>
  <c r="A9"/>
  <c r="A10"/>
  <c r="A11"/>
  <c r="A12"/>
  <c r="A13"/>
  <c r="A14"/>
  <c r="A15"/>
  <c r="A16"/>
  <c r="A17"/>
  <c r="A18"/>
  <c r="A19"/>
  <c r="A20"/>
  <c r="A21"/>
  <c r="A22"/>
  <c r="A23"/>
  <c r="A24"/>
  <c r="A25"/>
  <c r="A26"/>
  <c r="A27"/>
  <c r="A30"/>
  <c r="A31"/>
  <c r="A32"/>
  <c r="A33"/>
  <c r="A34"/>
  <c r="A35"/>
  <c r="A36"/>
  <c r="A37"/>
  <c r="A38"/>
  <c r="A39"/>
  <c r="A40"/>
  <c r="A41"/>
  <c r="A42"/>
  <c r="A43"/>
  <c r="A44"/>
  <c r="A45"/>
  <c r="A46"/>
  <c r="A47"/>
  <c r="A48"/>
  <c r="A51"/>
  <c r="A52"/>
  <c r="A53"/>
  <c r="A54"/>
  <c r="A55"/>
  <c r="A56"/>
  <c r="A57"/>
  <c r="A58"/>
  <c r="A59"/>
  <c r="A60"/>
  <c r="A61"/>
  <c r="A62"/>
  <c r="A63"/>
  <c r="A64"/>
  <c r="A65"/>
  <c r="A66"/>
  <c r="A67"/>
  <c r="A68"/>
  <c r="A69"/>
  <c r="A70"/>
  <c r="A71"/>
  <c r="A72"/>
  <c r="A73"/>
  <c r="A76"/>
  <c r="A77"/>
  <c r="A78"/>
  <c r="A79"/>
  <c r="A82"/>
  <c r="A83"/>
  <c r="A84"/>
  <c r="A85"/>
  <c r="A86"/>
  <c r="A5" i="1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6"/>
  <c r="A77"/>
  <c r="A78"/>
  <c r="A79"/>
  <c r="A80"/>
  <c r="A81"/>
  <c r="A82"/>
  <c r="A83"/>
  <c r="A84"/>
  <c r="A85"/>
  <c r="A86"/>
  <c r="A87"/>
  <c r="A88"/>
  <c r="A89"/>
  <c r="A90"/>
  <c r="A93"/>
  <c r="A94"/>
  <c r="A95"/>
  <c r="A96"/>
  <c r="A97"/>
  <c r="A98"/>
  <c r="A99"/>
  <c r="A100"/>
  <c r="A101"/>
  <c r="A102"/>
  <c r="A103"/>
  <c r="A104"/>
  <c r="A105"/>
  <c r="A106"/>
  <c r="A107"/>
  <c r="A108"/>
  <c r="A109"/>
  <c r="A110"/>
  <c r="A111"/>
  <c r="A112"/>
  <c r="A113"/>
  <c r="A114"/>
  <c r="A115"/>
  <c r="A116"/>
  <c r="A117"/>
  <c r="A118"/>
  <c r="A119"/>
  <c r="A120"/>
  <c r="A121"/>
  <c r="A122"/>
  <c r="A123"/>
  <c r="A124"/>
  <c r="A125"/>
  <c r="A126"/>
  <c r="A129"/>
  <c r="A130"/>
  <c r="A131"/>
  <c r="A134"/>
  <c r="A135"/>
  <c r="A136"/>
  <c r="A137"/>
  <c r="A138"/>
  <c r="A139"/>
  <c r="A140"/>
  <c r="A141"/>
  <c r="A142"/>
  <c r="A5" i="13"/>
  <c r="A6"/>
  <c r="A7"/>
  <c r="A8"/>
  <c r="A9"/>
  <c r="A10"/>
  <c r="A11"/>
  <c r="A12"/>
  <c r="A13"/>
  <c r="A14"/>
  <c r="A15"/>
  <c r="A16"/>
  <c r="A17"/>
  <c r="A18"/>
  <c r="A19"/>
  <c r="A20"/>
  <c r="A21"/>
  <c r="A22"/>
  <c r="A23"/>
  <c r="A24"/>
  <c r="A25"/>
  <c r="A26"/>
  <c r="A27"/>
  <c r="A28"/>
  <c r="A31"/>
  <c r="A32"/>
  <c r="A33"/>
  <c r="A34"/>
  <c r="A35"/>
  <c r="A36"/>
  <c r="A37"/>
  <c r="A38"/>
  <c r="A39"/>
  <c r="A40"/>
  <c r="A41"/>
  <c r="A42"/>
  <c r="A43"/>
  <c r="A44"/>
  <c r="A45"/>
  <c r="A46"/>
  <c r="A47"/>
  <c r="A48"/>
  <c r="A49"/>
  <c r="A52"/>
  <c r="A53"/>
  <c r="A54"/>
  <c r="A55"/>
  <c r="A56"/>
  <c r="A57"/>
  <c r="A58"/>
  <c r="A59"/>
  <c r="A60"/>
  <c r="A61"/>
  <c r="A62"/>
  <c r="A63"/>
  <c r="A64"/>
  <c r="A65"/>
  <c r="A66"/>
  <c r="A67"/>
  <c r="A68"/>
  <c r="A69"/>
  <c r="A70"/>
  <c r="A71"/>
  <c r="A72"/>
  <c r="A73"/>
  <c r="A74"/>
  <c r="A75"/>
  <c r="A76"/>
  <c r="A77"/>
  <c r="A78"/>
  <c r="A79"/>
  <c r="A80"/>
  <c r="A81"/>
  <c r="A82"/>
  <c r="A83"/>
  <c r="A84"/>
  <c r="A85"/>
  <c r="A86"/>
  <c r="A87"/>
  <c r="A88"/>
  <c r="A91"/>
  <c r="A92"/>
  <c r="A95"/>
  <c r="A98"/>
  <c r="A99"/>
  <c r="A100"/>
  <c r="A101"/>
  <c r="A102"/>
  <c r="A103"/>
  <c r="A104"/>
  <c r="A105"/>
  <c r="A106"/>
  <c r="A107"/>
  <c r="A108"/>
  <c r="A109"/>
  <c r="A110"/>
  <c r="A111"/>
  <c r="A112"/>
  <c r="A113"/>
  <c r="A114"/>
  <c r="A5" i="12"/>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6"/>
  <c r="A67"/>
  <c r="A68"/>
  <c r="A69"/>
  <c r="A70"/>
  <c r="A71"/>
  <c r="A72"/>
  <c r="A73"/>
  <c r="A74"/>
  <c r="A75"/>
  <c r="A76"/>
  <c r="A77"/>
  <c r="A78"/>
  <c r="A79"/>
  <c r="A80"/>
  <c r="A81"/>
  <c r="A82"/>
  <c r="A83"/>
  <c r="A84"/>
  <c r="A85"/>
  <c r="A86"/>
  <c r="A87"/>
  <c r="A88"/>
  <c r="A89"/>
  <c r="A90"/>
  <c r="A91"/>
  <c r="A92"/>
  <c r="A93"/>
  <c r="A94"/>
  <c r="A95"/>
  <c r="A96"/>
  <c r="A97"/>
  <c r="A98"/>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3"/>
  <c r="A166"/>
  <c r="A169"/>
  <c r="A170"/>
  <c r="A171"/>
  <c r="A172"/>
  <c r="A173"/>
  <c r="A174"/>
  <c r="A175"/>
  <c r="A176"/>
  <c r="A177"/>
  <c r="A178"/>
  <c r="A179"/>
  <c r="A180"/>
  <c r="A181"/>
  <c r="A182"/>
  <c r="A5" i="10"/>
  <c r="A6"/>
  <c r="A7"/>
  <c r="A8"/>
  <c r="A9"/>
  <c r="A10"/>
  <c r="A11"/>
  <c r="A12"/>
  <c r="A13"/>
  <c r="A14"/>
  <c r="A15"/>
  <c r="A16"/>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4"/>
  <c r="A65"/>
  <c r="A66"/>
  <c r="A67"/>
  <c r="A68"/>
  <c r="A69"/>
  <c r="A70"/>
  <c r="A71"/>
  <c r="A72"/>
  <c r="A75"/>
  <c r="A76"/>
  <c r="A77"/>
  <c r="A78"/>
  <c r="A79"/>
  <c r="J81" i="7" l="1"/>
  <c r="K81"/>
  <c r="J82"/>
  <c r="K82"/>
  <c r="J83"/>
  <c r="K83"/>
  <c r="J84"/>
  <c r="K84"/>
  <c r="J85"/>
  <c r="K85"/>
  <c r="J86"/>
  <c r="K86"/>
  <c r="J87"/>
  <c r="K87"/>
  <c r="K80"/>
  <c r="J80"/>
  <c r="H79"/>
  <c r="I83" s="1"/>
  <c r="J71"/>
  <c r="K71"/>
  <c r="J72"/>
  <c r="K72"/>
  <c r="J73"/>
  <c r="K73"/>
  <c r="J74"/>
  <c r="K74"/>
  <c r="J75"/>
  <c r="K75"/>
  <c r="J76"/>
  <c r="K76"/>
  <c r="J77"/>
  <c r="K77"/>
  <c r="K70"/>
  <c r="J70"/>
  <c r="H69"/>
  <c r="I74" s="1"/>
  <c r="J26"/>
  <c r="K26"/>
  <c r="J27"/>
  <c r="K27"/>
  <c r="J28"/>
  <c r="K28"/>
  <c r="J29"/>
  <c r="K29"/>
  <c r="J30"/>
  <c r="K30"/>
  <c r="J31"/>
  <c r="K31"/>
  <c r="J32"/>
  <c r="K32"/>
  <c r="J33"/>
  <c r="K33"/>
  <c r="J34"/>
  <c r="K34"/>
  <c r="J35"/>
  <c r="K35"/>
  <c r="J36"/>
  <c r="K36"/>
  <c r="J37"/>
  <c r="K37"/>
  <c r="J38"/>
  <c r="K38"/>
  <c r="J39"/>
  <c r="K39"/>
  <c r="J40"/>
  <c r="K40"/>
  <c r="J41"/>
  <c r="K41"/>
  <c r="J42"/>
  <c r="K42"/>
  <c r="J43"/>
  <c r="K43"/>
  <c r="J44"/>
  <c r="K44"/>
  <c r="J45"/>
  <c r="K45"/>
  <c r="J46"/>
  <c r="K46"/>
  <c r="J47"/>
  <c r="K47"/>
  <c r="J48"/>
  <c r="K48"/>
  <c r="J49"/>
  <c r="K49"/>
  <c r="J50"/>
  <c r="K50"/>
  <c r="J51"/>
  <c r="K51"/>
  <c r="J52"/>
  <c r="K52"/>
  <c r="J53"/>
  <c r="K53"/>
  <c r="J54"/>
  <c r="K54"/>
  <c r="J55"/>
  <c r="K55"/>
  <c r="J56"/>
  <c r="K56"/>
  <c r="J57"/>
  <c r="K57"/>
  <c r="J58"/>
  <c r="K58"/>
  <c r="J59"/>
  <c r="K59"/>
  <c r="J60"/>
  <c r="K60"/>
  <c r="J61"/>
  <c r="K61"/>
  <c r="J62"/>
  <c r="K62"/>
  <c r="J63"/>
  <c r="K63"/>
  <c r="J64"/>
  <c r="K64"/>
  <c r="J65"/>
  <c r="K65"/>
  <c r="J66"/>
  <c r="K66"/>
  <c r="J67"/>
  <c r="K67"/>
  <c r="K25"/>
  <c r="J25"/>
  <c r="H24"/>
  <c r="I26" s="1"/>
  <c r="J6"/>
  <c r="K6"/>
  <c r="J7"/>
  <c r="K7"/>
  <c r="J8"/>
  <c r="K8"/>
  <c r="J9"/>
  <c r="K9"/>
  <c r="J10"/>
  <c r="K10"/>
  <c r="J11"/>
  <c r="K11"/>
  <c r="J12"/>
  <c r="K12"/>
  <c r="J13"/>
  <c r="K13"/>
  <c r="J14"/>
  <c r="K14"/>
  <c r="J15"/>
  <c r="K15"/>
  <c r="J16"/>
  <c r="K16"/>
  <c r="J17"/>
  <c r="K17"/>
  <c r="J18"/>
  <c r="K18"/>
  <c r="J19"/>
  <c r="K19"/>
  <c r="J20"/>
  <c r="K20"/>
  <c r="J21"/>
  <c r="K21"/>
  <c r="J22"/>
  <c r="K22"/>
  <c r="K5"/>
  <c r="J5"/>
  <c r="H4"/>
  <c r="I6" s="1"/>
  <c r="G81"/>
  <c r="G82"/>
  <c r="G83"/>
  <c r="G84"/>
  <c r="G85"/>
  <c r="G86"/>
  <c r="G87"/>
  <c r="G80"/>
  <c r="G71"/>
  <c r="G72"/>
  <c r="G73"/>
  <c r="G74"/>
  <c r="G75"/>
  <c r="G76"/>
  <c r="G77"/>
  <c r="G70"/>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25"/>
  <c r="G6"/>
  <c r="G7"/>
  <c r="G8"/>
  <c r="G9"/>
  <c r="G10"/>
  <c r="G11"/>
  <c r="G12"/>
  <c r="G13"/>
  <c r="G14"/>
  <c r="G15"/>
  <c r="G16"/>
  <c r="G17"/>
  <c r="G18"/>
  <c r="G19"/>
  <c r="G20"/>
  <c r="G21"/>
  <c r="G22"/>
  <c r="G5"/>
  <c r="I47" l="1"/>
  <c r="I67"/>
  <c r="I35"/>
  <c r="I80"/>
  <c r="I22"/>
  <c r="I63"/>
  <c r="I31"/>
  <c r="I18"/>
  <c r="I51"/>
  <c r="I10"/>
  <c r="I59"/>
  <c r="I43"/>
  <c r="I27"/>
  <c r="I84"/>
  <c r="I55"/>
  <c r="I39"/>
  <c r="I17"/>
  <c r="I9"/>
  <c r="I25"/>
  <c r="I64"/>
  <c r="I60"/>
  <c r="I56"/>
  <c r="I52"/>
  <c r="I48"/>
  <c r="I44"/>
  <c r="I40"/>
  <c r="I36"/>
  <c r="I32"/>
  <c r="I28"/>
  <c r="I76"/>
  <c r="I72"/>
  <c r="I85"/>
  <c r="I81"/>
  <c r="I75"/>
  <c r="I14"/>
  <c r="I65"/>
  <c r="I61"/>
  <c r="I57"/>
  <c r="I53"/>
  <c r="I49"/>
  <c r="I45"/>
  <c r="I41"/>
  <c r="I37"/>
  <c r="I33"/>
  <c r="I29"/>
  <c r="I77"/>
  <c r="I73"/>
  <c r="I86"/>
  <c r="I82"/>
  <c r="I71"/>
  <c r="I21"/>
  <c r="I13"/>
  <c r="I66"/>
  <c r="I62"/>
  <c r="I58"/>
  <c r="I54"/>
  <c r="I50"/>
  <c r="I46"/>
  <c r="I42"/>
  <c r="I38"/>
  <c r="I34"/>
  <c r="I30"/>
  <c r="I70"/>
  <c r="I87"/>
  <c r="I20"/>
  <c r="I16"/>
  <c r="I12"/>
  <c r="I8"/>
  <c r="I5"/>
  <c r="I19"/>
  <c r="I15"/>
  <c r="I11"/>
  <c r="I7"/>
</calcChain>
</file>

<file path=xl/sharedStrings.xml><?xml version="1.0" encoding="utf-8"?>
<sst xmlns="http://schemas.openxmlformats.org/spreadsheetml/2006/main" count="2145" uniqueCount="548">
  <si>
    <t>F01_02_01</t>
  </si>
  <si>
    <t>F04_01_15</t>
  </si>
  <si>
    <t>I04_01_01</t>
  </si>
  <si>
    <t>F99_08_02</t>
  </si>
  <si>
    <t>H01_01_01</t>
  </si>
  <si>
    <t>F01_01_01</t>
  </si>
  <si>
    <t>H99_15_01</t>
  </si>
  <si>
    <t>H03_02_02</t>
  </si>
  <si>
    <t>H99_19_01</t>
  </si>
  <si>
    <t>F04_01_18</t>
  </si>
  <si>
    <t>F99_02_03</t>
  </si>
  <si>
    <t>H05_01_02</t>
  </si>
  <si>
    <t>H99_14_02</t>
  </si>
  <si>
    <t>F02_03_01</t>
  </si>
  <si>
    <t>I99_05_01</t>
  </si>
  <si>
    <t>F02_02_02</t>
  </si>
  <si>
    <t>F99_12_02</t>
  </si>
  <si>
    <t>F99_14_02</t>
  </si>
  <si>
    <t>I99_17_01</t>
  </si>
  <si>
    <t>F99_01_01</t>
  </si>
  <si>
    <t>F01_01_04</t>
  </si>
  <si>
    <t>F99_16_07</t>
  </si>
  <si>
    <t>F99_13_02</t>
  </si>
  <si>
    <t>F99_11_01</t>
  </si>
  <si>
    <t>I99_99_13</t>
  </si>
  <si>
    <t>I99_01_01</t>
  </si>
  <si>
    <t>F99_03_07</t>
  </si>
  <si>
    <t>F99_16_04</t>
  </si>
  <si>
    <t>F99_03_02</t>
  </si>
  <si>
    <t>F99_03_08</t>
  </si>
  <si>
    <t>H03_02_01</t>
  </si>
  <si>
    <t>H06_03_01</t>
  </si>
  <si>
    <t>H99_01_03</t>
  </si>
  <si>
    <t>ZR99_99_99</t>
  </si>
  <si>
    <t>H99_01_04</t>
  </si>
  <si>
    <t>H03_03_04</t>
  </si>
  <si>
    <t>F04_01_14</t>
  </si>
  <si>
    <t>F02_03_04</t>
  </si>
  <si>
    <t>F99_16_01</t>
  </si>
  <si>
    <t>F04_01_03</t>
  </si>
  <si>
    <t>H06_03_05</t>
  </si>
  <si>
    <t>H06_03_04</t>
  </si>
  <si>
    <t>H06_01_12</t>
  </si>
  <si>
    <t>H06_01_20</t>
  </si>
  <si>
    <t>H02_03_02</t>
  </si>
  <si>
    <t>H03_01_08</t>
  </si>
  <si>
    <t>H01_01_04</t>
  </si>
  <si>
    <t>I01_01_07</t>
  </si>
  <si>
    <t>H06_01_10</t>
  </si>
  <si>
    <t>H06_01_11</t>
  </si>
  <si>
    <t>H06_01_18</t>
  </si>
  <si>
    <t>I99_14_02</t>
  </si>
  <si>
    <t>H99_26_01</t>
  </si>
  <si>
    <t>F05_01_01</t>
  </si>
  <si>
    <t>F99_16_06</t>
  </si>
  <si>
    <t>F02_03_03</t>
  </si>
  <si>
    <t>H99_08_03</t>
  </si>
  <si>
    <t>F99_99_08</t>
  </si>
  <si>
    <t>F04_01_20</t>
  </si>
  <si>
    <t>F99_99_12</t>
  </si>
  <si>
    <t>F03_01_04</t>
  </si>
  <si>
    <t>H02_02_01</t>
  </si>
  <si>
    <t>H06_01_06</t>
  </si>
  <si>
    <t>F99_09_01</t>
  </si>
  <si>
    <t>F99_03_06</t>
  </si>
  <si>
    <t>I03_01_02</t>
  </si>
  <si>
    <t>F99_06_01</t>
  </si>
  <si>
    <t>I01_01_01</t>
  </si>
  <si>
    <t>I99_14_01</t>
  </si>
  <si>
    <t>H01_01_03</t>
  </si>
  <si>
    <t>I99_11_01</t>
  </si>
  <si>
    <t>I99_06_03</t>
  </si>
  <si>
    <t>I99_12_03</t>
  </si>
  <si>
    <t>I99_99_03</t>
  </si>
  <si>
    <t>I01_01_11</t>
  </si>
  <si>
    <t>H99_26_02</t>
  </si>
  <si>
    <t>F99_03_01</t>
  </si>
  <si>
    <t>F04_01_19</t>
  </si>
  <si>
    <t>H99_05_05</t>
  </si>
  <si>
    <t>H06_01_04</t>
  </si>
  <si>
    <t>F01_01_03</t>
  </si>
  <si>
    <t>H99_13_03</t>
  </si>
  <si>
    <t>F99_13_04</t>
  </si>
  <si>
    <t>F99_10_01</t>
  </si>
  <si>
    <t>I03_02_04</t>
  </si>
  <si>
    <t>I99_01_04</t>
  </si>
  <si>
    <t>F04_01_04</t>
  </si>
  <si>
    <t>F01_01_05</t>
  </si>
  <si>
    <t>F04_02_01</t>
  </si>
  <si>
    <t>I99_99_18</t>
  </si>
  <si>
    <t>I99_12_01</t>
  </si>
  <si>
    <t>H99_19_02</t>
  </si>
  <si>
    <t>I01_01_09</t>
  </si>
  <si>
    <t>I04_01_02</t>
  </si>
  <si>
    <t>I04_01_03</t>
  </si>
  <si>
    <t>I99_99_20</t>
  </si>
  <si>
    <t>I99_08_02</t>
  </si>
  <si>
    <t>M01_01_03</t>
  </si>
  <si>
    <t>I99_01_03</t>
  </si>
  <si>
    <t>H06_01_19</t>
  </si>
  <si>
    <t>H99_99_05</t>
  </si>
  <si>
    <t>H99_08_01</t>
  </si>
  <si>
    <t>H06_01_16</t>
  </si>
  <si>
    <t>I99_12_04</t>
  </si>
  <si>
    <t>I01_01_06</t>
  </si>
  <si>
    <t>H99_05_01</t>
  </si>
  <si>
    <t>ZR03_99_04</t>
  </si>
  <si>
    <t>I99_14_03</t>
  </si>
  <si>
    <t>I99_10_01</t>
  </si>
  <si>
    <t>H99_14_01</t>
  </si>
  <si>
    <t>F99_13_01</t>
  </si>
  <si>
    <t>F99_02_02</t>
  </si>
  <si>
    <t>F02_02_03</t>
  </si>
  <si>
    <t>F99_02_06</t>
  </si>
  <si>
    <t>H99_13_01</t>
  </si>
  <si>
    <t>H01_01_06</t>
  </si>
  <si>
    <t>I01_01_05</t>
  </si>
  <si>
    <t>H99_01_05</t>
  </si>
  <si>
    <t>F99_05_01</t>
  </si>
  <si>
    <t>F01_01_02</t>
  </si>
  <si>
    <t>I05_01_09</t>
  </si>
  <si>
    <t>F02_02_01</t>
  </si>
  <si>
    <t>F99_99_10</t>
  </si>
  <si>
    <t>H01_01_07</t>
  </si>
  <si>
    <t>H99_99_04</t>
  </si>
  <si>
    <t>H99_04_01</t>
  </si>
  <si>
    <t>I04_01_08</t>
  </si>
  <si>
    <t>F04_01_05</t>
  </si>
  <si>
    <t>I01_01_02</t>
  </si>
  <si>
    <t>H99_09_01</t>
  </si>
  <si>
    <t>I99_99_24</t>
  </si>
  <si>
    <t>I01_01_03</t>
  </si>
  <si>
    <t>I05_01_07</t>
  </si>
  <si>
    <t>H99_23_01</t>
  </si>
  <si>
    <t>H06_03_02</t>
  </si>
  <si>
    <t>H02_99_99</t>
  </si>
  <si>
    <t>PGR01_01_09</t>
  </si>
  <si>
    <t>F99_01_02</t>
  </si>
  <si>
    <t>H99_01_01</t>
  </si>
  <si>
    <t>I99_15_01</t>
  </si>
  <si>
    <t>H99_24_01</t>
  </si>
  <si>
    <t>H03_02_03</t>
  </si>
  <si>
    <t>I01_01_14</t>
  </si>
  <si>
    <t>F04_01_17</t>
  </si>
  <si>
    <t>H03_01_01</t>
  </si>
  <si>
    <t>PGR01_01_14</t>
  </si>
  <si>
    <t>F99_03_04</t>
  </si>
  <si>
    <t>I99_17_02</t>
  </si>
  <si>
    <t>F99_99_99</t>
  </si>
  <si>
    <t>I99_99_09</t>
  </si>
  <si>
    <t>I05_01_02</t>
  </si>
  <si>
    <t>H99_22_02</t>
  </si>
  <si>
    <t>I99_08_01</t>
  </si>
  <si>
    <t>F02_03_05</t>
  </si>
  <si>
    <t>F01_99_03</t>
  </si>
  <si>
    <t>I99_16_01</t>
  </si>
  <si>
    <t>H03_02_04</t>
  </si>
  <si>
    <t>I04_99_99</t>
  </si>
  <si>
    <t>ZR04_01_99</t>
  </si>
  <si>
    <t>ZR04_01_05</t>
  </si>
  <si>
    <t>F01_01_06</t>
  </si>
  <si>
    <t>H99_19_03</t>
  </si>
  <si>
    <t>ZR01</t>
  </si>
  <si>
    <t>ZR02_01</t>
  </si>
  <si>
    <t>I03_02_03</t>
  </si>
  <si>
    <t>I04_01_07</t>
  </si>
  <si>
    <t>I01_01_08</t>
  </si>
  <si>
    <t>F04_01_10</t>
  </si>
  <si>
    <t>I99_13_02</t>
  </si>
  <si>
    <t>I99_13_01</t>
  </si>
  <si>
    <t>F05_01_03</t>
  </si>
  <si>
    <t>ZR03_99_01</t>
  </si>
  <si>
    <t>I99_03_03</t>
  </si>
  <si>
    <t>I99_12_05</t>
  </si>
  <si>
    <t>F04_01_06</t>
  </si>
  <si>
    <t>I01_99_99</t>
  </si>
  <si>
    <t>I04_01_05</t>
  </si>
  <si>
    <t>I99_99_06</t>
  </si>
  <si>
    <t>H99_01_07</t>
  </si>
  <si>
    <t>F02_03_02</t>
  </si>
  <si>
    <t>I99_09_01</t>
  </si>
  <si>
    <t>I99_06_01</t>
  </si>
  <si>
    <t>F99_12_01</t>
  </si>
  <si>
    <t>H03_01_02</t>
  </si>
  <si>
    <t>H99_01_09</t>
  </si>
  <si>
    <t>H03_01_03</t>
  </si>
  <si>
    <t>H05_01_03</t>
  </si>
  <si>
    <t>F99_02_01</t>
  </si>
  <si>
    <t>I01_01_12</t>
  </si>
  <si>
    <t>F04_01_09</t>
  </si>
  <si>
    <t>H99_15_02</t>
  </si>
  <si>
    <t>H06_01_01</t>
  </si>
  <si>
    <t>H99_18_01</t>
  </si>
  <si>
    <t>I05_01_11</t>
  </si>
  <si>
    <t>F04_01_16</t>
  </si>
  <si>
    <t>ZR02_01_03</t>
  </si>
  <si>
    <t>H03_01_07</t>
  </si>
  <si>
    <t>I99_05_02</t>
  </si>
  <si>
    <t>I05_01_08</t>
  </si>
  <si>
    <t>H99_05_02</t>
  </si>
  <si>
    <t>PGR01_01_05</t>
  </si>
  <si>
    <t>F06_01_03</t>
  </si>
  <si>
    <t>F99_13_03</t>
  </si>
  <si>
    <t>F06_01_01</t>
  </si>
  <si>
    <t>H05_99_99</t>
  </si>
  <si>
    <t>PGR01_01_12</t>
  </si>
  <si>
    <t>F01_99_01</t>
  </si>
  <si>
    <t>F02_01_01</t>
  </si>
  <si>
    <t>I99_99_99</t>
  </si>
  <si>
    <t>I99_06_02</t>
  </si>
  <si>
    <t>H02_03_01</t>
  </si>
  <si>
    <t>I99_07_06</t>
  </si>
  <si>
    <t>H05_01_01</t>
  </si>
  <si>
    <t>F03_01_01</t>
  </si>
  <si>
    <t>F99_08_01</t>
  </si>
  <si>
    <t>ZR99_99_02</t>
  </si>
  <si>
    <t>I03_02_02</t>
  </si>
  <si>
    <t>I99_03_02</t>
  </si>
  <si>
    <t>F04_01_08</t>
  </si>
  <si>
    <t>H04_01_03</t>
  </si>
  <si>
    <t>H04_01_02</t>
  </si>
  <si>
    <t>H99_08_02</t>
  </si>
  <si>
    <t>I01_01_13</t>
  </si>
  <si>
    <t>I05_99_99</t>
  </si>
  <si>
    <t>H99_25_01</t>
  </si>
  <si>
    <t>H06_01_13</t>
  </si>
  <si>
    <t>F06_99_99</t>
  </si>
  <si>
    <t>PGR01_01_02</t>
  </si>
  <si>
    <t>PGR01_01_18</t>
  </si>
  <si>
    <t>PGR01_01_17</t>
  </si>
  <si>
    <t>PGR01_01_16</t>
  </si>
  <si>
    <t>M01_01_01</t>
  </si>
  <si>
    <t>ZR_99_99_99</t>
  </si>
  <si>
    <t>I04_01_09</t>
  </si>
  <si>
    <t>F04_01_11</t>
  </si>
  <si>
    <t>H99_10_01</t>
  </si>
  <si>
    <t>F01_99_99</t>
  </si>
  <si>
    <t>I04_01_06</t>
  </si>
  <si>
    <t>F04_01_07</t>
  </si>
  <si>
    <t>I99_03_01</t>
  </si>
  <si>
    <t>Grupo</t>
  </si>
  <si>
    <t>Trigo</t>
  </si>
  <si>
    <t>HERBICIDAS, DESBROZADORES Y MUSGUICIDAS</t>
  </si>
  <si>
    <t>OXICLORURO DE COBRE</t>
  </si>
  <si>
    <t>FUNGICIDAS Y BACTERICIDAS</t>
  </si>
  <si>
    <t>MANEB</t>
  </si>
  <si>
    <t>CARBENDAZIMA</t>
  </si>
  <si>
    <t>CIPROCONAZOL</t>
  </si>
  <si>
    <t>EPOXICONAZOL</t>
  </si>
  <si>
    <t>FLUSILAZOL</t>
  </si>
  <si>
    <t>FLUTRIAFOL</t>
  </si>
  <si>
    <t>PROPICONAZOL</t>
  </si>
  <si>
    <t>PROTIOCONAZOL</t>
  </si>
  <si>
    <t>TEBUCONAZOL</t>
  </si>
  <si>
    <t>TETRACONAZOL</t>
  </si>
  <si>
    <t>TRIADIMENOL</t>
  </si>
  <si>
    <t>FENPROPIMORF</t>
  </si>
  <si>
    <t>PROCLORAZ</t>
  </si>
  <si>
    <t>CLORTALONIL</t>
  </si>
  <si>
    <t>AZOXISTROBIN</t>
  </si>
  <si>
    <t>PIRACLOSTROBIN</t>
  </si>
  <si>
    <t>TRIFLOXISTROBIN</t>
  </si>
  <si>
    <t>2,4-D ACIDO</t>
  </si>
  <si>
    <t>DICLORPROP-P</t>
  </si>
  <si>
    <t>MCPA</t>
  </si>
  <si>
    <t>MECOPROP</t>
  </si>
  <si>
    <t>MECOPROP-P</t>
  </si>
  <si>
    <t>METRIBUZINA</t>
  </si>
  <si>
    <t>BEFLUBUTAMIDA</t>
  </si>
  <si>
    <t>PIROXSULAM</t>
  </si>
  <si>
    <t>DIFLUFENICAN</t>
  </si>
  <si>
    <t>FLORASULAM</t>
  </si>
  <si>
    <t>PENDIMETALINA</t>
  </si>
  <si>
    <t>AMIDOSULFURON</t>
  </si>
  <si>
    <t>CLORSULFURON</t>
  </si>
  <si>
    <t>IODOSULFURON-METIL-SODIO</t>
  </si>
  <si>
    <t>MESOSULFURON METIL</t>
  </si>
  <si>
    <t>METSULFURON METIL</t>
  </si>
  <si>
    <t>TIFENSULFURON-METIL</t>
  </si>
  <si>
    <t>TRIASULFURON</t>
  </si>
  <si>
    <t>TRIBENURON-METIL</t>
  </si>
  <si>
    <t>CLORTOLURON</t>
  </si>
  <si>
    <t>ISOPROTURON</t>
  </si>
  <si>
    <t>CLODINAFOP-PROPARGIL</t>
  </si>
  <si>
    <t>DICLOFOP</t>
  </si>
  <si>
    <t>FENOXAPROP-P-ETIL</t>
  </si>
  <si>
    <t>QUIZALOFOP-P-ETIL</t>
  </si>
  <si>
    <t>DIQUAT</t>
  </si>
  <si>
    <t>CLETODIM</t>
  </si>
  <si>
    <t>TRALKOXIDIM</t>
  </si>
  <si>
    <t>BIFENOX</t>
  </si>
  <si>
    <t>OXIFLUORFEN</t>
  </si>
  <si>
    <t>BROMOXINIL</t>
  </si>
  <si>
    <t>IOXINIL</t>
  </si>
  <si>
    <t>GLIFOSATO</t>
  </si>
  <si>
    <t>PINOXADEN</t>
  </si>
  <si>
    <t>CLOPIRALIDA</t>
  </si>
  <si>
    <t>DICLOROPICOLINA SAL AMINA (CLOPIRALIDA)</t>
  </si>
  <si>
    <t>AMINOPIRALID</t>
  </si>
  <si>
    <t>FLUROXIPIR</t>
  </si>
  <si>
    <t>PROSULFOCARB</t>
  </si>
  <si>
    <t>CARFENTRAZONA-ETIL</t>
  </si>
  <si>
    <t>PROPOXICARBAZONA-SODIO</t>
  </si>
  <si>
    <t>MESOTRIONA</t>
  </si>
  <si>
    <t>FLUOROCLORIDONA</t>
  </si>
  <si>
    <t>ALFA CIPERMETRIN</t>
  </si>
  <si>
    <t>CIPERMETRIN</t>
  </si>
  <si>
    <t>DELTAMETRIN</t>
  </si>
  <si>
    <t>ESFENVALERATO</t>
  </si>
  <si>
    <t>LAMBDA CIHALOTRIN</t>
  </si>
  <si>
    <t>ZETA-CIPERMETRIN</t>
  </si>
  <si>
    <t>CLORPIRIFOS</t>
  </si>
  <si>
    <t>METIL CLORPIRIFOS</t>
  </si>
  <si>
    <t>ACEITE DE COLZA</t>
  </si>
  <si>
    <t>ALCOHOLES TERPENICOS</t>
  </si>
  <si>
    <t>ALQUIL POLIGLICOL</t>
  </si>
  <si>
    <t>ALQUILETERSULFATO-SODICO</t>
  </si>
  <si>
    <t>ALQUILFENOL ETOXILADO/PROPOXILADO</t>
  </si>
  <si>
    <t xml:space="preserve">METIL OLEATO/METIL PALMITATO </t>
  </si>
  <si>
    <t>MEFENPIR-DIETIL</t>
  </si>
  <si>
    <t>MOJANTE NO IONICO</t>
  </si>
  <si>
    <t>SULFATO DE COBRE</t>
  </si>
  <si>
    <t>DIFENOCONAZOL</t>
  </si>
  <si>
    <t>FLUFENACET</t>
  </si>
  <si>
    <t>DESMEDIFAM</t>
  </si>
  <si>
    <t>FENMEDIFAM</t>
  </si>
  <si>
    <t>LINURON</t>
  </si>
  <si>
    <t>FLUAZIFOP-P-BUTIL</t>
  </si>
  <si>
    <t>IMIDACLOPRID</t>
  </si>
  <si>
    <t>ACEITE DE PARAFINA</t>
  </si>
  <si>
    <t>SULFATO CUPROCALCICO</t>
  </si>
  <si>
    <t>HIDROXIDO CUPRICO</t>
  </si>
  <si>
    <t>OXIDO CUPROSO</t>
  </si>
  <si>
    <t>SULFATO TRIBASICO DE COBRE</t>
  </si>
  <si>
    <t>AZUFRE</t>
  </si>
  <si>
    <t>AZUFRE MICRONIZADO</t>
  </si>
  <si>
    <t>AZUFRE MOJABLE</t>
  </si>
  <si>
    <t>DIETOFENCARB</t>
  </si>
  <si>
    <t>PROPAMOCARB</t>
  </si>
  <si>
    <t>MANCOZEB</t>
  </si>
  <si>
    <t>METIRAM</t>
  </si>
  <si>
    <t>PROPINEB</t>
  </si>
  <si>
    <t>TIRAM</t>
  </si>
  <si>
    <t>METIL TIOFANATO</t>
  </si>
  <si>
    <t>ETRIDIAZOL</t>
  </si>
  <si>
    <t>IMAZALIL</t>
  </si>
  <si>
    <t>MICLOBUTANIL</t>
  </si>
  <si>
    <t>PENCONAZOL</t>
  </si>
  <si>
    <t>CIAZOFAMIDA</t>
  </si>
  <si>
    <t>DIMETOMORF</t>
  </si>
  <si>
    <t>AMPELOMICES QUISQUALIS</t>
  </si>
  <si>
    <t>BACILLUS SUBTILIS</t>
  </si>
  <si>
    <t>CIMOXANILO</t>
  </si>
  <si>
    <t>FLUOPICOLIDA</t>
  </si>
  <si>
    <t>MANDIPROPAMID</t>
  </si>
  <si>
    <t>BENALAXIL</t>
  </si>
  <si>
    <t>BOSCALIDA</t>
  </si>
  <si>
    <t>FENHEXAMIDA</t>
  </si>
  <si>
    <t>METALAXIL-M</t>
  </si>
  <si>
    <t>METALAXIL</t>
  </si>
  <si>
    <t>IPRODIONA</t>
  </si>
  <si>
    <t>FOSETIL</t>
  </si>
  <si>
    <t>FOSETIL-AL</t>
  </si>
  <si>
    <t>FAMOXADONA</t>
  </si>
  <si>
    <t>FLUDIOXONIL</t>
  </si>
  <si>
    <t>CAPTAN</t>
  </si>
  <si>
    <t>FOLPET</t>
  </si>
  <si>
    <t>BUPIRIMATO</t>
  </si>
  <si>
    <t>CIPRODINIL</t>
  </si>
  <si>
    <t>MEPANIPIRIM</t>
  </si>
  <si>
    <t>PIRIMETANIL</t>
  </si>
  <si>
    <t>QUINOXIFEN</t>
  </si>
  <si>
    <t>KRESOXIM-METIL</t>
  </si>
  <si>
    <t>ACIDO PROPIONICO</t>
  </si>
  <si>
    <t>OXADIXIL</t>
  </si>
  <si>
    <t>TERBUTILAZINA</t>
  </si>
  <si>
    <t>DIMETENAMIDA-P</t>
  </si>
  <si>
    <t>ISOXABEN</t>
  </si>
  <si>
    <t>PROPIZAMIDA</t>
  </si>
  <si>
    <t>METAZACLORO</t>
  </si>
  <si>
    <t>S-METOLACLORO</t>
  </si>
  <si>
    <t>BENFLURALINA</t>
  </si>
  <si>
    <t>ETALFLURALINA</t>
  </si>
  <si>
    <t>NICOSULFURON</t>
  </si>
  <si>
    <t>RIMSULFURON</t>
  </si>
  <si>
    <t>PROPAQUIZAFOP</t>
  </si>
  <si>
    <t>CICLOXIDIM</t>
  </si>
  <si>
    <t>ACLONIFEN</t>
  </si>
  <si>
    <t>GLUFOSINATO AMONICO</t>
  </si>
  <si>
    <t>TRICLOPIR</t>
  </si>
  <si>
    <t>SULCOTRIONA</t>
  </si>
  <si>
    <t>OXADIARGIL</t>
  </si>
  <si>
    <t>ACRINATRIN</t>
  </si>
  <si>
    <t>BETACIFLUTRIN</t>
  </si>
  <si>
    <t>CIFLUTRIN</t>
  </si>
  <si>
    <t>ETOFENPROX</t>
  </si>
  <si>
    <t>TAU-FLUVALINATO</t>
  </si>
  <si>
    <t>TEFLUTRIN</t>
  </si>
  <si>
    <t>OXAMILO</t>
  </si>
  <si>
    <t>FORMETANATO</t>
  </si>
  <si>
    <t>METIOCARB</t>
  </si>
  <si>
    <t>PIRIMICARB</t>
  </si>
  <si>
    <t>DIMETOATO</t>
  </si>
  <si>
    <t>FENAMIFOS</t>
  </si>
  <si>
    <t>FOSTIAZATO</t>
  </si>
  <si>
    <t>METIL PIRIMIFOS</t>
  </si>
  <si>
    <t>AZADIRACTIN</t>
  </si>
  <si>
    <t>PIRETRINA NATURAL</t>
  </si>
  <si>
    <t>PIRETRINAS</t>
  </si>
  <si>
    <t>BACILLUS THURINGIENSIS AIZAWAI</t>
  </si>
  <si>
    <t>BACILLUS THURINGIENSIS KURSTAKI</t>
  </si>
  <si>
    <t>BEAUVERIA BASSIANA</t>
  </si>
  <si>
    <t>ROTENONA</t>
  </si>
  <si>
    <t>ABAMECTINA</t>
  </si>
  <si>
    <t>SPINOSAD</t>
  </si>
  <si>
    <t>EMAMECTINA</t>
  </si>
  <si>
    <t>FLUFENOXURON</t>
  </si>
  <si>
    <t>LUFENURON</t>
  </si>
  <si>
    <t>METOXIFENOCIDA</t>
  </si>
  <si>
    <t>TEBUFENOCIDA</t>
  </si>
  <si>
    <t>CIROMAZINA</t>
  </si>
  <si>
    <t>BUPROFEZIN</t>
  </si>
  <si>
    <t>HEXITIAZOX</t>
  </si>
  <si>
    <t>CLOTIANIDINA</t>
  </si>
  <si>
    <t>TIAMETOXAM</t>
  </si>
  <si>
    <t>INDOXACARB</t>
  </si>
  <si>
    <t>PIRIPROXIFEN</t>
  </si>
  <si>
    <t>FENPIROXIMATO</t>
  </si>
  <si>
    <t>TEBUFENPIRAD</t>
  </si>
  <si>
    <t>CLORANTRANILIPROL</t>
  </si>
  <si>
    <t>FLUBENDIAMIDA</t>
  </si>
  <si>
    <t>PIMETROZINA</t>
  </si>
  <si>
    <t>FLONICAMID</t>
  </si>
  <si>
    <t>ACETAMIPRID</t>
  </si>
  <si>
    <t>TIACLOPRID</t>
  </si>
  <si>
    <t>CLOFENTEZIN</t>
  </si>
  <si>
    <t>SPIROMESIFEN</t>
  </si>
  <si>
    <t>ETOXAZOL</t>
  </si>
  <si>
    <t>METAFLUMIZONA</t>
  </si>
  <si>
    <t>PIRIDABEN</t>
  </si>
  <si>
    <t>SPIROTETRAMAT</t>
  </si>
  <si>
    <t>PROTEINAS HIDROLIZADAS</t>
  </si>
  <si>
    <t>METALDEHIDO</t>
  </si>
  <si>
    <t>HIDRAZIDA MALEICA</t>
  </si>
  <si>
    <t>ACIDO INORGANICO</t>
  </si>
  <si>
    <t>1,3-DICLOROPROPENO</t>
  </si>
  <si>
    <t>METAM SODIO</t>
  </si>
  <si>
    <t>POLIXILOSANO DIMETILICO</t>
  </si>
  <si>
    <t>BORAX</t>
  </si>
  <si>
    <t>CERA MONTANA</t>
  </si>
  <si>
    <t>DIMENTENO</t>
  </si>
  <si>
    <t>FOSFOLIPIDOS DE SOJA</t>
  </si>
  <si>
    <t>NONILFENOL POLIETILENGLICOL ETER</t>
  </si>
  <si>
    <t>FOSFITO POTASICO</t>
  </si>
  <si>
    <t>POLIOXINA B</t>
  </si>
  <si>
    <t>METAMITRONA</t>
  </si>
  <si>
    <t>MOLUSQUICIDAS</t>
  </si>
  <si>
    <t>SIMAZINA</t>
  </si>
  <si>
    <t>FLAZASULFURON</t>
  </si>
  <si>
    <t>DIURON</t>
  </si>
  <si>
    <t>AMITROL</t>
  </si>
  <si>
    <t>ETION</t>
  </si>
  <si>
    <t>PIRIDAFENTION</t>
  </si>
  <si>
    <t>METIDATION</t>
  </si>
  <si>
    <t>DIFLUBENZURON</t>
  </si>
  <si>
    <t>PROPARGITA</t>
  </si>
  <si>
    <t>SPIRODICLOFEN</t>
  </si>
  <si>
    <t>FOSFATO FERRICO</t>
  </si>
  <si>
    <t>ACIDO GIBERELICO</t>
  </si>
  <si>
    <t>ACEITE MINERAL</t>
  </si>
  <si>
    <t>ACEITE VEGETAL</t>
  </si>
  <si>
    <t>BROMADIOLONA</t>
  </si>
  <si>
    <t>BRODIFACOUM</t>
  </si>
  <si>
    <t>CAOLIN</t>
  </si>
  <si>
    <t>COLOFONIA</t>
  </si>
  <si>
    <t>DODECILBENCENO SULFONATO AMONICO (DDSA)</t>
  </si>
  <si>
    <t>CERA VIRGEN</t>
  </si>
  <si>
    <t>POLIMENTENO</t>
  </si>
  <si>
    <t>TIOCIANATO AMONICO</t>
  </si>
  <si>
    <t>ACIDO FOSFORICO</t>
  </si>
  <si>
    <t>CUBIET= CUPRI BIS (ETOXI-DIHIDROXI-DIETIL AMINO) SULFATO</t>
  </si>
  <si>
    <t>AZUFRE MOLIDO</t>
  </si>
  <si>
    <t>AZUFRE SUBLIMADO</t>
  </si>
  <si>
    <t>POLISULFURO DE CALCIO</t>
  </si>
  <si>
    <t>PERMANGANATO POTASICO</t>
  </si>
  <si>
    <t>BENTIAVALICARB ISOPROPIL</t>
  </si>
  <si>
    <t>IPROVALICARB</t>
  </si>
  <si>
    <t>FENBUCONAZOL</t>
  </si>
  <si>
    <t>FLUQUINCONAZOL</t>
  </si>
  <si>
    <t>DODINA</t>
  </si>
  <si>
    <t>CIFLUFENAMID</t>
  </si>
  <si>
    <t>BENALAXIL-M</t>
  </si>
  <si>
    <t>DINOCAP</t>
  </si>
  <si>
    <t>MEPTILDINOCAP</t>
  </si>
  <si>
    <t>METRAFENONA</t>
  </si>
  <si>
    <t>SPIROXAMINA</t>
  </si>
  <si>
    <t>PROQUINAZID</t>
  </si>
  <si>
    <t>ORIZALINA</t>
  </si>
  <si>
    <t>SULFATO DE HIERRO</t>
  </si>
  <si>
    <t>PIRAFLUFEN-ETIL</t>
  </si>
  <si>
    <t>PERMETRIN</t>
  </si>
  <si>
    <t>MALATION</t>
  </si>
  <si>
    <t>E/Z-7,9-DODECADIENIL ACETATO</t>
  </si>
  <si>
    <t>FENBUTAESTAN</t>
  </si>
  <si>
    <t>DICOFOL</t>
  </si>
  <si>
    <t>CLORMEQUAT</t>
  </si>
  <si>
    <t>ETEFON</t>
  </si>
  <si>
    <t>PACLOBUTRAZOL</t>
  </si>
  <si>
    <t>FOSFATO BIAMONICO</t>
  </si>
  <si>
    <t>RESINAS SINTETICAS</t>
  </si>
  <si>
    <t>VIOLETA DE GENCIANA</t>
  </si>
  <si>
    <t>FOSMET</t>
  </si>
  <si>
    <t>METIL AZINFOS</t>
  </si>
  <si>
    <t>FENAZAQUIN</t>
  </si>
  <si>
    <t>5-NITROGUAYACOLATO SODICO</t>
  </si>
  <si>
    <t>O-NITROFENOLATO SODICO</t>
  </si>
  <si>
    <t>P-NITROFENOLATO SODICO</t>
  </si>
  <si>
    <t>IMAZAMOX</t>
  </si>
  <si>
    <t>INSECTICIDAS Y ACARICIDAS</t>
  </si>
  <si>
    <t>REGULADORES DEL CRECIMIENTO DE VEGETALES</t>
  </si>
  <si>
    <t>OTROS PRODUCTOS FITOSANITARIOS</t>
  </si>
  <si>
    <t>Sustancia Activa</t>
  </si>
  <si>
    <t>Nombre Sustancia</t>
  </si>
  <si>
    <t>Nº medio de Aplicaciones</t>
  </si>
  <si>
    <t>Kg</t>
  </si>
  <si>
    <t>% Total grupo</t>
  </si>
  <si>
    <t>Básica</t>
  </si>
  <si>
    <t>Superficie (Ha)</t>
  </si>
  <si>
    <t>Tratada cultivada</t>
  </si>
  <si>
    <t xml:space="preserve">Cantidad media superficie tratada  </t>
  </si>
  <si>
    <t>Cultivada (Kg/Ha)</t>
  </si>
  <si>
    <t>Básica (Kg/Ha)</t>
  </si>
  <si>
    <t>FITOSANITARIOS</t>
  </si>
  <si>
    <t>CEBADA</t>
  </si>
  <si>
    <t>HORTALIZAS</t>
  </si>
  <si>
    <t>CÍTRICOS</t>
  </si>
  <si>
    <t>Grupo principal</t>
  </si>
  <si>
    <t>UVAS</t>
  </si>
  <si>
    <t>OLIVOS</t>
  </si>
  <si>
    <t>GIRASOL</t>
  </si>
  <si>
    <t>CEBADA- Campaña agrícola 2012/2013</t>
  </si>
  <si>
    <t>CITRICOS- - Campaña agrícola 2012/2013</t>
  </si>
  <si>
    <t>GIRASOL-- Campaña agrícola 2012/2013</t>
  </si>
  <si>
    <t>HORTALIZAS-- Campaña agrícola 2012/2013</t>
  </si>
  <si>
    <t>OLIVOS-- Campaña agrícola 2012/2013</t>
  </si>
  <si>
    <t>TRIGO- Campaña agrícola 2012/2013</t>
  </si>
  <si>
    <t>UVAS - Campaña agrícola 2012/2013</t>
  </si>
  <si>
    <t>Total Sustancia Aplicada</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</si>
</sst>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indexed="8"/>
      <name val="Calibri"/>
      <charset val="204"/>
    </font>
    <font>
      <sz val="10"/>
      <color indexed="8"/>
      <name val="Arial"/>
    </font>
    <font>
      <b/>
      <sz val="11"/>
      <color rgb="FF000000"/>
      <name val="Calibri"/>
      <family val="2"/>
    </font>
    <font>
      <b/>
      <sz val="11"/>
      <color theme="1"/>
      <name val="Calibri"/>
      <family val="2"/>
      <scheme val="minor"/>
    </font>
    <font>
      <b/>
      <sz val="11"/>
      <color indexed="8"/>
      <name val="Calibri"/>
      <family val="2"/>
    </font>
    <font>
      <sz val="10"/>
      <name val="MS Sans Serif"/>
    </font>
    <font>
      <b/>
      <sz val="10"/>
      <name val="MS Sans Serif"/>
      <family val="2"/>
    </font>
    <font>
      <sz val="10"/>
      <color indexed="8"/>
      <name val="Calibri"/>
      <family val="2"/>
    </font>
    <font>
      <sz val="10"/>
      <color theme="1"/>
      <name val="Calibri"/>
      <family val="2"/>
      <scheme val="minor"/>
    </font>
    <font>
      <b/>
      <sz val="10"/>
      <color theme="1"/>
      <name val="Calibri"/>
      <family val="2"/>
      <scheme val="minor"/>
    </font>
    <font>
      <b/>
      <sz val="10"/>
      <color indexed="8"/>
      <name val="Calibri"/>
      <family val="2"/>
    </font>
  </fonts>
  <fills count="9">
    <fill>
      <patternFill patternType="none"/>
    </fill>
    <fill>
      <patternFill patternType="gray125"/>
    </fill>
    <fill>
      <patternFill patternType="solid">
        <fgColor rgb="FFC0C0C0"/>
        <bgColor rgb="FFC0C0C0"/>
      </patternFill>
    </fill>
    <fill>
      <patternFill patternType="solid">
        <fgColor theme="0"/>
        <bgColor rgb="FFC0C0C0"/>
      </patternFill>
    </fill>
    <fill>
      <patternFill patternType="solid">
        <fgColor theme="0"/>
        <bgColor indexed="64"/>
      </patternFill>
    </fill>
    <fill>
      <patternFill patternType="solid">
        <fgColor theme="0"/>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0"/>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indexed="22"/>
      </left>
      <right style="thin">
        <color indexed="22"/>
      </right>
      <top/>
      <bottom style="thin">
        <color indexed="22"/>
      </bottom>
      <diagonal/>
    </border>
    <border>
      <left/>
      <right/>
      <top style="thin">
        <color indexed="64"/>
      </top>
      <bottom/>
      <diagonal/>
    </border>
  </borders>
  <cellStyleXfs count="3">
    <xf numFmtId="0" fontId="0" fillId="0" borderId="0"/>
    <xf numFmtId="0" fontId="2" fillId="0" borderId="0"/>
    <xf numFmtId="0" fontId="6" fillId="0" borderId="0"/>
  </cellStyleXfs>
  <cellXfs count="61">
    <xf numFmtId="0" fontId="0" fillId="0" borderId="0" xfId="0"/>
    <xf numFmtId="164" fontId="0" fillId="4" borderId="0" xfId="0" applyNumberFormat="1" applyFill="1"/>
    <xf numFmtId="164" fontId="0" fillId="0" borderId="0" xfId="0" applyNumberFormat="1"/>
    <xf numFmtId="164" fontId="0" fillId="4" borderId="0" xfId="0" applyNumberFormat="1" applyFill="1" applyBorder="1"/>
    <xf numFmtId="164" fontId="3" fillId="3" borderId="0" xfId="0" applyNumberFormat="1" applyFont="1" applyFill="1" applyBorder="1" applyAlignment="1" applyProtection="1">
      <alignment horizontal="center" vertical="center" wrapText="1"/>
    </xf>
    <xf numFmtId="164" fontId="1" fillId="4" borderId="0" xfId="1" applyNumberFormat="1" applyFont="1" applyFill="1" applyBorder="1" applyAlignment="1">
      <alignment wrapText="1"/>
    </xf>
    <xf numFmtId="164" fontId="1" fillId="4" borderId="0" xfId="1" applyNumberFormat="1" applyFont="1" applyFill="1" applyBorder="1" applyAlignment="1">
      <alignment horizontal="right" wrapText="1"/>
    </xf>
    <xf numFmtId="164" fontId="3" fillId="2" borderId="2" xfId="0" applyNumberFormat="1" applyFont="1" applyFill="1" applyBorder="1" applyAlignment="1" applyProtection="1">
      <alignment horizontal="center" vertical="center"/>
    </xf>
    <xf numFmtId="164" fontId="3" fillId="2" borderId="0" xfId="0" applyNumberFormat="1" applyFont="1" applyFill="1" applyBorder="1" applyAlignment="1" applyProtection="1">
      <alignment vertical="center" wrapText="1"/>
    </xf>
    <xf numFmtId="164" fontId="3" fillId="2" borderId="0" xfId="0" applyNumberFormat="1" applyFont="1" applyFill="1" applyBorder="1" applyAlignment="1" applyProtection="1">
      <alignment horizontal="center" vertical="center"/>
    </xf>
    <xf numFmtId="164" fontId="4" fillId="7" borderId="3" xfId="0" applyNumberFormat="1" applyFont="1" applyFill="1" applyBorder="1" applyAlignment="1">
      <alignment vertical="center" wrapText="1"/>
    </xf>
    <xf numFmtId="164" fontId="3" fillId="2" borderId="4"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wrapText="1"/>
    </xf>
    <xf numFmtId="164" fontId="3" fillId="3" borderId="0" xfId="0" applyNumberFormat="1" applyFont="1" applyFill="1" applyBorder="1" applyAlignment="1" applyProtection="1">
      <alignment horizontal="center" vertical="center"/>
    </xf>
    <xf numFmtId="164" fontId="4" fillId="4" borderId="0" xfId="0" applyNumberFormat="1" applyFont="1" applyFill="1" applyBorder="1" applyAlignment="1">
      <alignment vertical="center" wrapText="1"/>
    </xf>
    <xf numFmtId="164" fontId="0" fillId="4" borderId="0" xfId="0" applyNumberFormat="1" applyFill="1" applyBorder="1" applyAlignment="1">
      <alignment vertical="center" wrapText="1"/>
    </xf>
    <xf numFmtId="164" fontId="1" fillId="8" borderId="0" xfId="1" applyNumberFormat="1" applyFont="1" applyFill="1" applyBorder="1" applyAlignment="1">
      <alignment horizontal="center"/>
    </xf>
    <xf numFmtId="164" fontId="5" fillId="8" borderId="0" xfId="1" applyNumberFormat="1" applyFont="1" applyFill="1" applyBorder="1" applyAlignment="1">
      <alignment horizontal="left"/>
    </xf>
    <xf numFmtId="164" fontId="5" fillId="8" borderId="0" xfId="1" applyNumberFormat="1" applyFont="1" applyFill="1" applyBorder="1" applyAlignment="1">
      <alignment horizontal="right"/>
    </xf>
    <xf numFmtId="164" fontId="0" fillId="6" borderId="0" xfId="0" applyNumberFormat="1" applyFill="1"/>
    <xf numFmtId="164" fontId="4" fillId="7" borderId="0" xfId="0" applyNumberFormat="1" applyFont="1" applyFill="1" applyBorder="1" applyAlignment="1">
      <alignment vertical="center" wrapText="1"/>
    </xf>
    <xf numFmtId="164" fontId="3" fillId="2" borderId="7"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164" fontId="4" fillId="6" borderId="0" xfId="0" applyNumberFormat="1" applyFont="1" applyFill="1"/>
    <xf numFmtId="164" fontId="4" fillId="6" borderId="0" xfId="0" applyNumberFormat="1" applyFont="1" applyFill="1" applyBorder="1"/>
    <xf numFmtId="164" fontId="5" fillId="6" borderId="0" xfId="1" applyNumberFormat="1" applyFont="1" applyFill="1" applyBorder="1" applyAlignment="1">
      <alignment horizontal="right" wrapText="1"/>
    </xf>
    <xf numFmtId="164" fontId="1" fillId="0" borderId="6" xfId="1" applyNumberFormat="1" applyFont="1" applyFill="1" applyBorder="1" applyAlignment="1">
      <alignment horizontal="right" wrapText="1"/>
    </xf>
    <xf numFmtId="164" fontId="1" fillId="0" borderId="1" xfId="1" applyNumberFormat="1" applyFont="1" applyFill="1" applyBorder="1" applyAlignment="1">
      <alignment horizontal="right" wrapText="1"/>
    </xf>
    <xf numFmtId="164" fontId="3" fillId="2" borderId="5" xfId="0" applyNumberFormat="1" applyFont="1" applyFill="1" applyBorder="1" applyAlignment="1" applyProtection="1">
      <alignment horizontal="center" vertical="center" wrapText="1"/>
    </xf>
    <xf numFmtId="164" fontId="1" fillId="5" borderId="0" xfId="1" applyNumberFormat="1" applyFont="1" applyFill="1" applyBorder="1" applyAlignment="1">
      <alignment horizontal="center"/>
    </xf>
    <xf numFmtId="164" fontId="5" fillId="8" borderId="0" xfId="1" applyNumberFormat="1" applyFont="1" applyFill="1" applyBorder="1" applyAlignment="1">
      <alignment horizontal="center"/>
    </xf>
    <xf numFmtId="0" fontId="7" fillId="4" borderId="0" xfId="2" applyFont="1" applyFill="1" applyBorder="1"/>
    <xf numFmtId="0" fontId="6" fillId="4" borderId="0" xfId="2" applyFill="1" applyBorder="1"/>
    <xf numFmtId="164" fontId="5" fillId="6" borderId="0" xfId="1" applyNumberFormat="1" applyFont="1" applyFill="1" applyBorder="1" applyAlignment="1">
      <alignment wrapText="1"/>
    </xf>
    <xf numFmtId="164" fontId="8" fillId="4" borderId="0" xfId="1" applyNumberFormat="1" applyFont="1" applyFill="1" applyBorder="1" applyAlignment="1">
      <alignment wrapText="1"/>
    </xf>
    <xf numFmtId="164" fontId="9" fillId="4" borderId="0" xfId="0" applyNumberFormat="1" applyFont="1" applyFill="1" applyBorder="1"/>
    <xf numFmtId="164" fontId="9" fillId="4" borderId="0" xfId="0" applyNumberFormat="1" applyFont="1" applyFill="1" applyBorder="1" applyAlignment="1">
      <alignment vertical="center" wrapText="1"/>
    </xf>
    <xf numFmtId="164" fontId="8" fillId="8" borderId="0" xfId="1" applyNumberFormat="1" applyFont="1" applyFill="1" applyBorder="1" applyAlignment="1">
      <alignment horizontal="center"/>
    </xf>
    <xf numFmtId="164" fontId="9" fillId="0" borderId="0" xfId="0" applyNumberFormat="1" applyFont="1"/>
    <xf numFmtId="164" fontId="10" fillId="6" borderId="0" xfId="0" applyNumberFormat="1" applyFont="1" applyFill="1" applyBorder="1"/>
    <xf numFmtId="164" fontId="8" fillId="5" borderId="0" xfId="1" applyNumberFormat="1" applyFont="1" applyFill="1" applyBorder="1" applyAlignment="1">
      <alignment horizontal="center"/>
    </xf>
    <xf numFmtId="164" fontId="11" fillId="8" borderId="0" xfId="1" applyNumberFormat="1" applyFont="1" applyFill="1" applyBorder="1" applyAlignment="1">
      <alignment horizontal="center"/>
    </xf>
    <xf numFmtId="4" fontId="0" fillId="4" borderId="0" xfId="0" applyNumberFormat="1" applyFill="1" applyBorder="1"/>
    <xf numFmtId="4" fontId="4" fillId="6" borderId="0" xfId="0" applyNumberFormat="1" applyFont="1" applyFill="1" applyBorder="1"/>
    <xf numFmtId="4" fontId="3" fillId="2" borderId="0" xfId="0" applyNumberFormat="1" applyFont="1" applyFill="1" applyBorder="1" applyAlignment="1" applyProtection="1">
      <alignment horizontal="center" vertical="center" wrapText="1"/>
    </xf>
    <xf numFmtId="4" fontId="0" fillId="0" borderId="0" xfId="0" applyNumberFormat="1"/>
    <xf numFmtId="4" fontId="3" fillId="2" borderId="3" xfId="0" applyNumberFormat="1" applyFont="1" applyFill="1" applyBorder="1" applyAlignment="1" applyProtection="1">
      <alignment horizontal="center" vertical="center" wrapText="1"/>
    </xf>
    <xf numFmtId="4" fontId="3" fillId="3" borderId="0" xfId="0" applyNumberFormat="1" applyFont="1" applyFill="1" applyBorder="1" applyAlignment="1" applyProtection="1">
      <alignment horizontal="center" vertical="center" wrapText="1"/>
    </xf>
    <xf numFmtId="4" fontId="1" fillId="8" borderId="0" xfId="1" applyNumberFormat="1" applyFont="1" applyFill="1" applyBorder="1" applyAlignment="1">
      <alignment horizontal="center"/>
    </xf>
    <xf numFmtId="164" fontId="3" fillId="2" borderId="3"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xf>
    <xf numFmtId="164" fontId="3" fillId="2" borderId="0" xfId="0" applyNumberFormat="1" applyFont="1" applyFill="1" applyBorder="1" applyAlignment="1" applyProtection="1">
      <alignment horizontal="center" vertical="center"/>
    </xf>
    <xf numFmtId="164" fontId="3" fillId="2" borderId="0" xfId="0" applyNumberFormat="1" applyFont="1" applyFill="1" applyBorder="1" applyAlignment="1" applyProtection="1">
      <alignment horizontal="center" vertical="center" wrapText="1"/>
    </xf>
    <xf numFmtId="164" fontId="0" fillId="0" borderId="3" xfId="0" applyNumberFormat="1" applyBorder="1" applyAlignment="1">
      <alignment vertical="center" wrapText="1"/>
    </xf>
    <xf numFmtId="164" fontId="0" fillId="0" borderId="3" xfId="0" applyNumberFormat="1" applyFont="1" applyBorder="1" applyAlignment="1">
      <alignment vertical="center" wrapText="1"/>
    </xf>
    <xf numFmtId="164" fontId="3" fillId="2" borderId="3" xfId="0" applyNumberFormat="1" applyFont="1" applyFill="1" applyBorder="1" applyAlignment="1" applyProtection="1">
      <alignment horizontal="center" vertical="center"/>
    </xf>
    <xf numFmtId="164" fontId="0" fillId="0" borderId="3" xfId="0" applyNumberFormat="1" applyBorder="1" applyAlignment="1">
      <alignment vertical="center"/>
    </xf>
    <xf numFmtId="164" fontId="0" fillId="0" borderId="0" xfId="0" applyNumberFormat="1" applyBorder="1" applyAlignment="1">
      <alignment vertical="center" wrapText="1"/>
    </xf>
    <xf numFmtId="164" fontId="0" fillId="0" borderId="0" xfId="0" applyNumberFormat="1" applyFont="1" applyBorder="1" applyAlignment="1">
      <alignment vertical="center" wrapText="1"/>
    </xf>
    <xf numFmtId="4" fontId="3" fillId="2" borderId="3" xfId="0" applyNumberFormat="1" applyFont="1" applyFill="1" applyBorder="1" applyAlignment="1" applyProtection="1">
      <alignment horizontal="center" vertical="center" wrapText="1"/>
    </xf>
  </cellXfs>
  <cellStyles count="3">
    <cellStyle name="Normal" xfId="0" builtinId="0"/>
    <cellStyle name="Normal 2" xfId="2"/>
    <cellStyle name="Normal_C_ParaPublica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10</xdr:col>
      <xdr:colOff>571500</xdr:colOff>
      <xdr:row>15</xdr:row>
      <xdr:rowOff>0</xdr:rowOff>
    </xdr:to>
    <xdr:sp macro="" textlink="">
      <xdr:nvSpPr>
        <xdr:cNvPr id="2" name="CuadroTexto 1"/>
        <xdr:cNvSpPr txBox="1"/>
      </xdr:nvSpPr>
      <xdr:spPr>
        <a:xfrm>
          <a:off x="28575" y="57150"/>
          <a:ext cx="8162925" cy="237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Definiciones</a:t>
          </a:r>
          <a:endParaRPr lang="en-US" sz="1100"/>
        </a:p>
        <a:p>
          <a:endParaRPr lang="en-US" sz="1100"/>
        </a:p>
        <a:p>
          <a:r>
            <a:rPr lang="en-US" sz="1100" b="1"/>
            <a:t>Superficie Básica Tratada por Sustancia Activa</a:t>
          </a:r>
          <a:r>
            <a:rPr lang="en-US" sz="1100"/>
            <a:t>: </a:t>
          </a:r>
        </a:p>
        <a:p>
          <a:r>
            <a:rPr lang="en-US" sz="1100"/>
            <a:t>Definida</a:t>
          </a:r>
          <a:r>
            <a:rPr lang="en-US" sz="1100" baseline="0"/>
            <a:t> como la superficie física de cultivo tratada por lo menos una vez con una sustancia determinada</a:t>
          </a:r>
          <a:r>
            <a:rPr lang="en-US" sz="1100" b="1" baseline="0"/>
            <a:t>, independiente del número de aplicaciones</a:t>
          </a:r>
          <a:r>
            <a:rPr lang="en-US" sz="1100" baseline="0"/>
            <a:t>, medida en Hectáreas</a:t>
          </a:r>
          <a:r>
            <a:rPr lang="en-US" sz="1100"/>
            <a:t>.</a:t>
          </a:r>
        </a:p>
        <a:p>
          <a:endParaRPr lang="en-US" sz="1100"/>
        </a:p>
        <a:p>
          <a:r>
            <a:rPr lang="en-US" sz="1100" b="1"/>
            <a:t>Superficie cultivada tratada</a:t>
          </a:r>
          <a:r>
            <a:rPr lang="en-US" sz="1100"/>
            <a:t>: </a:t>
          </a:r>
        </a:p>
        <a:p>
          <a:r>
            <a:rPr lang="en-US" sz="1100"/>
            <a:t>Definida</a:t>
          </a:r>
          <a:r>
            <a:rPr lang="en-US" sz="1100" baseline="0"/>
            <a:t> como la superficie física de cultivo tratada por lo menos una vez con una sustancia determinada, </a:t>
          </a:r>
          <a:r>
            <a:rPr lang="en-US" sz="1100" b="1" baseline="0"/>
            <a:t>teniendo en cuenta el número de aplicaciones</a:t>
          </a:r>
          <a:r>
            <a:rPr lang="en-US" sz="1100" baseline="0"/>
            <a:t>, medida en Hectáreas</a:t>
          </a:r>
          <a:r>
            <a:rPr lang="en-US" sz="1100"/>
            <a:t>.</a:t>
          </a:r>
        </a:p>
        <a:p>
          <a:endParaRPr lang="en-US" sz="1100"/>
        </a:p>
        <a:p>
          <a:r>
            <a:rPr lang="en-US" sz="1100" b="1"/>
            <a:t>Nº Medio de Aplicaciones</a:t>
          </a:r>
          <a:r>
            <a:rPr lang="en-US" sz="1100"/>
            <a:t>: </a:t>
          </a:r>
        </a:p>
        <a:p>
          <a:r>
            <a:rPr lang="en-US" sz="1100"/>
            <a:t>Relación entre el área de sustancia activa tratada y el área básica tratada.</a:t>
          </a:r>
        </a:p>
      </xdr:txBody>
    </xdr:sp>
    <xdr:clientData/>
  </xdr:twoCellAnchor>
  <xdr:twoCellAnchor>
    <xdr:from>
      <xdr:col>0</xdr:col>
      <xdr:colOff>19050</xdr:colOff>
      <xdr:row>16</xdr:row>
      <xdr:rowOff>129540</xdr:rowOff>
    </xdr:from>
    <xdr:to>
      <xdr:col>10</xdr:col>
      <xdr:colOff>561975</xdr:colOff>
      <xdr:row>33</xdr:row>
      <xdr:rowOff>68580</xdr:rowOff>
    </xdr:to>
    <xdr:sp macro="" textlink="">
      <xdr:nvSpPr>
        <xdr:cNvPr id="3" name="CuadroTexto 2"/>
        <xdr:cNvSpPr txBox="1"/>
      </xdr:nvSpPr>
      <xdr:spPr>
        <a:xfrm>
          <a:off x="19050" y="2720340"/>
          <a:ext cx="8162925" cy="2691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Notas:</a:t>
          </a: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latin typeface="+mn-lt"/>
              <a:ea typeface="+mn-ea"/>
              <a:cs typeface="+mn-cs"/>
            </a:rPr>
            <a:t>-La diferencia entre superficie básica tratada y superficie cultivada tratada está en el número de aplicaciones de una sustancia determinada y en el área que se trata. Así, si para un cultivo determinado y una superficie determinada sólo se aplicó el producto fitosanitario una vez a toda la superficie, ambas superficies coincidirían. Si dicha superficie  recibió dos aplicaciones, la primera aplicación a la mitad de la superficie cultivada y una segunda aplicación a la otra mitad, la superficie básica sería la misma que la superficie tratada, pero si en éste último ejemplo se aplica un producto dos veces a la misma superficie, la básica sería la mitad que la tratada.  Hay que tener en cuenta que la superficie básica se ha obtenido de forma aproximada  como el mínimo entre la superficie cultivada tratada y la superficie del cultivo de la explotación considerada ya que no se disponía de información suficiente para su cálculo correcto.</a:t>
          </a:r>
          <a:endParaRPr lang="en-US" sz="1100">
            <a:solidFill>
              <a:schemeClr val="dk1"/>
            </a:solidFill>
            <a:latin typeface="+mn-lt"/>
            <a:ea typeface="+mn-ea"/>
            <a:cs typeface="+mn-cs"/>
          </a:endParaRPr>
        </a:p>
        <a:p>
          <a:endParaRPr lang="en-US" sz="1100"/>
        </a:p>
        <a:p>
          <a:r>
            <a:rPr lang="en-US" sz="1100"/>
            <a:t>- Las superficies totales no se pueden calcular suma de las distintas superficies por sustancia activa,</a:t>
          </a:r>
          <a:r>
            <a:rPr lang="en-US" sz="1100" baseline="0"/>
            <a:t> dado que la recogida de datos es por producto y un producto puede contener más de una sustancia activa. Este problema no se presenta a nivel de sustancia activa.</a:t>
          </a:r>
        </a:p>
        <a:p>
          <a:endParaRPr lang="en-US" sz="1100" baseline="0"/>
        </a:p>
        <a:p>
          <a:r>
            <a:rPr lang="es-ES" sz="1100">
              <a:solidFill>
                <a:schemeClr val="dk1"/>
              </a:solidFill>
              <a:effectLst/>
              <a:latin typeface="+mn-lt"/>
              <a:ea typeface="+mn-ea"/>
              <a:cs typeface="+mn-cs"/>
            </a:rPr>
            <a:t>- El grupo de las hortalizas incluye las que en la muestra recogida superaron el 2% del total del censo: Ajo, Cebollas, Coliflor</a:t>
          </a:r>
          <a:r>
            <a:rPr lang="es-ES" sz="1100" baseline="0">
              <a:solidFill>
                <a:schemeClr val="dk1"/>
              </a:solidFill>
              <a:effectLst/>
              <a:latin typeface="+mn-lt"/>
              <a:ea typeface="+mn-ea"/>
              <a:cs typeface="+mn-cs"/>
            </a:rPr>
            <a:t> y </a:t>
          </a:r>
          <a:r>
            <a:rPr lang="es-ES" sz="1100">
              <a:solidFill>
                <a:schemeClr val="dk1"/>
              </a:solidFill>
              <a:effectLst/>
              <a:latin typeface="+mn-lt"/>
              <a:ea typeface="+mn-ea"/>
              <a:cs typeface="+mn-cs"/>
            </a:rPr>
            <a:t>Brócoli, Lechuga, Melones y Tomates.</a:t>
          </a:r>
        </a:p>
        <a:p>
          <a:endParaRPr lang="es-E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tabSelected="1" topLeftCell="B1" workbookViewId="0">
      <selection activeCell="B1" sqref="B1"/>
    </sheetView>
  </sheetViews>
  <sheetFormatPr baseColWidth="10" defaultColWidth="11.42578125" defaultRowHeight="15"/>
  <cols>
    <col min="1" max="1" width="0" style="2" hidden="1" customWidth="1"/>
    <col min="2" max="2" width="47.42578125" style="2" customWidth="1"/>
    <col min="3" max="3" width="11.42578125" style="2"/>
    <col min="4" max="4" width="17.28515625" style="39" customWidth="1"/>
    <col min="5" max="11" width="11.42578125" style="2"/>
    <col min="12" max="12" width="4.140625" style="2" customWidth="1"/>
    <col min="13" max="16384" width="11.42578125" style="2"/>
  </cols>
  <sheetData>
    <row r="1" spans="1:11">
      <c r="A1" s="51" t="s">
        <v>533</v>
      </c>
      <c r="B1" s="8" t="s">
        <v>540</v>
      </c>
      <c r="C1" s="53" t="s">
        <v>521</v>
      </c>
      <c r="D1" s="53" t="s">
        <v>522</v>
      </c>
      <c r="E1" s="50" t="s">
        <v>527</v>
      </c>
      <c r="F1" s="50"/>
      <c r="G1" s="53" t="s">
        <v>523</v>
      </c>
      <c r="H1" s="56" t="s">
        <v>547</v>
      </c>
      <c r="I1" s="57"/>
      <c r="J1" s="50" t="s">
        <v>529</v>
      </c>
      <c r="K1" s="50"/>
    </row>
    <row r="2" spans="1:11" ht="30">
      <c r="A2" s="52"/>
      <c r="B2" s="10" t="s">
        <v>536</v>
      </c>
      <c r="C2" s="54"/>
      <c r="D2" s="55"/>
      <c r="E2" s="11" t="s">
        <v>528</v>
      </c>
      <c r="F2" s="11" t="s">
        <v>526</v>
      </c>
      <c r="G2" s="54"/>
      <c r="H2" s="12" t="s">
        <v>524</v>
      </c>
      <c r="I2" s="13" t="s">
        <v>525</v>
      </c>
      <c r="J2" s="13" t="s">
        <v>530</v>
      </c>
      <c r="K2" s="13" t="s">
        <v>531</v>
      </c>
    </row>
    <row r="3" spans="1:11" s="1" customFormat="1">
      <c r="A3" s="14"/>
      <c r="B3" s="15"/>
      <c r="C3" s="16"/>
      <c r="D3" s="37"/>
      <c r="E3" s="4"/>
      <c r="F3" s="4"/>
      <c r="G3" s="16"/>
      <c r="H3" s="14"/>
      <c r="I3" s="4"/>
      <c r="J3" s="4"/>
      <c r="K3" s="4"/>
    </row>
    <row r="4" spans="1:11" s="24" customFormat="1">
      <c r="B4" s="25" t="s">
        <v>244</v>
      </c>
      <c r="C4" s="25"/>
      <c r="D4" s="40"/>
      <c r="E4" s="25"/>
      <c r="F4" s="25"/>
      <c r="G4" s="25"/>
      <c r="H4" s="25">
        <v>35750.483373924006</v>
      </c>
      <c r="I4" s="25"/>
      <c r="J4" s="25"/>
      <c r="K4" s="25"/>
    </row>
    <row r="5" spans="1:11">
      <c r="A5" s="2" t="e">
        <f>#REF!</f>
        <v>#REF!</v>
      </c>
      <c r="B5" s="3" t="s">
        <v>244</v>
      </c>
      <c r="C5" s="3" t="s">
        <v>160</v>
      </c>
      <c r="D5" s="36" t="s">
        <v>321</v>
      </c>
      <c r="E5" s="3">
        <v>20333.04</v>
      </c>
      <c r="F5" s="3">
        <v>20333.04</v>
      </c>
      <c r="G5" s="6">
        <v>1</v>
      </c>
      <c r="H5" s="3">
        <v>609.99120000000005</v>
      </c>
      <c r="I5" s="3">
        <v>1.7062460208437928</v>
      </c>
      <c r="J5" s="43">
        <v>3.0000000000000002E-2</v>
      </c>
      <c r="K5" s="43">
        <v>3.0000000000000002E-2</v>
      </c>
    </row>
    <row r="6" spans="1:11">
      <c r="A6" s="2" t="e">
        <f>#REF!</f>
        <v>#REF!</v>
      </c>
      <c r="B6" s="3" t="s">
        <v>244</v>
      </c>
      <c r="C6" s="3" t="s">
        <v>179</v>
      </c>
      <c r="D6" s="36" t="s">
        <v>245</v>
      </c>
      <c r="E6" s="3">
        <v>11121.65</v>
      </c>
      <c r="F6" s="3">
        <v>11121.65</v>
      </c>
      <c r="G6" s="6">
        <v>1</v>
      </c>
      <c r="H6" s="3">
        <v>2669.1959999999999</v>
      </c>
      <c r="I6" s="3">
        <v>7.4661815676228898</v>
      </c>
      <c r="J6" s="43">
        <v>0.24</v>
      </c>
      <c r="K6" s="43">
        <v>0.24</v>
      </c>
    </row>
    <row r="7" spans="1:11">
      <c r="A7" s="2" t="e">
        <f>#REF!</f>
        <v>#REF!</v>
      </c>
      <c r="B7" s="3" t="s">
        <v>244</v>
      </c>
      <c r="C7" s="3" t="s">
        <v>39</v>
      </c>
      <c r="D7" s="36" t="s">
        <v>247</v>
      </c>
      <c r="E7" s="3">
        <v>8036.8149999999996</v>
      </c>
      <c r="F7" s="3">
        <v>5834.1350000000002</v>
      </c>
      <c r="G7" s="6">
        <v>1.3775503995022398</v>
      </c>
      <c r="H7" s="3">
        <v>482.20890000000003</v>
      </c>
      <c r="I7" s="3">
        <v>1.3488178466188732</v>
      </c>
      <c r="J7" s="43">
        <v>6.0000000000000005E-2</v>
      </c>
      <c r="K7" s="43">
        <v>8.2653023970134396E-2</v>
      </c>
    </row>
    <row r="8" spans="1:11">
      <c r="A8" s="2" t="e">
        <f>#REF!</f>
        <v>#REF!</v>
      </c>
      <c r="B8" s="3" t="s">
        <v>244</v>
      </c>
      <c r="C8" s="3" t="s">
        <v>86</v>
      </c>
      <c r="D8" s="36" t="s">
        <v>322</v>
      </c>
      <c r="E8" s="3">
        <v>8017.2083000000002</v>
      </c>
      <c r="F8" s="3">
        <v>8017.2083000000002</v>
      </c>
      <c r="G8" s="6">
        <v>1</v>
      </c>
      <c r="H8" s="3">
        <v>240.51624899999999</v>
      </c>
      <c r="I8" s="3">
        <v>0.67276362807287182</v>
      </c>
      <c r="J8" s="43">
        <v>0.03</v>
      </c>
      <c r="K8" s="43">
        <v>0.03</v>
      </c>
    </row>
    <row r="9" spans="1:11">
      <c r="A9" s="2" t="e">
        <f>#REF!</f>
        <v>#REF!</v>
      </c>
      <c r="B9" s="3" t="s">
        <v>244</v>
      </c>
      <c r="C9" s="3" t="s">
        <v>127</v>
      </c>
      <c r="D9" s="36" t="s">
        <v>248</v>
      </c>
      <c r="E9" s="3">
        <v>3631.4549999999999</v>
      </c>
      <c r="F9" s="3">
        <v>3631.4549999999999</v>
      </c>
      <c r="G9" s="6">
        <v>1</v>
      </c>
      <c r="H9" s="3">
        <v>340.44890624999999</v>
      </c>
      <c r="I9" s="3">
        <v>0.95229175697892665</v>
      </c>
      <c r="J9" s="43">
        <v>9.375E-2</v>
      </c>
      <c r="K9" s="43">
        <v>9.375E-2</v>
      </c>
    </row>
    <row r="10" spans="1:11">
      <c r="A10" s="2" t="e">
        <f>#REF!</f>
        <v>#REF!</v>
      </c>
      <c r="B10" s="3" t="s">
        <v>244</v>
      </c>
      <c r="C10" s="3" t="s">
        <v>167</v>
      </c>
      <c r="D10" s="36" t="s">
        <v>250</v>
      </c>
      <c r="E10" s="3">
        <v>9494</v>
      </c>
      <c r="F10" s="3">
        <v>9494</v>
      </c>
      <c r="G10" s="6">
        <v>1</v>
      </c>
      <c r="H10" s="3">
        <v>1186.75</v>
      </c>
      <c r="I10" s="3">
        <v>3.3195355363099845</v>
      </c>
      <c r="J10" s="43">
        <v>0.125</v>
      </c>
      <c r="K10" s="43">
        <v>0.125</v>
      </c>
    </row>
    <row r="11" spans="1:11">
      <c r="A11" s="2" t="e">
        <f>#REF!</f>
        <v>#REF!</v>
      </c>
      <c r="B11" s="3" t="s">
        <v>244</v>
      </c>
      <c r="C11" s="3" t="s">
        <v>143</v>
      </c>
      <c r="D11" s="36" t="s">
        <v>252</v>
      </c>
      <c r="E11" s="3">
        <v>20010.783299999999</v>
      </c>
      <c r="F11" s="3">
        <v>20010.783299999999</v>
      </c>
      <c r="G11" s="6">
        <v>1</v>
      </c>
      <c r="H11" s="3">
        <v>2501.3479124999999</v>
      </c>
      <c r="I11" s="3">
        <v>6.9966827758319337</v>
      </c>
      <c r="J11" s="43">
        <v>0.125</v>
      </c>
      <c r="K11" s="43">
        <v>0.125</v>
      </c>
    </row>
    <row r="12" spans="1:11">
      <c r="A12" s="2" t="e">
        <f>#REF!</f>
        <v>#REF!</v>
      </c>
      <c r="B12" s="3" t="s">
        <v>244</v>
      </c>
      <c r="C12" s="3" t="s">
        <v>9</v>
      </c>
      <c r="D12" s="36" t="s">
        <v>253</v>
      </c>
      <c r="E12" s="3">
        <v>100205.1808</v>
      </c>
      <c r="F12" s="3">
        <v>99220.022500000006</v>
      </c>
      <c r="G12" s="6">
        <v>1.0099290271779569</v>
      </c>
      <c r="H12" s="3">
        <v>23809.272298943735</v>
      </c>
      <c r="I12" s="3">
        <v>66.598462599557323</v>
      </c>
      <c r="J12" s="43">
        <v>0.23760520273362687</v>
      </c>
      <c r="K12" s="43">
        <v>0.239964391249193</v>
      </c>
    </row>
    <row r="13" spans="1:11">
      <c r="A13" s="2" t="e">
        <f>#REF!</f>
        <v>#REF!</v>
      </c>
      <c r="B13" s="3" t="s">
        <v>244</v>
      </c>
      <c r="C13" s="3" t="s">
        <v>58</v>
      </c>
      <c r="D13" s="36" t="s">
        <v>255</v>
      </c>
      <c r="E13" s="3">
        <v>2296.2939000000001</v>
      </c>
      <c r="F13" s="3">
        <v>2296.2939000000001</v>
      </c>
      <c r="G13" s="6">
        <v>1</v>
      </c>
      <c r="H13" s="3">
        <v>573.15497145546556</v>
      </c>
      <c r="I13" s="3">
        <v>1.6032090124787468</v>
      </c>
      <c r="J13" s="43">
        <v>0.24960000610351554</v>
      </c>
      <c r="K13" s="43">
        <v>0.24960000610351554</v>
      </c>
    </row>
    <row r="14" spans="1:11">
      <c r="A14" s="2" t="e">
        <f>#REF!</f>
        <v>#REF!</v>
      </c>
      <c r="B14" s="3" t="s">
        <v>244</v>
      </c>
      <c r="C14" s="3" t="s">
        <v>10</v>
      </c>
      <c r="D14" s="36" t="s">
        <v>257</v>
      </c>
      <c r="E14" s="3">
        <v>7965.875</v>
      </c>
      <c r="F14" s="3">
        <v>7965.875</v>
      </c>
      <c r="G14" s="6">
        <v>1</v>
      </c>
      <c r="H14" s="3">
        <v>2126.8886857748071</v>
      </c>
      <c r="I14" s="3">
        <v>5.9492585415673993</v>
      </c>
      <c r="J14" s="43">
        <v>0.26700000762939502</v>
      </c>
      <c r="K14" s="43">
        <v>0.26700000762939502</v>
      </c>
    </row>
    <row r="15" spans="1:11">
      <c r="A15" s="2" t="e">
        <f>#REF!</f>
        <v>#REF!</v>
      </c>
      <c r="B15" s="3" t="s">
        <v>244</v>
      </c>
      <c r="C15" s="3" t="s">
        <v>38</v>
      </c>
      <c r="D15" s="36" t="s">
        <v>259</v>
      </c>
      <c r="E15" s="3">
        <v>8036.8149999999996</v>
      </c>
      <c r="F15" s="3">
        <v>5834.1350000000002</v>
      </c>
      <c r="G15" s="6">
        <v>1.3775503995022398</v>
      </c>
      <c r="H15" s="3">
        <v>1205.52225</v>
      </c>
      <c r="I15" s="3">
        <v>3.3720446165471825</v>
      </c>
      <c r="J15" s="43">
        <v>0.15</v>
      </c>
      <c r="K15" s="43">
        <v>0.20663255992533597</v>
      </c>
    </row>
    <row r="16" spans="1:11">
      <c r="A16" s="2" t="e">
        <f>#REF!</f>
        <v>#REF!</v>
      </c>
      <c r="B16" s="3" t="s">
        <v>244</v>
      </c>
      <c r="C16" s="3" t="s">
        <v>54</v>
      </c>
      <c r="D16" s="36" t="s">
        <v>260</v>
      </c>
      <c r="E16" s="3">
        <v>51.86</v>
      </c>
      <c r="F16" s="3">
        <v>51.86</v>
      </c>
      <c r="G16" s="6">
        <v>1</v>
      </c>
      <c r="H16" s="3">
        <v>5.1859999999999999</v>
      </c>
      <c r="I16" s="3">
        <v>1.4506097570089386E-2</v>
      </c>
      <c r="J16" s="43">
        <v>0.1</v>
      </c>
      <c r="K16" s="43">
        <v>0.1</v>
      </c>
    </row>
    <row r="17" spans="1:11">
      <c r="B17" s="3"/>
      <c r="C17" s="3"/>
      <c r="D17" s="36"/>
      <c r="E17" s="3"/>
      <c r="F17" s="3"/>
      <c r="G17" s="3"/>
      <c r="H17" s="3"/>
      <c r="I17" s="3"/>
      <c r="J17" s="3"/>
      <c r="K17" s="3"/>
    </row>
    <row r="18" spans="1:11" s="24" customFormat="1">
      <c r="B18" s="25" t="s">
        <v>242</v>
      </c>
      <c r="C18" s="25"/>
      <c r="D18" s="40"/>
      <c r="E18" s="25"/>
      <c r="F18" s="25"/>
      <c r="G18" s="25"/>
      <c r="H18" s="25">
        <v>1941594.2482805499</v>
      </c>
      <c r="I18" s="25"/>
      <c r="J18" s="25"/>
      <c r="K18" s="25"/>
    </row>
    <row r="19" spans="1:11">
      <c r="A19" s="2" t="e">
        <f>#REF!</f>
        <v>#REF!</v>
      </c>
      <c r="B19" s="3" t="s">
        <v>242</v>
      </c>
      <c r="C19" s="3" t="s">
        <v>4</v>
      </c>
      <c r="D19" s="36" t="s">
        <v>262</v>
      </c>
      <c r="E19" s="3">
        <v>1142390.5606</v>
      </c>
      <c r="F19" s="3">
        <v>1092021.4069000001</v>
      </c>
      <c r="G19" s="6">
        <v>1.0461246944260796</v>
      </c>
      <c r="H19" s="3">
        <v>401285.65335099999</v>
      </c>
      <c r="I19" s="3">
        <v>20.667843124606108</v>
      </c>
      <c r="J19" s="43">
        <v>0.35126835531645062</v>
      </c>
      <c r="K19" s="43">
        <v>0.36747050086697342</v>
      </c>
    </row>
    <row r="20" spans="1:11">
      <c r="A20" s="2" t="e">
        <f>#REF!</f>
        <v>#REF!</v>
      </c>
      <c r="B20" s="3" t="s">
        <v>242</v>
      </c>
      <c r="C20" s="3" t="s">
        <v>69</v>
      </c>
      <c r="D20" s="36" t="s">
        <v>263</v>
      </c>
      <c r="E20" s="3">
        <v>98.487200000000001</v>
      </c>
      <c r="F20" s="3">
        <v>98.487200000000001</v>
      </c>
      <c r="G20" s="6">
        <v>1</v>
      </c>
      <c r="H20" s="3">
        <v>76.327579999999998</v>
      </c>
      <c r="I20" s="3">
        <v>3.9311807844298347E-3</v>
      </c>
      <c r="J20" s="43">
        <v>0.77499999999999991</v>
      </c>
      <c r="K20" s="43">
        <v>0.77499999999999991</v>
      </c>
    </row>
    <row r="21" spans="1:11">
      <c r="A21" s="2" t="e">
        <f>#REF!</f>
        <v>#REF!</v>
      </c>
      <c r="B21" s="3" t="s">
        <v>242</v>
      </c>
      <c r="C21" s="3" t="s">
        <v>46</v>
      </c>
      <c r="D21" s="36" t="s">
        <v>264</v>
      </c>
      <c r="E21" s="3">
        <v>222846.22289500001</v>
      </c>
      <c r="F21" s="3">
        <v>222801.23289499999</v>
      </c>
      <c r="G21" s="6">
        <v>1.0002019288646451</v>
      </c>
      <c r="H21" s="3">
        <v>86392.142210000005</v>
      </c>
      <c r="I21" s="3">
        <v>4.4495466695220998</v>
      </c>
      <c r="J21" s="43">
        <v>0.38767604443852738</v>
      </c>
      <c r="K21" s="43">
        <v>0.38775432742203098</v>
      </c>
    </row>
    <row r="22" spans="1:11">
      <c r="A22" s="2" t="e">
        <f>#REF!</f>
        <v>#REF!</v>
      </c>
      <c r="B22" s="3" t="s">
        <v>242</v>
      </c>
      <c r="C22" s="3" t="s">
        <v>115</v>
      </c>
      <c r="D22" s="36" t="s">
        <v>265</v>
      </c>
      <c r="E22" s="3">
        <v>80680.283200000005</v>
      </c>
      <c r="F22" s="3">
        <v>80680.283200000005</v>
      </c>
      <c r="G22" s="6">
        <v>1</v>
      </c>
      <c r="H22" s="3">
        <v>43081.47388125</v>
      </c>
      <c r="I22" s="3">
        <v>2.2188711116857864</v>
      </c>
      <c r="J22" s="43">
        <v>0.53397772259245113</v>
      </c>
      <c r="K22" s="43">
        <v>0.53397772259245113</v>
      </c>
    </row>
    <row r="23" spans="1:11">
      <c r="A23" s="2" t="e">
        <f>#REF!</f>
        <v>#REF!</v>
      </c>
      <c r="B23" s="3" t="s">
        <v>242</v>
      </c>
      <c r="C23" s="3" t="s">
        <v>123</v>
      </c>
      <c r="D23" s="36" t="s">
        <v>266</v>
      </c>
      <c r="E23" s="3">
        <v>29978.587200000002</v>
      </c>
      <c r="F23" s="3">
        <v>29978.587200000002</v>
      </c>
      <c r="G23" s="6">
        <v>1</v>
      </c>
      <c r="H23" s="3">
        <v>7020.8614500000003</v>
      </c>
      <c r="I23" s="3">
        <v>0.36160291761358321</v>
      </c>
      <c r="J23" s="43">
        <v>0.23419587464748839</v>
      </c>
      <c r="K23" s="43">
        <v>0.23419587464748839</v>
      </c>
    </row>
    <row r="24" spans="1:11">
      <c r="A24" s="2" t="e">
        <f>#REF!</f>
        <v>#REF!</v>
      </c>
      <c r="B24" s="3" t="s">
        <v>242</v>
      </c>
      <c r="C24" s="3" t="s">
        <v>44</v>
      </c>
      <c r="D24" s="36" t="s">
        <v>267</v>
      </c>
      <c r="E24" s="3">
        <v>113807.5197</v>
      </c>
      <c r="F24" s="3">
        <v>98441.219700000001</v>
      </c>
      <c r="G24" s="6">
        <v>1.1560961967642098</v>
      </c>
      <c r="H24" s="3">
        <v>39192.392456251197</v>
      </c>
      <c r="I24" s="3">
        <v>2.0185676019054646</v>
      </c>
      <c r="J24" s="43">
        <v>0.34437436611889533</v>
      </c>
      <c r="K24" s="43">
        <v>0.39812989493314044</v>
      </c>
    </row>
    <row r="25" spans="1:11">
      <c r="A25" s="2" t="e">
        <f>#REF!</f>
        <v>#REF!</v>
      </c>
      <c r="B25" s="3" t="s">
        <v>242</v>
      </c>
      <c r="C25" s="3" t="s">
        <v>144</v>
      </c>
      <c r="D25" s="36" t="s">
        <v>268</v>
      </c>
      <c r="E25" s="3">
        <v>35252.3269</v>
      </c>
      <c r="F25" s="3">
        <v>35252.3269</v>
      </c>
      <c r="G25" s="6">
        <v>1</v>
      </c>
      <c r="H25" s="3">
        <v>7406.9865321249999</v>
      </c>
      <c r="I25" s="3">
        <v>0.38148992966396122</v>
      </c>
      <c r="J25" s="43">
        <v>0.21011340763792247</v>
      </c>
      <c r="K25" s="43">
        <v>0.21011340763792247</v>
      </c>
    </row>
    <row r="26" spans="1:11">
      <c r="A26" s="2" t="e">
        <f>#REF!</f>
        <v>#REF!</v>
      </c>
      <c r="B26" s="3" t="s">
        <v>242</v>
      </c>
      <c r="C26" s="3" t="s">
        <v>45</v>
      </c>
      <c r="D26" s="36" t="s">
        <v>269</v>
      </c>
      <c r="E26" s="3">
        <v>18192.72</v>
      </c>
      <c r="F26" s="3">
        <v>18192.72</v>
      </c>
      <c r="G26" s="6">
        <v>1</v>
      </c>
      <c r="H26" s="3">
        <v>341.70475958301483</v>
      </c>
      <c r="I26" s="3">
        <v>1.7599184787739426E-2</v>
      </c>
      <c r="J26" s="43">
        <v>1.8782499790191615E-2</v>
      </c>
      <c r="K26" s="43">
        <v>1.8782499790191615E-2</v>
      </c>
    </row>
    <row r="27" spans="1:11">
      <c r="A27" s="2" t="e">
        <f>#REF!</f>
        <v>#REF!</v>
      </c>
      <c r="B27" s="3" t="s">
        <v>242</v>
      </c>
      <c r="C27" s="3" t="s">
        <v>30</v>
      </c>
      <c r="D27" s="36" t="s">
        <v>270</v>
      </c>
      <c r="E27" s="3">
        <v>325753.33870000002</v>
      </c>
      <c r="F27" s="3">
        <v>289628.61869999999</v>
      </c>
      <c r="G27" s="6">
        <v>1.1247277294700575</v>
      </c>
      <c r="H27" s="3">
        <v>44722.335225254559</v>
      </c>
      <c r="I27" s="3">
        <v>2.3033821440736131</v>
      </c>
      <c r="J27" s="43">
        <v>0.13728895428587223</v>
      </c>
      <c r="K27" s="43">
        <v>0.15441269383526759</v>
      </c>
    </row>
    <row r="28" spans="1:11">
      <c r="A28" s="2" t="e">
        <f>#REF!</f>
        <v>#REF!</v>
      </c>
      <c r="B28" s="3" t="s">
        <v>242</v>
      </c>
      <c r="C28" s="3" t="s">
        <v>7</v>
      </c>
      <c r="D28" s="36" t="s">
        <v>271</v>
      </c>
      <c r="E28" s="3">
        <v>265741.62060000002</v>
      </c>
      <c r="F28" s="3">
        <v>229730.38560000001</v>
      </c>
      <c r="G28" s="6">
        <v>1.1567543401189504</v>
      </c>
      <c r="H28" s="3">
        <v>1136.3613226145201</v>
      </c>
      <c r="I28" s="3">
        <v>5.8527229549678803E-2</v>
      </c>
      <c r="J28" s="43">
        <v>4.2761887281668812E-3</v>
      </c>
      <c r="K28" s="43">
        <v>4.9464998704747748E-3</v>
      </c>
    </row>
    <row r="29" spans="1:11">
      <c r="A29" s="2" t="e">
        <f>#REF!</f>
        <v>#REF!</v>
      </c>
      <c r="B29" s="3" t="s">
        <v>242</v>
      </c>
      <c r="C29" s="3" t="s">
        <v>141</v>
      </c>
      <c r="D29" s="36" t="s">
        <v>323</v>
      </c>
      <c r="E29" s="3">
        <v>16983.2</v>
      </c>
      <c r="F29" s="3">
        <v>16983.2</v>
      </c>
      <c r="G29" s="6">
        <v>1</v>
      </c>
      <c r="H29" s="3">
        <v>16983.2</v>
      </c>
      <c r="I29" s="3">
        <v>0.87470386848539883</v>
      </c>
      <c r="J29" s="43">
        <v>1</v>
      </c>
      <c r="K29" s="43">
        <v>1</v>
      </c>
    </row>
    <row r="30" spans="1:11">
      <c r="A30" s="2" t="e">
        <f>#REF!</f>
        <v>#REF!</v>
      </c>
      <c r="B30" s="3" t="s">
        <v>242</v>
      </c>
      <c r="C30" s="3" t="s">
        <v>220</v>
      </c>
      <c r="D30" s="36" t="s">
        <v>324</v>
      </c>
      <c r="E30" s="3">
        <v>2023.6460999999999</v>
      </c>
      <c r="F30" s="3">
        <v>2023.6460999999999</v>
      </c>
      <c r="G30" s="6">
        <v>1</v>
      </c>
      <c r="H30" s="3">
        <v>323.78337599999998</v>
      </c>
      <c r="I30" s="3">
        <v>1.6676160649257053E-2</v>
      </c>
      <c r="J30" s="43">
        <v>0.16</v>
      </c>
      <c r="K30" s="43">
        <v>0.16</v>
      </c>
    </row>
    <row r="31" spans="1:11">
      <c r="A31" s="2" t="e">
        <f>#REF!</f>
        <v>#REF!</v>
      </c>
      <c r="B31" s="3" t="s">
        <v>242</v>
      </c>
      <c r="C31" s="3" t="s">
        <v>219</v>
      </c>
      <c r="D31" s="36" t="s">
        <v>325</v>
      </c>
      <c r="E31" s="3">
        <v>2023.6460999999999</v>
      </c>
      <c r="F31" s="3">
        <v>2023.6460999999999</v>
      </c>
      <c r="G31" s="6">
        <v>1</v>
      </c>
      <c r="H31" s="3">
        <v>323.78337599999998</v>
      </c>
      <c r="I31" s="3">
        <v>1.6676160649257053E-2</v>
      </c>
      <c r="J31" s="43">
        <v>0.16</v>
      </c>
      <c r="K31" s="43">
        <v>0.16</v>
      </c>
    </row>
    <row r="32" spans="1:11">
      <c r="A32" s="2" t="e">
        <f>#REF!</f>
        <v>#REF!</v>
      </c>
      <c r="B32" s="3" t="s">
        <v>242</v>
      </c>
      <c r="C32" s="3" t="s">
        <v>191</v>
      </c>
      <c r="D32" s="36" t="s">
        <v>273</v>
      </c>
      <c r="E32" s="3">
        <v>13837.16</v>
      </c>
      <c r="F32" s="3">
        <v>13837.16</v>
      </c>
      <c r="G32" s="6">
        <v>1</v>
      </c>
      <c r="H32" s="3">
        <v>190.76575</v>
      </c>
      <c r="I32" s="3">
        <v>9.8252119447170428E-3</v>
      </c>
      <c r="J32" s="43">
        <v>1.3786481474522229E-2</v>
      </c>
      <c r="K32" s="43">
        <v>1.3786481474522229E-2</v>
      </c>
    </row>
    <row r="33" spans="1:11">
      <c r="A33" s="2" t="e">
        <f>#REF!</f>
        <v>#REF!</v>
      </c>
      <c r="B33" s="3" t="s">
        <v>242</v>
      </c>
      <c r="C33" s="3" t="s">
        <v>79</v>
      </c>
      <c r="D33" s="36" t="s">
        <v>274</v>
      </c>
      <c r="E33" s="3">
        <v>95762.896299999993</v>
      </c>
      <c r="F33" s="3">
        <v>91813.01</v>
      </c>
      <c r="G33" s="6">
        <v>1.0430209868949945</v>
      </c>
      <c r="H33" s="3">
        <v>1464.7473864000001</v>
      </c>
      <c r="I33" s="3">
        <v>7.5440447338426059E-2</v>
      </c>
      <c r="J33" s="43">
        <v>1.5295562717854014E-2</v>
      </c>
      <c r="K33" s="43">
        <v>1.595359292109038E-2</v>
      </c>
    </row>
    <row r="34" spans="1:11">
      <c r="A34" s="2" t="e">
        <f>#REF!</f>
        <v>#REF!</v>
      </c>
      <c r="B34" s="3" t="s">
        <v>242</v>
      </c>
      <c r="C34" s="3" t="s">
        <v>48</v>
      </c>
      <c r="D34" s="36" t="s">
        <v>275</v>
      </c>
      <c r="E34" s="3">
        <v>55554.722800000003</v>
      </c>
      <c r="F34" s="3">
        <v>53336.0245</v>
      </c>
      <c r="G34" s="6">
        <v>1.0415984940909873</v>
      </c>
      <c r="H34" s="3">
        <v>413.79979086135501</v>
      </c>
      <c r="I34" s="3">
        <v>2.1312372099773672E-2</v>
      </c>
      <c r="J34" s="43">
        <v>7.4485078856581927E-3</v>
      </c>
      <c r="K34" s="43">
        <v>7.7583545969264174E-3</v>
      </c>
    </row>
    <row r="35" spans="1:11">
      <c r="A35" s="2" t="e">
        <f>#REF!</f>
        <v>#REF!</v>
      </c>
      <c r="B35" s="3" t="s">
        <v>242</v>
      </c>
      <c r="C35" s="3" t="s">
        <v>49</v>
      </c>
      <c r="D35" s="36" t="s">
        <v>276</v>
      </c>
      <c r="E35" s="3">
        <v>7613.25</v>
      </c>
      <c r="F35" s="3">
        <v>7613.25</v>
      </c>
      <c r="G35" s="6">
        <v>1</v>
      </c>
      <c r="H35" s="3">
        <v>171.298125</v>
      </c>
      <c r="I35" s="3">
        <v>8.8225500848953912E-3</v>
      </c>
      <c r="J35" s="43">
        <v>2.2499999999999999E-2</v>
      </c>
      <c r="K35" s="43">
        <v>2.2499999999999999E-2</v>
      </c>
    </row>
    <row r="36" spans="1:11">
      <c r="A36" s="2" t="e">
        <f>#REF!</f>
        <v>#REF!</v>
      </c>
      <c r="B36" s="3" t="s">
        <v>242</v>
      </c>
      <c r="C36" s="3" t="s">
        <v>42</v>
      </c>
      <c r="D36" s="36" t="s">
        <v>277</v>
      </c>
      <c r="E36" s="3">
        <v>307726.33889999997</v>
      </c>
      <c r="F36" s="3">
        <v>266415.66249999998</v>
      </c>
      <c r="G36" s="6">
        <v>1.1550609900797406</v>
      </c>
      <c r="H36" s="3">
        <v>1253.557422771971</v>
      </c>
      <c r="I36" s="3">
        <v>6.4563305329221207E-2</v>
      </c>
      <c r="J36" s="43">
        <v>4.0736110768189145E-3</v>
      </c>
      <c r="K36" s="43">
        <v>4.7052692435902528E-3</v>
      </c>
    </row>
    <row r="37" spans="1:11">
      <c r="A37" s="2" t="e">
        <f>#REF!</f>
        <v>#REF!</v>
      </c>
      <c r="B37" s="3" t="s">
        <v>242</v>
      </c>
      <c r="C37" s="3" t="s">
        <v>50</v>
      </c>
      <c r="D37" s="36" t="s">
        <v>278</v>
      </c>
      <c r="E37" s="3">
        <v>222278.3953</v>
      </c>
      <c r="F37" s="3">
        <v>222278.3953</v>
      </c>
      <c r="G37" s="6">
        <v>1</v>
      </c>
      <c r="H37" s="3">
        <v>2642.5148724206201</v>
      </c>
      <c r="I37" s="3">
        <v>0.13610026269704864</v>
      </c>
      <c r="J37" s="43">
        <v>1.1888311812104485E-2</v>
      </c>
      <c r="K37" s="43">
        <v>1.1888311812104485E-2</v>
      </c>
    </row>
    <row r="38" spans="1:11">
      <c r="A38" s="2" t="e">
        <f>#REF!</f>
        <v>#REF!</v>
      </c>
      <c r="B38" s="3" t="s">
        <v>242</v>
      </c>
      <c r="C38" s="3" t="s">
        <v>99</v>
      </c>
      <c r="D38" s="36" t="s">
        <v>279</v>
      </c>
      <c r="E38" s="3">
        <v>116772.3315</v>
      </c>
      <c r="F38" s="3">
        <v>116772.3315</v>
      </c>
      <c r="G38" s="6">
        <v>1</v>
      </c>
      <c r="H38" s="3">
        <v>799.30185449999999</v>
      </c>
      <c r="I38" s="3">
        <v>4.1167296164368518E-2</v>
      </c>
      <c r="J38" s="43">
        <v>6.8449592830130308E-3</v>
      </c>
      <c r="K38" s="43">
        <v>6.8449592830130308E-3</v>
      </c>
    </row>
    <row r="39" spans="1:11">
      <c r="A39" s="2" t="e">
        <f>#REF!</f>
        <v>#REF!</v>
      </c>
      <c r="B39" s="3" t="s">
        <v>242</v>
      </c>
      <c r="C39" s="3" t="s">
        <v>43</v>
      </c>
      <c r="D39" s="36" t="s">
        <v>280</v>
      </c>
      <c r="E39" s="3">
        <v>907518.6827</v>
      </c>
      <c r="F39" s="3">
        <v>853249.67799999996</v>
      </c>
      <c r="G39" s="6">
        <v>1.063602725086525</v>
      </c>
      <c r="H39" s="3">
        <v>11610.113020178302</v>
      </c>
      <c r="I39" s="3">
        <v>0.59796803737238313</v>
      </c>
      <c r="J39" s="43">
        <v>1.279324959529927E-2</v>
      </c>
      <c r="K39" s="43">
        <v>1.3606935132272388E-2</v>
      </c>
    </row>
    <row r="40" spans="1:11">
      <c r="A40" s="2" t="e">
        <f>#REF!</f>
        <v>#REF!</v>
      </c>
      <c r="B40" s="3" t="s">
        <v>242</v>
      </c>
      <c r="C40" s="3" t="s">
        <v>31</v>
      </c>
      <c r="D40" s="36" t="s">
        <v>281</v>
      </c>
      <c r="E40" s="3">
        <v>155767.86110000001</v>
      </c>
      <c r="F40" s="3">
        <v>135308.24110000001</v>
      </c>
      <c r="G40" s="6">
        <v>1.1512074935988508</v>
      </c>
      <c r="H40" s="3">
        <v>123542.91146</v>
      </c>
      <c r="I40" s="3">
        <v>6.3629623732871972</v>
      </c>
      <c r="J40" s="43">
        <v>0.79312196102306243</v>
      </c>
      <c r="K40" s="43">
        <v>0.91304794486756502</v>
      </c>
    </row>
    <row r="41" spans="1:11">
      <c r="A41" s="2" t="e">
        <f>#REF!</f>
        <v>#REF!</v>
      </c>
      <c r="B41" s="3" t="s">
        <v>242</v>
      </c>
      <c r="C41" s="3" t="s">
        <v>41</v>
      </c>
      <c r="D41" s="36" t="s">
        <v>282</v>
      </c>
      <c r="E41" s="3">
        <v>234622.10370000001</v>
      </c>
      <c r="F41" s="3">
        <v>228327.33670000001</v>
      </c>
      <c r="G41" s="6">
        <v>1.0275690466633467</v>
      </c>
      <c r="H41" s="3">
        <v>237392.44325000001</v>
      </c>
      <c r="I41" s="3">
        <v>12.226676271843676</v>
      </c>
      <c r="J41" s="43">
        <v>1.0118076664828746</v>
      </c>
      <c r="K41" s="43">
        <v>1.039702239254473</v>
      </c>
    </row>
    <row r="42" spans="1:11">
      <c r="A42" s="2" t="e">
        <f>#REF!</f>
        <v>#REF!</v>
      </c>
      <c r="B42" s="3" t="s">
        <v>242</v>
      </c>
      <c r="C42" s="3" t="s">
        <v>40</v>
      </c>
      <c r="D42" s="36" t="s">
        <v>326</v>
      </c>
      <c r="E42" s="3">
        <v>10868.5</v>
      </c>
      <c r="F42" s="3">
        <v>10868.5</v>
      </c>
      <c r="G42" s="6">
        <v>1</v>
      </c>
      <c r="H42" s="3">
        <v>10418.6</v>
      </c>
      <c r="I42" s="3">
        <v>0.53660027110332431</v>
      </c>
      <c r="J42" s="43">
        <v>0.95860514330404378</v>
      </c>
      <c r="K42" s="43">
        <v>0.95860514330404378</v>
      </c>
    </row>
    <row r="43" spans="1:11">
      <c r="A43" s="2" t="e">
        <f>#REF!</f>
        <v>#REF!</v>
      </c>
      <c r="B43" s="3" t="s">
        <v>242</v>
      </c>
      <c r="C43" s="3" t="s">
        <v>32</v>
      </c>
      <c r="D43" s="36" t="s">
        <v>284</v>
      </c>
      <c r="E43" s="3">
        <v>368106.29560000001</v>
      </c>
      <c r="F43" s="3">
        <v>326487.33390000003</v>
      </c>
      <c r="G43" s="6">
        <v>1.1274749657294438</v>
      </c>
      <c r="H43" s="3">
        <v>186421.84394379999</v>
      </c>
      <c r="I43" s="3">
        <v>9.6014831167167074</v>
      </c>
      <c r="J43" s="43">
        <v>0.50643481562829318</v>
      </c>
      <c r="K43" s="43">
        <v>0.57099257639470702</v>
      </c>
    </row>
    <row r="44" spans="1:11">
      <c r="A44" s="2" t="e">
        <f>#REF!</f>
        <v>#REF!</v>
      </c>
      <c r="B44" s="3" t="s">
        <v>242</v>
      </c>
      <c r="C44" s="3" t="s">
        <v>34</v>
      </c>
      <c r="D44" s="36" t="s">
        <v>285</v>
      </c>
      <c r="E44" s="3">
        <v>235902.86079999999</v>
      </c>
      <c r="F44" s="3">
        <v>231952.97450000001</v>
      </c>
      <c r="G44" s="6">
        <v>1.0170288236592542</v>
      </c>
      <c r="H44" s="3">
        <v>11170.278030296739</v>
      </c>
      <c r="I44" s="3">
        <v>0.57531474664127014</v>
      </c>
      <c r="J44" s="43">
        <v>4.7351176634381618E-2</v>
      </c>
      <c r="K44" s="43">
        <v>4.8157511471346698E-2</v>
      </c>
    </row>
    <row r="45" spans="1:11">
      <c r="A45" s="2" t="e">
        <f>#REF!</f>
        <v>#REF!</v>
      </c>
      <c r="B45" s="3" t="s">
        <v>242</v>
      </c>
      <c r="C45" s="3" t="s">
        <v>117</v>
      </c>
      <c r="D45" s="36" t="s">
        <v>327</v>
      </c>
      <c r="E45" s="3">
        <v>6645.8</v>
      </c>
      <c r="F45" s="3">
        <v>6645.8</v>
      </c>
      <c r="G45" s="6">
        <v>1</v>
      </c>
      <c r="H45" s="3">
        <v>830.72500000000002</v>
      </c>
      <c r="I45" s="3">
        <v>4.2785715951501067E-2</v>
      </c>
      <c r="J45" s="43">
        <v>0.125</v>
      </c>
      <c r="K45" s="43">
        <v>0.125</v>
      </c>
    </row>
    <row r="46" spans="1:11">
      <c r="A46" s="2" t="e">
        <f>#REF!</f>
        <v>#REF!</v>
      </c>
      <c r="B46" s="3" t="s">
        <v>242</v>
      </c>
      <c r="C46" s="3" t="s">
        <v>184</v>
      </c>
      <c r="D46" s="36" t="s">
        <v>286</v>
      </c>
      <c r="E46" s="3">
        <v>18192.72</v>
      </c>
      <c r="F46" s="3">
        <v>18192.72</v>
      </c>
      <c r="G46" s="6">
        <v>1</v>
      </c>
      <c r="H46" s="3">
        <v>1819.2719999999999</v>
      </c>
      <c r="I46" s="3">
        <v>9.3699906744734121E-2</v>
      </c>
      <c r="J46" s="43">
        <v>9.9999999999999992E-2</v>
      </c>
      <c r="K46" s="43">
        <v>9.9999999999999992E-2</v>
      </c>
    </row>
    <row r="47" spans="1:11">
      <c r="A47" s="2" t="e">
        <f>#REF!</f>
        <v>#REF!</v>
      </c>
      <c r="B47" s="3" t="s">
        <v>242</v>
      </c>
      <c r="C47" s="3" t="s">
        <v>125</v>
      </c>
      <c r="D47" s="36" t="s">
        <v>287</v>
      </c>
      <c r="E47" s="3">
        <v>21403.200000000001</v>
      </c>
      <c r="F47" s="3">
        <v>21403.200000000001</v>
      </c>
      <c r="G47" s="6">
        <v>1</v>
      </c>
      <c r="H47" s="3">
        <v>3424.5120000000002</v>
      </c>
      <c r="I47" s="3">
        <v>0.17637629504891128</v>
      </c>
      <c r="J47" s="43">
        <v>0.16</v>
      </c>
      <c r="K47" s="43">
        <v>0.16</v>
      </c>
    </row>
    <row r="48" spans="1:11">
      <c r="A48" s="2" t="e">
        <f>#REF!</f>
        <v>#REF!</v>
      </c>
      <c r="B48" s="3" t="s">
        <v>242</v>
      </c>
      <c r="C48" s="3" t="s">
        <v>105</v>
      </c>
      <c r="D48" s="36" t="s">
        <v>288</v>
      </c>
      <c r="E48" s="3">
        <v>17144.512999999999</v>
      </c>
      <c r="F48" s="3">
        <v>17144.512999999999</v>
      </c>
      <c r="G48" s="6">
        <v>1</v>
      </c>
      <c r="H48" s="3">
        <v>2423.6675399999999</v>
      </c>
      <c r="I48" s="3">
        <v>0.12482873505349344</v>
      </c>
      <c r="J48" s="43">
        <v>0.14136695163053042</v>
      </c>
      <c r="K48" s="43">
        <v>0.14136695163053042</v>
      </c>
    </row>
    <row r="49" spans="1:11">
      <c r="A49" s="2" t="e">
        <f>#REF!</f>
        <v>#REF!</v>
      </c>
      <c r="B49" s="3" t="s">
        <v>242</v>
      </c>
      <c r="C49" s="3" t="s">
        <v>78</v>
      </c>
      <c r="D49" s="36" t="s">
        <v>289</v>
      </c>
      <c r="E49" s="3">
        <v>66123.239799999996</v>
      </c>
      <c r="F49" s="3">
        <v>61285.310599999997</v>
      </c>
      <c r="G49" s="6">
        <v>1.0789410896776952</v>
      </c>
      <c r="H49" s="3">
        <v>37935.618779999997</v>
      </c>
      <c r="I49" s="3">
        <v>1.9538386464419748</v>
      </c>
      <c r="J49" s="43">
        <v>0.57371082987981481</v>
      </c>
      <c r="K49" s="43">
        <v>0.61900018795042211</v>
      </c>
    </row>
    <row r="50" spans="1:11">
      <c r="A50" s="2" t="e">
        <f>#REF!</f>
        <v>#REF!</v>
      </c>
      <c r="B50" s="3" t="s">
        <v>242</v>
      </c>
      <c r="C50" s="3" t="s">
        <v>221</v>
      </c>
      <c r="D50" s="36" t="s">
        <v>290</v>
      </c>
      <c r="E50" s="3">
        <v>18256.939999999999</v>
      </c>
      <c r="F50" s="3">
        <v>18256.939999999999</v>
      </c>
      <c r="G50" s="6">
        <v>1</v>
      </c>
      <c r="H50" s="3">
        <v>12414.7192</v>
      </c>
      <c r="I50" s="3">
        <v>0.63940852786282654</v>
      </c>
      <c r="J50" s="43">
        <v>0.68</v>
      </c>
      <c r="K50" s="43">
        <v>0.68</v>
      </c>
    </row>
    <row r="51" spans="1:11">
      <c r="A51" s="2" t="e">
        <f>#REF!</f>
        <v>#REF!</v>
      </c>
      <c r="B51" s="3" t="s">
        <v>242</v>
      </c>
      <c r="C51" s="3" t="s">
        <v>114</v>
      </c>
      <c r="D51" s="36" t="s">
        <v>292</v>
      </c>
      <c r="E51" s="3">
        <v>140266.0632</v>
      </c>
      <c r="F51" s="3">
        <v>140266.0632</v>
      </c>
      <c r="G51" s="6">
        <v>1</v>
      </c>
      <c r="H51" s="3">
        <v>15695.164076249999</v>
      </c>
      <c r="I51" s="3">
        <v>0.80836478013618962</v>
      </c>
      <c r="J51" s="43">
        <v>0.1118956625585967</v>
      </c>
      <c r="K51" s="43">
        <v>0.1118956625585967</v>
      </c>
    </row>
    <row r="52" spans="1:11">
      <c r="A52" s="2" t="e">
        <f>#REF!</f>
        <v>#REF!</v>
      </c>
      <c r="B52" s="3" t="s">
        <v>242</v>
      </c>
      <c r="C52" s="3" t="s">
        <v>81</v>
      </c>
      <c r="D52" s="36" t="s">
        <v>293</v>
      </c>
      <c r="E52" s="3">
        <v>136204.23319999999</v>
      </c>
      <c r="F52" s="3">
        <v>136204.23319999999</v>
      </c>
      <c r="G52" s="6">
        <v>1</v>
      </c>
      <c r="H52" s="3">
        <v>13482.41987625</v>
      </c>
      <c r="I52" s="3">
        <v>0.69439945489073363</v>
      </c>
      <c r="J52" s="43">
        <v>9.898679034779076E-2</v>
      </c>
      <c r="K52" s="43">
        <v>9.898679034779076E-2</v>
      </c>
    </row>
    <row r="53" spans="1:11">
      <c r="A53" s="2" t="e">
        <f>#REF!</f>
        <v>#REF!</v>
      </c>
      <c r="B53" s="3" t="s">
        <v>242</v>
      </c>
      <c r="C53" s="3" t="s">
        <v>12</v>
      </c>
      <c r="D53" s="36" t="s">
        <v>294</v>
      </c>
      <c r="E53" s="3">
        <v>672712.81259999995</v>
      </c>
      <c r="F53" s="3">
        <v>629869.21759999997</v>
      </c>
      <c r="G53" s="6">
        <v>1.0680198266606005</v>
      </c>
      <c r="H53" s="3">
        <v>379046.77215429599</v>
      </c>
      <c r="I53" s="3">
        <v>19.522450300312443</v>
      </c>
      <c r="J53" s="43">
        <v>0.56346001600489815</v>
      </c>
      <c r="K53" s="43">
        <v>0.60178646862373042</v>
      </c>
    </row>
    <row r="54" spans="1:11">
      <c r="A54" s="2" t="e">
        <f>#REF!</f>
        <v>#REF!</v>
      </c>
      <c r="B54" s="3" t="s">
        <v>242</v>
      </c>
      <c r="C54" s="3" t="s">
        <v>6</v>
      </c>
      <c r="D54" s="36" t="s">
        <v>295</v>
      </c>
      <c r="E54" s="3">
        <v>289871.05099999998</v>
      </c>
      <c r="F54" s="3">
        <v>278857.65100000001</v>
      </c>
      <c r="G54" s="6">
        <v>1.0394947026215895</v>
      </c>
      <c r="H54" s="3">
        <v>15704.767007300001</v>
      </c>
      <c r="I54" s="3">
        <v>0.80885937013914755</v>
      </c>
      <c r="J54" s="43">
        <v>5.4178459536133539E-2</v>
      </c>
      <c r="K54" s="43">
        <v>5.6318221684008948E-2</v>
      </c>
    </row>
    <row r="55" spans="1:11">
      <c r="A55" s="2" t="e">
        <f>#REF!</f>
        <v>#REF!</v>
      </c>
      <c r="B55" s="3" t="s">
        <v>242</v>
      </c>
      <c r="C55" s="3" t="s">
        <v>192</v>
      </c>
      <c r="D55" s="36" t="s">
        <v>296</v>
      </c>
      <c r="E55" s="3">
        <v>955.78039999999999</v>
      </c>
      <c r="F55" s="3">
        <v>955.78039999999999</v>
      </c>
      <c r="G55" s="6">
        <v>1</v>
      </c>
      <c r="H55" s="3">
        <v>81.105750499999999</v>
      </c>
      <c r="I55" s="3">
        <v>4.1772759973833888E-3</v>
      </c>
      <c r="J55" s="43">
        <v>8.485814366982207E-2</v>
      </c>
      <c r="K55" s="43">
        <v>8.485814366982207E-2</v>
      </c>
    </row>
    <row r="56" spans="1:11">
      <c r="A56" s="2" t="e">
        <f>#REF!</f>
        <v>#REF!</v>
      </c>
      <c r="B56" s="3" t="s">
        <v>242</v>
      </c>
      <c r="C56" s="3" t="s">
        <v>8</v>
      </c>
      <c r="D56" s="36" t="s">
        <v>298</v>
      </c>
      <c r="E56" s="3">
        <v>32963.061000000002</v>
      </c>
      <c r="F56" s="3">
        <v>31311.050999999999</v>
      </c>
      <c r="G56" s="6">
        <v>1.0527612439454683</v>
      </c>
      <c r="H56" s="3">
        <v>300.74191589999998</v>
      </c>
      <c r="I56" s="3">
        <v>1.5489431747458692E-2</v>
      </c>
      <c r="J56" s="43">
        <v>9.123604021483319E-3</v>
      </c>
      <c r="K56" s="43">
        <v>9.604976718922657E-3</v>
      </c>
    </row>
    <row r="57" spans="1:11">
      <c r="A57" s="2" t="e">
        <f>#REF!</f>
        <v>#REF!</v>
      </c>
      <c r="B57" s="3" t="s">
        <v>242</v>
      </c>
      <c r="C57" s="3" t="s">
        <v>91</v>
      </c>
      <c r="D57" s="36" t="s">
        <v>299</v>
      </c>
      <c r="E57" s="3">
        <v>269.51859999999999</v>
      </c>
      <c r="F57" s="3">
        <v>269.51859999999999</v>
      </c>
      <c r="G57" s="6">
        <v>1</v>
      </c>
      <c r="H57" s="3">
        <v>29.551860000000001</v>
      </c>
      <c r="I57" s="3">
        <v>1.5220409736056172E-3</v>
      </c>
      <c r="J57" s="43">
        <v>0.10964682956946201</v>
      </c>
      <c r="K57" s="43">
        <v>0.10964682956946201</v>
      </c>
    </row>
    <row r="58" spans="1:11">
      <c r="A58" s="2" t="e">
        <f>#REF!</f>
        <v>#REF!</v>
      </c>
      <c r="B58" s="3" t="s">
        <v>242</v>
      </c>
      <c r="C58" s="3" t="s">
        <v>151</v>
      </c>
      <c r="D58" s="36" t="s">
        <v>300</v>
      </c>
      <c r="E58" s="3">
        <v>87252.513999999996</v>
      </c>
      <c r="F58" s="3">
        <v>68995.573999999993</v>
      </c>
      <c r="G58" s="6">
        <v>1.2646103067422847</v>
      </c>
      <c r="H58" s="3">
        <v>220234.69839999999</v>
      </c>
      <c r="I58" s="3">
        <v>11.342982633731868</v>
      </c>
      <c r="J58" s="43">
        <v>2.5241071953525602</v>
      </c>
      <c r="K58" s="43">
        <v>3.1920119745652094</v>
      </c>
    </row>
    <row r="59" spans="1:11">
      <c r="A59" s="2" t="e">
        <f>#REF!</f>
        <v>#REF!</v>
      </c>
      <c r="B59" s="3" t="s">
        <v>242</v>
      </c>
      <c r="C59" s="3" t="s">
        <v>140</v>
      </c>
      <c r="D59" s="36" t="s">
        <v>301</v>
      </c>
      <c r="E59" s="3">
        <v>28900.165300000001</v>
      </c>
      <c r="F59" s="3">
        <v>28900.165300000001</v>
      </c>
      <c r="G59" s="6">
        <v>1</v>
      </c>
      <c r="H59" s="3">
        <v>1741.5416937499999</v>
      </c>
      <c r="I59" s="3">
        <v>8.9696479853722422E-2</v>
      </c>
      <c r="J59" s="43">
        <v>6.0260613587217092E-2</v>
      </c>
      <c r="K59" s="43">
        <v>6.0260613587217092E-2</v>
      </c>
    </row>
    <row r="60" spans="1:11">
      <c r="A60" s="2" t="e">
        <f>#REF!</f>
        <v>#REF!</v>
      </c>
      <c r="B60" s="3" t="s">
        <v>242</v>
      </c>
      <c r="C60" s="3" t="s">
        <v>52</v>
      </c>
      <c r="D60" s="36" t="s">
        <v>303</v>
      </c>
      <c r="E60" s="3">
        <v>2202.6799999999998</v>
      </c>
      <c r="F60" s="3">
        <v>2202.6799999999998</v>
      </c>
      <c r="G60" s="6">
        <v>1</v>
      </c>
      <c r="H60" s="3">
        <v>154.1876</v>
      </c>
      <c r="I60" s="3">
        <v>7.9412884610956299E-3</v>
      </c>
      <c r="J60" s="43">
        <v>7.0000000000000007E-2</v>
      </c>
      <c r="K60" s="43">
        <v>7.0000000000000007E-2</v>
      </c>
    </row>
    <row r="61" spans="1:11">
      <c r="A61" s="2" t="e">
        <f>#REF!</f>
        <v>#REF!</v>
      </c>
      <c r="B61" s="3" t="s">
        <v>242</v>
      </c>
      <c r="C61" s="3" t="s">
        <v>124</v>
      </c>
      <c r="D61" s="36" t="s">
        <v>304</v>
      </c>
      <c r="E61" s="3">
        <v>2202.6799999999998</v>
      </c>
      <c r="F61" s="3">
        <v>2202.6799999999998</v>
      </c>
      <c r="G61" s="6">
        <v>1</v>
      </c>
      <c r="H61" s="3">
        <v>495.60300000000001</v>
      </c>
      <c r="I61" s="3">
        <v>2.5525570053521667E-2</v>
      </c>
      <c r="J61" s="43">
        <v>0.22500000000000003</v>
      </c>
      <c r="K61" s="43">
        <v>0.22500000000000003</v>
      </c>
    </row>
    <row r="62" spans="1:11">
      <c r="B62" s="3"/>
      <c r="C62" s="3"/>
      <c r="D62" s="36"/>
      <c r="E62" s="3"/>
      <c r="F62" s="3"/>
      <c r="G62" s="3"/>
      <c r="H62" s="3"/>
      <c r="I62" s="3"/>
      <c r="J62" s="3"/>
      <c r="K62" s="3"/>
    </row>
    <row r="63" spans="1:11" s="24" customFormat="1">
      <c r="B63" s="25" t="s">
        <v>518</v>
      </c>
      <c r="C63" s="25"/>
      <c r="D63" s="40"/>
      <c r="E63" s="25"/>
      <c r="F63" s="25"/>
      <c r="G63" s="25"/>
      <c r="H63" s="25">
        <v>20318.359016800001</v>
      </c>
      <c r="I63" s="25"/>
      <c r="J63" s="25"/>
      <c r="K63" s="25"/>
    </row>
    <row r="64" spans="1:11">
      <c r="A64" s="2" t="e">
        <f>#REF!</f>
        <v>#REF!</v>
      </c>
      <c r="B64" s="3" t="s">
        <v>518</v>
      </c>
      <c r="C64" s="3" t="s">
        <v>128</v>
      </c>
      <c r="D64" s="36" t="s">
        <v>305</v>
      </c>
      <c r="E64" s="3">
        <v>3683.3150000000001</v>
      </c>
      <c r="F64" s="3">
        <v>3683.3150000000001</v>
      </c>
      <c r="G64" s="6">
        <v>1</v>
      </c>
      <c r="H64" s="3">
        <v>109.98085</v>
      </c>
      <c r="I64" s="3">
        <v>7.6395084321480816E-2</v>
      </c>
      <c r="J64" s="43">
        <v>2.9859202919109554E-2</v>
      </c>
      <c r="K64" s="43">
        <v>2.9859202919109554E-2</v>
      </c>
    </row>
    <row r="65" spans="1:11">
      <c r="A65" s="2" t="e">
        <f>#REF!</f>
        <v>#REF!</v>
      </c>
      <c r="B65" s="3" t="s">
        <v>518</v>
      </c>
      <c r="C65" s="3" t="s">
        <v>104</v>
      </c>
      <c r="D65" s="36" t="s">
        <v>306</v>
      </c>
      <c r="E65" s="3">
        <v>3061.58</v>
      </c>
      <c r="F65" s="3">
        <v>3061.58</v>
      </c>
      <c r="G65" s="6">
        <v>1</v>
      </c>
      <c r="H65" s="3">
        <v>75.985200000000006</v>
      </c>
      <c r="I65" s="3">
        <v>5.2780968333892522E-2</v>
      </c>
      <c r="J65" s="43">
        <v>2.4818949692642363E-2</v>
      </c>
      <c r="K65" s="43">
        <v>2.4818949692642363E-2</v>
      </c>
    </row>
    <row r="66" spans="1:11">
      <c r="A66" s="2" t="e">
        <f>#REF!</f>
        <v>#REF!</v>
      </c>
      <c r="B66" s="3" t="s">
        <v>518</v>
      </c>
      <c r="C66" s="3" t="s">
        <v>47</v>
      </c>
      <c r="D66" s="36" t="s">
        <v>307</v>
      </c>
      <c r="E66" s="3">
        <v>48550.793400000002</v>
      </c>
      <c r="F66" s="3">
        <v>48550.793400000002</v>
      </c>
      <c r="G66" s="6">
        <v>1</v>
      </c>
      <c r="H66" s="3">
        <v>4960.3210811525278</v>
      </c>
      <c r="I66" s="3">
        <v>24.41</v>
      </c>
      <c r="J66" s="43">
        <v>0.1</v>
      </c>
      <c r="K66" s="43">
        <v>0.1</v>
      </c>
    </row>
    <row r="67" spans="1:11">
      <c r="A67" s="2" t="e">
        <f>#REF!</f>
        <v>#REF!</v>
      </c>
      <c r="B67" s="3" t="s">
        <v>518</v>
      </c>
      <c r="C67" s="3" t="s">
        <v>166</v>
      </c>
      <c r="D67" s="36" t="s">
        <v>308</v>
      </c>
      <c r="E67" s="3">
        <v>66105.505600000004</v>
      </c>
      <c r="F67" s="3">
        <v>56866.448499999999</v>
      </c>
      <c r="G67" s="6">
        <v>1.1624693882544821</v>
      </c>
      <c r="H67" s="3">
        <v>624.63108</v>
      </c>
      <c r="I67" s="3">
        <v>0.43388229884036739</v>
      </c>
      <c r="J67" s="43">
        <v>9.4490023838498562E-3</v>
      </c>
      <c r="K67" s="43">
        <v>1.0984176020769083E-2</v>
      </c>
    </row>
    <row r="68" spans="1:11">
      <c r="A68" s="2" t="e">
        <f>#REF!</f>
        <v>#REF!</v>
      </c>
      <c r="B68" s="3" t="s">
        <v>518</v>
      </c>
      <c r="C68" s="3" t="s">
        <v>74</v>
      </c>
      <c r="D68" s="36" t="s">
        <v>309</v>
      </c>
      <c r="E68" s="3">
        <v>40290.196799999998</v>
      </c>
      <c r="F68" s="3">
        <v>40290.196799999998</v>
      </c>
      <c r="G68" s="6">
        <v>1</v>
      </c>
      <c r="H68" s="3">
        <v>2224.6158099999998</v>
      </c>
      <c r="I68" s="3">
        <v>1.545266402176827</v>
      </c>
      <c r="J68" s="43">
        <v>5.5214816175829649E-2</v>
      </c>
      <c r="K68" s="43">
        <v>5.5214816175829649E-2</v>
      </c>
    </row>
    <row r="69" spans="1:11">
      <c r="A69" s="2" t="e">
        <f>#REF!</f>
        <v>#REF!</v>
      </c>
      <c r="B69" s="3" t="s">
        <v>518</v>
      </c>
      <c r="C69" s="3" t="s">
        <v>2</v>
      </c>
      <c r="D69" s="36" t="s">
        <v>311</v>
      </c>
      <c r="E69" s="3">
        <v>25721.400799999999</v>
      </c>
      <c r="F69" s="3">
        <v>25721.400799999999</v>
      </c>
      <c r="G69" s="6">
        <v>1</v>
      </c>
      <c r="H69" s="3">
        <v>11546.2260768</v>
      </c>
      <c r="I69" s="3">
        <v>8.0202591154006946</v>
      </c>
      <c r="J69" s="43">
        <v>0.44889569454553191</v>
      </c>
      <c r="K69" s="43">
        <v>0.44889569454553191</v>
      </c>
    </row>
    <row r="70" spans="1:11">
      <c r="A70" s="2" t="e">
        <f>#REF!</f>
        <v>#REF!</v>
      </c>
      <c r="B70" s="3" t="s">
        <v>518</v>
      </c>
      <c r="C70" s="3" t="s">
        <v>93</v>
      </c>
      <c r="D70" s="36" t="s">
        <v>312</v>
      </c>
      <c r="E70" s="3">
        <v>2202.6799999999998</v>
      </c>
      <c r="F70" s="3">
        <v>2202.6799999999998</v>
      </c>
      <c r="G70" s="6">
        <v>1</v>
      </c>
      <c r="H70" s="3">
        <v>330.40199999999999</v>
      </c>
      <c r="I70" s="3">
        <v>0.22950439690169605</v>
      </c>
      <c r="J70" s="43">
        <v>0.15</v>
      </c>
      <c r="K70" s="43">
        <v>0.15</v>
      </c>
    </row>
    <row r="71" spans="1:11">
      <c r="A71" s="2" t="e">
        <f>#REF!</f>
        <v>#REF!</v>
      </c>
      <c r="B71" s="3" t="s">
        <v>518</v>
      </c>
      <c r="C71" s="3" t="s">
        <v>51</v>
      </c>
      <c r="D71" s="36" t="s">
        <v>328</v>
      </c>
      <c r="E71" s="3">
        <v>474.7</v>
      </c>
      <c r="F71" s="3">
        <v>474.7</v>
      </c>
      <c r="G71" s="6">
        <v>1</v>
      </c>
      <c r="H71" s="3">
        <v>189.88</v>
      </c>
      <c r="I71" s="3">
        <v>0.13189476723413915</v>
      </c>
      <c r="J71" s="43">
        <v>0.4</v>
      </c>
      <c r="K71" s="43">
        <v>0.4</v>
      </c>
    </row>
    <row r="72" spans="1:11">
      <c r="A72" s="2" t="e">
        <f>#REF!</f>
        <v>#REF!</v>
      </c>
      <c r="B72" s="3" t="s">
        <v>518</v>
      </c>
      <c r="C72" s="3" t="s">
        <v>24</v>
      </c>
      <c r="D72" s="36" t="s">
        <v>329</v>
      </c>
      <c r="E72" s="3">
        <v>427.23</v>
      </c>
      <c r="F72" s="3">
        <v>427.23</v>
      </c>
      <c r="G72" s="6">
        <v>1</v>
      </c>
      <c r="H72" s="3">
        <v>256.33800000000002</v>
      </c>
      <c r="I72" s="3">
        <v>0.17805793576608789</v>
      </c>
      <c r="J72" s="43">
        <v>0.6</v>
      </c>
      <c r="K72" s="43">
        <v>0.6</v>
      </c>
    </row>
    <row r="73" spans="1:11">
      <c r="B73" s="3"/>
      <c r="C73" s="3"/>
      <c r="D73" s="36"/>
      <c r="E73" s="3"/>
      <c r="F73" s="3"/>
      <c r="G73" s="3"/>
      <c r="H73" s="3"/>
      <c r="I73" s="3"/>
      <c r="J73" s="3"/>
      <c r="K73" s="3"/>
    </row>
    <row r="74" spans="1:11" s="24" customFormat="1">
      <c r="B74" s="25" t="s">
        <v>520</v>
      </c>
      <c r="C74" s="25"/>
      <c r="D74" s="40"/>
      <c r="E74" s="25"/>
      <c r="F74" s="25"/>
      <c r="G74" s="25"/>
      <c r="H74" s="25">
        <v>13775.45894246348</v>
      </c>
      <c r="I74" s="25"/>
      <c r="J74" s="25"/>
      <c r="K74" s="25"/>
    </row>
    <row r="75" spans="1:11">
      <c r="A75" s="2" t="e">
        <f>#REF!</f>
        <v>#REF!</v>
      </c>
      <c r="B75" s="3" t="s">
        <v>520</v>
      </c>
      <c r="C75" s="3" t="s">
        <v>195</v>
      </c>
      <c r="D75" s="36" t="s">
        <v>313</v>
      </c>
      <c r="E75" s="3">
        <v>1703.3454999999999</v>
      </c>
      <c r="F75" s="3">
        <v>1703.3454999999999</v>
      </c>
      <c r="G75" s="6">
        <v>1</v>
      </c>
      <c r="H75" s="3">
        <v>730.38078343999996</v>
      </c>
      <c r="I75" s="3">
        <v>5.3020431950079567</v>
      </c>
      <c r="J75" s="43">
        <v>0.42879191769373859</v>
      </c>
      <c r="K75" s="43">
        <v>0.42879191769373859</v>
      </c>
    </row>
    <row r="76" spans="1:11">
      <c r="A76" s="2" t="e">
        <f>#REF!</f>
        <v>#REF!</v>
      </c>
      <c r="B76" s="3" t="s">
        <v>520</v>
      </c>
      <c r="C76" s="3" t="s">
        <v>33</v>
      </c>
      <c r="D76" s="36" t="s">
        <v>315</v>
      </c>
      <c r="E76" s="3">
        <v>7359.4750000000004</v>
      </c>
      <c r="F76" s="3">
        <v>7359.4750000000004</v>
      </c>
      <c r="G76" s="6">
        <v>1</v>
      </c>
      <c r="H76" s="3">
        <v>559.32010000000002</v>
      </c>
      <c r="I76" s="3">
        <v>4.0602647239277836</v>
      </c>
      <c r="J76" s="43">
        <v>7.5999999999999998E-2</v>
      </c>
      <c r="K76" s="43">
        <v>7.5999999999999998E-2</v>
      </c>
    </row>
    <row r="77" spans="1:11">
      <c r="A77" s="2" t="e">
        <f>#REF!</f>
        <v>#REF!</v>
      </c>
      <c r="B77" s="3" t="s">
        <v>520</v>
      </c>
      <c r="C77" s="3" t="s">
        <v>33</v>
      </c>
      <c r="D77" s="36" t="s">
        <v>317</v>
      </c>
      <c r="E77" s="3">
        <v>1084.8199</v>
      </c>
      <c r="F77" s="3">
        <v>1084.8199</v>
      </c>
      <c r="G77" s="6">
        <v>1</v>
      </c>
      <c r="H77" s="3">
        <v>556.51260042347951</v>
      </c>
      <c r="I77" s="3">
        <v>4.0398842807915756</v>
      </c>
      <c r="J77" s="43">
        <v>0.51299999237060412</v>
      </c>
      <c r="K77" s="43">
        <v>0.51299999237060412</v>
      </c>
    </row>
    <row r="78" spans="1:11">
      <c r="A78" s="2" t="e">
        <f>#REF!</f>
        <v>#REF!</v>
      </c>
      <c r="B78" s="3" t="s">
        <v>520</v>
      </c>
      <c r="C78" s="3" t="s">
        <v>33</v>
      </c>
      <c r="D78" s="36" t="s">
        <v>319</v>
      </c>
      <c r="E78" s="3">
        <v>157105.7004</v>
      </c>
      <c r="F78" s="3">
        <v>153155.81409999999</v>
      </c>
      <c r="G78" s="6">
        <v>1.0257899859904829</v>
      </c>
      <c r="H78" s="3">
        <v>11502.739076</v>
      </c>
      <c r="I78" s="3">
        <v>83.501675871881716</v>
      </c>
      <c r="J78" s="43">
        <v>7.3216560867704839E-2</v>
      </c>
      <c r="K78" s="43">
        <v>7.5104814946754292E-2</v>
      </c>
    </row>
    <row r="79" spans="1:11">
      <c r="A79" s="2" t="e">
        <f>#REF!</f>
        <v>#REF!</v>
      </c>
      <c r="B79" s="3" t="s">
        <v>520</v>
      </c>
      <c r="C79" s="3" t="s">
        <v>33</v>
      </c>
      <c r="D79" s="36" t="s">
        <v>320</v>
      </c>
      <c r="E79" s="3">
        <v>3153.5904999999998</v>
      </c>
      <c r="F79" s="3">
        <v>3153.5904999999998</v>
      </c>
      <c r="G79" s="6">
        <v>1</v>
      </c>
      <c r="H79" s="3">
        <v>426.50638259999999</v>
      </c>
      <c r="I79" s="3">
        <v>3.0961319283909639</v>
      </c>
      <c r="J79" s="43">
        <v>0.13524469413514534</v>
      </c>
      <c r="K79" s="43">
        <v>0.13524469413514534</v>
      </c>
    </row>
  </sheetData>
  <mergeCells count="7">
    <mergeCell ref="J1:K1"/>
    <mergeCell ref="A1:A2"/>
    <mergeCell ref="C1:C2"/>
    <mergeCell ref="D1:D2"/>
    <mergeCell ref="E1:F1"/>
    <mergeCell ref="G1:G2"/>
    <mergeCell ref="H1:I1"/>
  </mergeCells>
  <pageMargins left="0.23622047244094491" right="0.23622047244094491" top="0.74803149606299213" bottom="0.74803149606299213" header="0.31496062992125984" footer="0.31496062992125984"/>
  <pageSetup paperSize="9" scale="92"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144"/>
  <sheetViews>
    <sheetView topLeftCell="B1" workbookViewId="0">
      <selection activeCell="B1" sqref="B1"/>
    </sheetView>
  </sheetViews>
  <sheetFormatPr baseColWidth="10" defaultColWidth="11.42578125" defaultRowHeight="15"/>
  <cols>
    <col min="1" max="1" width="0" style="2" hidden="1" customWidth="1"/>
    <col min="2" max="2" width="44.28515625" style="2" customWidth="1"/>
    <col min="3" max="3" width="11.42578125" style="2"/>
    <col min="4" max="4" width="36.140625" style="39" customWidth="1"/>
    <col min="5" max="11" width="11.42578125" style="2"/>
    <col min="12" max="12" width="4.85546875" style="2" customWidth="1"/>
    <col min="13" max="16384" width="11.42578125" style="2"/>
  </cols>
  <sheetData>
    <row r="1" spans="1:11">
      <c r="A1" s="51" t="s">
        <v>535</v>
      </c>
      <c r="B1" s="8" t="s">
        <v>541</v>
      </c>
      <c r="C1" s="53" t="s">
        <v>521</v>
      </c>
      <c r="D1" s="53" t="s">
        <v>522</v>
      </c>
      <c r="E1" s="50" t="s">
        <v>527</v>
      </c>
      <c r="F1" s="50"/>
      <c r="G1" s="53" t="s">
        <v>523</v>
      </c>
      <c r="H1" s="56" t="s">
        <v>547</v>
      </c>
      <c r="I1" s="57"/>
      <c r="J1" s="50" t="s">
        <v>529</v>
      </c>
      <c r="K1" s="50"/>
    </row>
    <row r="2" spans="1:11" ht="30">
      <c r="A2" s="52"/>
      <c r="B2" s="21" t="s">
        <v>536</v>
      </c>
      <c r="C2" s="54"/>
      <c r="D2" s="55"/>
      <c r="E2" s="29" t="s">
        <v>528</v>
      </c>
      <c r="F2" s="29" t="s">
        <v>526</v>
      </c>
      <c r="G2" s="54"/>
      <c r="H2" s="9" t="s">
        <v>524</v>
      </c>
      <c r="I2" s="23" t="s">
        <v>525</v>
      </c>
      <c r="J2" s="23" t="s">
        <v>530</v>
      </c>
      <c r="K2" s="23" t="s">
        <v>531</v>
      </c>
    </row>
    <row r="3" spans="1:11" s="3" customFormat="1">
      <c r="A3" s="14"/>
      <c r="B3" s="15"/>
      <c r="C3" s="16"/>
      <c r="D3" s="37"/>
      <c r="E3" s="4"/>
      <c r="F3" s="4"/>
      <c r="G3" s="16"/>
      <c r="H3" s="14"/>
      <c r="I3" s="4"/>
      <c r="J3" s="4"/>
      <c r="K3" s="4"/>
    </row>
    <row r="4" spans="1:11" s="24" customFormat="1" ht="15.75" customHeight="1">
      <c r="A4" s="31"/>
      <c r="B4" s="18" t="s">
        <v>244</v>
      </c>
      <c r="C4" s="31"/>
      <c r="D4" s="42"/>
      <c r="E4" s="31"/>
      <c r="F4" s="31"/>
      <c r="G4" s="31"/>
      <c r="H4" s="19">
        <v>508281.4198719408</v>
      </c>
      <c r="I4" s="25"/>
      <c r="J4" s="25"/>
      <c r="K4" s="25"/>
    </row>
    <row r="5" spans="1:11">
      <c r="A5" s="1" t="e">
        <f>#REF!</f>
        <v>#REF!</v>
      </c>
      <c r="B5" s="3" t="s">
        <v>244</v>
      </c>
      <c r="C5" s="3" t="s">
        <v>5</v>
      </c>
      <c r="D5" s="36" t="s">
        <v>330</v>
      </c>
      <c r="E5" s="3">
        <v>4040.4101999999998</v>
      </c>
      <c r="F5" s="3">
        <v>3643.6102000000001</v>
      </c>
      <c r="G5" s="6">
        <v>1.1089029776017203</v>
      </c>
      <c r="H5" s="3">
        <v>2119.0825940817899</v>
      </c>
      <c r="I5" s="43">
        <v>0.41691128403152794</v>
      </c>
      <c r="J5" s="43">
        <v>0.52447214247746188</v>
      </c>
      <c r="K5" s="43">
        <v>0.58158872046241117</v>
      </c>
    </row>
    <row r="6" spans="1:11">
      <c r="A6" s="1" t="e">
        <f>#REF!</f>
        <v>#REF!</v>
      </c>
      <c r="B6" s="3" t="s">
        <v>244</v>
      </c>
      <c r="C6" s="3" t="s">
        <v>119</v>
      </c>
      <c r="D6" s="36" t="s">
        <v>331</v>
      </c>
      <c r="E6" s="3">
        <v>3770.7863000000002</v>
      </c>
      <c r="F6" s="3">
        <v>2014.0499</v>
      </c>
      <c r="G6" s="6">
        <v>1.8722407523269409</v>
      </c>
      <c r="H6" s="3">
        <v>3250.6557550000002</v>
      </c>
      <c r="I6" s="43">
        <v>0.63953857605477449</v>
      </c>
      <c r="J6" s="43">
        <v>0.86206310736834912</v>
      </c>
      <c r="K6" s="43">
        <v>1.6139896806926186</v>
      </c>
    </row>
    <row r="7" spans="1:11">
      <c r="A7" s="1" t="e">
        <f>#REF!</f>
        <v>#REF!</v>
      </c>
      <c r="B7" s="3" t="s">
        <v>244</v>
      </c>
      <c r="C7" s="3" t="s">
        <v>80</v>
      </c>
      <c r="D7" s="36" t="s">
        <v>332</v>
      </c>
      <c r="E7" s="3">
        <v>13158.5218</v>
      </c>
      <c r="F7" s="3">
        <v>9301.0030999999999</v>
      </c>
      <c r="G7" s="6">
        <v>1.4147422228039039</v>
      </c>
      <c r="H7" s="3">
        <v>23127.685354000001</v>
      </c>
      <c r="I7" s="43">
        <v>4.5501732799571775</v>
      </c>
      <c r="J7" s="43">
        <v>1.7576203243437269</v>
      </c>
      <c r="K7" s="43">
        <v>2.4865796845073627</v>
      </c>
    </row>
    <row r="8" spans="1:11">
      <c r="A8" s="1" t="e">
        <f>#REF!</f>
        <v>#REF!</v>
      </c>
      <c r="B8" s="3" t="s">
        <v>244</v>
      </c>
      <c r="C8" s="3" t="s">
        <v>20</v>
      </c>
      <c r="D8" s="36" t="s">
        <v>243</v>
      </c>
      <c r="E8" s="3">
        <v>28986.925420179999</v>
      </c>
      <c r="F8" s="3">
        <v>21614.115020180001</v>
      </c>
      <c r="G8" s="6">
        <v>1.3411109079930583</v>
      </c>
      <c r="H8" s="3">
        <v>32716.226758313998</v>
      </c>
      <c r="I8" s="43">
        <v>6.4366363748957625</v>
      </c>
      <c r="J8" s="43">
        <v>1.1286546014824239</v>
      </c>
      <c r="K8" s="43">
        <v>1.5136509974046368</v>
      </c>
    </row>
    <row r="9" spans="1:11">
      <c r="A9" s="1" t="e">
        <f>#REF!</f>
        <v>#REF!</v>
      </c>
      <c r="B9" s="3" t="s">
        <v>244</v>
      </c>
      <c r="C9" s="3" t="s">
        <v>87</v>
      </c>
      <c r="D9" s="36" t="s">
        <v>333</v>
      </c>
      <c r="E9" s="3">
        <v>48.607999999999997</v>
      </c>
      <c r="F9" s="3">
        <v>48.607999999999997</v>
      </c>
      <c r="G9" s="6">
        <v>1</v>
      </c>
      <c r="H9" s="3">
        <v>36.942079999999997</v>
      </c>
      <c r="I9" s="43">
        <v>7.2680366733270298E-3</v>
      </c>
      <c r="J9" s="43">
        <v>0.76</v>
      </c>
      <c r="K9" s="43">
        <v>0.76</v>
      </c>
    </row>
    <row r="10" spans="1:11">
      <c r="A10" s="1" t="e">
        <f>#REF!</f>
        <v>#REF!</v>
      </c>
      <c r="B10" s="3" t="s">
        <v>244</v>
      </c>
      <c r="C10" s="3" t="s">
        <v>160</v>
      </c>
      <c r="D10" s="36" t="s">
        <v>321</v>
      </c>
      <c r="E10" s="3">
        <v>566.24</v>
      </c>
      <c r="F10" s="3">
        <v>566.24</v>
      </c>
      <c r="G10" s="6">
        <v>1</v>
      </c>
      <c r="H10" s="3">
        <v>311.43200000000002</v>
      </c>
      <c r="I10" s="43">
        <v>6.1271568824700279E-2</v>
      </c>
      <c r="J10" s="43">
        <v>0.55000000000000004</v>
      </c>
      <c r="K10" s="43">
        <v>0.55000000000000004</v>
      </c>
    </row>
    <row r="11" spans="1:11">
      <c r="A11" s="1" t="e">
        <f>#REF!</f>
        <v>#REF!</v>
      </c>
      <c r="B11" s="3" t="s">
        <v>244</v>
      </c>
      <c r="C11" s="3" t="s">
        <v>0</v>
      </c>
      <c r="D11" s="36" t="s">
        <v>334</v>
      </c>
      <c r="E11" s="3">
        <v>484.59780000000001</v>
      </c>
      <c r="F11" s="3">
        <v>484.59780000000001</v>
      </c>
      <c r="G11" s="6">
        <v>1</v>
      </c>
      <c r="H11" s="3">
        <v>10583.14099</v>
      </c>
      <c r="I11" s="43">
        <v>2.0821420135062922</v>
      </c>
      <c r="J11" s="43">
        <v>21.839019884118333</v>
      </c>
      <c r="K11" s="43">
        <v>21.839019884118333</v>
      </c>
    </row>
    <row r="12" spans="1:11">
      <c r="A12" s="1" t="e">
        <f>#REF!</f>
        <v>#REF!</v>
      </c>
      <c r="B12" s="3" t="s">
        <v>244</v>
      </c>
      <c r="C12" s="3" t="s">
        <v>0</v>
      </c>
      <c r="D12" s="36" t="s">
        <v>335</v>
      </c>
      <c r="E12" s="3">
        <v>236.62072018000001</v>
      </c>
      <c r="F12" s="3">
        <v>236.62072018000001</v>
      </c>
      <c r="G12" s="6">
        <v>1</v>
      </c>
      <c r="H12" s="3">
        <v>255.5514</v>
      </c>
      <c r="I12" s="43">
        <v>5.0277541143326672E-2</v>
      </c>
      <c r="J12" s="43">
        <v>1.08000432001728</v>
      </c>
      <c r="K12" s="43">
        <v>1.08000432001728</v>
      </c>
    </row>
    <row r="13" spans="1:11">
      <c r="A13" s="1" t="e">
        <f>#REF!</f>
        <v>#REF!</v>
      </c>
      <c r="B13" s="3" t="s">
        <v>244</v>
      </c>
      <c r="C13" s="3" t="s">
        <v>154</v>
      </c>
      <c r="D13" s="36" t="s">
        <v>453</v>
      </c>
      <c r="E13" s="3">
        <v>2979.5421999999999</v>
      </c>
      <c r="F13" s="3">
        <v>1727.7822000000001</v>
      </c>
      <c r="G13" s="6">
        <v>1.724489464007674</v>
      </c>
      <c r="H13" s="3">
        <v>5235.3147712500004</v>
      </c>
      <c r="I13" s="43">
        <v>1.0300031766986513</v>
      </c>
      <c r="J13" s="43">
        <v>1.7570869683436605</v>
      </c>
      <c r="K13" s="43">
        <v>3.0300779642538278</v>
      </c>
    </row>
    <row r="14" spans="1:11">
      <c r="A14" s="1" t="e">
        <f>#REF!</f>
        <v>#REF!</v>
      </c>
      <c r="B14" s="3" t="s">
        <v>244</v>
      </c>
      <c r="C14" s="3" t="s">
        <v>13</v>
      </c>
      <c r="D14" s="36" t="s">
        <v>339</v>
      </c>
      <c r="E14" s="3">
        <v>52278.284399999997</v>
      </c>
      <c r="F14" s="3">
        <v>40122.122600000002</v>
      </c>
      <c r="G14" s="6">
        <v>1.3029790303267752</v>
      </c>
      <c r="H14" s="3">
        <v>137173.97767667001</v>
      </c>
      <c r="I14" s="43">
        <v>26.987800913759617</v>
      </c>
      <c r="J14" s="43">
        <v>2.6239188843134649</v>
      </c>
      <c r="K14" s="43">
        <v>3.4189112835388724</v>
      </c>
    </row>
    <row r="15" spans="1:11">
      <c r="A15" s="1" t="e">
        <f>#REF!</f>
        <v>#REF!</v>
      </c>
      <c r="B15" s="3" t="s">
        <v>244</v>
      </c>
      <c r="C15" s="3" t="s">
        <v>179</v>
      </c>
      <c r="D15" s="36" t="s">
        <v>245</v>
      </c>
      <c r="E15" s="3">
        <v>963.54600000000005</v>
      </c>
      <c r="F15" s="3">
        <v>566.34400000000005</v>
      </c>
      <c r="G15" s="6">
        <v>1.7013440594409051</v>
      </c>
      <c r="H15" s="3">
        <v>3838.3847999999998</v>
      </c>
      <c r="I15" s="43">
        <v>0.75516921333993747</v>
      </c>
      <c r="J15" s="43">
        <v>3.983603066174318</v>
      </c>
      <c r="K15" s="43">
        <v>6.7774794118062509</v>
      </c>
    </row>
    <row r="16" spans="1:11">
      <c r="A16" s="1" t="e">
        <f>#REF!</f>
        <v>#REF!</v>
      </c>
      <c r="B16" s="3" t="s">
        <v>244</v>
      </c>
      <c r="C16" s="3" t="s">
        <v>153</v>
      </c>
      <c r="D16" s="36" t="s">
        <v>342</v>
      </c>
      <c r="E16" s="3">
        <v>2261.9303</v>
      </c>
      <c r="F16" s="3">
        <v>1900.9303</v>
      </c>
      <c r="G16" s="6">
        <v>1.1899070155281337</v>
      </c>
      <c r="H16" s="3">
        <v>8413.1795519999996</v>
      </c>
      <c r="I16" s="43">
        <v>1.655220754305688</v>
      </c>
      <c r="J16" s="43">
        <v>3.719468965069348</v>
      </c>
      <c r="K16" s="43">
        <v>4.4258222155751845</v>
      </c>
    </row>
    <row r="17" spans="1:11">
      <c r="A17" s="1" t="e">
        <f>#REF!</f>
        <v>#REF!</v>
      </c>
      <c r="B17" s="3" t="s">
        <v>244</v>
      </c>
      <c r="C17" s="3" t="s">
        <v>213</v>
      </c>
      <c r="D17" s="36" t="s">
        <v>246</v>
      </c>
      <c r="E17" s="3">
        <v>99.764799999999994</v>
      </c>
      <c r="F17" s="3">
        <v>99.764799999999994</v>
      </c>
      <c r="G17" s="6">
        <v>1</v>
      </c>
      <c r="H17" s="3">
        <v>9.9764800000000005</v>
      </c>
      <c r="I17" s="43">
        <v>1.9627866787878122E-3</v>
      </c>
      <c r="J17" s="43">
        <v>0.1</v>
      </c>
      <c r="K17" s="43">
        <v>0.1</v>
      </c>
    </row>
    <row r="18" spans="1:11">
      <c r="A18" s="1" t="e">
        <f>#REF!</f>
        <v>#REF!</v>
      </c>
      <c r="B18" s="3" t="s">
        <v>244</v>
      </c>
      <c r="C18" s="3" t="s">
        <v>36</v>
      </c>
      <c r="D18" s="36" t="s">
        <v>346</v>
      </c>
      <c r="E18" s="3">
        <v>485.74</v>
      </c>
      <c r="F18" s="3">
        <v>485.74</v>
      </c>
      <c r="G18" s="6">
        <v>1</v>
      </c>
      <c r="H18" s="3">
        <v>36.430500000000002</v>
      </c>
      <c r="I18" s="43">
        <v>7.1673877060425507E-3</v>
      </c>
      <c r="J18" s="43">
        <v>7.4999999999999997E-2</v>
      </c>
      <c r="K18" s="43">
        <v>7.4999999999999997E-2</v>
      </c>
    </row>
    <row r="19" spans="1:11">
      <c r="A19" s="1" t="e">
        <f>#REF!</f>
        <v>#REF!</v>
      </c>
      <c r="B19" s="3" t="s">
        <v>244</v>
      </c>
      <c r="C19" s="3" t="s">
        <v>9</v>
      </c>
      <c r="D19" s="36" t="s">
        <v>253</v>
      </c>
      <c r="E19" s="3">
        <v>136.4</v>
      </c>
      <c r="F19" s="3">
        <v>136.4</v>
      </c>
      <c r="G19" s="6">
        <v>1</v>
      </c>
      <c r="H19" s="3">
        <v>68.2</v>
      </c>
      <c r="I19" s="43">
        <v>1.3417763729624955E-2</v>
      </c>
      <c r="J19" s="43">
        <v>0.5</v>
      </c>
      <c r="K19" s="43">
        <v>0.5</v>
      </c>
    </row>
    <row r="20" spans="1:11">
      <c r="A20" s="1" t="e">
        <f>#REF!</f>
        <v>#REF!</v>
      </c>
      <c r="B20" s="3" t="s">
        <v>244</v>
      </c>
      <c r="C20" s="3" t="s">
        <v>226</v>
      </c>
      <c r="D20" s="36" t="s">
        <v>454</v>
      </c>
      <c r="E20" s="3">
        <v>413.7</v>
      </c>
      <c r="F20" s="3">
        <v>413.7</v>
      </c>
      <c r="G20" s="6">
        <v>1</v>
      </c>
      <c r="H20" s="3">
        <v>8.1262500000000006</v>
      </c>
      <c r="I20" s="43">
        <v>1.5987698314936189E-3</v>
      </c>
      <c r="J20" s="43">
        <v>1.9642857142857146E-2</v>
      </c>
      <c r="K20" s="43">
        <v>1.9642857142857146E-2</v>
      </c>
    </row>
    <row r="21" spans="1:11">
      <c r="A21" s="1" t="e">
        <f>#REF!</f>
        <v>#REF!</v>
      </c>
      <c r="B21" s="3" t="s">
        <v>244</v>
      </c>
      <c r="C21" s="3" t="s">
        <v>19</v>
      </c>
      <c r="D21" s="36" t="s">
        <v>352</v>
      </c>
      <c r="E21" s="3">
        <v>787.26800000000003</v>
      </c>
      <c r="F21" s="3">
        <v>787.26800000000003</v>
      </c>
      <c r="G21" s="6">
        <v>1</v>
      </c>
      <c r="H21" s="3">
        <v>64.562600000000003</v>
      </c>
      <c r="I21" s="43">
        <v>1.2702136547951381E-2</v>
      </c>
      <c r="J21" s="43">
        <v>8.2008413907335237E-2</v>
      </c>
      <c r="K21" s="43">
        <v>8.2008413907335237E-2</v>
      </c>
    </row>
    <row r="22" spans="1:11">
      <c r="A22" s="1" t="e">
        <f>#REF!</f>
        <v>#REF!</v>
      </c>
      <c r="B22" s="3" t="s">
        <v>244</v>
      </c>
      <c r="C22" s="3" t="s">
        <v>76</v>
      </c>
      <c r="D22" s="36" t="s">
        <v>355</v>
      </c>
      <c r="E22" s="3">
        <v>849.36</v>
      </c>
      <c r="F22" s="3">
        <v>424.68</v>
      </c>
      <c r="G22" s="6">
        <v>2</v>
      </c>
      <c r="H22" s="3">
        <v>23.782080000000001</v>
      </c>
      <c r="I22" s="43">
        <v>4.6789198011589301E-3</v>
      </c>
      <c r="J22" s="43">
        <v>2.8000000000000001E-2</v>
      </c>
      <c r="K22" s="43">
        <v>5.6000000000000001E-2</v>
      </c>
    </row>
    <row r="23" spans="1:11">
      <c r="A23" s="1" t="e">
        <f>#REF!</f>
        <v>#REF!</v>
      </c>
      <c r="B23" s="3" t="s">
        <v>244</v>
      </c>
      <c r="C23" s="3" t="s">
        <v>64</v>
      </c>
      <c r="D23" s="36" t="s">
        <v>358</v>
      </c>
      <c r="E23" s="3">
        <v>1787.5601999999999</v>
      </c>
      <c r="F23" s="3">
        <v>1787.5601999999999</v>
      </c>
      <c r="G23" s="6">
        <v>1</v>
      </c>
      <c r="H23" s="3">
        <v>236.28928772499236</v>
      </c>
      <c r="I23" s="43">
        <v>4.6487886136881484E-2</v>
      </c>
      <c r="J23" s="43">
        <v>0.13218535953362151</v>
      </c>
      <c r="K23" s="43">
        <v>0.13218535953362151</v>
      </c>
    </row>
    <row r="24" spans="1:11">
      <c r="A24" s="1" t="e">
        <f>#REF!</f>
        <v>#REF!</v>
      </c>
      <c r="B24" s="3" t="s">
        <v>244</v>
      </c>
      <c r="C24" s="3" t="s">
        <v>26</v>
      </c>
      <c r="D24" s="36" t="s">
        <v>359</v>
      </c>
      <c r="E24" s="3">
        <v>4674.0508</v>
      </c>
      <c r="F24" s="3">
        <v>4225.0857999999998</v>
      </c>
      <c r="G24" s="6">
        <v>1.1062617473945737</v>
      </c>
      <c r="H24" s="3">
        <v>2410.6895964999999</v>
      </c>
      <c r="I24" s="43">
        <v>0.47428245500442695</v>
      </c>
      <c r="J24" s="43">
        <v>0.51576024729983672</v>
      </c>
      <c r="K24" s="43">
        <v>0.57056583241457481</v>
      </c>
    </row>
    <row r="25" spans="1:11">
      <c r="A25" s="1" t="e">
        <f>#REF!</f>
        <v>#REF!</v>
      </c>
      <c r="B25" s="3" t="s">
        <v>244</v>
      </c>
      <c r="C25" s="3" t="s">
        <v>66</v>
      </c>
      <c r="D25" s="36" t="s">
        <v>360</v>
      </c>
      <c r="E25" s="3">
        <v>396.36799999999999</v>
      </c>
      <c r="F25" s="3">
        <v>396.36799999999999</v>
      </c>
      <c r="G25" s="6">
        <v>1</v>
      </c>
      <c r="H25" s="3">
        <v>1189.104</v>
      </c>
      <c r="I25" s="43">
        <v>0.2339459900579465</v>
      </c>
      <c r="J25" s="43">
        <v>3</v>
      </c>
      <c r="K25" s="43">
        <v>3</v>
      </c>
    </row>
    <row r="26" spans="1:11">
      <c r="A26" s="1" t="e">
        <f>#REF!</f>
        <v>#REF!</v>
      </c>
      <c r="B26" s="3" t="s">
        <v>244</v>
      </c>
      <c r="C26" s="3" t="s">
        <v>63</v>
      </c>
      <c r="D26" s="36" t="s">
        <v>362</v>
      </c>
      <c r="E26" s="3">
        <v>89550.845700000005</v>
      </c>
      <c r="F26" s="3">
        <v>63497.285199999998</v>
      </c>
      <c r="G26" s="6">
        <v>1.4103098332147279</v>
      </c>
      <c r="H26" s="3">
        <v>275226.30238140002</v>
      </c>
      <c r="I26" s="43">
        <v>54.148409054720524</v>
      </c>
      <c r="J26" s="43">
        <v>3.0734081876057595</v>
      </c>
      <c r="K26" s="43">
        <v>4.3344577884630571</v>
      </c>
    </row>
    <row r="27" spans="1:11">
      <c r="A27" s="1" t="e">
        <f>#REF!</f>
        <v>#REF!</v>
      </c>
      <c r="B27" s="3" t="s">
        <v>244</v>
      </c>
      <c r="C27" s="3" t="s">
        <v>182</v>
      </c>
      <c r="D27" s="36" t="s">
        <v>365</v>
      </c>
      <c r="E27" s="3">
        <v>566.24</v>
      </c>
      <c r="F27" s="3">
        <v>566.24</v>
      </c>
      <c r="G27" s="6">
        <v>1</v>
      </c>
      <c r="H27" s="3">
        <v>672.41</v>
      </c>
      <c r="I27" s="43">
        <v>0.13229088723514831</v>
      </c>
      <c r="J27" s="43">
        <v>1.1875</v>
      </c>
      <c r="K27" s="43">
        <v>1.1875</v>
      </c>
    </row>
    <row r="28" spans="1:11">
      <c r="A28" s="1" t="e">
        <f>#REF!</f>
        <v>#REF!</v>
      </c>
      <c r="B28" s="3" t="s">
        <v>244</v>
      </c>
      <c r="C28" s="3" t="s">
        <v>16</v>
      </c>
      <c r="D28" s="36" t="s">
        <v>366</v>
      </c>
      <c r="E28" s="3">
        <v>1859.2430999999999</v>
      </c>
      <c r="F28" s="3">
        <v>1410.2781</v>
      </c>
      <c r="G28" s="6">
        <v>1.3183521037446444</v>
      </c>
      <c r="H28" s="3">
        <v>1273.9729649999999</v>
      </c>
      <c r="I28" s="43">
        <v>0.25064322935923405</v>
      </c>
      <c r="J28" s="43">
        <v>0.68521053809477628</v>
      </c>
      <c r="K28" s="43">
        <v>0.90334875440524809</v>
      </c>
    </row>
    <row r="29" spans="1:11">
      <c r="A29" s="1"/>
      <c r="B29" s="3"/>
      <c r="C29" s="3"/>
      <c r="D29" s="36"/>
      <c r="E29" s="3"/>
      <c r="F29" s="3"/>
      <c r="G29" s="6"/>
      <c r="H29" s="3"/>
      <c r="I29" s="43"/>
      <c r="J29" s="43"/>
      <c r="K29" s="43"/>
    </row>
    <row r="30" spans="1:11" s="24" customFormat="1" ht="15.75" customHeight="1">
      <c r="A30" s="31"/>
      <c r="B30" s="18" t="s">
        <v>242</v>
      </c>
      <c r="C30" s="31"/>
      <c r="D30" s="42"/>
      <c r="E30" s="31"/>
      <c r="F30" s="31"/>
      <c r="G30" s="31"/>
      <c r="H30" s="19">
        <v>404910.88189654099</v>
      </c>
      <c r="I30" s="44"/>
      <c r="J30" s="44"/>
      <c r="K30" s="44"/>
    </row>
    <row r="31" spans="1:11">
      <c r="A31" s="1" t="e">
        <f>#REF!</f>
        <v>#REF!</v>
      </c>
      <c r="B31" s="3" t="s">
        <v>242</v>
      </c>
      <c r="C31" s="3" t="s">
        <v>4</v>
      </c>
      <c r="D31" s="36" t="s">
        <v>262</v>
      </c>
      <c r="E31" s="3">
        <v>1747.0411999999999</v>
      </c>
      <c r="F31" s="3">
        <v>1677.3612000000001</v>
      </c>
      <c r="G31" s="6">
        <v>1.0415414402097771</v>
      </c>
      <c r="H31" s="3">
        <v>1534.214528</v>
      </c>
      <c r="I31" s="43">
        <v>0.37890177730318642</v>
      </c>
      <c r="J31" s="43">
        <v>0.87817879051736158</v>
      </c>
      <c r="K31" s="43">
        <v>0.91465960223713294</v>
      </c>
    </row>
    <row r="32" spans="1:11">
      <c r="A32" s="1" t="e">
        <f>#REF!</f>
        <v>#REF!</v>
      </c>
      <c r="B32" s="3" t="s">
        <v>242</v>
      </c>
      <c r="C32" s="3" t="s">
        <v>69</v>
      </c>
      <c r="D32" s="36" t="s">
        <v>263</v>
      </c>
      <c r="E32" s="3">
        <v>31681.486220179999</v>
      </c>
      <c r="F32" s="3">
        <v>27861.628920179999</v>
      </c>
      <c r="G32" s="6">
        <v>1.1371010040706306</v>
      </c>
      <c r="H32" s="3">
        <v>1599.66094193307</v>
      </c>
      <c r="I32" s="43">
        <v>0.39506494230051348</v>
      </c>
      <c r="J32" s="43">
        <v>5.049197915829283E-2</v>
      </c>
      <c r="K32" s="43">
        <v>5.7414480198408134E-2</v>
      </c>
    </row>
    <row r="33" spans="1:11">
      <c r="A33" s="1" t="e">
        <f>#REF!</f>
        <v>#REF!</v>
      </c>
      <c r="B33" s="3" t="s">
        <v>242</v>
      </c>
      <c r="C33" s="3" t="s">
        <v>46</v>
      </c>
      <c r="D33" s="36" t="s">
        <v>264</v>
      </c>
      <c r="E33" s="3">
        <v>48417.291299999997</v>
      </c>
      <c r="F33" s="3">
        <v>28213.174900000002</v>
      </c>
      <c r="G33" s="6">
        <v>1.7161234590439516</v>
      </c>
      <c r="H33" s="3">
        <v>20387.494292399999</v>
      </c>
      <c r="I33" s="43">
        <v>5.0350571456385849</v>
      </c>
      <c r="J33" s="43">
        <v>0.42107878704069512</v>
      </c>
      <c r="K33" s="43">
        <v>0.72262318454630914</v>
      </c>
    </row>
    <row r="34" spans="1:11">
      <c r="A34" s="1" t="e">
        <f>#REF!</f>
        <v>#REF!</v>
      </c>
      <c r="B34" s="3" t="s">
        <v>242</v>
      </c>
      <c r="C34" s="3" t="s">
        <v>61</v>
      </c>
      <c r="D34" s="36" t="s">
        <v>375</v>
      </c>
      <c r="E34" s="3">
        <v>4988.2794000000004</v>
      </c>
      <c r="F34" s="3">
        <v>4217.8024999999998</v>
      </c>
      <c r="G34" s="6">
        <v>1.1826725883917042</v>
      </c>
      <c r="H34" s="3">
        <v>3226.9537415</v>
      </c>
      <c r="I34" s="43">
        <v>0.79695406712347161</v>
      </c>
      <c r="J34" s="43">
        <v>0.64690717635022599</v>
      </c>
      <c r="K34" s="43">
        <v>0.7650793847032904</v>
      </c>
    </row>
    <row r="35" spans="1:11">
      <c r="A35" s="1" t="e">
        <f>#REF!</f>
        <v>#REF!</v>
      </c>
      <c r="B35" s="3" t="s">
        <v>242</v>
      </c>
      <c r="C35" s="3" t="s">
        <v>210</v>
      </c>
      <c r="D35" s="36" t="s">
        <v>455</v>
      </c>
      <c r="E35" s="3">
        <v>109.6281</v>
      </c>
      <c r="F35" s="3">
        <v>109.6281</v>
      </c>
      <c r="G35" s="6">
        <v>1</v>
      </c>
      <c r="H35" s="3">
        <v>109.7377281</v>
      </c>
      <c r="I35" s="43">
        <v>2.710169891853861E-2</v>
      </c>
      <c r="J35" s="43">
        <v>1.0009999999999999</v>
      </c>
      <c r="K35" s="43">
        <v>1.0009999999999999</v>
      </c>
    </row>
    <row r="36" spans="1:11">
      <c r="A36" s="1" t="e">
        <f>#REF!</f>
        <v>#REF!</v>
      </c>
      <c r="B36" s="3" t="s">
        <v>242</v>
      </c>
      <c r="C36" s="3" t="s">
        <v>135</v>
      </c>
      <c r="D36" s="36" t="s">
        <v>457</v>
      </c>
      <c r="E36" s="3">
        <v>229.94399999999999</v>
      </c>
      <c r="F36" s="3">
        <v>229.94399999999999</v>
      </c>
      <c r="G36" s="6">
        <v>1</v>
      </c>
      <c r="H36" s="3">
        <v>39.090479999999999</v>
      </c>
      <c r="I36" s="43">
        <v>9.6540947027420297E-3</v>
      </c>
      <c r="J36" s="43">
        <v>0.17</v>
      </c>
      <c r="K36" s="43">
        <v>0.17</v>
      </c>
    </row>
    <row r="37" spans="1:11">
      <c r="A37" s="1" t="e">
        <f>#REF!</f>
        <v>#REF!</v>
      </c>
      <c r="B37" s="3" t="s">
        <v>242</v>
      </c>
      <c r="C37" s="3" t="s">
        <v>30</v>
      </c>
      <c r="D37" s="36" t="s">
        <v>270</v>
      </c>
      <c r="E37" s="3">
        <v>12861.758</v>
      </c>
      <c r="F37" s="3">
        <v>9258.2993999999999</v>
      </c>
      <c r="G37" s="6">
        <v>1.3892138765786728</v>
      </c>
      <c r="H37" s="3">
        <v>1292.66883452</v>
      </c>
      <c r="I37" s="43">
        <v>0.31924773877781099</v>
      </c>
      <c r="J37" s="43">
        <v>0.10050483258353951</v>
      </c>
      <c r="K37" s="43">
        <v>0.13962270808826943</v>
      </c>
    </row>
    <row r="38" spans="1:11">
      <c r="A38" s="1" t="e">
        <f>#REF!</f>
        <v>#REF!</v>
      </c>
      <c r="B38" s="3" t="s">
        <v>242</v>
      </c>
      <c r="C38" s="3" t="s">
        <v>156</v>
      </c>
      <c r="D38" s="36" t="s">
        <v>379</v>
      </c>
      <c r="E38" s="3">
        <v>1274.04</v>
      </c>
      <c r="F38" s="3">
        <v>424.68</v>
      </c>
      <c r="G38" s="6">
        <v>3</v>
      </c>
      <c r="H38" s="3">
        <v>637.02</v>
      </c>
      <c r="I38" s="43">
        <v>0.15732350709279413</v>
      </c>
      <c r="J38" s="43">
        <v>0.5</v>
      </c>
      <c r="K38" s="43">
        <v>1.5</v>
      </c>
    </row>
    <row r="39" spans="1:11">
      <c r="A39" s="1" t="e">
        <f>#REF!</f>
        <v>#REF!</v>
      </c>
      <c r="B39" s="3" t="s">
        <v>242</v>
      </c>
      <c r="C39" s="3" t="s">
        <v>11</v>
      </c>
      <c r="D39" s="36" t="s">
        <v>272</v>
      </c>
      <c r="E39" s="3">
        <v>4671.3867</v>
      </c>
      <c r="F39" s="3">
        <v>4660.1862000000001</v>
      </c>
      <c r="G39" s="6">
        <v>1.0024034447378949</v>
      </c>
      <c r="H39" s="3">
        <v>5103.2445264799999</v>
      </c>
      <c r="I39" s="43">
        <v>1.2603377075412692</v>
      </c>
      <c r="J39" s="43">
        <v>1.0924474581562686</v>
      </c>
      <c r="K39" s="43">
        <v>1.0950730952510008</v>
      </c>
    </row>
    <row r="40" spans="1:11">
      <c r="A40" s="1" t="e">
        <f>#REF!</f>
        <v>#REF!</v>
      </c>
      <c r="B40" s="3" t="s">
        <v>242</v>
      </c>
      <c r="C40" s="3" t="s">
        <v>62</v>
      </c>
      <c r="D40" s="36" t="s">
        <v>458</v>
      </c>
      <c r="E40" s="3">
        <v>5266.7855</v>
      </c>
      <c r="F40" s="3">
        <v>4070.8863000000001</v>
      </c>
      <c r="G40" s="6">
        <v>1.2937687549760355</v>
      </c>
      <c r="H40" s="3">
        <v>113.6197889</v>
      </c>
      <c r="I40" s="43">
        <v>2.8060443416048041E-2</v>
      </c>
      <c r="J40" s="43">
        <v>2.157289088382278E-2</v>
      </c>
      <c r="K40" s="43">
        <v>2.7910332179997267E-2</v>
      </c>
    </row>
    <row r="41" spans="1:11">
      <c r="A41" s="1" t="e">
        <f>#REF!</f>
        <v>#REF!</v>
      </c>
      <c r="B41" s="3" t="s">
        <v>242</v>
      </c>
      <c r="C41" s="3" t="s">
        <v>134</v>
      </c>
      <c r="D41" s="36" t="s">
        <v>459</v>
      </c>
      <c r="E41" s="3">
        <v>229.94399999999999</v>
      </c>
      <c r="F41" s="3">
        <v>229.94399999999999</v>
      </c>
      <c r="G41" s="6">
        <v>1</v>
      </c>
      <c r="H41" s="3">
        <v>75.881519999999995</v>
      </c>
      <c r="I41" s="43">
        <v>1.8740301481793349E-2</v>
      </c>
      <c r="J41" s="43">
        <v>0.33</v>
      </c>
      <c r="K41" s="43">
        <v>0.33</v>
      </c>
    </row>
    <row r="42" spans="1:11">
      <c r="A42" s="1" t="e">
        <f>#REF!</f>
        <v>#REF!</v>
      </c>
      <c r="B42" s="3" t="s">
        <v>242</v>
      </c>
      <c r="C42" s="3" t="s">
        <v>40</v>
      </c>
      <c r="D42" s="36" t="s">
        <v>326</v>
      </c>
      <c r="E42" s="3">
        <v>1052.4000000000001</v>
      </c>
      <c r="F42" s="3">
        <v>350.8</v>
      </c>
      <c r="G42" s="6">
        <v>3</v>
      </c>
      <c r="H42" s="3">
        <v>236.79</v>
      </c>
      <c r="I42" s="43">
        <v>5.8479534778347185E-2</v>
      </c>
      <c r="J42" s="43">
        <v>0.22499999999999998</v>
      </c>
      <c r="K42" s="43">
        <v>0.67499999999999993</v>
      </c>
    </row>
    <row r="43" spans="1:11">
      <c r="A43" s="1" t="e">
        <f>#REF!</f>
        <v>#REF!</v>
      </c>
      <c r="B43" s="3" t="s">
        <v>242</v>
      </c>
      <c r="C43" s="3" t="s">
        <v>125</v>
      </c>
      <c r="D43" s="36" t="s">
        <v>287</v>
      </c>
      <c r="E43" s="3">
        <v>289.03739999999999</v>
      </c>
      <c r="F43" s="3">
        <v>289.03739999999999</v>
      </c>
      <c r="G43" s="6">
        <v>1</v>
      </c>
      <c r="H43" s="3">
        <v>103.336134</v>
      </c>
      <c r="I43" s="43">
        <v>2.5520710511900607E-2</v>
      </c>
      <c r="J43" s="43">
        <v>0.3575182104461222</v>
      </c>
      <c r="K43" s="43">
        <v>0.3575182104461222</v>
      </c>
    </row>
    <row r="44" spans="1:11">
      <c r="A44" s="1" t="e">
        <f>#REF!</f>
        <v>#REF!</v>
      </c>
      <c r="B44" s="3" t="s">
        <v>242</v>
      </c>
      <c r="C44" s="3" t="s">
        <v>56</v>
      </c>
      <c r="D44" s="36" t="s">
        <v>291</v>
      </c>
      <c r="E44" s="3">
        <v>64067.346080540003</v>
      </c>
      <c r="F44" s="3">
        <v>36381.848380180003</v>
      </c>
      <c r="G44" s="6">
        <v>1.7609700697736519</v>
      </c>
      <c r="H44" s="3">
        <v>25142.167289424</v>
      </c>
      <c r="I44" s="43">
        <v>6.2093088661045392</v>
      </c>
      <c r="J44" s="43">
        <v>0.39243341308093849</v>
      </c>
      <c r="K44" s="43">
        <v>0.69106349481465257</v>
      </c>
    </row>
    <row r="45" spans="1:11">
      <c r="A45" s="1" t="e">
        <f>#REF!</f>
        <v>#REF!</v>
      </c>
      <c r="B45" s="3" t="s">
        <v>242</v>
      </c>
      <c r="C45" s="3" t="s">
        <v>109</v>
      </c>
      <c r="D45" s="36" t="s">
        <v>388</v>
      </c>
      <c r="E45" s="3">
        <v>13178.075560540001</v>
      </c>
      <c r="F45" s="3">
        <v>7333.0079201799999</v>
      </c>
      <c r="G45" s="6">
        <v>1.7970900487199426</v>
      </c>
      <c r="H45" s="3">
        <v>7749.8832740999997</v>
      </c>
      <c r="I45" s="43">
        <v>1.9139725852268343</v>
      </c>
      <c r="J45" s="43">
        <v>0.5880891514468165</v>
      </c>
      <c r="K45" s="43">
        <v>1.0568491618252291</v>
      </c>
    </row>
    <row r="46" spans="1:11">
      <c r="A46" s="1" t="e">
        <f>#REF!</f>
        <v>#REF!</v>
      </c>
      <c r="B46" s="3" t="s">
        <v>242</v>
      </c>
      <c r="C46" s="3" t="s">
        <v>12</v>
      </c>
      <c r="D46" s="36" t="s">
        <v>294</v>
      </c>
      <c r="E46" s="3">
        <v>223716.06618053999</v>
      </c>
      <c r="F46" s="3">
        <v>93532.646680179998</v>
      </c>
      <c r="G46" s="6">
        <v>2.3918500557939035</v>
      </c>
      <c r="H46" s="3">
        <v>332772.720188184</v>
      </c>
      <c r="I46" s="43">
        <v>82.184187945141701</v>
      </c>
      <c r="J46" s="43">
        <v>1.487477970936762</v>
      </c>
      <c r="K46" s="43">
        <v>3.5578242677772969</v>
      </c>
    </row>
    <row r="47" spans="1:11">
      <c r="A47" s="1" t="e">
        <f>#REF!</f>
        <v>#REF!</v>
      </c>
      <c r="B47" s="3" t="s">
        <v>242</v>
      </c>
      <c r="C47" s="3" t="s">
        <v>91</v>
      </c>
      <c r="D47" s="36" t="s">
        <v>299</v>
      </c>
      <c r="E47" s="3">
        <v>11829.159799999999</v>
      </c>
      <c r="F47" s="3">
        <v>5318.3869999999997</v>
      </c>
      <c r="G47" s="6">
        <v>2.2242006457973065</v>
      </c>
      <c r="H47" s="3">
        <v>3223.3610159999998</v>
      </c>
      <c r="I47" s="43">
        <v>0.79606677916440949</v>
      </c>
      <c r="J47" s="43">
        <v>0.27249281187324903</v>
      </c>
      <c r="K47" s="43">
        <v>0.60607868814360444</v>
      </c>
    </row>
    <row r="48" spans="1:11">
      <c r="A48" s="1" t="e">
        <f>#REF!</f>
        <v>#REF!</v>
      </c>
      <c r="B48" s="3" t="s">
        <v>242</v>
      </c>
      <c r="C48" s="3" t="s">
        <v>161</v>
      </c>
      <c r="D48" s="36" t="s">
        <v>389</v>
      </c>
      <c r="E48" s="3">
        <v>2184.0003999999999</v>
      </c>
      <c r="F48" s="3">
        <v>1622.7203999999999</v>
      </c>
      <c r="G48" s="6">
        <v>1.3458882996725745</v>
      </c>
      <c r="H48" s="3">
        <v>533.64595099999997</v>
      </c>
      <c r="I48" s="43">
        <v>0.13179343279204636</v>
      </c>
      <c r="J48" s="43">
        <v>0.2443433394059818</v>
      </c>
      <c r="K48" s="43">
        <v>0.32885884160943563</v>
      </c>
    </row>
    <row r="49" spans="1:11">
      <c r="A49" s="1" t="e">
        <f>#REF!</f>
        <v>#REF!</v>
      </c>
      <c r="B49" s="3" t="s">
        <v>242</v>
      </c>
      <c r="C49" s="3" t="s">
        <v>133</v>
      </c>
      <c r="D49" s="36" t="s">
        <v>460</v>
      </c>
      <c r="E49" s="3">
        <v>1637.9482</v>
      </c>
      <c r="F49" s="3">
        <v>1381.4482</v>
      </c>
      <c r="G49" s="6">
        <v>1.1856747144047819</v>
      </c>
      <c r="H49" s="3">
        <v>1029.391662</v>
      </c>
      <c r="I49" s="43">
        <v>0.25422672198348584</v>
      </c>
      <c r="J49" s="43">
        <v>0.62846411260136303</v>
      </c>
      <c r="K49" s="43">
        <v>0.74515400722227587</v>
      </c>
    </row>
    <row r="50" spans="1:11">
      <c r="A50" s="1"/>
      <c r="B50" s="3"/>
      <c r="C50" s="3"/>
      <c r="D50" s="36"/>
      <c r="E50" s="3"/>
      <c r="F50" s="3"/>
      <c r="G50" s="6"/>
      <c r="H50" s="3"/>
      <c r="I50" s="43"/>
      <c r="J50" s="43"/>
      <c r="K50" s="43"/>
    </row>
    <row r="51" spans="1:11" s="24" customFormat="1" ht="15.75" customHeight="1">
      <c r="A51" s="31"/>
      <c r="B51" s="18" t="s">
        <v>518</v>
      </c>
      <c r="C51" s="31"/>
      <c r="D51" s="42"/>
      <c r="E51" s="31"/>
      <c r="F51" s="31"/>
      <c r="G51" s="31"/>
      <c r="H51" s="19">
        <v>2015548.4819153075</v>
      </c>
      <c r="I51" s="44"/>
      <c r="J51" s="44"/>
      <c r="K51" s="44"/>
    </row>
    <row r="52" spans="1:11">
      <c r="A52" s="1" t="e">
        <f>#REF!</f>
        <v>#REF!</v>
      </c>
      <c r="B52" s="3" t="s">
        <v>518</v>
      </c>
      <c r="C52" s="3" t="s">
        <v>128</v>
      </c>
      <c r="D52" s="36" t="s">
        <v>305</v>
      </c>
      <c r="E52" s="3">
        <v>99.764799999999994</v>
      </c>
      <c r="F52" s="3">
        <v>99.764799999999994</v>
      </c>
      <c r="G52" s="6">
        <v>1</v>
      </c>
      <c r="H52" s="3">
        <v>0.37411800000000001</v>
      </c>
      <c r="I52" s="43">
        <v>1.856159766717635E-5</v>
      </c>
      <c r="J52" s="43">
        <v>3.7500000000000003E-3</v>
      </c>
      <c r="K52" s="43">
        <v>3.7500000000000003E-3</v>
      </c>
    </row>
    <row r="53" spans="1:11">
      <c r="A53" s="1" t="e">
        <f>#REF!</f>
        <v>#REF!</v>
      </c>
      <c r="B53" s="3" t="s">
        <v>518</v>
      </c>
      <c r="C53" s="3" t="s">
        <v>104</v>
      </c>
      <c r="D53" s="36" t="s">
        <v>306</v>
      </c>
      <c r="E53" s="3">
        <v>766.2</v>
      </c>
      <c r="F53" s="3">
        <v>766.2</v>
      </c>
      <c r="G53" s="6">
        <v>1</v>
      </c>
      <c r="H53" s="3">
        <v>59.542000000000002</v>
      </c>
      <c r="I53" s="43">
        <v>2.9541338516163728E-3</v>
      </c>
      <c r="J53" s="43">
        <v>7.7710780475071781E-2</v>
      </c>
      <c r="K53" s="43">
        <v>7.7710780475071781E-2</v>
      </c>
    </row>
    <row r="54" spans="1:11">
      <c r="A54" s="1" t="e">
        <f>#REF!</f>
        <v>#REF!</v>
      </c>
      <c r="B54" s="3" t="s">
        <v>518</v>
      </c>
      <c r="C54" s="3" t="s">
        <v>47</v>
      </c>
      <c r="D54" s="36" t="s">
        <v>307</v>
      </c>
      <c r="E54" s="3">
        <v>371.68</v>
      </c>
      <c r="F54" s="3">
        <v>371.68</v>
      </c>
      <c r="G54" s="6">
        <v>1</v>
      </c>
      <c r="H54" s="3">
        <v>6.0914288499999998</v>
      </c>
      <c r="I54" s="43">
        <v>3.0222189665274248E-4</v>
      </c>
      <c r="J54" s="43">
        <v>1.6388906720835126E-2</v>
      </c>
      <c r="K54" s="43">
        <v>1.6388906720835126E-2</v>
      </c>
    </row>
    <row r="55" spans="1:11">
      <c r="A55" s="1" t="e">
        <f>#REF!</f>
        <v>#REF!</v>
      </c>
      <c r="B55" s="3" t="s">
        <v>518</v>
      </c>
      <c r="C55" s="3" t="s">
        <v>92</v>
      </c>
      <c r="D55" s="36" t="s">
        <v>395</v>
      </c>
      <c r="E55" s="3">
        <v>14678.731</v>
      </c>
      <c r="F55" s="3">
        <v>13227.100700000001</v>
      </c>
      <c r="G55" s="6">
        <v>1.1097466733582817</v>
      </c>
      <c r="H55" s="3">
        <v>4377.7335746999997</v>
      </c>
      <c r="I55" s="43">
        <v>0.21719812815120121</v>
      </c>
      <c r="J55" s="43">
        <v>0.29823651477092944</v>
      </c>
      <c r="K55" s="43">
        <v>0.33096698014100695</v>
      </c>
    </row>
    <row r="56" spans="1:11">
      <c r="A56" s="1" t="e">
        <f>#REF!</f>
        <v>#REF!</v>
      </c>
      <c r="B56" s="3" t="s">
        <v>518</v>
      </c>
      <c r="C56" s="3" t="s">
        <v>74</v>
      </c>
      <c r="D56" s="36" t="s">
        <v>309</v>
      </c>
      <c r="E56" s="3">
        <v>45210.233800000002</v>
      </c>
      <c r="F56" s="3">
        <v>31414.055</v>
      </c>
      <c r="G56" s="6">
        <v>1.4391721730925855</v>
      </c>
      <c r="H56" s="3">
        <v>1128.41226706</v>
      </c>
      <c r="I56" s="43">
        <v>5.5985369599629173E-2</v>
      </c>
      <c r="J56" s="43">
        <v>2.4959222110017044E-2</v>
      </c>
      <c r="K56" s="43">
        <v>3.5920617922773741E-2</v>
      </c>
    </row>
    <row r="57" spans="1:11">
      <c r="A57" s="1" t="e">
        <f>#REF!</f>
        <v>#REF!</v>
      </c>
      <c r="B57" s="3" t="s">
        <v>518</v>
      </c>
      <c r="C57" s="3" t="s">
        <v>84</v>
      </c>
      <c r="D57" s="36" t="s">
        <v>401</v>
      </c>
      <c r="E57" s="3">
        <v>1021.5442</v>
      </c>
      <c r="F57" s="3">
        <v>1021.5442</v>
      </c>
      <c r="G57" s="6">
        <v>1</v>
      </c>
      <c r="H57" s="3">
        <v>779.23492999999996</v>
      </c>
      <c r="I57" s="43">
        <v>3.8661185131082507E-2</v>
      </c>
      <c r="J57" s="43">
        <v>0.76280099284984426</v>
      </c>
      <c r="K57" s="43">
        <v>0.76280099284984426</v>
      </c>
    </row>
    <row r="58" spans="1:11">
      <c r="A58" s="1" t="e">
        <f>#REF!</f>
        <v>#REF!</v>
      </c>
      <c r="B58" s="3" t="s">
        <v>518</v>
      </c>
      <c r="C58" s="3" t="s">
        <v>2</v>
      </c>
      <c r="D58" s="36" t="s">
        <v>311</v>
      </c>
      <c r="E58" s="3">
        <v>217557.76402999999</v>
      </c>
      <c r="F58" s="3">
        <v>179681.78023</v>
      </c>
      <c r="G58" s="6">
        <v>1.210794793726538</v>
      </c>
      <c r="H58" s="3">
        <v>373631.36091755802</v>
      </c>
      <c r="I58" s="43">
        <v>18.537453416278471</v>
      </c>
      <c r="J58" s="43">
        <v>1.7173892303197065</v>
      </c>
      <c r="K58" s="43">
        <v>2.0794059388731267</v>
      </c>
    </row>
    <row r="59" spans="1:11">
      <c r="A59" s="1" t="e">
        <f>#REF!</f>
        <v>#REF!</v>
      </c>
      <c r="B59" s="3" t="s">
        <v>518</v>
      </c>
      <c r="C59" s="3" t="s">
        <v>93</v>
      </c>
      <c r="D59" s="36" t="s">
        <v>312</v>
      </c>
      <c r="E59" s="3">
        <v>28117.624500999998</v>
      </c>
      <c r="F59" s="3">
        <v>24098.621675999999</v>
      </c>
      <c r="G59" s="6">
        <v>1.166773140764418</v>
      </c>
      <c r="H59" s="3">
        <v>37406.371169335005</v>
      </c>
      <c r="I59" s="43">
        <v>1.855890419157221</v>
      </c>
      <c r="J59" s="43">
        <v>1.3303531800136479</v>
      </c>
      <c r="K59" s="43">
        <v>1.5522203581704548</v>
      </c>
    </row>
    <row r="60" spans="1:11">
      <c r="A60" s="1" t="e">
        <f>#REF!</f>
        <v>#REF!</v>
      </c>
      <c r="B60" s="3" t="s">
        <v>518</v>
      </c>
      <c r="C60" s="3" t="s">
        <v>94</v>
      </c>
      <c r="D60" s="36" t="s">
        <v>402</v>
      </c>
      <c r="E60" s="3">
        <v>6673.4799000000003</v>
      </c>
      <c r="F60" s="3">
        <v>5792.6693999999998</v>
      </c>
      <c r="G60" s="6">
        <v>1.1520560624433358</v>
      </c>
      <c r="H60" s="3">
        <v>4010.459942</v>
      </c>
      <c r="I60" s="43">
        <v>0.1989761088847139</v>
      </c>
      <c r="J60" s="43">
        <v>0.60095482448369997</v>
      </c>
      <c r="K60" s="43">
        <v>0.69233364880101744</v>
      </c>
    </row>
    <row r="61" spans="1:11">
      <c r="A61" s="1" t="e">
        <f>#REF!</f>
        <v>#REF!</v>
      </c>
      <c r="B61" s="3" t="s">
        <v>518</v>
      </c>
      <c r="C61" s="3" t="s">
        <v>165</v>
      </c>
      <c r="D61" s="36" t="s">
        <v>461</v>
      </c>
      <c r="E61" s="3">
        <v>380.80399999999997</v>
      </c>
      <c r="F61" s="3">
        <v>380.80399999999997</v>
      </c>
      <c r="G61" s="6">
        <v>1</v>
      </c>
      <c r="H61" s="3">
        <v>142.8015</v>
      </c>
      <c r="I61" s="43">
        <v>7.0849945452217842E-3</v>
      </c>
      <c r="J61" s="43">
        <v>0.37500000000000006</v>
      </c>
      <c r="K61" s="43">
        <v>0.37500000000000006</v>
      </c>
    </row>
    <row r="62" spans="1:11">
      <c r="A62" s="1" t="e">
        <f>#REF!</f>
        <v>#REF!</v>
      </c>
      <c r="B62" s="3" t="s">
        <v>518</v>
      </c>
      <c r="C62" s="3" t="s">
        <v>157</v>
      </c>
      <c r="D62" s="36" t="s">
        <v>462</v>
      </c>
      <c r="E62" s="3">
        <v>343.78399999999999</v>
      </c>
      <c r="F62" s="3">
        <v>343.78399999999999</v>
      </c>
      <c r="G62" s="6">
        <v>1</v>
      </c>
      <c r="H62" s="3">
        <v>343.78399999999999</v>
      </c>
      <c r="I62" s="43">
        <v>1.7056597898022958E-2</v>
      </c>
      <c r="J62" s="43">
        <v>1</v>
      </c>
      <c r="K62" s="43">
        <v>1</v>
      </c>
    </row>
    <row r="63" spans="1:11">
      <c r="A63" s="1" t="e">
        <f>#REF!</f>
        <v>#REF!</v>
      </c>
      <c r="B63" s="3" t="s">
        <v>518</v>
      </c>
      <c r="C63" s="3" t="s">
        <v>157</v>
      </c>
      <c r="D63" s="36" t="s">
        <v>463</v>
      </c>
      <c r="E63" s="3">
        <v>472.8</v>
      </c>
      <c r="F63" s="3">
        <v>236.4</v>
      </c>
      <c r="G63" s="6">
        <v>2</v>
      </c>
      <c r="H63" s="3">
        <v>1134.72</v>
      </c>
      <c r="I63" s="43">
        <v>5.6298323269391867E-2</v>
      </c>
      <c r="J63" s="43">
        <v>2.4</v>
      </c>
      <c r="K63" s="43">
        <v>4.8</v>
      </c>
    </row>
    <row r="64" spans="1:11">
      <c r="A64" s="1" t="e">
        <f>#REF!</f>
        <v>#REF!</v>
      </c>
      <c r="B64" s="3" t="s">
        <v>518</v>
      </c>
      <c r="C64" s="3" t="s">
        <v>150</v>
      </c>
      <c r="D64" s="36" t="s">
        <v>406</v>
      </c>
      <c r="E64" s="3">
        <v>3242.5054</v>
      </c>
      <c r="F64" s="3">
        <v>2612.1480000000001</v>
      </c>
      <c r="G64" s="6">
        <v>1.2413176435638409</v>
      </c>
      <c r="H64" s="3">
        <v>105.24468210531825</v>
      </c>
      <c r="I64" s="43">
        <v>5.2216398191180097E-3</v>
      </c>
      <c r="J64" s="43">
        <v>3.2457827859074112E-2</v>
      </c>
      <c r="K64" s="43">
        <v>4.0290474393226666E-2</v>
      </c>
    </row>
    <row r="65" spans="1:11">
      <c r="A65" s="1" t="e">
        <f>#REF!</f>
        <v>#REF!</v>
      </c>
      <c r="B65" s="3" t="s">
        <v>518</v>
      </c>
      <c r="C65" s="3" t="s">
        <v>132</v>
      </c>
      <c r="D65" s="36" t="s">
        <v>408</v>
      </c>
      <c r="E65" s="3">
        <v>435.97210000000001</v>
      </c>
      <c r="F65" s="3">
        <v>435.97210000000001</v>
      </c>
      <c r="G65" s="6">
        <v>1</v>
      </c>
      <c r="H65" s="3">
        <v>51.315532500000003</v>
      </c>
      <c r="I65" s="43">
        <v>2.5459835355206438E-3</v>
      </c>
      <c r="J65" s="43">
        <v>0.11770370741613971</v>
      </c>
      <c r="K65" s="43">
        <v>0.11770370741613971</v>
      </c>
    </row>
    <row r="66" spans="1:11">
      <c r="A66" s="1" t="e">
        <f>#REF!</f>
        <v>#REF!</v>
      </c>
      <c r="B66" s="3" t="s">
        <v>518</v>
      </c>
      <c r="C66" s="3" t="s">
        <v>120</v>
      </c>
      <c r="D66" s="36" t="s">
        <v>410</v>
      </c>
      <c r="E66" s="3">
        <v>2078.6959999999999</v>
      </c>
      <c r="F66" s="3">
        <v>1422.702</v>
      </c>
      <c r="G66" s="6">
        <v>1.4610902353409216</v>
      </c>
      <c r="H66" s="3">
        <v>467.21897832000002</v>
      </c>
      <c r="I66" s="43">
        <v>2.318073628653267E-2</v>
      </c>
      <c r="J66" s="43">
        <v>0.22476541943603107</v>
      </c>
      <c r="K66" s="43">
        <v>0.32840255958029158</v>
      </c>
    </row>
    <row r="67" spans="1:11">
      <c r="A67" s="1" t="e">
        <f>#REF!</f>
        <v>#REF!</v>
      </c>
      <c r="B67" s="3" t="s">
        <v>518</v>
      </c>
      <c r="C67" s="3" t="s">
        <v>193</v>
      </c>
      <c r="D67" s="36" t="s">
        <v>411</v>
      </c>
      <c r="E67" s="3">
        <v>435.97210000000001</v>
      </c>
      <c r="F67" s="3">
        <v>435.97210000000001</v>
      </c>
      <c r="G67" s="6">
        <v>1</v>
      </c>
      <c r="H67" s="3">
        <v>30.082074276336872</v>
      </c>
      <c r="I67" s="43">
        <v>1.4925006541023958E-3</v>
      </c>
      <c r="J67" s="43">
        <v>6.8999998569488435E-2</v>
      </c>
      <c r="K67" s="43">
        <v>6.8999998569488435E-2</v>
      </c>
    </row>
    <row r="68" spans="1:11">
      <c r="A68" s="1" t="e">
        <f>#REF!</f>
        <v>#REF!</v>
      </c>
      <c r="B68" s="3" t="s">
        <v>518</v>
      </c>
      <c r="C68" s="3" t="s">
        <v>25</v>
      </c>
      <c r="D68" s="36" t="s">
        <v>413</v>
      </c>
      <c r="E68" s="3">
        <v>144727.70710199999</v>
      </c>
      <c r="F68" s="3">
        <v>102333.764651</v>
      </c>
      <c r="G68" s="6">
        <v>1.4142713071837107</v>
      </c>
      <c r="H68" s="3">
        <v>3429.06463106822</v>
      </c>
      <c r="I68" s="43">
        <v>0.17013059531119273</v>
      </c>
      <c r="J68" s="43">
        <v>2.369321465620617E-2</v>
      </c>
      <c r="K68" s="43">
        <v>3.3508633663216957E-2</v>
      </c>
    </row>
    <row r="69" spans="1:11">
      <c r="A69" s="1" t="e">
        <f>#REF!</f>
        <v>#REF!</v>
      </c>
      <c r="B69" s="3" t="s">
        <v>518</v>
      </c>
      <c r="C69" s="3" t="s">
        <v>98</v>
      </c>
      <c r="D69" s="36" t="s">
        <v>414</v>
      </c>
      <c r="E69" s="3">
        <v>16993.892802999999</v>
      </c>
      <c r="F69" s="3">
        <v>13489.193176000001</v>
      </c>
      <c r="G69" s="6">
        <v>1.2598153634003526</v>
      </c>
      <c r="H69" s="3">
        <v>197.47652661370267</v>
      </c>
      <c r="I69" s="43">
        <v>9.7976569844674451E-3</v>
      </c>
      <c r="J69" s="43">
        <v>1.1620440878551462E-2</v>
      </c>
      <c r="K69" s="43">
        <v>1.4639609948284624E-2</v>
      </c>
    </row>
    <row r="70" spans="1:11">
      <c r="A70" s="1" t="e">
        <f>#REF!</f>
        <v>#REF!</v>
      </c>
      <c r="B70" s="3" t="s">
        <v>518</v>
      </c>
      <c r="C70" s="3" t="s">
        <v>85</v>
      </c>
      <c r="D70" s="36" t="s">
        <v>415</v>
      </c>
      <c r="E70" s="3">
        <v>452.99200000000002</v>
      </c>
      <c r="F70" s="3">
        <v>452.99200000000002</v>
      </c>
      <c r="G70" s="6">
        <v>1</v>
      </c>
      <c r="H70" s="3">
        <v>2.9048112648010291</v>
      </c>
      <c r="I70" s="43">
        <v>1.4412013855606617E-4</v>
      </c>
      <c r="J70" s="43">
        <v>6.4125001430511558E-3</v>
      </c>
      <c r="K70" s="43">
        <v>6.4125001430511558E-3</v>
      </c>
    </row>
    <row r="71" spans="1:11">
      <c r="A71" s="1" t="e">
        <f>#REF!</f>
        <v>#REF!</v>
      </c>
      <c r="B71" s="3" t="s">
        <v>518</v>
      </c>
      <c r="C71" s="3" t="s">
        <v>239</v>
      </c>
      <c r="D71" s="36" t="s">
        <v>464</v>
      </c>
      <c r="E71" s="3">
        <v>87.468000000000004</v>
      </c>
      <c r="F71" s="3">
        <v>87.468000000000004</v>
      </c>
      <c r="G71" s="6">
        <v>1</v>
      </c>
      <c r="H71" s="3">
        <v>4.3734000000000002</v>
      </c>
      <c r="I71" s="43">
        <v>2.1698312093411447E-4</v>
      </c>
      <c r="J71" s="43">
        <v>0.05</v>
      </c>
      <c r="K71" s="43">
        <v>0.05</v>
      </c>
    </row>
    <row r="72" spans="1:11">
      <c r="A72" s="1" t="e">
        <f>#REF!</f>
        <v>#REF!</v>
      </c>
      <c r="B72" s="3" t="s">
        <v>518</v>
      </c>
      <c r="C72" s="3" t="s">
        <v>209</v>
      </c>
      <c r="D72" s="36" t="s">
        <v>421</v>
      </c>
      <c r="E72" s="3">
        <v>5.5</v>
      </c>
      <c r="F72" s="3">
        <v>5.5</v>
      </c>
      <c r="G72" s="6">
        <v>1</v>
      </c>
      <c r="H72" s="3">
        <v>2.40625</v>
      </c>
      <c r="I72" s="43">
        <v>1.1938437708595439E-4</v>
      </c>
      <c r="J72" s="43">
        <v>0.4375</v>
      </c>
      <c r="K72" s="43">
        <v>0.4375</v>
      </c>
    </row>
    <row r="73" spans="1:11">
      <c r="A73" s="1" t="e">
        <f>#REF!</f>
        <v>#REF!</v>
      </c>
      <c r="B73" s="3" t="s">
        <v>518</v>
      </c>
      <c r="C73" s="3" t="s">
        <v>71</v>
      </c>
      <c r="D73" s="36" t="s">
        <v>422</v>
      </c>
      <c r="E73" s="3">
        <v>89001.754495179994</v>
      </c>
      <c r="F73" s="3">
        <v>74653.731845179995</v>
      </c>
      <c r="G73" s="6">
        <v>1.1921943122649987</v>
      </c>
      <c r="H73" s="3">
        <v>4603.2622264226502</v>
      </c>
      <c r="I73" s="43">
        <v>0.22838757131003498</v>
      </c>
      <c r="J73" s="43">
        <v>5.1721027889084434E-2</v>
      </c>
      <c r="K73" s="43">
        <v>6.1661515273865833E-2</v>
      </c>
    </row>
    <row r="74" spans="1:11">
      <c r="A74" s="1" t="e">
        <f>#REF!</f>
        <v>#REF!</v>
      </c>
      <c r="B74" s="3" t="s">
        <v>518</v>
      </c>
      <c r="C74" s="3" t="s">
        <v>96</v>
      </c>
      <c r="D74" s="36" t="s">
        <v>424</v>
      </c>
      <c r="E74" s="3">
        <v>1735.2932000000001</v>
      </c>
      <c r="F74" s="3">
        <v>1487.2932000000001</v>
      </c>
      <c r="G74" s="6">
        <v>1.1667458709553704</v>
      </c>
      <c r="H74" s="3">
        <v>110.74711499999999</v>
      </c>
      <c r="I74" s="43">
        <v>5.4946391016484387E-3</v>
      </c>
      <c r="J74" s="43">
        <v>6.3820405105027775E-2</v>
      </c>
      <c r="K74" s="43">
        <v>7.4462194138990204E-2</v>
      </c>
    </row>
    <row r="75" spans="1:11">
      <c r="A75" s="1" t="e">
        <f>#REF!</f>
        <v>#REF!</v>
      </c>
      <c r="B75" s="3" t="s">
        <v>518</v>
      </c>
      <c r="C75" s="3" t="s">
        <v>70</v>
      </c>
      <c r="D75" s="36" t="s">
        <v>426</v>
      </c>
      <c r="E75" s="3">
        <v>187612.62079618001</v>
      </c>
      <c r="F75" s="3">
        <v>170158.69509617999</v>
      </c>
      <c r="G75" s="6">
        <v>1.1025743979179814</v>
      </c>
      <c r="H75" s="3">
        <v>22877.558003195001</v>
      </c>
      <c r="I75" s="43">
        <v>1.1350537190479899</v>
      </c>
      <c r="J75" s="43">
        <v>0.12194039988412556</v>
      </c>
      <c r="K75" s="43">
        <v>0.13444836298411761</v>
      </c>
    </row>
    <row r="76" spans="1:11">
      <c r="A76" s="1" t="e">
        <f>#REF!</f>
        <v>#REF!</v>
      </c>
      <c r="B76" s="3" t="s">
        <v>518</v>
      </c>
      <c r="C76" s="3" t="s">
        <v>90</v>
      </c>
      <c r="D76" s="36" t="s">
        <v>427</v>
      </c>
      <c r="E76" s="3">
        <v>8924.5447999999997</v>
      </c>
      <c r="F76" s="3">
        <v>8031.5027</v>
      </c>
      <c r="G76" s="6">
        <v>1.1111924048783548</v>
      </c>
      <c r="H76" s="3">
        <v>1022.9101384212033</v>
      </c>
      <c r="I76" s="43">
        <v>5.0750956754419846E-2</v>
      </c>
      <c r="J76" s="43">
        <v>0.11461762603524646</v>
      </c>
      <c r="K76" s="43">
        <v>0.12736223551555345</v>
      </c>
    </row>
    <row r="77" spans="1:11">
      <c r="A77" s="1" t="e">
        <f>#REF!</f>
        <v>#REF!</v>
      </c>
      <c r="B77" s="3" t="s">
        <v>518</v>
      </c>
      <c r="C77" s="3" t="s">
        <v>72</v>
      </c>
      <c r="D77" s="36" t="s">
        <v>428</v>
      </c>
      <c r="E77" s="3">
        <v>15968.276900000001</v>
      </c>
      <c r="F77" s="3">
        <v>15344.493899999999</v>
      </c>
      <c r="G77" s="6">
        <v>1.0406519109763537</v>
      </c>
      <c r="H77" s="3">
        <v>2287.7441186000001</v>
      </c>
      <c r="I77" s="43">
        <v>0.11350479232461996</v>
      </c>
      <c r="J77" s="43">
        <v>0.14326806410778109</v>
      </c>
      <c r="K77" s="43">
        <v>0.14909218469564514</v>
      </c>
    </row>
    <row r="78" spans="1:11">
      <c r="A78" s="1" t="e">
        <f>#REF!</f>
        <v>#REF!</v>
      </c>
      <c r="B78" s="3" t="s">
        <v>518</v>
      </c>
      <c r="C78" s="3" t="s">
        <v>169</v>
      </c>
      <c r="D78" s="36" t="s">
        <v>431</v>
      </c>
      <c r="E78" s="3">
        <v>618.89490000000001</v>
      </c>
      <c r="F78" s="3">
        <v>618.89490000000001</v>
      </c>
      <c r="G78" s="6">
        <v>1</v>
      </c>
      <c r="H78" s="3">
        <v>151.67811</v>
      </c>
      <c r="I78" s="43">
        <v>7.5254012176311155E-3</v>
      </c>
      <c r="J78" s="43">
        <v>0.24507894636068256</v>
      </c>
      <c r="K78" s="43">
        <v>0.24507894636068256</v>
      </c>
    </row>
    <row r="79" spans="1:11">
      <c r="A79" s="1" t="e">
        <f>#REF!</f>
        <v>#REF!</v>
      </c>
      <c r="B79" s="3" t="s">
        <v>518</v>
      </c>
      <c r="C79" s="3" t="s">
        <v>68</v>
      </c>
      <c r="D79" s="36" t="s">
        <v>433</v>
      </c>
      <c r="E79" s="3">
        <v>57400.269770179999</v>
      </c>
      <c r="F79" s="3">
        <v>53099.908970179997</v>
      </c>
      <c r="G79" s="6">
        <v>1.080986217931466</v>
      </c>
      <c r="H79" s="3">
        <v>5456.3340656999999</v>
      </c>
      <c r="I79" s="43">
        <v>0.27071212201827216</v>
      </c>
      <c r="J79" s="43">
        <v>9.5057638013656492E-2</v>
      </c>
      <c r="K79" s="43">
        <v>0.10275599660188088</v>
      </c>
    </row>
    <row r="80" spans="1:11">
      <c r="A80" s="1" t="e">
        <f>#REF!</f>
        <v>#REF!</v>
      </c>
      <c r="B80" s="3" t="s">
        <v>518</v>
      </c>
      <c r="C80" s="3" t="s">
        <v>51</v>
      </c>
      <c r="D80" s="36" t="s">
        <v>328</v>
      </c>
      <c r="E80" s="3">
        <v>16026.179700000001</v>
      </c>
      <c r="F80" s="3">
        <v>14749.6962</v>
      </c>
      <c r="G80" s="6">
        <v>1.0865430367304785</v>
      </c>
      <c r="H80" s="3">
        <v>2577.7864542450002</v>
      </c>
      <c r="I80" s="43">
        <v>0.12789503588598461</v>
      </c>
      <c r="J80" s="43">
        <v>0.16084846810029219</v>
      </c>
      <c r="K80" s="43">
        <v>0.17476878298313697</v>
      </c>
    </row>
    <row r="81" spans="1:11">
      <c r="A81" s="1" t="e">
        <f>#REF!</f>
        <v>#REF!</v>
      </c>
      <c r="B81" s="3" t="s">
        <v>518</v>
      </c>
      <c r="C81" s="3" t="s">
        <v>139</v>
      </c>
      <c r="D81" s="36" t="s">
        <v>465</v>
      </c>
      <c r="E81" s="3">
        <v>529.83000000000004</v>
      </c>
      <c r="F81" s="3">
        <v>529.83000000000004</v>
      </c>
      <c r="G81" s="6">
        <v>1</v>
      </c>
      <c r="H81" s="3">
        <v>398.39294999999998</v>
      </c>
      <c r="I81" s="43">
        <v>1.9765981993220064E-2</v>
      </c>
      <c r="J81" s="43">
        <v>0.7519259951305135</v>
      </c>
      <c r="K81" s="43">
        <v>0.7519259951305135</v>
      </c>
    </row>
    <row r="82" spans="1:11">
      <c r="A82" s="1" t="e">
        <f>#REF!</f>
        <v>#REF!</v>
      </c>
      <c r="B82" s="3" t="s">
        <v>518</v>
      </c>
      <c r="C82" s="3" t="s">
        <v>155</v>
      </c>
      <c r="D82" s="36" t="s">
        <v>435</v>
      </c>
      <c r="E82" s="3">
        <v>14767.5414</v>
      </c>
      <c r="F82" s="3">
        <v>12920.1849</v>
      </c>
      <c r="G82" s="6">
        <v>1.1429822029868937</v>
      </c>
      <c r="H82" s="3">
        <v>2626.7337825999998</v>
      </c>
      <c r="I82" s="43">
        <v>0.13032352266237246</v>
      </c>
      <c r="J82" s="43">
        <v>0.17787211232060604</v>
      </c>
      <c r="K82" s="43">
        <v>0.20330465879013851</v>
      </c>
    </row>
    <row r="83" spans="1:11">
      <c r="A83" s="1" t="e">
        <f>#REF!</f>
        <v>#REF!</v>
      </c>
      <c r="B83" s="3" t="s">
        <v>518</v>
      </c>
      <c r="C83" s="3" t="s">
        <v>18</v>
      </c>
      <c r="D83" s="36" t="s">
        <v>466</v>
      </c>
      <c r="E83" s="3">
        <v>50165.348551000003</v>
      </c>
      <c r="F83" s="3">
        <v>45250.467750999996</v>
      </c>
      <c r="G83" s="6">
        <v>1.1086150275185032</v>
      </c>
      <c r="H83" s="3">
        <v>7872.1144199999999</v>
      </c>
      <c r="I83" s="43">
        <v>0.39056934083368688</v>
      </c>
      <c r="J83" s="43">
        <v>0.15692334743766226</v>
      </c>
      <c r="K83" s="43">
        <v>0.17396758113789956</v>
      </c>
    </row>
    <row r="84" spans="1:11">
      <c r="A84" s="1" t="e">
        <f>#REF!</f>
        <v>#REF!</v>
      </c>
      <c r="B84" s="3" t="s">
        <v>518</v>
      </c>
      <c r="C84" s="3" t="s">
        <v>73</v>
      </c>
      <c r="D84" s="36" t="s">
        <v>437</v>
      </c>
      <c r="E84" s="3">
        <v>58611.509162000002</v>
      </c>
      <c r="F84" s="3">
        <v>51238.815231</v>
      </c>
      <c r="G84" s="6">
        <v>1.1438888447705451</v>
      </c>
      <c r="H84" s="3">
        <v>3994.2417833230002</v>
      </c>
      <c r="I84" s="43">
        <v>0.19817145651229423</v>
      </c>
      <c r="J84" s="43">
        <v>6.814773822463889E-2</v>
      </c>
      <c r="K84" s="43">
        <v>7.7953437551507701E-2</v>
      </c>
    </row>
    <row r="85" spans="1:11">
      <c r="A85" s="1" t="e">
        <f>#REF!</f>
        <v>#REF!</v>
      </c>
      <c r="B85" s="3" t="s">
        <v>518</v>
      </c>
      <c r="C85" s="3" t="s">
        <v>24</v>
      </c>
      <c r="D85" s="36" t="s">
        <v>329</v>
      </c>
      <c r="E85" s="3">
        <v>93184.257612000001</v>
      </c>
      <c r="F85" s="3">
        <v>77770.251835999996</v>
      </c>
      <c r="G85" s="6">
        <v>1.1981992524404406</v>
      </c>
      <c r="H85" s="3">
        <v>1522761.79165611</v>
      </c>
      <c r="I85" s="43">
        <v>75.55073992609104</v>
      </c>
      <c r="J85" s="43">
        <v>16.34140605590888</v>
      </c>
      <c r="K85" s="43">
        <v>19.58026052001571</v>
      </c>
    </row>
    <row r="86" spans="1:11">
      <c r="A86" s="1" t="e">
        <f>#REF!</f>
        <v>#REF!</v>
      </c>
      <c r="B86" s="3" t="s">
        <v>518</v>
      </c>
      <c r="C86" s="3" t="s">
        <v>89</v>
      </c>
      <c r="D86" s="36" t="s">
        <v>439</v>
      </c>
      <c r="E86" s="3">
        <v>3575.7031000000002</v>
      </c>
      <c r="F86" s="3">
        <v>3436.8998999999999</v>
      </c>
      <c r="G86" s="6">
        <v>1.0403861631233426</v>
      </c>
      <c r="H86" s="3">
        <v>1121.2969112000001</v>
      </c>
      <c r="I86" s="43">
        <v>5.5632346294864098E-2</v>
      </c>
      <c r="J86" s="43">
        <v>0.31358781191872448</v>
      </c>
      <c r="K86" s="43">
        <v>0.3262524204443662</v>
      </c>
    </row>
    <row r="87" spans="1:11">
      <c r="A87" s="1" t="e">
        <f>#REF!</f>
        <v>#REF!</v>
      </c>
      <c r="B87" s="3" t="s">
        <v>518</v>
      </c>
      <c r="C87" s="3" t="s">
        <v>95</v>
      </c>
      <c r="D87" s="36" t="s">
        <v>440</v>
      </c>
      <c r="E87" s="3">
        <v>49161.227020179998</v>
      </c>
      <c r="F87" s="3">
        <v>41286.565920180001</v>
      </c>
      <c r="G87" s="6">
        <v>1.1907318016040427</v>
      </c>
      <c r="H87" s="3">
        <v>7566.6439468500002</v>
      </c>
      <c r="I87" s="43">
        <v>0.37541364123673548</v>
      </c>
      <c r="J87" s="43">
        <v>0.15391487164760959</v>
      </c>
      <c r="K87" s="43">
        <v>0.18327133241061314</v>
      </c>
    </row>
    <row r="88" spans="1:11">
      <c r="A88" s="1" t="e">
        <f>#REF!</f>
        <v>#REF!</v>
      </c>
      <c r="B88" s="3" t="s">
        <v>518</v>
      </c>
      <c r="C88" s="3" t="s">
        <v>130</v>
      </c>
      <c r="D88" s="36" t="s">
        <v>441</v>
      </c>
      <c r="E88" s="3">
        <v>7036.3055000000004</v>
      </c>
      <c r="F88" s="3">
        <v>4496.5254999999997</v>
      </c>
      <c r="G88" s="6">
        <v>1.564831668362606</v>
      </c>
      <c r="H88" s="3">
        <v>2808.2734999894901</v>
      </c>
      <c r="I88" s="43">
        <v>0.1393304862268003</v>
      </c>
      <c r="J88" s="43">
        <v>0.39911193452153121</v>
      </c>
      <c r="K88" s="43">
        <v>0.62454299436075478</v>
      </c>
    </row>
    <row r="89" spans="1:11">
      <c r="A89" s="1"/>
      <c r="B89" s="3"/>
      <c r="C89" s="3"/>
      <c r="D89" s="36"/>
      <c r="E89" s="3"/>
      <c r="F89" s="3"/>
      <c r="G89" s="6"/>
      <c r="H89" s="3"/>
      <c r="I89" s="43"/>
      <c r="J89" s="43"/>
      <c r="K89" s="43"/>
    </row>
    <row r="90" spans="1:11" s="24" customFormat="1" ht="15.75" customHeight="1">
      <c r="A90" s="31"/>
      <c r="B90" s="18" t="s">
        <v>456</v>
      </c>
      <c r="C90" s="31"/>
      <c r="D90" s="42"/>
      <c r="E90" s="31"/>
      <c r="F90" s="31"/>
      <c r="G90" s="31"/>
      <c r="H90" s="19">
        <v>1721.093627</v>
      </c>
      <c r="I90" s="44"/>
      <c r="J90" s="44"/>
      <c r="K90" s="44"/>
    </row>
    <row r="91" spans="1:11">
      <c r="A91" s="1" t="e">
        <f>#REF!</f>
        <v>#REF!</v>
      </c>
      <c r="B91" s="3" t="s">
        <v>456</v>
      </c>
      <c r="C91" s="3" t="s">
        <v>231</v>
      </c>
      <c r="D91" s="36" t="s">
        <v>467</v>
      </c>
      <c r="E91" s="3">
        <v>300</v>
      </c>
      <c r="F91" s="3">
        <v>300</v>
      </c>
      <c r="G91" s="6">
        <v>1</v>
      </c>
      <c r="H91" s="3">
        <v>60</v>
      </c>
      <c r="I91" s="43">
        <v>3.486155491992883</v>
      </c>
      <c r="J91" s="43">
        <v>0.2</v>
      </c>
      <c r="K91" s="43">
        <v>0.2</v>
      </c>
    </row>
    <row r="92" spans="1:11">
      <c r="A92" s="1" t="e">
        <f>#REF!</f>
        <v>#REF!</v>
      </c>
      <c r="B92" s="3" t="s">
        <v>456</v>
      </c>
      <c r="C92" s="3" t="s">
        <v>97</v>
      </c>
      <c r="D92" s="36" t="s">
        <v>442</v>
      </c>
      <c r="E92" s="3">
        <v>6221.9213</v>
      </c>
      <c r="F92" s="3">
        <v>5347.4641000000001</v>
      </c>
      <c r="G92" s="6">
        <v>1.1635274559393489</v>
      </c>
      <c r="H92" s="3">
        <v>1661.093627</v>
      </c>
      <c r="I92" s="43">
        <v>96.513844508007125</v>
      </c>
      <c r="J92" s="43">
        <v>0.26697438731666373</v>
      </c>
      <c r="K92" s="43">
        <v>0.31063202967552411</v>
      </c>
    </row>
    <row r="93" spans="1:11">
      <c r="A93" s="1"/>
      <c r="B93" s="3"/>
      <c r="C93" s="3"/>
      <c r="D93" s="36"/>
      <c r="E93" s="3"/>
      <c r="F93" s="3"/>
      <c r="G93" s="6"/>
      <c r="H93" s="3"/>
      <c r="I93" s="43"/>
      <c r="J93" s="43"/>
      <c r="K93" s="43"/>
    </row>
    <row r="94" spans="1:11" s="24" customFormat="1" ht="15.75" customHeight="1">
      <c r="A94" s="31"/>
      <c r="B94" s="18" t="s">
        <v>519</v>
      </c>
      <c r="C94" s="31"/>
      <c r="D94" s="42"/>
      <c r="E94" s="31"/>
      <c r="F94" s="31"/>
      <c r="G94" s="31"/>
      <c r="H94" s="19">
        <v>1581.5398814220007</v>
      </c>
      <c r="I94" s="44"/>
      <c r="J94" s="44"/>
      <c r="K94" s="44"/>
    </row>
    <row r="95" spans="1:11">
      <c r="A95" s="1" t="e">
        <f>#REF!</f>
        <v>#REF!</v>
      </c>
      <c r="B95" s="3" t="s">
        <v>519</v>
      </c>
      <c r="C95" s="3" t="s">
        <v>136</v>
      </c>
      <c r="D95" s="36" t="s">
        <v>468</v>
      </c>
      <c r="E95" s="3">
        <v>57970.954926999999</v>
      </c>
      <c r="F95" s="3">
        <v>45196.169675999998</v>
      </c>
      <c r="G95" s="6">
        <v>1.2826519446798088</v>
      </c>
      <c r="H95" s="3">
        <v>1581.5398814220007</v>
      </c>
      <c r="I95" s="43">
        <v>100</v>
      </c>
      <c r="J95" s="43">
        <v>2.7281590986616606E-2</v>
      </c>
      <c r="K95" s="43">
        <v>3.4992785732942934E-2</v>
      </c>
    </row>
    <row r="96" spans="1:11">
      <c r="A96" s="1"/>
      <c r="B96" s="3"/>
      <c r="C96" s="3"/>
      <c r="D96" s="36"/>
      <c r="E96" s="3"/>
      <c r="F96" s="3"/>
      <c r="G96" s="6"/>
      <c r="H96" s="3"/>
      <c r="I96" s="43"/>
      <c r="J96" s="43"/>
      <c r="K96" s="43"/>
    </row>
    <row r="97" spans="1:11" s="24" customFormat="1" ht="15.75" customHeight="1">
      <c r="A97" s="31"/>
      <c r="B97" s="18" t="s">
        <v>520</v>
      </c>
      <c r="C97" s="31"/>
      <c r="D97" s="42"/>
      <c r="E97" s="31"/>
      <c r="F97" s="31"/>
      <c r="G97" s="31"/>
      <c r="H97" s="19">
        <v>58436.395451851429</v>
      </c>
      <c r="I97" s="44"/>
      <c r="J97" s="44"/>
      <c r="K97" s="44"/>
    </row>
    <row r="98" spans="1:11">
      <c r="A98" s="1" t="e">
        <f>#REF!</f>
        <v>#REF!</v>
      </c>
      <c r="B98" s="3" t="s">
        <v>520</v>
      </c>
      <c r="C98" s="3" t="s">
        <v>162</v>
      </c>
      <c r="D98" s="36" t="s">
        <v>469</v>
      </c>
      <c r="E98" s="3">
        <v>472.8</v>
      </c>
      <c r="F98" s="3">
        <v>236.4</v>
      </c>
      <c r="G98" s="6">
        <v>2</v>
      </c>
      <c r="H98" s="3">
        <v>3971.52</v>
      </c>
      <c r="I98" s="43">
        <v>6.796312416758024</v>
      </c>
      <c r="J98" s="43">
        <v>8.4</v>
      </c>
      <c r="K98" s="43">
        <v>16.8</v>
      </c>
    </row>
    <row r="99" spans="1:11">
      <c r="A99" s="1" t="e">
        <f>#REF!</f>
        <v>#REF!</v>
      </c>
      <c r="B99" s="3" t="s">
        <v>520</v>
      </c>
      <c r="C99" s="3" t="s">
        <v>163</v>
      </c>
      <c r="D99" s="36" t="s">
        <v>470</v>
      </c>
      <c r="E99" s="3">
        <v>205.2</v>
      </c>
      <c r="F99" s="3">
        <v>205.2</v>
      </c>
      <c r="G99" s="6">
        <v>1</v>
      </c>
      <c r="H99" s="3">
        <v>73.872</v>
      </c>
      <c r="I99" s="43">
        <v>0.12641436801293932</v>
      </c>
      <c r="J99" s="43">
        <v>0.36000000000000004</v>
      </c>
      <c r="K99" s="43">
        <v>0.36000000000000004</v>
      </c>
    </row>
    <row r="100" spans="1:11">
      <c r="A100" s="1" t="e">
        <f>#REF!</f>
        <v>#REF!</v>
      </c>
      <c r="B100" s="3" t="s">
        <v>520</v>
      </c>
      <c r="C100" s="3" t="s">
        <v>195</v>
      </c>
      <c r="D100" s="36" t="s">
        <v>313</v>
      </c>
      <c r="E100" s="3">
        <v>243.88</v>
      </c>
      <c r="F100" s="3">
        <v>243.88</v>
      </c>
      <c r="G100" s="6">
        <v>1</v>
      </c>
      <c r="H100" s="3">
        <v>53.653599999999997</v>
      </c>
      <c r="I100" s="43">
        <v>9.1815382494301503E-2</v>
      </c>
      <c r="J100" s="43">
        <v>0.22</v>
      </c>
      <c r="K100" s="43">
        <v>0.22</v>
      </c>
    </row>
    <row r="101" spans="1:11">
      <c r="A101" s="1" t="e">
        <f>#REF!</f>
        <v>#REF!</v>
      </c>
      <c r="B101" s="3" t="s">
        <v>520</v>
      </c>
      <c r="C101" s="3" t="s">
        <v>106</v>
      </c>
      <c r="D101" s="36" t="s">
        <v>446</v>
      </c>
      <c r="E101" s="3">
        <v>566.24</v>
      </c>
      <c r="F101" s="3">
        <v>566.24</v>
      </c>
      <c r="G101" s="6">
        <v>1</v>
      </c>
      <c r="H101" s="3">
        <v>1132.48</v>
      </c>
      <c r="I101" s="43">
        <v>1.9379703201117273</v>
      </c>
      <c r="J101" s="43">
        <v>2</v>
      </c>
      <c r="K101" s="43">
        <v>2</v>
      </c>
    </row>
    <row r="102" spans="1:11">
      <c r="A102" s="1" t="e">
        <f>#REF!</f>
        <v>#REF!</v>
      </c>
      <c r="B102" s="3" t="s">
        <v>520</v>
      </c>
      <c r="C102" s="3" t="s">
        <v>159</v>
      </c>
      <c r="D102" s="36" t="s">
        <v>471</v>
      </c>
      <c r="E102" s="3">
        <v>681.3</v>
      </c>
      <c r="F102" s="3">
        <v>681.3</v>
      </c>
      <c r="G102" s="6">
        <v>1</v>
      </c>
      <c r="H102" s="3">
        <v>7.0360328427324176E-2</v>
      </c>
      <c r="I102" s="43">
        <v>1.2040497686976167E-4</v>
      </c>
      <c r="J102" s="43">
        <v>1.0327363632368146E-4</v>
      </c>
      <c r="K102" s="43">
        <v>1.0327363632368146E-4</v>
      </c>
    </row>
    <row r="103" spans="1:11">
      <c r="A103" s="1" t="e">
        <f>#REF!</f>
        <v>#REF!</v>
      </c>
      <c r="B103" s="3" t="s">
        <v>520</v>
      </c>
      <c r="C103" s="3" t="s">
        <v>158</v>
      </c>
      <c r="D103" s="36" t="s">
        <v>472</v>
      </c>
      <c r="E103" s="3">
        <v>400.66</v>
      </c>
      <c r="F103" s="3">
        <v>400.66</v>
      </c>
      <c r="G103" s="6">
        <v>1</v>
      </c>
      <c r="H103" s="3">
        <v>2.0032999552227524E-5</v>
      </c>
      <c r="I103" s="43">
        <v>3.4281716723499278E-8</v>
      </c>
      <c r="J103" s="43">
        <v>4.9999998882412829E-8</v>
      </c>
      <c r="K103" s="43">
        <v>4.9999998882412829E-8</v>
      </c>
    </row>
    <row r="104" spans="1:11">
      <c r="A104" s="1" t="e">
        <f>#REF!</f>
        <v>#REF!</v>
      </c>
      <c r="B104" s="3" t="s">
        <v>520</v>
      </c>
      <c r="C104" s="3" t="s">
        <v>215</v>
      </c>
      <c r="D104" s="36" t="s">
        <v>473</v>
      </c>
      <c r="E104" s="3">
        <v>867.07</v>
      </c>
      <c r="F104" s="3">
        <v>867.07</v>
      </c>
      <c r="G104" s="6">
        <v>1</v>
      </c>
      <c r="H104" s="3">
        <v>36428.472000000002</v>
      </c>
      <c r="I104" s="43">
        <v>62.338670478084467</v>
      </c>
      <c r="J104" s="43">
        <v>42.013299964247409</v>
      </c>
      <c r="K104" s="43">
        <v>42.013299964247409</v>
      </c>
    </row>
    <row r="105" spans="1:11">
      <c r="A105" s="1" t="e">
        <f>#REF!</f>
        <v>#REF!</v>
      </c>
      <c r="B105" s="3" t="s">
        <v>520</v>
      </c>
      <c r="C105" s="3" t="s">
        <v>33</v>
      </c>
      <c r="D105" s="36" t="s">
        <v>315</v>
      </c>
      <c r="E105" s="3">
        <v>10151.4807</v>
      </c>
      <c r="F105" s="3">
        <v>6419.6124</v>
      </c>
      <c r="G105" s="6">
        <v>1.5813229938929023</v>
      </c>
      <c r="H105" s="3">
        <v>2705.8118284000002</v>
      </c>
      <c r="I105" s="43">
        <v>4.63035375039422</v>
      </c>
      <c r="J105" s="43">
        <v>0.2665435623002268</v>
      </c>
      <c r="K105" s="43">
        <v>0.42149146393947401</v>
      </c>
    </row>
    <row r="106" spans="1:11">
      <c r="A106" s="1" t="e">
        <f>#REF!</f>
        <v>#REF!</v>
      </c>
      <c r="B106" s="3" t="s">
        <v>520</v>
      </c>
      <c r="C106" s="3" t="s">
        <v>33</v>
      </c>
      <c r="D106" s="36" t="s">
        <v>474</v>
      </c>
      <c r="E106" s="3">
        <v>205.2</v>
      </c>
      <c r="F106" s="3">
        <v>205.2</v>
      </c>
      <c r="G106" s="6">
        <v>1</v>
      </c>
      <c r="H106" s="3">
        <v>86.183999999999997</v>
      </c>
      <c r="I106" s="43">
        <v>0.1474834293484292</v>
      </c>
      <c r="J106" s="43">
        <v>0.42</v>
      </c>
      <c r="K106" s="43">
        <v>0.42</v>
      </c>
    </row>
    <row r="107" spans="1:11">
      <c r="A107" s="1" t="e">
        <f>#REF!</f>
        <v>#REF!</v>
      </c>
      <c r="B107" s="3" t="s">
        <v>520</v>
      </c>
      <c r="C107" s="3" t="s">
        <v>33</v>
      </c>
      <c r="D107" s="36" t="s">
        <v>475</v>
      </c>
      <c r="E107" s="3">
        <v>3572.9371000000001</v>
      </c>
      <c r="F107" s="3">
        <v>2053.4911000000002</v>
      </c>
      <c r="G107" s="6">
        <v>1.7399330827389512</v>
      </c>
      <c r="H107" s="3">
        <v>760.18427999999994</v>
      </c>
      <c r="I107" s="43">
        <v>1.3008746931120221</v>
      </c>
      <c r="J107" s="43">
        <v>0.21276173039822052</v>
      </c>
      <c r="K107" s="43">
        <v>0.37019117346064945</v>
      </c>
    </row>
    <row r="108" spans="1:11">
      <c r="A108" s="1" t="e">
        <f>#REF!</f>
        <v>#REF!</v>
      </c>
      <c r="B108" s="3" t="s">
        <v>520</v>
      </c>
      <c r="C108" s="3" t="s">
        <v>33</v>
      </c>
      <c r="D108" s="36" t="s">
        <v>476</v>
      </c>
      <c r="E108" s="3">
        <v>205.2</v>
      </c>
      <c r="F108" s="3">
        <v>205.2</v>
      </c>
      <c r="G108" s="6">
        <v>1</v>
      </c>
      <c r="H108" s="3">
        <v>86.183999999999997</v>
      </c>
      <c r="I108" s="43">
        <v>0.1474834293484292</v>
      </c>
      <c r="J108" s="43">
        <v>0.42</v>
      </c>
      <c r="K108" s="43">
        <v>0.42</v>
      </c>
    </row>
    <row r="109" spans="1:11">
      <c r="A109" s="1" t="e">
        <f>#REF!</f>
        <v>#REF!</v>
      </c>
      <c r="B109" s="3" t="s">
        <v>520</v>
      </c>
      <c r="C109" s="3" t="s">
        <v>33</v>
      </c>
      <c r="D109" s="36" t="s">
        <v>450</v>
      </c>
      <c r="E109" s="3">
        <v>2685.8285000000001</v>
      </c>
      <c r="F109" s="3">
        <v>919.64149999999995</v>
      </c>
      <c r="G109" s="6">
        <v>2.9205168535782695</v>
      </c>
      <c r="H109" s="3">
        <v>1051.340856</v>
      </c>
      <c r="I109" s="43">
        <v>1.7991199626031871</v>
      </c>
      <c r="J109" s="43">
        <v>0.39144005508914659</v>
      </c>
      <c r="K109" s="43">
        <v>1.143207278053459</v>
      </c>
    </row>
    <row r="110" spans="1:11">
      <c r="A110" s="1" t="e">
        <f>#REF!</f>
        <v>#REF!</v>
      </c>
      <c r="B110" s="3" t="s">
        <v>520</v>
      </c>
      <c r="C110" s="3" t="s">
        <v>33</v>
      </c>
      <c r="D110" s="36" t="s">
        <v>452</v>
      </c>
      <c r="E110" s="3">
        <v>4000.5356000000002</v>
      </c>
      <c r="F110" s="3">
        <v>1893.6603</v>
      </c>
      <c r="G110" s="6">
        <v>2.1125941120485021</v>
      </c>
      <c r="H110" s="3">
        <v>1417.6642240000001</v>
      </c>
      <c r="I110" s="43">
        <v>2.4259953288324949</v>
      </c>
      <c r="J110" s="43">
        <v>0.35436860604365078</v>
      </c>
      <c r="K110" s="43">
        <v>0.74863703062265186</v>
      </c>
    </row>
    <row r="111" spans="1:11">
      <c r="A111" s="1" t="e">
        <f>#REF!</f>
        <v>#REF!</v>
      </c>
      <c r="B111" s="3" t="s">
        <v>520</v>
      </c>
      <c r="C111" s="3" t="s">
        <v>33</v>
      </c>
      <c r="D111" s="36" t="s">
        <v>477</v>
      </c>
      <c r="E111" s="3">
        <v>2774.9810000000002</v>
      </c>
      <c r="F111" s="3">
        <v>638.07619999999997</v>
      </c>
      <c r="G111" s="6">
        <v>4.3489805763010754</v>
      </c>
      <c r="H111" s="3">
        <v>724.68902783999999</v>
      </c>
      <c r="I111" s="43">
        <v>1.2401330065560021</v>
      </c>
      <c r="J111" s="43">
        <v>0.26115098728243541</v>
      </c>
      <c r="K111" s="43">
        <v>1.135740571173161</v>
      </c>
    </row>
    <row r="112" spans="1:11">
      <c r="A112" s="1" t="e">
        <f>#REF!</f>
        <v>#REF!</v>
      </c>
      <c r="B112" s="3" t="s">
        <v>520</v>
      </c>
      <c r="C112" s="3" t="s">
        <v>33</v>
      </c>
      <c r="D112" s="36" t="s">
        <v>478</v>
      </c>
      <c r="E112" s="3">
        <v>1056.7521999999999</v>
      </c>
      <c r="F112" s="3">
        <v>800.25220000000002</v>
      </c>
      <c r="G112" s="6">
        <v>1.3205239548232419</v>
      </c>
      <c r="H112" s="3">
        <v>407.66552925000002</v>
      </c>
      <c r="I112" s="43">
        <v>0.69762264783408034</v>
      </c>
      <c r="J112" s="43">
        <v>0.38577211313115795</v>
      </c>
      <c r="K112" s="43">
        <v>0.5094213164924758</v>
      </c>
    </row>
    <row r="113" spans="1:11">
      <c r="A113" s="1" t="e">
        <f>#REF!</f>
        <v>#REF!</v>
      </c>
      <c r="B113" s="3" t="s">
        <v>520</v>
      </c>
      <c r="C113" s="3" t="s">
        <v>33</v>
      </c>
      <c r="D113" s="36" t="s">
        <v>479</v>
      </c>
      <c r="E113" s="3">
        <v>400.66</v>
      </c>
      <c r="F113" s="3">
        <v>400.66</v>
      </c>
      <c r="G113" s="6">
        <v>1</v>
      </c>
      <c r="H113" s="3">
        <v>378.62369999999999</v>
      </c>
      <c r="I113" s="43">
        <v>0.64792446055637765</v>
      </c>
      <c r="J113" s="43">
        <v>0.94499999999999995</v>
      </c>
      <c r="K113" s="43">
        <v>0.94499999999999995</v>
      </c>
    </row>
    <row r="114" spans="1:11">
      <c r="A114" s="1" t="e">
        <f>#REF!</f>
        <v>#REF!</v>
      </c>
      <c r="B114" s="3" t="s">
        <v>520</v>
      </c>
      <c r="C114" s="3" t="s">
        <v>33</v>
      </c>
      <c r="D114" s="36" t="s">
        <v>320</v>
      </c>
      <c r="E114" s="3">
        <v>30080.85211054</v>
      </c>
      <c r="F114" s="3">
        <v>16277.891370179999</v>
      </c>
      <c r="G114" s="6">
        <v>1.8479575410882823</v>
      </c>
      <c r="H114" s="3">
        <v>9157.9800259999993</v>
      </c>
      <c r="I114" s="43">
        <v>15.67170588669471</v>
      </c>
      <c r="J114" s="43">
        <v>0.30444549882917527</v>
      </c>
      <c r="K114" s="43">
        <v>0.56260235541175818</v>
      </c>
    </row>
    <row r="115" spans="1:11">
      <c r="G115" s="27"/>
    </row>
    <row r="116" spans="1:11">
      <c r="G116" s="28"/>
    </row>
    <row r="117" spans="1:11">
      <c r="G117" s="28"/>
    </row>
    <row r="118" spans="1:11">
      <c r="G118" s="28"/>
    </row>
    <row r="119" spans="1:11">
      <c r="G119" s="28"/>
    </row>
    <row r="120" spans="1:11">
      <c r="G120" s="28"/>
    </row>
    <row r="121" spans="1:11">
      <c r="G121" s="28"/>
    </row>
    <row r="122" spans="1:11">
      <c r="G122" s="28"/>
    </row>
    <row r="123" spans="1:11">
      <c r="G123" s="28"/>
    </row>
    <row r="124" spans="1:11">
      <c r="G124" s="28"/>
    </row>
    <row r="125" spans="1:11">
      <c r="G125" s="28"/>
    </row>
    <row r="126" spans="1:11">
      <c r="G126" s="28"/>
    </row>
    <row r="127" spans="1:11">
      <c r="G127" s="28"/>
    </row>
    <row r="128" spans="1:11">
      <c r="G128" s="28"/>
    </row>
    <row r="129" spans="7:7">
      <c r="G129" s="28"/>
    </row>
    <row r="130" spans="7:7">
      <c r="G130" s="28"/>
    </row>
    <row r="131" spans="7:7">
      <c r="G131" s="28"/>
    </row>
    <row r="132" spans="7:7">
      <c r="G132" s="28"/>
    </row>
    <row r="133" spans="7:7">
      <c r="G133" s="28"/>
    </row>
    <row r="134" spans="7:7">
      <c r="G134" s="28"/>
    </row>
    <row r="135" spans="7:7">
      <c r="G135" s="28"/>
    </row>
    <row r="136" spans="7:7">
      <c r="G136" s="28"/>
    </row>
    <row r="137" spans="7:7">
      <c r="G137" s="28"/>
    </row>
    <row r="138" spans="7:7">
      <c r="G138" s="28"/>
    </row>
    <row r="139" spans="7:7">
      <c r="G139" s="28"/>
    </row>
    <row r="140" spans="7:7">
      <c r="G140" s="28"/>
    </row>
    <row r="141" spans="7:7">
      <c r="G141" s="28"/>
    </row>
    <row r="142" spans="7:7">
      <c r="G142" s="28"/>
    </row>
    <row r="143" spans="7:7">
      <c r="G143" s="28"/>
    </row>
    <row r="144" spans="7:7">
      <c r="G144" s="28"/>
    </row>
  </sheetData>
  <mergeCells count="7">
    <mergeCell ref="H1:I1"/>
    <mergeCell ref="J1:K1"/>
    <mergeCell ref="A1:A2"/>
    <mergeCell ref="C1:C2"/>
    <mergeCell ref="D1:D2"/>
    <mergeCell ref="E1:F1"/>
    <mergeCell ref="G1:G2"/>
  </mergeCells>
  <pageMargins left="0.25" right="0.25"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K140"/>
  <sheetViews>
    <sheetView topLeftCell="B1" workbookViewId="0">
      <selection activeCell="M12" sqref="M12"/>
    </sheetView>
  </sheetViews>
  <sheetFormatPr baseColWidth="10" defaultColWidth="11.42578125" defaultRowHeight="15"/>
  <cols>
    <col min="1" max="1" width="0" style="2" hidden="1" customWidth="1"/>
    <col min="2" max="2" width="44.28515625" style="2" customWidth="1"/>
    <col min="3" max="3" width="11.42578125" style="2"/>
    <col min="4" max="4" width="29.7109375" style="39" customWidth="1"/>
    <col min="5" max="11" width="11.42578125" style="2"/>
    <col min="12" max="12" width="5.7109375" style="2" customWidth="1"/>
    <col min="13" max="16384" width="11.42578125" style="2"/>
  </cols>
  <sheetData>
    <row r="1" spans="1:11" ht="15" customHeight="1">
      <c r="A1" s="51" t="s">
        <v>539</v>
      </c>
      <c r="B1" s="8" t="s">
        <v>542</v>
      </c>
      <c r="C1" s="53" t="s">
        <v>521</v>
      </c>
      <c r="D1" s="53" t="s">
        <v>522</v>
      </c>
      <c r="E1" s="50" t="s">
        <v>527</v>
      </c>
      <c r="F1" s="50"/>
      <c r="G1" s="53" t="s">
        <v>523</v>
      </c>
      <c r="H1" s="56" t="s">
        <v>547</v>
      </c>
      <c r="I1" s="57"/>
      <c r="J1" s="50" t="s">
        <v>529</v>
      </c>
      <c r="K1" s="50"/>
    </row>
    <row r="2" spans="1:11" ht="30">
      <c r="A2" s="52"/>
      <c r="B2" s="21" t="s">
        <v>536</v>
      </c>
      <c r="C2" s="58"/>
      <c r="D2" s="59"/>
      <c r="E2" s="22" t="s">
        <v>528</v>
      </c>
      <c r="F2" s="22" t="s">
        <v>526</v>
      </c>
      <c r="G2" s="58"/>
      <c r="H2" s="9" t="s">
        <v>524</v>
      </c>
      <c r="I2" s="23" t="s">
        <v>525</v>
      </c>
      <c r="J2" s="23" t="s">
        <v>530</v>
      </c>
      <c r="K2" s="23" t="s">
        <v>531</v>
      </c>
    </row>
    <row r="3" spans="1:11">
      <c r="B3" s="3"/>
      <c r="C3" s="3"/>
      <c r="D3" s="36"/>
      <c r="E3" s="3"/>
      <c r="F3" s="3"/>
      <c r="G3" s="3"/>
      <c r="H3" s="3"/>
      <c r="I3" s="3"/>
      <c r="J3" s="3"/>
      <c r="K3" s="3"/>
    </row>
    <row r="4" spans="1:11" s="24" customFormat="1">
      <c r="B4" s="25" t="s">
        <v>244</v>
      </c>
      <c r="C4" s="25"/>
      <c r="D4" s="40"/>
      <c r="E4" s="25"/>
      <c r="F4" s="25"/>
      <c r="G4" s="25"/>
      <c r="H4" s="25">
        <v>71.502719999999997</v>
      </c>
      <c r="I4" s="25"/>
      <c r="J4" s="25"/>
      <c r="K4" s="25"/>
    </row>
    <row r="5" spans="1:11">
      <c r="A5" s="2" t="e">
        <f>#REF!</f>
        <v>#REF!</v>
      </c>
      <c r="B5" s="3" t="s">
        <v>244</v>
      </c>
      <c r="C5" s="3" t="s">
        <v>153</v>
      </c>
      <c r="D5" s="36" t="s">
        <v>342</v>
      </c>
      <c r="E5" s="3">
        <v>53.52</v>
      </c>
      <c r="F5" s="3">
        <v>53.52</v>
      </c>
      <c r="G5" s="6">
        <v>1</v>
      </c>
      <c r="H5" s="3">
        <v>71.502719999999997</v>
      </c>
      <c r="I5" s="43">
        <v>100</v>
      </c>
      <c r="J5" s="43">
        <v>1.3359999999999999</v>
      </c>
      <c r="K5" s="43">
        <v>1.3359999999999999</v>
      </c>
    </row>
    <row r="6" spans="1:11">
      <c r="B6" s="3"/>
      <c r="C6" s="3"/>
      <c r="D6" s="36"/>
      <c r="E6" s="3"/>
      <c r="F6" s="3"/>
      <c r="G6" s="6"/>
      <c r="H6" s="3"/>
      <c r="I6" s="43"/>
      <c r="J6" s="43"/>
      <c r="K6" s="43"/>
    </row>
    <row r="7" spans="1:11" s="24" customFormat="1">
      <c r="B7" s="25" t="s">
        <v>242</v>
      </c>
      <c r="C7" s="25"/>
      <c r="D7" s="40"/>
      <c r="E7" s="25"/>
      <c r="F7" s="25"/>
      <c r="G7" s="26"/>
      <c r="H7" s="25">
        <v>445153.32372116257</v>
      </c>
      <c r="I7" s="44"/>
      <c r="J7" s="44"/>
      <c r="K7" s="44"/>
    </row>
    <row r="8" spans="1:11">
      <c r="A8" s="2" t="e">
        <f>#REF!</f>
        <v>#REF!</v>
      </c>
      <c r="B8" s="3" t="s">
        <v>242</v>
      </c>
      <c r="C8" s="3" t="s">
        <v>4</v>
      </c>
      <c r="D8" s="36" t="s">
        <v>262</v>
      </c>
      <c r="E8" s="3">
        <v>13989.135</v>
      </c>
      <c r="F8" s="3">
        <v>10000.476000000001</v>
      </c>
      <c r="G8" s="6">
        <v>1.3988469148868514</v>
      </c>
      <c r="H8" s="3">
        <v>4457.1942499999996</v>
      </c>
      <c r="I8" s="43">
        <v>1.0012716995441147</v>
      </c>
      <c r="J8" s="43">
        <v>0.31861828840739614</v>
      </c>
      <c r="K8" s="43">
        <v>0.44569820976521513</v>
      </c>
    </row>
    <row r="9" spans="1:11">
      <c r="A9" s="2" t="e">
        <f>#REF!</f>
        <v>#REF!</v>
      </c>
      <c r="B9" s="3" t="s">
        <v>242</v>
      </c>
      <c r="C9" s="3" t="s">
        <v>46</v>
      </c>
      <c r="D9" s="36" t="s">
        <v>264</v>
      </c>
      <c r="E9" s="3">
        <v>39641.815399999999</v>
      </c>
      <c r="F9" s="3">
        <v>32292.254000000001</v>
      </c>
      <c r="G9" s="6">
        <v>1.2275951811849368</v>
      </c>
      <c r="H9" s="3">
        <v>11787.178155600001</v>
      </c>
      <c r="I9" s="43">
        <v>2.6478917549278629</v>
      </c>
      <c r="J9" s="43">
        <v>0.29734203735785525</v>
      </c>
      <c r="K9" s="43">
        <v>0.3650156522242145</v>
      </c>
    </row>
    <row r="10" spans="1:11">
      <c r="A10" s="2" t="e">
        <f>#REF!</f>
        <v>#REF!</v>
      </c>
      <c r="B10" s="3" t="s">
        <v>242</v>
      </c>
      <c r="C10" s="3" t="s">
        <v>30</v>
      </c>
      <c r="D10" s="36" t="s">
        <v>270</v>
      </c>
      <c r="E10" s="3">
        <v>2999.7044999999998</v>
      </c>
      <c r="F10" s="3">
        <v>2999.7044999999998</v>
      </c>
      <c r="G10" s="6">
        <v>1</v>
      </c>
      <c r="H10" s="3">
        <v>119.98818</v>
      </c>
      <c r="I10" s="43">
        <v>2.6954348896462203E-2</v>
      </c>
      <c r="J10" s="43">
        <v>0.04</v>
      </c>
      <c r="K10" s="43">
        <v>0.04</v>
      </c>
    </row>
    <row r="11" spans="1:11">
      <c r="A11" s="2" t="e">
        <f>#REF!</f>
        <v>#REF!</v>
      </c>
      <c r="B11" s="3" t="s">
        <v>242</v>
      </c>
      <c r="C11" s="3" t="s">
        <v>35</v>
      </c>
      <c r="D11" s="36" t="s">
        <v>380</v>
      </c>
      <c r="E11" s="3">
        <v>21212.0491</v>
      </c>
      <c r="F11" s="3">
        <v>21212.0491</v>
      </c>
      <c r="G11" s="6">
        <v>1</v>
      </c>
      <c r="H11" s="3">
        <v>24199.953743999999</v>
      </c>
      <c r="I11" s="43">
        <v>5.4363187815168352</v>
      </c>
      <c r="J11" s="43">
        <v>1.1408588406482614</v>
      </c>
      <c r="K11" s="43">
        <v>1.1408588406482614</v>
      </c>
    </row>
    <row r="12" spans="1:11">
      <c r="A12" s="2" t="e">
        <f>#REF!</f>
        <v>#REF!</v>
      </c>
      <c r="B12" s="3" t="s">
        <v>242</v>
      </c>
      <c r="C12" s="3" t="s">
        <v>11</v>
      </c>
      <c r="D12" s="36" t="s">
        <v>272</v>
      </c>
      <c r="E12" s="3">
        <v>30937.059700000002</v>
      </c>
      <c r="F12" s="3">
        <v>30937.059700000002</v>
      </c>
      <c r="G12" s="6">
        <v>1</v>
      </c>
      <c r="H12" s="3">
        <v>33558.330922640002</v>
      </c>
      <c r="I12" s="43">
        <v>7.5386005527525706</v>
      </c>
      <c r="J12" s="43">
        <v>1.0847291645702193</v>
      </c>
      <c r="K12" s="43">
        <v>1.0847291645702193</v>
      </c>
    </row>
    <row r="13" spans="1:11">
      <c r="A13" s="2" t="e">
        <f>#REF!</f>
        <v>#REF!</v>
      </c>
      <c r="B13" s="3" t="s">
        <v>242</v>
      </c>
      <c r="C13" s="3" t="s">
        <v>43</v>
      </c>
      <c r="D13" s="36" t="s">
        <v>280</v>
      </c>
      <c r="E13" s="3">
        <v>25337.838400000001</v>
      </c>
      <c r="F13" s="3">
        <v>25337.838400000001</v>
      </c>
      <c r="G13" s="6">
        <v>1</v>
      </c>
      <c r="H13" s="3">
        <v>401.74626799999999</v>
      </c>
      <c r="I13" s="43">
        <v>9.0248965152430916E-2</v>
      </c>
      <c r="J13" s="43">
        <v>1.5855585691950738E-2</v>
      </c>
      <c r="K13" s="43">
        <v>1.5855585691950738E-2</v>
      </c>
    </row>
    <row r="14" spans="1:11">
      <c r="A14" s="2" t="e">
        <f>#REF!</f>
        <v>#REF!</v>
      </c>
      <c r="B14" s="3" t="s">
        <v>242</v>
      </c>
      <c r="C14" s="3" t="s">
        <v>40</v>
      </c>
      <c r="D14" s="36" t="s">
        <v>326</v>
      </c>
      <c r="E14" s="3">
        <v>136137.7738</v>
      </c>
      <c r="F14" s="3">
        <v>136108.17379999999</v>
      </c>
      <c r="G14" s="6">
        <v>1.0002174740808991</v>
      </c>
      <c r="H14" s="3">
        <v>64168.220574250001</v>
      </c>
      <c r="I14" s="43">
        <v>14.414858242065835</v>
      </c>
      <c r="J14" s="43">
        <v>0.47134765600412665</v>
      </c>
      <c r="K14" s="43">
        <v>0.47145016190240008</v>
      </c>
    </row>
    <row r="15" spans="1:11">
      <c r="A15" s="2" t="e">
        <f>#REF!</f>
        <v>#REF!</v>
      </c>
      <c r="B15" s="3" t="s">
        <v>242</v>
      </c>
      <c r="C15" s="3" t="s">
        <v>34</v>
      </c>
      <c r="D15" s="36" t="s">
        <v>285</v>
      </c>
      <c r="E15" s="3">
        <v>4167.6000000000004</v>
      </c>
      <c r="F15" s="3">
        <v>4167.6000000000004</v>
      </c>
      <c r="G15" s="6">
        <v>1</v>
      </c>
      <c r="H15" s="3">
        <v>287.56440397453281</v>
      </c>
      <c r="I15" s="43">
        <v>6.4598956955033066E-2</v>
      </c>
      <c r="J15" s="43">
        <v>6.9000000953674243E-2</v>
      </c>
      <c r="K15" s="43">
        <v>6.9000000953674243E-2</v>
      </c>
    </row>
    <row r="16" spans="1:11">
      <c r="A16" s="2" t="e">
        <f>#REF!</f>
        <v>#REF!</v>
      </c>
      <c r="B16" s="3" t="s">
        <v>242</v>
      </c>
      <c r="C16" s="3" t="s">
        <v>117</v>
      </c>
      <c r="D16" s="36" t="s">
        <v>327</v>
      </c>
      <c r="E16" s="3">
        <v>29.6</v>
      </c>
      <c r="F16" s="3">
        <v>29.6</v>
      </c>
      <c r="G16" s="6">
        <v>1</v>
      </c>
      <c r="H16" s="3">
        <v>1.85</v>
      </c>
      <c r="I16" s="43">
        <v>4.1558714748781984E-4</v>
      </c>
      <c r="J16" s="43">
        <v>6.25E-2</v>
      </c>
      <c r="K16" s="43">
        <v>6.25E-2</v>
      </c>
    </row>
    <row r="17" spans="1:11">
      <c r="A17" s="2" t="e">
        <f>#REF!</f>
        <v>#REF!</v>
      </c>
      <c r="B17" s="3" t="s">
        <v>242</v>
      </c>
      <c r="C17" s="3" t="s">
        <v>184</v>
      </c>
      <c r="D17" s="36" t="s">
        <v>286</v>
      </c>
      <c r="E17" s="3">
        <v>3016.7815999999998</v>
      </c>
      <c r="F17" s="3">
        <v>3016.7815999999998</v>
      </c>
      <c r="G17" s="6">
        <v>1</v>
      </c>
      <c r="H17" s="3">
        <v>261.10385639999998</v>
      </c>
      <c r="I17" s="43">
        <v>5.8654814529375855E-2</v>
      </c>
      <c r="J17" s="43">
        <v>8.6550467027510375E-2</v>
      </c>
      <c r="K17" s="43">
        <v>8.6550467027510375E-2</v>
      </c>
    </row>
    <row r="18" spans="1:11">
      <c r="A18" s="2" t="e">
        <f>#REF!</f>
        <v>#REF!</v>
      </c>
      <c r="B18" s="3" t="s">
        <v>242</v>
      </c>
      <c r="C18" s="3" t="s">
        <v>105</v>
      </c>
      <c r="D18" s="36" t="s">
        <v>288</v>
      </c>
      <c r="E18" s="3">
        <v>2486.96</v>
      </c>
      <c r="F18" s="3">
        <v>2486.96</v>
      </c>
      <c r="G18" s="6">
        <v>1</v>
      </c>
      <c r="H18" s="3">
        <v>239.99135999999999</v>
      </c>
      <c r="I18" s="43">
        <v>5.3912067418444572E-2</v>
      </c>
      <c r="J18" s="43">
        <v>9.6499887412744872E-2</v>
      </c>
      <c r="K18" s="43">
        <v>9.6499887412744872E-2</v>
      </c>
    </row>
    <row r="19" spans="1:11">
      <c r="A19" s="2" t="e">
        <f>#REF!</f>
        <v>#REF!</v>
      </c>
      <c r="B19" s="3" t="s">
        <v>242</v>
      </c>
      <c r="C19" s="3" t="s">
        <v>199</v>
      </c>
      <c r="D19" s="36" t="s">
        <v>386</v>
      </c>
      <c r="E19" s="3">
        <v>2128.4423999999999</v>
      </c>
      <c r="F19" s="3">
        <v>2128.4423999999999</v>
      </c>
      <c r="G19" s="6">
        <v>1</v>
      </c>
      <c r="H19" s="3">
        <v>109.803624</v>
      </c>
      <c r="I19" s="43">
        <v>2.4666472909181145E-2</v>
      </c>
      <c r="J19" s="43">
        <v>5.1588722344565213E-2</v>
      </c>
      <c r="K19" s="43">
        <v>5.1588722344565213E-2</v>
      </c>
    </row>
    <row r="20" spans="1:11">
      <c r="A20" s="2" t="e">
        <f>#REF!</f>
        <v>#REF!</v>
      </c>
      <c r="B20" s="3" t="s">
        <v>242</v>
      </c>
      <c r="C20" s="3" t="s">
        <v>101</v>
      </c>
      <c r="D20" s="36" t="s">
        <v>387</v>
      </c>
      <c r="E20" s="3">
        <v>27465.557799999999</v>
      </c>
      <c r="F20" s="3">
        <v>26541.445800000001</v>
      </c>
      <c r="G20" s="6">
        <v>1.0348176963291125</v>
      </c>
      <c r="H20" s="3">
        <v>30485.296679999999</v>
      </c>
      <c r="I20" s="43">
        <v>6.8482689121951923</v>
      </c>
      <c r="J20" s="43">
        <v>1.1099463881996965</v>
      </c>
      <c r="K20" s="43">
        <v>1.1485921644856287</v>
      </c>
    </row>
    <row r="21" spans="1:11">
      <c r="A21" s="2" t="e">
        <f>#REF!</f>
        <v>#REF!</v>
      </c>
      <c r="B21" s="3" t="s">
        <v>242</v>
      </c>
      <c r="C21" s="3" t="s">
        <v>56</v>
      </c>
      <c r="D21" s="36" t="s">
        <v>291</v>
      </c>
      <c r="E21" s="3">
        <v>172109.20759999999</v>
      </c>
      <c r="F21" s="3">
        <v>141752.742</v>
      </c>
      <c r="G21" s="6">
        <v>1.2141508176258065</v>
      </c>
      <c r="H21" s="3">
        <v>21000.061768079999</v>
      </c>
      <c r="I21" s="43">
        <v>4.7174896039266967</v>
      </c>
      <c r="J21" s="43">
        <v>0.12201591106552744</v>
      </c>
      <c r="K21" s="43">
        <v>0.14814571818356784</v>
      </c>
    </row>
    <row r="22" spans="1:11">
      <c r="A22" s="2" t="e">
        <f>#REF!</f>
        <v>#REF!</v>
      </c>
      <c r="B22" s="3" t="s">
        <v>242</v>
      </c>
      <c r="C22" s="3" t="s">
        <v>129</v>
      </c>
      <c r="D22" s="36" t="s">
        <v>517</v>
      </c>
      <c r="E22" s="3">
        <v>26138.153600000001</v>
      </c>
      <c r="F22" s="3">
        <v>21533.741600000001</v>
      </c>
      <c r="G22" s="6">
        <v>1.2138231286289791</v>
      </c>
      <c r="H22" s="3">
        <v>935.87931200000003</v>
      </c>
      <c r="I22" s="43">
        <v>0.21023752090105047</v>
      </c>
      <c r="J22" s="43">
        <v>3.5805104152421843E-2</v>
      </c>
      <c r="K22" s="43">
        <v>4.3461063543179135E-2</v>
      </c>
    </row>
    <row r="23" spans="1:11">
      <c r="A23" s="2" t="e">
        <f>#REF!</f>
        <v>#REF!</v>
      </c>
      <c r="B23" s="3" t="s">
        <v>242</v>
      </c>
      <c r="C23" s="3" t="s">
        <v>114</v>
      </c>
      <c r="D23" s="36" t="s">
        <v>292</v>
      </c>
      <c r="E23" s="3">
        <v>1276.47</v>
      </c>
      <c r="F23" s="3">
        <v>1276.47</v>
      </c>
      <c r="G23" s="6">
        <v>1</v>
      </c>
      <c r="H23" s="3">
        <v>95.735249999999994</v>
      </c>
      <c r="I23" s="43">
        <v>2.150612943866665E-2</v>
      </c>
      <c r="J23" s="43">
        <v>7.4999999999999997E-2</v>
      </c>
      <c r="K23" s="43">
        <v>7.4999999999999997E-2</v>
      </c>
    </row>
    <row r="24" spans="1:11">
      <c r="A24" s="2" t="e">
        <f>#REF!</f>
        <v>#REF!</v>
      </c>
      <c r="B24" s="3" t="s">
        <v>242</v>
      </c>
      <c r="C24" s="3" t="s">
        <v>12</v>
      </c>
      <c r="D24" s="36" t="s">
        <v>294</v>
      </c>
      <c r="E24" s="3">
        <v>296033.14850000001</v>
      </c>
      <c r="F24" s="3">
        <v>242021.4811</v>
      </c>
      <c r="G24" s="6">
        <v>1.2231688987048348</v>
      </c>
      <c r="H24" s="3">
        <v>250304.67230971801</v>
      </c>
      <c r="I24" s="43">
        <v>56.228867442199558</v>
      </c>
      <c r="J24" s="43">
        <v>0.84552920366523754</v>
      </c>
      <c r="K24" s="43">
        <v>1.0342250248699847</v>
      </c>
    </row>
    <row r="25" spans="1:11">
      <c r="A25" s="2" t="e">
        <f>#REF!</f>
        <v>#REF!</v>
      </c>
      <c r="B25" s="3" t="s">
        <v>242</v>
      </c>
      <c r="C25" s="3" t="s">
        <v>124</v>
      </c>
      <c r="D25" s="36" t="s">
        <v>304</v>
      </c>
      <c r="E25" s="3">
        <v>4782.9249</v>
      </c>
      <c r="F25" s="3">
        <v>4782.9249</v>
      </c>
      <c r="G25" s="6">
        <v>1</v>
      </c>
      <c r="H25" s="3">
        <v>2738.7530624999999</v>
      </c>
      <c r="I25" s="43">
        <v>0.61523814752319239</v>
      </c>
      <c r="J25" s="43">
        <v>0.57261050920954248</v>
      </c>
      <c r="K25" s="43">
        <v>0.57261050920954248</v>
      </c>
    </row>
    <row r="26" spans="1:11">
      <c r="B26" s="3"/>
      <c r="C26" s="3"/>
      <c r="D26" s="36"/>
      <c r="E26" s="3"/>
      <c r="F26" s="3"/>
      <c r="G26" s="6"/>
      <c r="H26" s="3"/>
      <c r="I26" s="43"/>
      <c r="J26" s="43"/>
      <c r="K26" s="43"/>
    </row>
    <row r="27" spans="1:11" s="24" customFormat="1">
      <c r="B27" s="25" t="s">
        <v>518</v>
      </c>
      <c r="C27" s="25"/>
      <c r="D27" s="40"/>
      <c r="E27" s="25"/>
      <c r="F27" s="25"/>
      <c r="G27" s="26"/>
      <c r="H27" s="25">
        <v>11816.62196366</v>
      </c>
      <c r="I27" s="44"/>
      <c r="J27" s="44"/>
      <c r="K27" s="44"/>
    </row>
    <row r="28" spans="1:11">
      <c r="A28" s="2" t="e">
        <f>#REF!</f>
        <v>#REF!</v>
      </c>
      <c r="B28" s="3" t="s">
        <v>518</v>
      </c>
      <c r="C28" s="3" t="s">
        <v>116</v>
      </c>
      <c r="D28" s="36" t="s">
        <v>394</v>
      </c>
      <c r="E28" s="3">
        <v>642.11279999999999</v>
      </c>
      <c r="F28" s="3">
        <v>642.11279999999999</v>
      </c>
      <c r="G28" s="6">
        <v>1</v>
      </c>
      <c r="H28" s="3">
        <v>9.6316919999999993</v>
      </c>
      <c r="I28" s="43">
        <v>8.1509690583490113E-2</v>
      </c>
      <c r="J28" s="43">
        <v>1.4999999999999999E-2</v>
      </c>
      <c r="K28" s="43">
        <v>1.4999999999999999E-2</v>
      </c>
    </row>
    <row r="29" spans="1:11">
      <c r="A29" s="2" t="e">
        <f>#REF!</f>
        <v>#REF!</v>
      </c>
      <c r="B29" s="3" t="s">
        <v>518</v>
      </c>
      <c r="C29" s="3" t="s">
        <v>104</v>
      </c>
      <c r="D29" s="36" t="s">
        <v>306</v>
      </c>
      <c r="E29" s="3">
        <v>13136.7696</v>
      </c>
      <c r="F29" s="3">
        <v>13136.7696</v>
      </c>
      <c r="G29" s="6">
        <v>1</v>
      </c>
      <c r="H29" s="3">
        <v>1178.8277424</v>
      </c>
      <c r="I29" s="43">
        <v>9.9760129927595482</v>
      </c>
      <c r="J29" s="43">
        <v>8.973497886421028E-2</v>
      </c>
      <c r="K29" s="43">
        <v>8.973497886421028E-2</v>
      </c>
    </row>
    <row r="30" spans="1:11">
      <c r="A30" s="2" t="e">
        <f>#REF!</f>
        <v>#REF!</v>
      </c>
      <c r="B30" s="3" t="s">
        <v>518</v>
      </c>
      <c r="C30" s="3" t="s">
        <v>47</v>
      </c>
      <c r="D30" s="36" t="s">
        <v>307</v>
      </c>
      <c r="E30" s="3">
        <v>7536.2755999999999</v>
      </c>
      <c r="F30" s="3">
        <v>7536.2755999999999</v>
      </c>
      <c r="G30" s="6">
        <v>1</v>
      </c>
      <c r="H30" s="3">
        <v>63.339505260000003</v>
      </c>
      <c r="I30" s="43">
        <v>0.53602040798791584</v>
      </c>
      <c r="J30" s="43">
        <v>8.4046163677984394E-3</v>
      </c>
      <c r="K30" s="43">
        <v>8.4046163677984394E-3</v>
      </c>
    </row>
    <row r="31" spans="1:11">
      <c r="A31" s="2" t="e">
        <f>#REF!</f>
        <v>#REF!</v>
      </c>
      <c r="B31" s="3" t="s">
        <v>518</v>
      </c>
      <c r="C31" s="3" t="s">
        <v>2</v>
      </c>
      <c r="D31" s="36" t="s">
        <v>311</v>
      </c>
      <c r="E31" s="3">
        <v>15131.9324</v>
      </c>
      <c r="F31" s="3">
        <v>15131.9324</v>
      </c>
      <c r="G31" s="6">
        <v>1</v>
      </c>
      <c r="H31" s="3">
        <v>10378.343024</v>
      </c>
      <c r="I31" s="43">
        <v>87.828340924477573</v>
      </c>
      <c r="J31" s="43">
        <v>0.68585708352754737</v>
      </c>
      <c r="K31" s="43">
        <v>0.68585708352754737</v>
      </c>
    </row>
    <row r="32" spans="1:11" ht="12.75" customHeight="1">
      <c r="A32" s="2" t="e">
        <f>#REF!</f>
        <v>#REF!</v>
      </c>
      <c r="B32" s="3" t="s">
        <v>518</v>
      </c>
      <c r="C32" s="3" t="s">
        <v>93</v>
      </c>
      <c r="D32" s="36" t="s">
        <v>312</v>
      </c>
      <c r="E32" s="3">
        <v>932.4</v>
      </c>
      <c r="F32" s="3">
        <v>932.4</v>
      </c>
      <c r="G32" s="6">
        <v>1</v>
      </c>
      <c r="H32" s="3">
        <v>186.48</v>
      </c>
      <c r="I32" s="43">
        <v>1.5781159841914834</v>
      </c>
      <c r="J32" s="43">
        <v>0.19999999999999998</v>
      </c>
      <c r="K32" s="43">
        <v>0.19999999999999998</v>
      </c>
    </row>
    <row r="33" spans="1:11" ht="12.75" customHeight="1">
      <c r="B33" s="3"/>
      <c r="C33" s="3"/>
      <c r="D33" s="36"/>
      <c r="E33" s="3"/>
      <c r="F33" s="3"/>
      <c r="G33" s="6"/>
      <c r="H33" s="3"/>
      <c r="I33" s="43"/>
      <c r="J33" s="43"/>
      <c r="K33" s="43"/>
    </row>
    <row r="34" spans="1:11" s="24" customFormat="1" ht="12.75" customHeight="1">
      <c r="B34" s="25" t="s">
        <v>520</v>
      </c>
      <c r="C34" s="25"/>
      <c r="D34" s="40"/>
      <c r="E34" s="25"/>
      <c r="F34" s="25"/>
      <c r="G34" s="26"/>
      <c r="H34" s="25">
        <v>282.59520340451036</v>
      </c>
      <c r="I34" s="44"/>
      <c r="J34" s="44"/>
      <c r="K34" s="44"/>
    </row>
    <row r="35" spans="1:11">
      <c r="A35" s="2" t="e">
        <f>#REF!</f>
        <v>#REF!</v>
      </c>
      <c r="B35" s="3" t="s">
        <v>520</v>
      </c>
      <c r="C35" s="3" t="s">
        <v>33</v>
      </c>
      <c r="D35" s="36" t="s">
        <v>318</v>
      </c>
      <c r="E35" s="3">
        <v>1668.2816</v>
      </c>
      <c r="F35" s="3">
        <v>1668.2816</v>
      </c>
      <c r="G35" s="6">
        <v>1</v>
      </c>
      <c r="H35" s="3">
        <v>282.59520340451036</v>
      </c>
      <c r="I35" s="43">
        <v>100</v>
      </c>
      <c r="J35" s="43">
        <v>0.16939298701400912</v>
      </c>
      <c r="K35" s="43">
        <v>0.16939298701400912</v>
      </c>
    </row>
    <row r="36" spans="1:11">
      <c r="G36" s="27"/>
    </row>
    <row r="37" spans="1:11">
      <c r="G37" s="28"/>
    </row>
    <row r="38" spans="1:11">
      <c r="G38" s="28"/>
    </row>
    <row r="39" spans="1:11">
      <c r="G39" s="28"/>
    </row>
    <row r="40" spans="1:11">
      <c r="G40" s="28"/>
    </row>
    <row r="41" spans="1:11">
      <c r="G41" s="28"/>
    </row>
    <row r="42" spans="1:11">
      <c r="G42" s="28"/>
    </row>
    <row r="43" spans="1:11">
      <c r="G43" s="28"/>
    </row>
    <row r="44" spans="1:11">
      <c r="G44" s="28"/>
    </row>
    <row r="45" spans="1:11">
      <c r="G45" s="28"/>
    </row>
    <row r="46" spans="1:11">
      <c r="G46" s="28"/>
    </row>
    <row r="47" spans="1:11">
      <c r="G47" s="28"/>
    </row>
    <row r="48" spans="1:11">
      <c r="G48" s="28"/>
    </row>
    <row r="49" spans="7:7">
      <c r="G49" s="28"/>
    </row>
    <row r="50" spans="7:7">
      <c r="G50" s="28"/>
    </row>
    <row r="51" spans="7:7">
      <c r="G51" s="28"/>
    </row>
    <row r="52" spans="7:7">
      <c r="G52" s="28"/>
    </row>
    <row r="53" spans="7:7">
      <c r="G53" s="28"/>
    </row>
    <row r="54" spans="7:7">
      <c r="G54" s="28"/>
    </row>
    <row r="55" spans="7:7">
      <c r="G55" s="28"/>
    </row>
    <row r="56" spans="7:7">
      <c r="G56" s="28"/>
    </row>
    <row r="57" spans="7:7">
      <c r="G57" s="28"/>
    </row>
    <row r="58" spans="7:7">
      <c r="G58" s="28"/>
    </row>
    <row r="59" spans="7:7">
      <c r="G59" s="28"/>
    </row>
    <row r="60" spans="7:7">
      <c r="G60" s="28"/>
    </row>
    <row r="61" spans="7:7">
      <c r="G61" s="28"/>
    </row>
    <row r="62" spans="7:7">
      <c r="G62" s="28"/>
    </row>
    <row r="63" spans="7:7">
      <c r="G63" s="28"/>
    </row>
    <row r="64" spans="7:7">
      <c r="G64" s="28"/>
    </row>
    <row r="65" spans="7:7">
      <c r="G65" s="28"/>
    </row>
    <row r="66" spans="7:7">
      <c r="G66" s="28"/>
    </row>
    <row r="67" spans="7:7">
      <c r="G67" s="28"/>
    </row>
    <row r="68" spans="7:7">
      <c r="G68" s="28"/>
    </row>
    <row r="69" spans="7:7">
      <c r="G69" s="28"/>
    </row>
    <row r="70" spans="7:7">
      <c r="G70" s="28"/>
    </row>
    <row r="71" spans="7:7">
      <c r="G71" s="28"/>
    </row>
    <row r="72" spans="7:7">
      <c r="G72" s="28"/>
    </row>
    <row r="73" spans="7:7">
      <c r="G73" s="28"/>
    </row>
    <row r="74" spans="7:7">
      <c r="G74" s="28"/>
    </row>
    <row r="75" spans="7:7">
      <c r="G75" s="28"/>
    </row>
    <row r="76" spans="7:7">
      <c r="G76" s="28"/>
    </row>
    <row r="77" spans="7:7">
      <c r="G77" s="28"/>
    </row>
    <row r="78" spans="7:7">
      <c r="G78" s="28"/>
    </row>
    <row r="79" spans="7:7">
      <c r="G79" s="28"/>
    </row>
    <row r="80" spans="7:7">
      <c r="G80" s="28"/>
    </row>
    <row r="81" spans="7:7">
      <c r="G81" s="28"/>
    </row>
    <row r="82" spans="7:7">
      <c r="G82" s="28"/>
    </row>
    <row r="83" spans="7:7">
      <c r="G83" s="28"/>
    </row>
    <row r="84" spans="7:7">
      <c r="G84" s="28"/>
    </row>
    <row r="85" spans="7:7">
      <c r="G85" s="28"/>
    </row>
    <row r="86" spans="7:7">
      <c r="G86" s="28"/>
    </row>
    <row r="87" spans="7:7">
      <c r="G87" s="28"/>
    </row>
    <row r="88" spans="7:7">
      <c r="G88" s="28"/>
    </row>
    <row r="89" spans="7:7">
      <c r="G89" s="28"/>
    </row>
    <row r="90" spans="7:7">
      <c r="G90" s="28"/>
    </row>
    <row r="91" spans="7:7">
      <c r="G91" s="28"/>
    </row>
    <row r="92" spans="7:7">
      <c r="G92" s="28"/>
    </row>
    <row r="93" spans="7:7">
      <c r="G93" s="28"/>
    </row>
    <row r="94" spans="7:7">
      <c r="G94" s="28"/>
    </row>
    <row r="95" spans="7:7">
      <c r="G95" s="28"/>
    </row>
    <row r="96" spans="7:7">
      <c r="G96" s="28"/>
    </row>
    <row r="97" spans="7:7">
      <c r="G97" s="28"/>
    </row>
    <row r="98" spans="7:7">
      <c r="G98" s="28"/>
    </row>
    <row r="99" spans="7:7">
      <c r="G99" s="28"/>
    </row>
    <row r="100" spans="7:7">
      <c r="G100" s="28"/>
    </row>
    <row r="101" spans="7:7">
      <c r="G101" s="28"/>
    </row>
    <row r="102" spans="7:7">
      <c r="G102" s="28"/>
    </row>
    <row r="103" spans="7:7">
      <c r="G103" s="28"/>
    </row>
    <row r="104" spans="7:7">
      <c r="G104" s="28"/>
    </row>
    <row r="105" spans="7:7">
      <c r="G105" s="28"/>
    </row>
    <row r="106" spans="7:7">
      <c r="G106" s="28"/>
    </row>
    <row r="107" spans="7:7">
      <c r="G107" s="28"/>
    </row>
    <row r="108" spans="7:7">
      <c r="G108" s="28"/>
    </row>
    <row r="109" spans="7:7">
      <c r="G109" s="28"/>
    </row>
    <row r="110" spans="7:7">
      <c r="G110" s="28"/>
    </row>
    <row r="111" spans="7:7">
      <c r="G111" s="28"/>
    </row>
    <row r="112" spans="7:7">
      <c r="G112" s="28"/>
    </row>
    <row r="113" spans="7:7">
      <c r="G113" s="28"/>
    </row>
    <row r="114" spans="7:7">
      <c r="G114" s="28"/>
    </row>
    <row r="115" spans="7:7">
      <c r="G115" s="28"/>
    </row>
    <row r="116" spans="7:7">
      <c r="G116" s="28"/>
    </row>
    <row r="117" spans="7:7">
      <c r="G117" s="28"/>
    </row>
    <row r="118" spans="7:7">
      <c r="G118" s="28"/>
    </row>
    <row r="119" spans="7:7">
      <c r="G119" s="28"/>
    </row>
    <row r="120" spans="7:7">
      <c r="G120" s="28"/>
    </row>
    <row r="121" spans="7:7">
      <c r="G121" s="28"/>
    </row>
    <row r="122" spans="7:7">
      <c r="G122" s="28"/>
    </row>
    <row r="123" spans="7:7">
      <c r="G123" s="28"/>
    </row>
    <row r="124" spans="7:7">
      <c r="G124" s="28"/>
    </row>
    <row r="125" spans="7:7">
      <c r="G125" s="28"/>
    </row>
    <row r="126" spans="7:7">
      <c r="G126" s="28"/>
    </row>
    <row r="127" spans="7:7">
      <c r="G127" s="28"/>
    </row>
    <row r="128" spans="7:7">
      <c r="G128" s="28"/>
    </row>
    <row r="129" spans="7:7">
      <c r="G129" s="28"/>
    </row>
    <row r="130" spans="7:7">
      <c r="G130" s="28"/>
    </row>
    <row r="131" spans="7:7">
      <c r="G131" s="28"/>
    </row>
    <row r="132" spans="7:7">
      <c r="G132" s="28"/>
    </row>
    <row r="133" spans="7:7">
      <c r="G133" s="28"/>
    </row>
    <row r="134" spans="7:7">
      <c r="G134" s="28"/>
    </row>
    <row r="135" spans="7:7">
      <c r="G135" s="28"/>
    </row>
    <row r="136" spans="7:7">
      <c r="G136" s="28"/>
    </row>
    <row r="137" spans="7:7">
      <c r="G137" s="28"/>
    </row>
    <row r="138" spans="7:7">
      <c r="G138" s="28"/>
    </row>
    <row r="139" spans="7:7">
      <c r="G139" s="28"/>
    </row>
    <row r="140" spans="7:7">
      <c r="G140" s="28"/>
    </row>
  </sheetData>
  <mergeCells count="7">
    <mergeCell ref="H1:I1"/>
    <mergeCell ref="J1:K1"/>
    <mergeCell ref="A1:A2"/>
    <mergeCell ref="C1:C2"/>
    <mergeCell ref="D1:D2"/>
    <mergeCell ref="E1:F1"/>
    <mergeCell ref="G1:G2"/>
  </mergeCells>
  <pageMargins left="0.23622047244094491" right="0.23622047244094491"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182"/>
  <sheetViews>
    <sheetView topLeftCell="D1" workbookViewId="0">
      <selection activeCell="M12" sqref="M12"/>
    </sheetView>
  </sheetViews>
  <sheetFormatPr baseColWidth="10" defaultColWidth="11.42578125" defaultRowHeight="15"/>
  <cols>
    <col min="1" max="1" width="0" style="2" hidden="1" customWidth="1"/>
    <col min="2" max="2" width="46" style="2" customWidth="1"/>
    <col min="3" max="3" width="11.42578125" style="2"/>
    <col min="4" max="4" width="29.28515625" style="39" customWidth="1"/>
    <col min="5" max="9" width="11.42578125" style="2"/>
    <col min="10" max="11" width="11.42578125" style="46"/>
    <col min="12" max="12" width="4.140625" style="2" customWidth="1"/>
    <col min="13" max="16384" width="11.42578125" style="2"/>
  </cols>
  <sheetData>
    <row r="1" spans="1:11">
      <c r="A1" s="51" t="s">
        <v>534</v>
      </c>
      <c r="B1" s="8" t="s">
        <v>543</v>
      </c>
      <c r="C1" s="53" t="s">
        <v>521</v>
      </c>
      <c r="D1" s="53" t="s">
        <v>522</v>
      </c>
      <c r="E1" s="50" t="s">
        <v>527</v>
      </c>
      <c r="F1" s="50"/>
      <c r="G1" s="53" t="s">
        <v>523</v>
      </c>
      <c r="H1" s="56" t="s">
        <v>547</v>
      </c>
      <c r="I1" s="57"/>
      <c r="J1" s="60" t="s">
        <v>529</v>
      </c>
      <c r="K1" s="60"/>
    </row>
    <row r="2" spans="1:11" ht="30">
      <c r="A2" s="52"/>
      <c r="B2" s="21" t="s">
        <v>536</v>
      </c>
      <c r="C2" s="58"/>
      <c r="D2" s="59"/>
      <c r="E2" s="29" t="s">
        <v>528</v>
      </c>
      <c r="F2" s="29" t="s">
        <v>526</v>
      </c>
      <c r="G2" s="58"/>
      <c r="H2" s="9" t="s">
        <v>524</v>
      </c>
      <c r="I2" s="23" t="s">
        <v>525</v>
      </c>
      <c r="J2" s="45" t="s">
        <v>530</v>
      </c>
      <c r="K2" s="45" t="s">
        <v>531</v>
      </c>
    </row>
    <row r="3" spans="1:11" s="3" customFormat="1" ht="15.75" customHeight="1">
      <c r="A3" s="30"/>
      <c r="B3" s="30"/>
      <c r="C3" s="30"/>
      <c r="D3" s="41"/>
      <c r="E3" s="30"/>
      <c r="F3" s="30"/>
      <c r="G3" s="30"/>
      <c r="H3" s="30"/>
      <c r="J3" s="43"/>
      <c r="K3" s="43"/>
    </row>
    <row r="4" spans="1:11" s="24" customFormat="1" ht="15.75" customHeight="1">
      <c r="A4" s="31"/>
      <c r="B4" s="18" t="s">
        <v>244</v>
      </c>
      <c r="C4" s="31"/>
      <c r="D4" s="42"/>
      <c r="E4" s="31"/>
      <c r="F4" s="31"/>
      <c r="G4" s="31"/>
      <c r="H4" s="19">
        <v>1284612.953963178</v>
      </c>
      <c r="I4" s="25"/>
      <c r="J4" s="44"/>
      <c r="K4" s="44"/>
    </row>
    <row r="5" spans="1:11">
      <c r="A5" s="2" t="e">
        <f>#REF!</f>
        <v>#REF!</v>
      </c>
      <c r="B5" s="3" t="s">
        <v>244</v>
      </c>
      <c r="C5" s="3" t="s">
        <v>5</v>
      </c>
      <c r="D5" s="36" t="s">
        <v>330</v>
      </c>
      <c r="E5" s="3">
        <v>4458.2534999999998</v>
      </c>
      <c r="F5" s="3">
        <v>2493.3555999999999</v>
      </c>
      <c r="G5" s="6">
        <v>1.7880536173821335</v>
      </c>
      <c r="H5" s="3">
        <v>2177.4936788750001</v>
      </c>
      <c r="I5" s="3">
        <v>0.16950581668643327</v>
      </c>
      <c r="J5" s="43">
        <v>0.48841854301802268</v>
      </c>
      <c r="K5" s="43">
        <v>0.87331854263988673</v>
      </c>
    </row>
    <row r="6" spans="1:11">
      <c r="A6" s="2" t="e">
        <f>#REF!</f>
        <v>#REF!</v>
      </c>
      <c r="B6" s="3" t="s">
        <v>244</v>
      </c>
      <c r="C6" s="3" t="s">
        <v>119</v>
      </c>
      <c r="D6" s="36" t="s">
        <v>331</v>
      </c>
      <c r="E6" s="3">
        <v>8528.2878999999994</v>
      </c>
      <c r="F6" s="3">
        <v>5985.9087</v>
      </c>
      <c r="G6" s="6">
        <v>1.4247273601082489</v>
      </c>
      <c r="H6" s="3">
        <v>7415.2284934999998</v>
      </c>
      <c r="I6" s="3">
        <v>0.57723444798086243</v>
      </c>
      <c r="J6" s="43">
        <v>0.86948618297700764</v>
      </c>
      <c r="K6" s="43">
        <v>1.2387807541234299</v>
      </c>
    </row>
    <row r="7" spans="1:11">
      <c r="A7" s="2" t="e">
        <f>#REF!</f>
        <v>#REF!</v>
      </c>
      <c r="B7" s="3" t="s">
        <v>244</v>
      </c>
      <c r="C7" s="3" t="s">
        <v>80</v>
      </c>
      <c r="D7" s="36" t="s">
        <v>332</v>
      </c>
      <c r="E7" s="3">
        <v>216.72</v>
      </c>
      <c r="F7" s="3">
        <v>216.72</v>
      </c>
      <c r="G7" s="6">
        <v>1</v>
      </c>
      <c r="H7" s="3">
        <v>333.9</v>
      </c>
      <c r="I7" s="3">
        <v>2.5992264749462497E-2</v>
      </c>
      <c r="J7" s="43">
        <v>1.5406976744186045</v>
      </c>
      <c r="K7" s="43">
        <v>1.5406976744186045</v>
      </c>
    </row>
    <row r="8" spans="1:11">
      <c r="A8" s="2" t="e">
        <f>#REF!</f>
        <v>#REF!</v>
      </c>
      <c r="B8" s="3" t="s">
        <v>244</v>
      </c>
      <c r="C8" s="3" t="s">
        <v>20</v>
      </c>
      <c r="D8" s="36" t="s">
        <v>243</v>
      </c>
      <c r="E8" s="3">
        <v>71599.540383</v>
      </c>
      <c r="F8" s="3">
        <v>36645.060600440003</v>
      </c>
      <c r="G8" s="6">
        <v>1.9538660657076465</v>
      </c>
      <c r="H8" s="3">
        <v>65654.081794925994</v>
      </c>
      <c r="I8" s="3">
        <v>5.110806456713334</v>
      </c>
      <c r="J8" s="43">
        <v>0.91696233584362996</v>
      </c>
      <c r="K8" s="43">
        <v>1.7916215915368872</v>
      </c>
    </row>
    <row r="9" spans="1:11">
      <c r="A9" s="2" t="e">
        <f>#REF!</f>
        <v>#REF!</v>
      </c>
      <c r="B9" s="3" t="s">
        <v>244</v>
      </c>
      <c r="C9" s="3" t="s">
        <v>87</v>
      </c>
      <c r="D9" s="36" t="s">
        <v>333</v>
      </c>
      <c r="E9" s="3">
        <v>2454.6664999999998</v>
      </c>
      <c r="F9" s="3">
        <v>1387.4715000000001</v>
      </c>
      <c r="G9" s="6">
        <v>1.769165348621575</v>
      </c>
      <c r="H9" s="3">
        <v>1199.75752375</v>
      </c>
      <c r="I9" s="3">
        <v>9.3394474969959687E-2</v>
      </c>
      <c r="J9" s="43">
        <v>0.48876599886379679</v>
      </c>
      <c r="K9" s="43">
        <v>0.86470786877424144</v>
      </c>
    </row>
    <row r="10" spans="1:11">
      <c r="A10" s="2" t="e">
        <f>#REF!</f>
        <v>#REF!</v>
      </c>
      <c r="B10" s="3" t="s">
        <v>244</v>
      </c>
      <c r="C10" s="3" t="s">
        <v>160</v>
      </c>
      <c r="D10" s="36" t="s">
        <v>321</v>
      </c>
      <c r="E10" s="3">
        <v>75.599999999999994</v>
      </c>
      <c r="F10" s="3">
        <v>37.799999999999997</v>
      </c>
      <c r="G10" s="6">
        <v>2</v>
      </c>
      <c r="H10" s="3">
        <v>37.799999999999997</v>
      </c>
      <c r="I10" s="3">
        <v>2.9425205376749993E-3</v>
      </c>
      <c r="J10" s="43">
        <v>0.5</v>
      </c>
      <c r="K10" s="43">
        <v>1</v>
      </c>
    </row>
    <row r="11" spans="1:11">
      <c r="A11" s="2" t="e">
        <f>#REF!</f>
        <v>#REF!</v>
      </c>
      <c r="B11" s="3" t="s">
        <v>244</v>
      </c>
      <c r="C11" s="3" t="s">
        <v>0</v>
      </c>
      <c r="D11" s="36" t="s">
        <v>334</v>
      </c>
      <c r="E11" s="3">
        <v>64972.125899999999</v>
      </c>
      <c r="F11" s="3">
        <v>31735.356500000002</v>
      </c>
      <c r="G11" s="6">
        <v>2.0473104154352257</v>
      </c>
      <c r="H11" s="3">
        <v>595821.9684896</v>
      </c>
      <c r="I11" s="3">
        <v>46.381438599962813</v>
      </c>
      <c r="J11" s="43">
        <v>9.1704243971736812</v>
      </c>
      <c r="K11" s="43">
        <v>18.774705382294979</v>
      </c>
    </row>
    <row r="12" spans="1:11">
      <c r="A12" s="2" t="e">
        <f>#REF!</f>
        <v>#REF!</v>
      </c>
      <c r="B12" s="3" t="s">
        <v>244</v>
      </c>
      <c r="C12" s="3" t="s">
        <v>0</v>
      </c>
      <c r="D12" s="36" t="s">
        <v>335</v>
      </c>
      <c r="E12" s="3">
        <v>22951.906780000001</v>
      </c>
      <c r="F12" s="3">
        <v>6692.4038799999998</v>
      </c>
      <c r="G12" s="6">
        <v>3.4295459735463547</v>
      </c>
      <c r="H12" s="3">
        <v>247398.80361</v>
      </c>
      <c r="I12" s="3">
        <v>19.258625942292298</v>
      </c>
      <c r="J12" s="43">
        <v>10.779008732537211</v>
      </c>
      <c r="K12" s="43">
        <v>36.967105997493981</v>
      </c>
    </row>
    <row r="13" spans="1:11">
      <c r="A13" s="2" t="e">
        <f>#REF!</f>
        <v>#REF!</v>
      </c>
      <c r="B13" s="3" t="s">
        <v>244</v>
      </c>
      <c r="C13" s="3" t="s">
        <v>0</v>
      </c>
      <c r="D13" s="36" t="s">
        <v>336</v>
      </c>
      <c r="E13" s="3">
        <v>366.60599999999999</v>
      </c>
      <c r="F13" s="3">
        <v>168.20099999999999</v>
      </c>
      <c r="G13" s="6">
        <v>2.1795708705655734</v>
      </c>
      <c r="H13" s="3">
        <v>916.71551999999997</v>
      </c>
      <c r="I13" s="3">
        <v>7.1361223407550717E-2</v>
      </c>
      <c r="J13" s="43">
        <v>2.5005469632248243</v>
      </c>
      <c r="K13" s="43">
        <v>5.4501193215260315</v>
      </c>
    </row>
    <row r="14" spans="1:11">
      <c r="A14" s="2" t="e">
        <f>#REF!</f>
        <v>#REF!</v>
      </c>
      <c r="B14" s="3" t="s">
        <v>244</v>
      </c>
      <c r="C14" s="3" t="s">
        <v>207</v>
      </c>
      <c r="D14" s="36" t="s">
        <v>337</v>
      </c>
      <c r="E14" s="3">
        <v>2716.4571000000001</v>
      </c>
      <c r="F14" s="3">
        <v>1813.4851000000001</v>
      </c>
      <c r="G14" s="6">
        <v>1.4979208265896422</v>
      </c>
      <c r="H14" s="3">
        <v>773.81509749999998</v>
      </c>
      <c r="I14" s="3">
        <v>6.0237217374516726E-2</v>
      </c>
      <c r="J14" s="43">
        <v>0.28486188775077653</v>
      </c>
      <c r="K14" s="43">
        <v>0.42670055436352905</v>
      </c>
    </row>
    <row r="15" spans="1:11">
      <c r="A15" s="2" t="e">
        <f>#REF!</f>
        <v>#REF!</v>
      </c>
      <c r="B15" s="3" t="s">
        <v>244</v>
      </c>
      <c r="C15" s="3" t="s">
        <v>112</v>
      </c>
      <c r="D15" s="36" t="s">
        <v>338</v>
      </c>
      <c r="E15" s="3">
        <v>5194.6511099999998</v>
      </c>
      <c r="F15" s="3">
        <v>4651.8182299999999</v>
      </c>
      <c r="G15" s="6">
        <v>1.1166926249394744</v>
      </c>
      <c r="H15" s="3">
        <v>3838.93168715</v>
      </c>
      <c r="I15" s="3">
        <v>0.29883955905212201</v>
      </c>
      <c r="J15" s="43">
        <v>0.73901626997813918</v>
      </c>
      <c r="K15" s="43">
        <v>0.82525401839486756</v>
      </c>
    </row>
    <row r="16" spans="1:11">
      <c r="A16" s="2" t="e">
        <f>#REF!</f>
        <v>#REF!</v>
      </c>
      <c r="B16" s="3" t="s">
        <v>244</v>
      </c>
      <c r="C16" s="3" t="s">
        <v>13</v>
      </c>
      <c r="D16" s="36" t="s">
        <v>339</v>
      </c>
      <c r="E16" s="3">
        <v>118225.36546404001</v>
      </c>
      <c r="F16" s="3">
        <v>65756.842923079996</v>
      </c>
      <c r="G16" s="6">
        <v>1.7979172996844726</v>
      </c>
      <c r="H16" s="3">
        <v>174093.702829841</v>
      </c>
      <c r="I16" s="3">
        <v>13.552230054409931</v>
      </c>
      <c r="J16" s="43">
        <v>1.4725579586623834</v>
      </c>
      <c r="K16" s="43">
        <v>2.6475374286671518</v>
      </c>
    </row>
    <row r="17" spans="1:11">
      <c r="A17" s="2" t="e">
        <f>#REF!</f>
        <v>#REF!</v>
      </c>
      <c r="B17" s="3" t="s">
        <v>244</v>
      </c>
      <c r="C17" s="3" t="s">
        <v>179</v>
      </c>
      <c r="D17" s="36" t="s">
        <v>245</v>
      </c>
      <c r="E17" s="3">
        <v>898.75800000000004</v>
      </c>
      <c r="F17" s="3">
        <v>482.10750000000002</v>
      </c>
      <c r="G17" s="6">
        <v>1.8642273766742894</v>
      </c>
      <c r="H17" s="3">
        <v>1625.904</v>
      </c>
      <c r="I17" s="3">
        <v>0.12656761672719399</v>
      </c>
      <c r="J17" s="43">
        <v>1.8090564979671946</v>
      </c>
      <c r="K17" s="43">
        <v>3.3724926494609604</v>
      </c>
    </row>
    <row r="18" spans="1:11">
      <c r="A18" s="2" t="e">
        <f>#REF!</f>
        <v>#REF!</v>
      </c>
      <c r="B18" s="3" t="s">
        <v>244</v>
      </c>
      <c r="C18" s="3" t="s">
        <v>55</v>
      </c>
      <c r="D18" s="36" t="s">
        <v>340</v>
      </c>
      <c r="E18" s="3">
        <v>2530.0342000000001</v>
      </c>
      <c r="F18" s="3">
        <v>1941.6941999999999</v>
      </c>
      <c r="G18" s="6">
        <v>1.3030034286552434</v>
      </c>
      <c r="H18" s="3">
        <v>4305.6498848000001</v>
      </c>
      <c r="I18" s="3">
        <v>0.33517098449899463</v>
      </c>
      <c r="J18" s="43">
        <v>1.7018148943599261</v>
      </c>
      <c r="K18" s="43">
        <v>2.2174706422875445</v>
      </c>
    </row>
    <row r="19" spans="1:11">
      <c r="A19" s="2" t="e">
        <f>#REF!</f>
        <v>#REF!</v>
      </c>
      <c r="B19" s="3" t="s">
        <v>244</v>
      </c>
      <c r="C19" s="3" t="s">
        <v>37</v>
      </c>
      <c r="D19" s="36" t="s">
        <v>341</v>
      </c>
      <c r="E19" s="3">
        <v>5411.2338399999999</v>
      </c>
      <c r="F19" s="3">
        <v>2696.4707400000002</v>
      </c>
      <c r="G19" s="6">
        <v>2.0067838154995146</v>
      </c>
      <c r="H19" s="3">
        <v>4219.6255924999996</v>
      </c>
      <c r="I19" s="3">
        <v>0.32847447003254732</v>
      </c>
      <c r="J19" s="43">
        <v>0.77978991802357589</v>
      </c>
      <c r="K19" s="43">
        <v>1.5648697869794053</v>
      </c>
    </row>
    <row r="20" spans="1:11">
      <c r="A20" s="2" t="e">
        <f>#REF!</f>
        <v>#REF!</v>
      </c>
      <c r="B20" s="3" t="s">
        <v>244</v>
      </c>
      <c r="C20" s="3" t="s">
        <v>153</v>
      </c>
      <c r="D20" s="36" t="s">
        <v>342</v>
      </c>
      <c r="E20" s="3">
        <v>989.94140000000004</v>
      </c>
      <c r="F20" s="3">
        <v>939.54139999999995</v>
      </c>
      <c r="G20" s="6">
        <v>1.0536431923063743</v>
      </c>
      <c r="H20" s="3">
        <v>463.2137328</v>
      </c>
      <c r="I20" s="3">
        <v>3.6058622277701048E-2</v>
      </c>
      <c r="J20" s="43">
        <v>0.46792035649786945</v>
      </c>
      <c r="K20" s="43">
        <v>0.49302109816555184</v>
      </c>
    </row>
    <row r="21" spans="1:11">
      <c r="A21" s="2" t="e">
        <f>#REF!</f>
        <v>#REF!</v>
      </c>
      <c r="B21" s="3" t="s">
        <v>244</v>
      </c>
      <c r="C21" s="3" t="s">
        <v>60</v>
      </c>
      <c r="D21" s="36" t="s">
        <v>343</v>
      </c>
      <c r="E21" s="3">
        <v>4322.0537000000004</v>
      </c>
      <c r="F21" s="3">
        <v>3852.2087000000001</v>
      </c>
      <c r="G21" s="6">
        <v>1.12196769089899</v>
      </c>
      <c r="H21" s="3">
        <v>1935.5337480000001</v>
      </c>
      <c r="I21" s="3">
        <v>0.15067057684796475</v>
      </c>
      <c r="J21" s="43">
        <v>0.44782732523661145</v>
      </c>
      <c r="K21" s="43">
        <v>0.50244779001719198</v>
      </c>
    </row>
    <row r="22" spans="1:11">
      <c r="A22" s="2" t="e">
        <f>#REF!</f>
        <v>#REF!</v>
      </c>
      <c r="B22" s="3" t="s">
        <v>244</v>
      </c>
      <c r="C22" s="3" t="s">
        <v>39</v>
      </c>
      <c r="D22" s="36" t="s">
        <v>247</v>
      </c>
      <c r="E22" s="3">
        <v>19135.2801</v>
      </c>
      <c r="F22" s="3">
        <v>9203.1362000000008</v>
      </c>
      <c r="G22" s="6">
        <v>2.079212964380555</v>
      </c>
      <c r="H22" s="3">
        <v>919.22751440000002</v>
      </c>
      <c r="I22" s="3">
        <v>7.1556768251797395E-2</v>
      </c>
      <c r="J22" s="43">
        <v>4.8038362103724835E-2</v>
      </c>
      <c r="K22" s="43">
        <v>9.9881985273672244E-2</v>
      </c>
    </row>
    <row r="23" spans="1:11">
      <c r="A23" s="2" t="e">
        <f>#REF!</f>
        <v>#REF!</v>
      </c>
      <c r="B23" s="3" t="s">
        <v>244</v>
      </c>
      <c r="C23" s="3" t="s">
        <v>86</v>
      </c>
      <c r="D23" s="36" t="s">
        <v>322</v>
      </c>
      <c r="E23" s="3">
        <v>11204.3074</v>
      </c>
      <c r="F23" s="3">
        <v>8647.1227999999992</v>
      </c>
      <c r="G23" s="6">
        <v>1.2957266433177057</v>
      </c>
      <c r="H23" s="3">
        <v>1378.0557725000001</v>
      </c>
      <c r="I23" s="3">
        <v>0.1072740056254719</v>
      </c>
      <c r="J23" s="43">
        <v>0.12299339203242497</v>
      </c>
      <c r="K23" s="43">
        <v>0.15936581500843267</v>
      </c>
    </row>
    <row r="24" spans="1:11">
      <c r="A24" s="2" t="e">
        <f>#REF!</f>
        <v>#REF!</v>
      </c>
      <c r="B24" s="3" t="s">
        <v>244</v>
      </c>
      <c r="C24" s="3" t="s">
        <v>174</v>
      </c>
      <c r="D24" s="36" t="s">
        <v>344</v>
      </c>
      <c r="E24" s="3">
        <v>97.777500000000003</v>
      </c>
      <c r="F24" s="3">
        <v>97.777500000000003</v>
      </c>
      <c r="G24" s="6">
        <v>1</v>
      </c>
      <c r="H24" s="3">
        <v>50.218524000000002</v>
      </c>
      <c r="I24" s="3">
        <v>3.9092338159186476E-3</v>
      </c>
      <c r="J24" s="43">
        <v>0.51360000000000006</v>
      </c>
      <c r="K24" s="43">
        <v>0.51360000000000006</v>
      </c>
    </row>
    <row r="25" spans="1:11">
      <c r="A25" s="2" t="e">
        <f>#REF!</f>
        <v>#REF!</v>
      </c>
      <c r="B25" s="3" t="s">
        <v>244</v>
      </c>
      <c r="C25" s="3" t="s">
        <v>167</v>
      </c>
      <c r="D25" s="36" t="s">
        <v>250</v>
      </c>
      <c r="E25" s="3">
        <v>1293.5320999999999</v>
      </c>
      <c r="F25" s="3">
        <v>1135.4911</v>
      </c>
      <c r="G25" s="6">
        <v>1.1391829491221903</v>
      </c>
      <c r="H25" s="3">
        <v>160.94439349999999</v>
      </c>
      <c r="I25" s="3">
        <v>1.2528629187761816E-2</v>
      </c>
      <c r="J25" s="43">
        <v>0.12442241943589959</v>
      </c>
      <c r="K25" s="43">
        <v>0.14173989870990622</v>
      </c>
    </row>
    <row r="26" spans="1:11">
      <c r="A26" s="2" t="e">
        <f>#REF!</f>
        <v>#REF!</v>
      </c>
      <c r="B26" s="3" t="s">
        <v>244</v>
      </c>
      <c r="C26" s="3" t="s">
        <v>234</v>
      </c>
      <c r="D26" s="36" t="s">
        <v>345</v>
      </c>
      <c r="E26" s="3">
        <v>138.8835</v>
      </c>
      <c r="F26" s="3">
        <v>46.294499999999999</v>
      </c>
      <c r="G26" s="6">
        <v>3</v>
      </c>
      <c r="H26" s="3">
        <v>5.8145892000000003</v>
      </c>
      <c r="I26" s="3">
        <v>4.5263354865458327E-4</v>
      </c>
      <c r="J26" s="43">
        <v>4.186666666666667E-2</v>
      </c>
      <c r="K26" s="43">
        <v>0.12560000000000002</v>
      </c>
    </row>
    <row r="27" spans="1:11">
      <c r="A27" s="2" t="e">
        <f>#REF!</f>
        <v>#REF!</v>
      </c>
      <c r="B27" s="3" t="s">
        <v>244</v>
      </c>
      <c r="C27" s="3" t="s">
        <v>36</v>
      </c>
      <c r="D27" s="36" t="s">
        <v>346</v>
      </c>
      <c r="E27" s="3">
        <v>20559.939299999998</v>
      </c>
      <c r="F27" s="3">
        <v>15436.936400000001</v>
      </c>
      <c r="G27" s="6">
        <v>1.3318665548171849</v>
      </c>
      <c r="H27" s="3">
        <v>1666.2928399750001</v>
      </c>
      <c r="I27" s="3">
        <v>0.12971166411130261</v>
      </c>
      <c r="J27" s="43">
        <v>8.1045610867878398E-2</v>
      </c>
      <c r="K27" s="43">
        <v>0.1079419385296554</v>
      </c>
    </row>
    <row r="28" spans="1:11">
      <c r="A28" s="2" t="e">
        <f>#REF!</f>
        <v>#REF!</v>
      </c>
      <c r="B28" s="3" t="s">
        <v>244</v>
      </c>
      <c r="C28" s="3" t="s">
        <v>1</v>
      </c>
      <c r="D28" s="36" t="s">
        <v>347</v>
      </c>
      <c r="E28" s="3">
        <v>6018.3923000000004</v>
      </c>
      <c r="F28" s="3">
        <v>5185.5574999999999</v>
      </c>
      <c r="G28" s="6">
        <v>1.1606066078719599</v>
      </c>
      <c r="H28" s="3">
        <v>301.4085182</v>
      </c>
      <c r="I28" s="3">
        <v>2.3462982937399176E-2</v>
      </c>
      <c r="J28" s="43">
        <v>5.0081234850709214E-2</v>
      </c>
      <c r="K28" s="43">
        <v>5.8124612098120601E-2</v>
      </c>
    </row>
    <row r="29" spans="1:11">
      <c r="A29" s="2" t="e">
        <f>#REF!</f>
        <v>#REF!</v>
      </c>
      <c r="B29" s="3" t="s">
        <v>244</v>
      </c>
      <c r="C29" s="3" t="s">
        <v>9</v>
      </c>
      <c r="D29" s="36" t="s">
        <v>253</v>
      </c>
      <c r="E29" s="3">
        <v>49726.655180000002</v>
      </c>
      <c r="F29" s="3">
        <v>30508.018520000001</v>
      </c>
      <c r="G29" s="6">
        <v>1.6299536185019989</v>
      </c>
      <c r="H29" s="3">
        <v>13089.62824462</v>
      </c>
      <c r="I29" s="3">
        <v>1.0189550248763255</v>
      </c>
      <c r="J29" s="43">
        <v>0.26323162491501406</v>
      </c>
      <c r="K29" s="43">
        <v>0.42905533953438807</v>
      </c>
    </row>
    <row r="30" spans="1:11">
      <c r="A30" s="2" t="e">
        <f>#REF!</f>
        <v>#REF!</v>
      </c>
      <c r="B30" s="3" t="s">
        <v>244</v>
      </c>
      <c r="C30" s="3" t="s">
        <v>77</v>
      </c>
      <c r="D30" s="36" t="s">
        <v>254</v>
      </c>
      <c r="E30" s="3">
        <v>2150.8362999999999</v>
      </c>
      <c r="F30" s="3">
        <v>1925.4313999999999</v>
      </c>
      <c r="G30" s="6">
        <v>1.1170672193254976</v>
      </c>
      <c r="H30" s="3">
        <v>117.72289175</v>
      </c>
      <c r="I30" s="3">
        <v>9.1640747811869254E-3</v>
      </c>
      <c r="J30" s="43">
        <v>5.4733543296623742E-2</v>
      </c>
      <c r="K30" s="43">
        <v>6.1141047014191215E-2</v>
      </c>
    </row>
    <row r="31" spans="1:11">
      <c r="A31" s="2" t="e">
        <f>#REF!</f>
        <v>#REF!</v>
      </c>
      <c r="B31" s="3" t="s">
        <v>244</v>
      </c>
      <c r="C31" s="3" t="s">
        <v>58</v>
      </c>
      <c r="D31" s="36" t="s">
        <v>255</v>
      </c>
      <c r="E31" s="3">
        <v>13212.9038</v>
      </c>
      <c r="F31" s="3">
        <v>9635.9457000000002</v>
      </c>
      <c r="G31" s="6">
        <v>1.371209864746332</v>
      </c>
      <c r="H31" s="3">
        <v>1742.05293230793</v>
      </c>
      <c r="I31" s="3">
        <v>0.13560916748764654</v>
      </c>
      <c r="J31" s="43">
        <v>0.13184482069020512</v>
      </c>
      <c r="K31" s="43">
        <v>0.18078691874612057</v>
      </c>
    </row>
    <row r="32" spans="1:11">
      <c r="A32" s="2" t="e">
        <f>#REF!</f>
        <v>#REF!</v>
      </c>
      <c r="B32" s="3" t="s">
        <v>244</v>
      </c>
      <c r="C32" s="3" t="s">
        <v>88</v>
      </c>
      <c r="D32" s="36" t="s">
        <v>348</v>
      </c>
      <c r="E32" s="3">
        <v>713.18529999999998</v>
      </c>
      <c r="F32" s="3">
        <v>713.18529999999998</v>
      </c>
      <c r="G32" s="6">
        <v>1</v>
      </c>
      <c r="H32" s="3">
        <v>355.95787680000001</v>
      </c>
      <c r="I32" s="3">
        <v>2.7709348228338287E-2</v>
      </c>
      <c r="J32" s="43">
        <v>0.49910994632110339</v>
      </c>
      <c r="K32" s="43">
        <v>0.49910994632110339</v>
      </c>
    </row>
    <row r="33" spans="1:11">
      <c r="A33" s="2" t="e">
        <f>#REF!</f>
        <v>#REF!</v>
      </c>
      <c r="B33" s="3" t="s">
        <v>244</v>
      </c>
      <c r="C33" s="3" t="s">
        <v>53</v>
      </c>
      <c r="D33" s="36" t="s">
        <v>349</v>
      </c>
      <c r="E33" s="3">
        <v>20256.572809919999</v>
      </c>
      <c r="F33" s="3">
        <v>15890.521227359999</v>
      </c>
      <c r="G33" s="6">
        <v>1.2747582360635605</v>
      </c>
      <c r="H33" s="3">
        <v>3734.0428885020001</v>
      </c>
      <c r="I33" s="3">
        <v>0.29067454730096332</v>
      </c>
      <c r="J33" s="43">
        <v>0.1843373468720915</v>
      </c>
      <c r="K33" s="43">
        <v>0.23498555113930408</v>
      </c>
    </row>
    <row r="34" spans="1:11">
      <c r="A34" s="2" t="e">
        <f>#REF!</f>
        <v>#REF!</v>
      </c>
      <c r="B34" s="3" t="s">
        <v>244</v>
      </c>
      <c r="C34" s="3" t="s">
        <v>203</v>
      </c>
      <c r="D34" s="36" t="s">
        <v>350</v>
      </c>
      <c r="E34" s="3">
        <v>719.64239999999995</v>
      </c>
      <c r="F34" s="3">
        <v>239.88079999999999</v>
      </c>
      <c r="G34" s="6">
        <v>3</v>
      </c>
      <c r="H34" s="3">
        <v>158.60918495999999</v>
      </c>
      <c r="I34" s="3">
        <v>1.2346846143087108E-2</v>
      </c>
      <c r="J34" s="43">
        <v>0.22040000000000001</v>
      </c>
      <c r="K34" s="43">
        <v>0.66120000000000001</v>
      </c>
    </row>
    <row r="35" spans="1:11">
      <c r="A35" s="2" t="e">
        <f>#REF!</f>
        <v>#REF!</v>
      </c>
      <c r="B35" s="3" t="s">
        <v>244</v>
      </c>
      <c r="C35" s="3" t="s">
        <v>201</v>
      </c>
      <c r="D35" s="36" t="s">
        <v>351</v>
      </c>
      <c r="E35" s="3">
        <v>91.98</v>
      </c>
      <c r="F35" s="3">
        <v>91.98</v>
      </c>
      <c r="G35" s="6">
        <v>1</v>
      </c>
      <c r="H35" s="3">
        <v>47.563778031578174</v>
      </c>
      <c r="I35" s="3">
        <v>3.7025765531040668E-3</v>
      </c>
      <c r="J35" s="43">
        <v>0.51711000251770134</v>
      </c>
      <c r="K35" s="43">
        <v>0.51711000251770134</v>
      </c>
    </row>
    <row r="36" spans="1:11">
      <c r="A36" s="2" t="e">
        <f>#REF!</f>
        <v>#REF!</v>
      </c>
      <c r="B36" s="3" t="s">
        <v>244</v>
      </c>
      <c r="C36" s="3" t="s">
        <v>19</v>
      </c>
      <c r="D36" s="36" t="s">
        <v>352</v>
      </c>
      <c r="E36" s="3">
        <v>42217.912553080001</v>
      </c>
      <c r="F36" s="3">
        <v>24234.646153080001</v>
      </c>
      <c r="G36" s="6">
        <v>1.7420478222131786</v>
      </c>
      <c r="H36" s="3">
        <v>5232.0494805235367</v>
      </c>
      <c r="I36" s="3">
        <v>0.40728605953895025</v>
      </c>
      <c r="J36" s="43">
        <v>0.12392961101393521</v>
      </c>
      <c r="K36" s="43">
        <v>0.21589130897455217</v>
      </c>
    </row>
    <row r="37" spans="1:11">
      <c r="A37" s="2" t="e">
        <f>#REF!</f>
        <v>#REF!</v>
      </c>
      <c r="B37" s="3" t="s">
        <v>244</v>
      </c>
      <c r="C37" s="3" t="s">
        <v>111</v>
      </c>
      <c r="D37" s="36" t="s">
        <v>353</v>
      </c>
      <c r="E37" s="3">
        <v>1633.2795000000001</v>
      </c>
      <c r="F37" s="3">
        <v>1633.2795000000001</v>
      </c>
      <c r="G37" s="6">
        <v>1</v>
      </c>
      <c r="H37" s="3">
        <v>120.84611062499999</v>
      </c>
      <c r="I37" s="3">
        <v>9.4072000638150133E-3</v>
      </c>
      <c r="J37" s="43">
        <v>7.3989853313532666E-2</v>
      </c>
      <c r="K37" s="43">
        <v>7.3989853313532666E-2</v>
      </c>
    </row>
    <row r="38" spans="1:11">
      <c r="A38" s="2" t="e">
        <f>#REF!</f>
        <v>#REF!</v>
      </c>
      <c r="B38" s="3" t="s">
        <v>244</v>
      </c>
      <c r="C38" s="3" t="s">
        <v>10</v>
      </c>
      <c r="D38" s="36" t="s">
        <v>257</v>
      </c>
      <c r="E38" s="3">
        <v>10854.563200000001</v>
      </c>
      <c r="F38" s="3">
        <v>9328.2561999999998</v>
      </c>
      <c r="G38" s="6">
        <v>1.1636218996643768</v>
      </c>
      <c r="H38" s="3">
        <v>5554.5463035000002</v>
      </c>
      <c r="I38" s="3">
        <v>0.43239065014591277</v>
      </c>
      <c r="J38" s="43">
        <v>0.51172453475603696</v>
      </c>
      <c r="K38" s="43">
        <v>0.59545387523768911</v>
      </c>
    </row>
    <row r="39" spans="1:11">
      <c r="A39" s="2" t="e">
        <f>#REF!</f>
        <v>#REF!</v>
      </c>
      <c r="B39" s="3" t="s">
        <v>244</v>
      </c>
      <c r="C39" s="3" t="s">
        <v>113</v>
      </c>
      <c r="D39" s="36" t="s">
        <v>354</v>
      </c>
      <c r="E39" s="3">
        <v>1257.799</v>
      </c>
      <c r="F39" s="3">
        <v>1257.799</v>
      </c>
      <c r="G39" s="6">
        <v>1</v>
      </c>
      <c r="H39" s="3">
        <v>160.60452375</v>
      </c>
      <c r="I39" s="3">
        <v>1.2502172211055219E-2</v>
      </c>
      <c r="J39" s="43">
        <v>0.12768695455315199</v>
      </c>
      <c r="K39" s="43">
        <v>0.12768695455315199</v>
      </c>
    </row>
    <row r="40" spans="1:11">
      <c r="A40" s="2" t="e">
        <f>#REF!</f>
        <v>#REF!</v>
      </c>
      <c r="B40" s="3" t="s">
        <v>244</v>
      </c>
      <c r="C40" s="3" t="s">
        <v>76</v>
      </c>
      <c r="D40" s="36" t="s">
        <v>355</v>
      </c>
      <c r="E40" s="3">
        <v>10686.282499999999</v>
      </c>
      <c r="F40" s="3">
        <v>9411.3850000000002</v>
      </c>
      <c r="G40" s="6">
        <v>1.1354633244734966</v>
      </c>
      <c r="H40" s="3">
        <v>1989.5736833599999</v>
      </c>
      <c r="I40" s="3">
        <v>0.15487728636255282</v>
      </c>
      <c r="J40" s="43">
        <v>0.1861801504274288</v>
      </c>
      <c r="K40" s="43">
        <v>0.21140073255530401</v>
      </c>
    </row>
    <row r="41" spans="1:11">
      <c r="A41" s="2" t="e">
        <f>#REF!</f>
        <v>#REF!</v>
      </c>
      <c r="B41" s="3" t="s">
        <v>244</v>
      </c>
      <c r="C41" s="3" t="s">
        <v>28</v>
      </c>
      <c r="D41" s="36" t="s">
        <v>356</v>
      </c>
      <c r="E41" s="3">
        <v>28366.858</v>
      </c>
      <c r="F41" s="3">
        <v>25082.409599999999</v>
      </c>
      <c r="G41" s="6">
        <v>1.1309462867554798</v>
      </c>
      <c r="H41" s="3">
        <v>8776.7795654884303</v>
      </c>
      <c r="I41" s="3">
        <v>0.68322365412952291</v>
      </c>
      <c r="J41" s="43">
        <v>0.30940259811250265</v>
      </c>
      <c r="K41" s="43">
        <v>0.3499177194478329</v>
      </c>
    </row>
    <row r="42" spans="1:11">
      <c r="A42" s="2" t="e">
        <f>#REF!</f>
        <v>#REF!</v>
      </c>
      <c r="B42" s="3" t="s">
        <v>244</v>
      </c>
      <c r="C42" s="3" t="s">
        <v>146</v>
      </c>
      <c r="D42" s="36" t="s">
        <v>357</v>
      </c>
      <c r="E42" s="3">
        <v>14144.168</v>
      </c>
      <c r="F42" s="3">
        <v>10244.1441</v>
      </c>
      <c r="G42" s="6">
        <v>1.3807076376444178</v>
      </c>
      <c r="H42" s="3">
        <v>9452.6020305000002</v>
      </c>
      <c r="I42" s="3">
        <v>0.73583268807446167</v>
      </c>
      <c r="J42" s="43">
        <v>0.66830385714451357</v>
      </c>
      <c r="K42" s="43">
        <v>0.92273223982665376</v>
      </c>
    </row>
    <row r="43" spans="1:11">
      <c r="A43" s="2" t="e">
        <f>#REF!</f>
        <v>#REF!</v>
      </c>
      <c r="B43" s="3" t="s">
        <v>244</v>
      </c>
      <c r="C43" s="3" t="s">
        <v>64</v>
      </c>
      <c r="D43" s="36" t="s">
        <v>358</v>
      </c>
      <c r="E43" s="3">
        <v>22799.035930959999</v>
      </c>
      <c r="F43" s="3">
        <v>14440.06153096</v>
      </c>
      <c r="G43" s="6">
        <v>1.5788738768237285</v>
      </c>
      <c r="H43" s="3">
        <v>2072.9040738335102</v>
      </c>
      <c r="I43" s="3">
        <v>0.1613640954996105</v>
      </c>
      <c r="J43" s="43">
        <v>9.0920689809458374E-2</v>
      </c>
      <c r="K43" s="43">
        <v>0.14355230200294722</v>
      </c>
    </row>
    <row r="44" spans="1:11">
      <c r="A44" s="2" t="e">
        <f>#REF!</f>
        <v>#REF!</v>
      </c>
      <c r="B44" s="3" t="s">
        <v>244</v>
      </c>
      <c r="C44" s="3" t="s">
        <v>26</v>
      </c>
      <c r="D44" s="36" t="s">
        <v>359</v>
      </c>
      <c r="E44" s="3">
        <v>29315.003980000001</v>
      </c>
      <c r="F44" s="3">
        <v>22065.37902</v>
      </c>
      <c r="G44" s="6">
        <v>1.3285520250265794</v>
      </c>
      <c r="H44" s="3">
        <v>5964.038095592</v>
      </c>
      <c r="I44" s="3">
        <v>0.46426731703057017</v>
      </c>
      <c r="J44" s="43">
        <v>0.2034466070569505</v>
      </c>
      <c r="K44" s="43">
        <v>0.27028940179029837</v>
      </c>
    </row>
    <row r="45" spans="1:11">
      <c r="A45" s="2" t="e">
        <f>#REF!</f>
        <v>#REF!</v>
      </c>
      <c r="B45" s="3" t="s">
        <v>244</v>
      </c>
      <c r="C45" s="3" t="s">
        <v>118</v>
      </c>
      <c r="D45" s="36" t="s">
        <v>258</v>
      </c>
      <c r="E45" s="3">
        <v>45518.616999999998</v>
      </c>
      <c r="F45" s="3">
        <v>32721.959699999999</v>
      </c>
      <c r="G45" s="6">
        <v>1.3910724607365126</v>
      </c>
      <c r="H45" s="3">
        <v>47621.339461900003</v>
      </c>
      <c r="I45" s="3">
        <v>3.7070573914876634</v>
      </c>
      <c r="J45" s="43">
        <v>1.0461947792021011</v>
      </c>
      <c r="K45" s="43">
        <v>1.4553327459143592</v>
      </c>
    </row>
    <row r="46" spans="1:11">
      <c r="A46" s="2" t="e">
        <f>#REF!</f>
        <v>#REF!</v>
      </c>
      <c r="B46" s="3" t="s">
        <v>244</v>
      </c>
      <c r="C46" s="3" t="s">
        <v>66</v>
      </c>
      <c r="D46" s="36" t="s">
        <v>360</v>
      </c>
      <c r="E46" s="3">
        <v>23404.266039999999</v>
      </c>
      <c r="F46" s="3">
        <v>21497.92412</v>
      </c>
      <c r="G46" s="6">
        <v>1.0886756279052305</v>
      </c>
      <c r="H46" s="3">
        <v>13996.27920606</v>
      </c>
      <c r="I46" s="3">
        <v>1.089532778171034</v>
      </c>
      <c r="J46" s="43">
        <v>0.59802256486655458</v>
      </c>
      <c r="K46" s="43">
        <v>0.65105259130759274</v>
      </c>
    </row>
    <row r="47" spans="1:11">
      <c r="A47" s="2" t="e">
        <f>#REF!</f>
        <v>#REF!</v>
      </c>
      <c r="B47" s="3" t="s">
        <v>244</v>
      </c>
      <c r="C47" s="3" t="s">
        <v>63</v>
      </c>
      <c r="D47" s="36" t="s">
        <v>361</v>
      </c>
      <c r="E47" s="3">
        <v>1499.3085100000001</v>
      </c>
      <c r="F47" s="3">
        <v>1385.9866300000001</v>
      </c>
      <c r="G47" s="6">
        <v>1.0817626069019151</v>
      </c>
      <c r="H47" s="3">
        <v>652.76553060000003</v>
      </c>
      <c r="I47" s="3">
        <v>5.0814179367111606E-2</v>
      </c>
      <c r="J47" s="43">
        <v>0.43537772662945801</v>
      </c>
      <c r="K47" s="43">
        <v>0.47097534454571183</v>
      </c>
    </row>
    <row r="48" spans="1:11">
      <c r="A48" s="2" t="e">
        <f>#REF!</f>
        <v>#REF!</v>
      </c>
      <c r="B48" s="3" t="s">
        <v>244</v>
      </c>
      <c r="C48" s="3" t="s">
        <v>63</v>
      </c>
      <c r="D48" s="36" t="s">
        <v>362</v>
      </c>
      <c r="E48" s="3">
        <v>9070.5503000000008</v>
      </c>
      <c r="F48" s="3">
        <v>7868.8482999999997</v>
      </c>
      <c r="G48" s="6">
        <v>1.1527163765503017</v>
      </c>
      <c r="H48" s="3">
        <v>12625.87731250377</v>
      </c>
      <c r="I48" s="3">
        <v>0.98285458460865527</v>
      </c>
      <c r="J48" s="43">
        <v>1.3919637612840059</v>
      </c>
      <c r="K48" s="43">
        <v>1.6045394231966283</v>
      </c>
    </row>
    <row r="49" spans="1:11">
      <c r="A49" s="2" t="e">
        <f>#REF!</f>
        <v>#REF!</v>
      </c>
      <c r="B49" s="3" t="s">
        <v>244</v>
      </c>
      <c r="C49" s="3" t="s">
        <v>83</v>
      </c>
      <c r="D49" s="36" t="s">
        <v>363</v>
      </c>
      <c r="E49" s="3">
        <v>271.548</v>
      </c>
      <c r="F49" s="3">
        <v>240.804</v>
      </c>
      <c r="G49" s="6">
        <v>1.1276722978023621</v>
      </c>
      <c r="H49" s="3">
        <v>12.177720000000001</v>
      </c>
      <c r="I49" s="3">
        <v>9.4796802121840202E-4</v>
      </c>
      <c r="J49" s="43">
        <v>4.4845552167572585E-2</v>
      </c>
      <c r="K49" s="43">
        <v>5.0571086859022278E-2</v>
      </c>
    </row>
    <row r="50" spans="1:11">
      <c r="A50" s="2" t="e">
        <f>#REF!</f>
        <v>#REF!</v>
      </c>
      <c r="B50" s="3" t="s">
        <v>244</v>
      </c>
      <c r="C50" s="3" t="s">
        <v>23</v>
      </c>
      <c r="D50" s="36" t="s">
        <v>364</v>
      </c>
      <c r="E50" s="3">
        <v>17801.713800000001</v>
      </c>
      <c r="F50" s="3">
        <v>14032.6358</v>
      </c>
      <c r="G50" s="6">
        <v>1.2685937306232946</v>
      </c>
      <c r="H50" s="3">
        <v>3566.2698987499998</v>
      </c>
      <c r="I50" s="3">
        <v>0.27761434973449778</v>
      </c>
      <c r="J50" s="43">
        <v>0.20033295326599396</v>
      </c>
      <c r="K50" s="43">
        <v>0.25414112855048943</v>
      </c>
    </row>
    <row r="51" spans="1:11">
      <c r="A51" s="2" t="e">
        <f>#REF!</f>
        <v>#REF!</v>
      </c>
      <c r="B51" s="3" t="s">
        <v>244</v>
      </c>
      <c r="C51" s="3" t="s">
        <v>182</v>
      </c>
      <c r="D51" s="36" t="s">
        <v>365</v>
      </c>
      <c r="E51" s="3">
        <v>588.91070000000002</v>
      </c>
      <c r="F51" s="3">
        <v>588.91070000000002</v>
      </c>
      <c r="G51" s="6">
        <v>1</v>
      </c>
      <c r="H51" s="3">
        <v>237.71238399999999</v>
      </c>
      <c r="I51" s="3">
        <v>1.8504591851314443E-2</v>
      </c>
      <c r="J51" s="43">
        <v>0.40364758867515904</v>
      </c>
      <c r="K51" s="43">
        <v>0.40364758867515904</v>
      </c>
    </row>
    <row r="52" spans="1:11">
      <c r="A52" s="2" t="e">
        <f>#REF!</f>
        <v>#REF!</v>
      </c>
      <c r="B52" s="3" t="s">
        <v>244</v>
      </c>
      <c r="C52" s="3" t="s">
        <v>16</v>
      </c>
      <c r="D52" s="36" t="s">
        <v>366</v>
      </c>
      <c r="E52" s="3">
        <v>14410.4758</v>
      </c>
      <c r="F52" s="3">
        <v>10948.540999999999</v>
      </c>
      <c r="G52" s="6">
        <v>1.3162005604217037</v>
      </c>
      <c r="H52" s="3">
        <v>11742.919320000001</v>
      </c>
      <c r="I52" s="3">
        <v>0.91412119765504085</v>
      </c>
      <c r="J52" s="43">
        <v>0.81488768885757412</v>
      </c>
      <c r="K52" s="43">
        <v>1.072555632755086</v>
      </c>
    </row>
    <row r="53" spans="1:11">
      <c r="A53" s="2" t="e">
        <f>#REF!</f>
        <v>#REF!</v>
      </c>
      <c r="B53" s="3" t="s">
        <v>244</v>
      </c>
      <c r="C53" s="3" t="s">
        <v>110</v>
      </c>
      <c r="D53" s="36" t="s">
        <v>367</v>
      </c>
      <c r="E53" s="3">
        <v>1360.1568</v>
      </c>
      <c r="F53" s="3">
        <v>1294.6368</v>
      </c>
      <c r="G53" s="6">
        <v>1.050608788503463</v>
      </c>
      <c r="H53" s="3">
        <v>488.4246</v>
      </c>
      <c r="I53" s="3">
        <v>3.8021148587452286E-2</v>
      </c>
      <c r="J53" s="43">
        <v>0.3590943338297467</v>
      </c>
      <c r="K53" s="43">
        <v>0.37726766302332826</v>
      </c>
    </row>
    <row r="54" spans="1:11">
      <c r="A54" s="2" t="e">
        <f>#REF!</f>
        <v>#REF!</v>
      </c>
      <c r="B54" s="3" t="s">
        <v>244</v>
      </c>
      <c r="C54" s="3" t="s">
        <v>22</v>
      </c>
      <c r="D54" s="36" t="s">
        <v>368</v>
      </c>
      <c r="E54" s="3">
        <v>17801.713800000001</v>
      </c>
      <c r="F54" s="3">
        <v>14032.6358</v>
      </c>
      <c r="G54" s="6">
        <v>1.2685937306232946</v>
      </c>
      <c r="H54" s="3">
        <v>5349.4048481250002</v>
      </c>
      <c r="I54" s="3">
        <v>0.41642152460174664</v>
      </c>
      <c r="J54" s="43">
        <v>0.30049942989899092</v>
      </c>
      <c r="K54" s="43">
        <v>0.38121169282573414</v>
      </c>
    </row>
    <row r="55" spans="1:11">
      <c r="A55" s="2" t="e">
        <f>#REF!</f>
        <v>#REF!</v>
      </c>
      <c r="B55" s="3" t="s">
        <v>244</v>
      </c>
      <c r="C55" s="3" t="s">
        <v>202</v>
      </c>
      <c r="D55" s="36" t="s">
        <v>369</v>
      </c>
      <c r="E55" s="3">
        <v>1720.8992000000001</v>
      </c>
      <c r="F55" s="3">
        <v>1431.9014</v>
      </c>
      <c r="G55" s="6">
        <v>1.2018280029616566</v>
      </c>
      <c r="H55" s="3">
        <v>845.95433300000002</v>
      </c>
      <c r="I55" s="3">
        <v>6.5852857110784535E-2</v>
      </c>
      <c r="J55" s="43">
        <v>0.49157692269250863</v>
      </c>
      <c r="K55" s="43">
        <v>0.59079091130157424</v>
      </c>
    </row>
    <row r="56" spans="1:11">
      <c r="A56" s="2" t="e">
        <f>#REF!</f>
        <v>#REF!</v>
      </c>
      <c r="B56" s="3" t="s">
        <v>244</v>
      </c>
      <c r="C56" s="3" t="s">
        <v>82</v>
      </c>
      <c r="D56" s="36" t="s">
        <v>370</v>
      </c>
      <c r="E56" s="3">
        <v>2241.2019</v>
      </c>
      <c r="F56" s="3">
        <v>1810.9809</v>
      </c>
      <c r="G56" s="6">
        <v>1.2375624171408985</v>
      </c>
      <c r="H56" s="3">
        <v>1064.9209188</v>
      </c>
      <c r="I56" s="3">
        <v>8.2898192448908226E-2</v>
      </c>
      <c r="J56" s="43">
        <v>0.47515617347995287</v>
      </c>
      <c r="K56" s="43">
        <v>0.58803542257127062</v>
      </c>
    </row>
    <row r="57" spans="1:11">
      <c r="A57" s="2" t="e">
        <f>#REF!</f>
        <v>#REF!</v>
      </c>
      <c r="B57" s="3" t="s">
        <v>244</v>
      </c>
      <c r="C57" s="3" t="s">
        <v>17</v>
      </c>
      <c r="D57" s="36" t="s">
        <v>371</v>
      </c>
      <c r="E57" s="3">
        <v>11773.3817</v>
      </c>
      <c r="F57" s="3">
        <v>8085.0009</v>
      </c>
      <c r="G57" s="6">
        <v>1.4562004192232063</v>
      </c>
      <c r="H57" s="3">
        <v>907.51985500000001</v>
      </c>
      <c r="I57" s="3">
        <v>7.0645391843527458E-2</v>
      </c>
      <c r="J57" s="43">
        <v>7.7082343724573205E-2</v>
      </c>
      <c r="K57" s="43">
        <v>0.11224734124643078</v>
      </c>
    </row>
    <row r="58" spans="1:11">
      <c r="A58" s="2" t="e">
        <f>#REF!</f>
        <v>#REF!</v>
      </c>
      <c r="B58" s="3" t="s">
        <v>244</v>
      </c>
      <c r="C58" s="3" t="s">
        <v>38</v>
      </c>
      <c r="D58" s="36" t="s">
        <v>259</v>
      </c>
      <c r="E58" s="3">
        <v>26261.240679999999</v>
      </c>
      <c r="F58" s="3">
        <v>23427.359120000001</v>
      </c>
      <c r="G58" s="6">
        <v>1.1209646185677287</v>
      </c>
      <c r="H58" s="3">
        <v>5855.0586365500003</v>
      </c>
      <c r="I58" s="3">
        <v>0.45578387003544329</v>
      </c>
      <c r="J58" s="43">
        <v>0.22295438010318713</v>
      </c>
      <c r="K58" s="43">
        <v>0.24992397165037356</v>
      </c>
    </row>
    <row r="59" spans="1:11">
      <c r="A59" s="2" t="e">
        <f>#REF!</f>
        <v>#REF!</v>
      </c>
      <c r="B59" s="3" t="s">
        <v>244</v>
      </c>
      <c r="C59" s="3" t="s">
        <v>27</v>
      </c>
      <c r="D59" s="36" t="s">
        <v>372</v>
      </c>
      <c r="E59" s="3">
        <v>9016.6103000000003</v>
      </c>
      <c r="F59" s="3">
        <v>6797.1610000000001</v>
      </c>
      <c r="G59" s="6">
        <v>1.3265259275159145</v>
      </c>
      <c r="H59" s="3">
        <v>739.53384440000002</v>
      </c>
      <c r="I59" s="3">
        <v>5.7568611784464221E-2</v>
      </c>
      <c r="J59" s="43">
        <v>8.2019053701367126E-2</v>
      </c>
      <c r="K59" s="43">
        <v>0.10880040128518363</v>
      </c>
    </row>
    <row r="60" spans="1:11">
      <c r="A60" s="2" t="e">
        <f>#REF!</f>
        <v>#REF!</v>
      </c>
      <c r="B60" s="3" t="s">
        <v>244</v>
      </c>
      <c r="C60" s="3" t="s">
        <v>54</v>
      </c>
      <c r="D60" s="36" t="s">
        <v>260</v>
      </c>
      <c r="E60" s="3">
        <v>23230.566800000001</v>
      </c>
      <c r="F60" s="3">
        <v>21006.020499999999</v>
      </c>
      <c r="G60" s="6">
        <v>1.1059004155499135</v>
      </c>
      <c r="H60" s="3">
        <v>2105.3852754778941</v>
      </c>
      <c r="I60" s="3">
        <v>0.16389257705852486</v>
      </c>
      <c r="J60" s="43">
        <v>9.0629957228503533E-2</v>
      </c>
      <c r="K60" s="43">
        <v>0.10022770736027294</v>
      </c>
    </row>
    <row r="61" spans="1:11">
      <c r="A61" s="2" t="e">
        <f>#REF!</f>
        <v>#REF!</v>
      </c>
      <c r="B61" s="3" t="s">
        <v>244</v>
      </c>
      <c r="C61" s="3" t="s">
        <v>21</v>
      </c>
      <c r="D61" s="36" t="s">
        <v>261</v>
      </c>
      <c r="E61" s="3">
        <v>3376.2172999999998</v>
      </c>
      <c r="F61" s="3">
        <v>3147.3173000000002</v>
      </c>
      <c r="G61" s="6">
        <v>1.0727286060417232</v>
      </c>
      <c r="H61" s="3">
        <v>226.76186885000001</v>
      </c>
      <c r="I61" s="3">
        <v>1.7652154927319835E-2</v>
      </c>
      <c r="J61" s="43">
        <v>6.7164476898450828E-2</v>
      </c>
      <c r="K61" s="43">
        <v>7.2049255678796664E-2</v>
      </c>
    </row>
    <row r="62" spans="1:11">
      <c r="A62" s="2" t="e">
        <f>#REF!</f>
        <v>#REF!</v>
      </c>
      <c r="B62" s="3" t="s">
        <v>244</v>
      </c>
      <c r="C62" s="3" t="s">
        <v>148</v>
      </c>
      <c r="D62" s="36" t="s">
        <v>373</v>
      </c>
      <c r="E62" s="3">
        <v>4407.3203999999996</v>
      </c>
      <c r="F62" s="3">
        <v>1336.4708000000001</v>
      </c>
      <c r="G62" s="6">
        <v>3.2977304105708853</v>
      </c>
      <c r="H62" s="3">
        <v>1270.7194500000001</v>
      </c>
      <c r="I62" s="3">
        <v>9.8918467704975671E-2</v>
      </c>
      <c r="J62" s="43">
        <v>0.28832018883855148</v>
      </c>
      <c r="K62" s="43">
        <v>0.95080225471443147</v>
      </c>
    </row>
    <row r="63" spans="1:11">
      <c r="A63" s="2" t="e">
        <f>#REF!</f>
        <v>#REF!</v>
      </c>
      <c r="B63" s="3" t="s">
        <v>244</v>
      </c>
      <c r="C63" s="3" t="s">
        <v>148</v>
      </c>
      <c r="D63" s="36" t="s">
        <v>374</v>
      </c>
      <c r="E63" s="3">
        <v>201.6</v>
      </c>
      <c r="F63" s="3">
        <v>201.6</v>
      </c>
      <c r="G63" s="6">
        <v>1</v>
      </c>
      <c r="H63" s="3">
        <v>40.32</v>
      </c>
      <c r="I63" s="3">
        <v>3.1386885735199994E-3</v>
      </c>
      <c r="J63" s="43">
        <v>0.2</v>
      </c>
      <c r="K63" s="43">
        <v>0.2</v>
      </c>
    </row>
    <row r="64" spans="1:11">
      <c r="B64" s="3"/>
      <c r="C64" s="3"/>
      <c r="D64" s="36"/>
      <c r="E64" s="3"/>
      <c r="F64" s="3"/>
      <c r="G64" s="6"/>
      <c r="H64" s="3"/>
      <c r="I64" s="3"/>
      <c r="J64" s="43"/>
      <c r="K64" s="43"/>
    </row>
    <row r="65" spans="1:11" s="24" customFormat="1">
      <c r="B65" s="25" t="s">
        <v>242</v>
      </c>
      <c r="C65" s="25"/>
      <c r="D65" s="40"/>
      <c r="E65" s="25"/>
      <c r="F65" s="25"/>
      <c r="G65" s="26"/>
      <c r="H65" s="25">
        <v>214117.54089390999</v>
      </c>
      <c r="I65" s="25"/>
      <c r="J65" s="44"/>
      <c r="K65" s="44"/>
    </row>
    <row r="66" spans="1:11">
      <c r="A66" s="2" t="e">
        <f>#REF!</f>
        <v>#REF!</v>
      </c>
      <c r="B66" s="3" t="s">
        <v>242</v>
      </c>
      <c r="C66" s="3" t="s">
        <v>4</v>
      </c>
      <c r="D66" s="36" t="s">
        <v>262</v>
      </c>
      <c r="E66" s="3">
        <v>567.3723</v>
      </c>
      <c r="F66" s="3">
        <v>567.3723</v>
      </c>
      <c r="G66" s="6">
        <v>1</v>
      </c>
      <c r="H66" s="3">
        <v>96.025509</v>
      </c>
      <c r="I66" s="3">
        <v>4.4847100615441074E-2</v>
      </c>
      <c r="J66" s="43">
        <v>0.16924602945896372</v>
      </c>
      <c r="K66" s="43">
        <v>0.16924602945896372</v>
      </c>
    </row>
    <row r="67" spans="1:11">
      <c r="A67" s="2" t="e">
        <f>#REF!</f>
        <v>#REF!</v>
      </c>
      <c r="B67" s="3" t="s">
        <v>242</v>
      </c>
      <c r="C67" s="3" t="s">
        <v>46</v>
      </c>
      <c r="D67" s="36" t="s">
        <v>264</v>
      </c>
      <c r="E67" s="3">
        <v>567.3723</v>
      </c>
      <c r="F67" s="3">
        <v>567.3723</v>
      </c>
      <c r="G67" s="6">
        <v>1</v>
      </c>
      <c r="H67" s="3">
        <v>136.811025</v>
      </c>
      <c r="I67" s="3">
        <v>6.3895290609463196E-2</v>
      </c>
      <c r="J67" s="43">
        <v>0.24113095581155441</v>
      </c>
      <c r="K67" s="43">
        <v>0.24113095581155441</v>
      </c>
    </row>
    <row r="68" spans="1:11">
      <c r="A68" s="2" t="e">
        <f>#REF!</f>
        <v>#REF!</v>
      </c>
      <c r="B68" s="3" t="s">
        <v>242</v>
      </c>
      <c r="C68" s="3" t="s">
        <v>115</v>
      </c>
      <c r="D68" s="36" t="s">
        <v>265</v>
      </c>
      <c r="E68" s="3">
        <v>887.27</v>
      </c>
      <c r="F68" s="3">
        <v>887.27</v>
      </c>
      <c r="G68" s="6">
        <v>1</v>
      </c>
      <c r="H68" s="3">
        <v>127.76688</v>
      </c>
      <c r="I68" s="3">
        <v>5.9671374641513078E-2</v>
      </c>
      <c r="J68" s="43">
        <v>0.14400000000000002</v>
      </c>
      <c r="K68" s="43">
        <v>0.14400000000000002</v>
      </c>
    </row>
    <row r="69" spans="1:11">
      <c r="A69" s="2" t="e">
        <f>#REF!</f>
        <v>#REF!</v>
      </c>
      <c r="B69" s="3" t="s">
        <v>242</v>
      </c>
      <c r="C69" s="3" t="s">
        <v>61</v>
      </c>
      <c r="D69" s="36" t="s">
        <v>375</v>
      </c>
      <c r="E69" s="3">
        <v>410.2</v>
      </c>
      <c r="F69" s="3">
        <v>410.2</v>
      </c>
      <c r="G69" s="6">
        <v>1</v>
      </c>
      <c r="H69" s="3">
        <v>269.19375000000002</v>
      </c>
      <c r="I69" s="3">
        <v>0.12572241810556706</v>
      </c>
      <c r="J69" s="43">
        <v>0.65625000000000011</v>
      </c>
      <c r="K69" s="43">
        <v>0.65625000000000011</v>
      </c>
    </row>
    <row r="70" spans="1:11">
      <c r="A70" s="2" t="e">
        <f>#REF!</f>
        <v>#REF!</v>
      </c>
      <c r="B70" s="3" t="s">
        <v>242</v>
      </c>
      <c r="C70" s="3" t="s">
        <v>44</v>
      </c>
      <c r="D70" s="36" t="s">
        <v>267</v>
      </c>
      <c r="E70" s="3">
        <v>88635.908800000005</v>
      </c>
      <c r="F70" s="3">
        <v>25723.2863</v>
      </c>
      <c r="G70" s="6">
        <v>3.4457459193306885</v>
      </c>
      <c r="H70" s="3">
        <v>32924.762649099997</v>
      </c>
      <c r="I70" s="3">
        <v>15.376957213147433</v>
      </c>
      <c r="J70" s="43">
        <v>0.37146076680267531</v>
      </c>
      <c r="K70" s="43">
        <v>1.2799594214017669</v>
      </c>
    </row>
    <row r="71" spans="1:11">
      <c r="A71" s="2" t="e">
        <f>#REF!</f>
        <v>#REF!</v>
      </c>
      <c r="B71" s="3" t="s">
        <v>242</v>
      </c>
      <c r="C71" s="3" t="s">
        <v>183</v>
      </c>
      <c r="D71" s="36" t="s">
        <v>376</v>
      </c>
      <c r="E71" s="3">
        <v>146.516164</v>
      </c>
      <c r="F71" s="3">
        <v>146.516164</v>
      </c>
      <c r="G71" s="6">
        <v>1</v>
      </c>
      <c r="H71" s="3">
        <v>11.203891199999999</v>
      </c>
      <c r="I71" s="3">
        <v>5.2325891438998236E-3</v>
      </c>
      <c r="J71" s="43">
        <v>7.6468635911052102E-2</v>
      </c>
      <c r="K71" s="43">
        <v>7.6468635911052102E-2</v>
      </c>
    </row>
    <row r="72" spans="1:11">
      <c r="A72" s="2" t="e">
        <f>#REF!</f>
        <v>#REF!</v>
      </c>
      <c r="B72" s="3" t="s">
        <v>242</v>
      </c>
      <c r="C72" s="3" t="s">
        <v>185</v>
      </c>
      <c r="D72" s="36" t="s">
        <v>377</v>
      </c>
      <c r="E72" s="3">
        <v>384.81200000000001</v>
      </c>
      <c r="F72" s="3">
        <v>384.81200000000001</v>
      </c>
      <c r="G72" s="6">
        <v>1</v>
      </c>
      <c r="H72" s="3">
        <v>28.860900000000001</v>
      </c>
      <c r="I72" s="3">
        <v>1.3478998441468125E-2</v>
      </c>
      <c r="J72" s="43">
        <v>7.4999999999999997E-2</v>
      </c>
      <c r="K72" s="43">
        <v>7.4999999999999997E-2</v>
      </c>
    </row>
    <row r="73" spans="1:11">
      <c r="A73" s="2" t="e">
        <f>#REF!</f>
        <v>#REF!</v>
      </c>
      <c r="B73" s="3" t="s">
        <v>242</v>
      </c>
      <c r="C73" s="3" t="s">
        <v>196</v>
      </c>
      <c r="D73" s="36" t="s">
        <v>378</v>
      </c>
      <c r="E73" s="3">
        <v>11210.225399999999</v>
      </c>
      <c r="F73" s="3">
        <v>8880.2253999999994</v>
      </c>
      <c r="G73" s="6">
        <v>1.2623807274081129</v>
      </c>
      <c r="H73" s="3">
        <v>13150.655839999999</v>
      </c>
      <c r="I73" s="3">
        <v>6.1417928606399554</v>
      </c>
      <c r="J73" s="43">
        <v>1.1730946855002578</v>
      </c>
      <c r="K73" s="43">
        <v>1.4808921224004066</v>
      </c>
    </row>
    <row r="74" spans="1:11">
      <c r="A74" s="2" t="e">
        <f>#REF!</f>
        <v>#REF!</v>
      </c>
      <c r="B74" s="3" t="s">
        <v>242</v>
      </c>
      <c r="C74" s="3" t="s">
        <v>156</v>
      </c>
      <c r="D74" s="36" t="s">
        <v>379</v>
      </c>
      <c r="E74" s="3">
        <v>2460.4729000000002</v>
      </c>
      <c r="F74" s="3">
        <v>2453.8453</v>
      </c>
      <c r="G74" s="6">
        <v>1.0027009037611296</v>
      </c>
      <c r="H74" s="3">
        <v>2237.3296799999998</v>
      </c>
      <c r="I74" s="3">
        <v>1.0449072367726016</v>
      </c>
      <c r="J74" s="43">
        <v>0.90930880807506542</v>
      </c>
      <c r="K74" s="43">
        <v>0.91176476365482362</v>
      </c>
    </row>
    <row r="75" spans="1:11">
      <c r="A75" s="2" t="e">
        <f>#REF!</f>
        <v>#REF!</v>
      </c>
      <c r="B75" s="3" t="s">
        <v>242</v>
      </c>
      <c r="C75" s="3" t="s">
        <v>35</v>
      </c>
      <c r="D75" s="36" t="s">
        <v>380</v>
      </c>
      <c r="E75" s="3">
        <v>770.56</v>
      </c>
      <c r="F75" s="3">
        <v>619.36</v>
      </c>
      <c r="G75" s="6">
        <v>1.2441229656419528</v>
      </c>
      <c r="H75" s="3">
        <v>636.91033000000004</v>
      </c>
      <c r="I75" s="3">
        <v>0.29745826864113556</v>
      </c>
      <c r="J75" s="43">
        <v>0.82655514171511635</v>
      </c>
      <c r="K75" s="43">
        <v>1.0283362341772153</v>
      </c>
    </row>
    <row r="76" spans="1:11">
      <c r="A76" s="2" t="e">
        <f>#REF!</f>
        <v>#REF!</v>
      </c>
      <c r="B76" s="3" t="s">
        <v>242</v>
      </c>
      <c r="C76" s="3" t="s">
        <v>212</v>
      </c>
      <c r="D76" s="36" t="s">
        <v>381</v>
      </c>
      <c r="E76" s="3">
        <v>6358.8208999999997</v>
      </c>
      <c r="F76" s="3">
        <v>4038.8209000000002</v>
      </c>
      <c r="G76" s="6">
        <v>1.5744250753976239</v>
      </c>
      <c r="H76" s="3">
        <v>8106.6832199999999</v>
      </c>
      <c r="I76" s="3">
        <v>3.7860901942716891</v>
      </c>
      <c r="J76" s="43">
        <v>1.2748720788786487</v>
      </c>
      <c r="K76" s="43">
        <v>2.007190568910842</v>
      </c>
    </row>
    <row r="77" spans="1:11">
      <c r="A77" s="2" t="e">
        <f>#REF!</f>
        <v>#REF!</v>
      </c>
      <c r="B77" s="3" t="s">
        <v>242</v>
      </c>
      <c r="C77" s="3" t="s">
        <v>11</v>
      </c>
      <c r="D77" s="36" t="s">
        <v>272</v>
      </c>
      <c r="E77" s="3">
        <v>60924.881399999998</v>
      </c>
      <c r="F77" s="3">
        <v>49177.210400000004</v>
      </c>
      <c r="G77" s="6">
        <v>1.2388844528684366</v>
      </c>
      <c r="H77" s="3">
        <v>65977.251802610001</v>
      </c>
      <c r="I77" s="3">
        <v>30.813566944195443</v>
      </c>
      <c r="J77" s="43">
        <v>1.0829278660296251</v>
      </c>
      <c r="K77" s="43">
        <v>1.3416224968020958</v>
      </c>
    </row>
    <row r="78" spans="1:11">
      <c r="A78" s="2" t="e">
        <f>#REF!</f>
        <v>#REF!</v>
      </c>
      <c r="B78" s="3" t="s">
        <v>242</v>
      </c>
      <c r="C78" s="3" t="s">
        <v>204</v>
      </c>
      <c r="D78" s="36" t="s">
        <v>382</v>
      </c>
      <c r="E78" s="3">
        <v>435.74299999999999</v>
      </c>
      <c r="F78" s="3">
        <v>435.74299999999999</v>
      </c>
      <c r="G78" s="6">
        <v>1</v>
      </c>
      <c r="H78" s="3">
        <v>287.59037999999998</v>
      </c>
      <c r="I78" s="3">
        <v>0.13431425505792352</v>
      </c>
      <c r="J78" s="43">
        <v>0.65999999999999992</v>
      </c>
      <c r="K78" s="43">
        <v>0.65999999999999992</v>
      </c>
    </row>
    <row r="79" spans="1:11">
      <c r="A79" s="2" t="e">
        <f>#REF!</f>
        <v>#REF!</v>
      </c>
      <c r="B79" s="3" t="s">
        <v>242</v>
      </c>
      <c r="C79" s="3" t="s">
        <v>225</v>
      </c>
      <c r="D79" s="36" t="s">
        <v>383</v>
      </c>
      <c r="E79" s="3">
        <v>160.5933</v>
      </c>
      <c r="F79" s="3">
        <v>160.5933</v>
      </c>
      <c r="G79" s="6">
        <v>1</v>
      </c>
      <c r="H79" s="3">
        <v>5.7813587999999996</v>
      </c>
      <c r="I79" s="3">
        <v>2.700086492616932E-3</v>
      </c>
      <c r="J79" s="43">
        <v>3.5999999999999997E-2</v>
      </c>
      <c r="K79" s="43">
        <v>3.5999999999999997E-2</v>
      </c>
    </row>
    <row r="80" spans="1:11">
      <c r="A80" s="2" t="e">
        <f>#REF!</f>
        <v>#REF!</v>
      </c>
      <c r="B80" s="3" t="s">
        <v>242</v>
      </c>
      <c r="C80" s="3" t="s">
        <v>102</v>
      </c>
      <c r="D80" s="36" t="s">
        <v>384</v>
      </c>
      <c r="E80" s="3">
        <v>31479.889599999999</v>
      </c>
      <c r="F80" s="3">
        <v>16028.571400000001</v>
      </c>
      <c r="G80" s="6">
        <v>1.9639859856755542</v>
      </c>
      <c r="H80" s="3">
        <v>308.56719965000002</v>
      </c>
      <c r="I80" s="3">
        <v>0.14411112623551359</v>
      </c>
      <c r="J80" s="43">
        <v>9.8020419884191721E-3</v>
      </c>
      <c r="K80" s="43">
        <v>1.9251073096258599E-2</v>
      </c>
    </row>
    <row r="81" spans="1:11">
      <c r="A81" s="2" t="e">
        <f>#REF!</f>
        <v>#REF!</v>
      </c>
      <c r="B81" s="3" t="s">
        <v>242</v>
      </c>
      <c r="C81" s="3" t="s">
        <v>40</v>
      </c>
      <c r="D81" s="36" t="s">
        <v>326</v>
      </c>
      <c r="E81" s="3">
        <v>437.53</v>
      </c>
      <c r="F81" s="3">
        <v>230.86099999999999</v>
      </c>
      <c r="G81" s="6">
        <v>1.8952096716205855</v>
      </c>
      <c r="H81" s="3">
        <v>218.76499999999999</v>
      </c>
      <c r="I81" s="3">
        <v>0.10217051769167884</v>
      </c>
      <c r="J81" s="43">
        <v>0.5</v>
      </c>
      <c r="K81" s="43">
        <v>0.94760483581029276</v>
      </c>
    </row>
    <row r="82" spans="1:11">
      <c r="A82" s="2" t="e">
        <f>#REF!</f>
        <v>#REF!</v>
      </c>
      <c r="B82" s="3" t="s">
        <v>242</v>
      </c>
      <c r="C82" s="3" t="s">
        <v>32</v>
      </c>
      <c r="D82" s="36" t="s">
        <v>284</v>
      </c>
      <c r="E82" s="3">
        <v>32.659999999999997</v>
      </c>
      <c r="F82" s="3">
        <v>32.659999999999997</v>
      </c>
      <c r="G82" s="6">
        <v>1</v>
      </c>
      <c r="H82" s="3">
        <v>23.5152</v>
      </c>
      <c r="I82" s="3">
        <v>1.098237907171333E-2</v>
      </c>
      <c r="J82" s="43">
        <v>0.72000000000000008</v>
      </c>
      <c r="K82" s="43">
        <v>0.72000000000000008</v>
      </c>
    </row>
    <row r="83" spans="1:11">
      <c r="A83" s="2" t="e">
        <f>#REF!</f>
        <v>#REF!</v>
      </c>
      <c r="B83" s="3" t="s">
        <v>242</v>
      </c>
      <c r="C83" s="3" t="s">
        <v>117</v>
      </c>
      <c r="D83" s="36" t="s">
        <v>327</v>
      </c>
      <c r="E83" s="3">
        <v>24968.066699999999</v>
      </c>
      <c r="F83" s="3">
        <v>5951.3150999999998</v>
      </c>
      <c r="G83" s="6">
        <v>4.1953864449220646</v>
      </c>
      <c r="H83" s="3">
        <v>3660.4726887500001</v>
      </c>
      <c r="I83" s="3">
        <v>1.7095622682140159</v>
      </c>
      <c r="J83" s="43">
        <v>0.14660617230528306</v>
      </c>
      <c r="K83" s="43">
        <v>0.61506954803149316</v>
      </c>
    </row>
    <row r="84" spans="1:11">
      <c r="A84" s="2" t="e">
        <f>#REF!</f>
        <v>#REF!</v>
      </c>
      <c r="B84" s="3" t="s">
        <v>242</v>
      </c>
      <c r="C84" s="3" t="s">
        <v>178</v>
      </c>
      <c r="D84" s="36" t="s">
        <v>385</v>
      </c>
      <c r="E84" s="3">
        <v>683.36</v>
      </c>
      <c r="F84" s="3">
        <v>683.36</v>
      </c>
      <c r="G84" s="6">
        <v>1</v>
      </c>
      <c r="H84" s="3">
        <v>59.218249999999998</v>
      </c>
      <c r="I84" s="3">
        <v>2.7656888712980873E-2</v>
      </c>
      <c r="J84" s="43">
        <v>8.6657471903535468E-2</v>
      </c>
      <c r="K84" s="43">
        <v>8.6657471903535468E-2</v>
      </c>
    </row>
    <row r="85" spans="1:11">
      <c r="A85" s="2" t="e">
        <f>#REF!</f>
        <v>#REF!</v>
      </c>
      <c r="B85" s="3" t="s">
        <v>242</v>
      </c>
      <c r="C85" s="3" t="s">
        <v>184</v>
      </c>
      <c r="D85" s="36" t="s">
        <v>286</v>
      </c>
      <c r="E85" s="3">
        <v>4189.3330999999998</v>
      </c>
      <c r="F85" s="3">
        <v>3361.7546000000002</v>
      </c>
      <c r="G85" s="6">
        <v>1.2461745720523443</v>
      </c>
      <c r="H85" s="3">
        <v>336.75654750000001</v>
      </c>
      <c r="I85" s="3">
        <v>0.15727648752834064</v>
      </c>
      <c r="J85" s="43">
        <v>8.0384285389003801E-2</v>
      </c>
      <c r="K85" s="43">
        <v>0.10017285244437532</v>
      </c>
    </row>
    <row r="86" spans="1:11">
      <c r="A86" s="2" t="e">
        <f>#REF!</f>
        <v>#REF!</v>
      </c>
      <c r="B86" s="3" t="s">
        <v>242</v>
      </c>
      <c r="C86" s="3" t="s">
        <v>125</v>
      </c>
      <c r="D86" s="36" t="s">
        <v>287</v>
      </c>
      <c r="E86" s="3">
        <v>410.2</v>
      </c>
      <c r="F86" s="3">
        <v>410.2</v>
      </c>
      <c r="G86" s="6">
        <v>1</v>
      </c>
      <c r="H86" s="3">
        <v>106.652</v>
      </c>
      <c r="I86" s="3">
        <v>4.9810024697062756E-2</v>
      </c>
      <c r="J86" s="43">
        <v>0.26</v>
      </c>
      <c r="K86" s="43">
        <v>0.26</v>
      </c>
    </row>
    <row r="87" spans="1:11">
      <c r="A87" s="2" t="e">
        <f>#REF!</f>
        <v>#REF!</v>
      </c>
      <c r="B87" s="3" t="s">
        <v>242</v>
      </c>
      <c r="C87" s="3" t="s">
        <v>105</v>
      </c>
      <c r="D87" s="36" t="s">
        <v>288</v>
      </c>
      <c r="E87" s="3">
        <v>16862.614099999999</v>
      </c>
      <c r="F87" s="3">
        <v>15773.2071</v>
      </c>
      <c r="G87" s="6">
        <v>1.069066930592701</v>
      </c>
      <c r="H87" s="3">
        <v>1841.040792</v>
      </c>
      <c r="I87" s="3">
        <v>0.8598271698404153</v>
      </c>
      <c r="J87" s="43">
        <v>0.10917884861042987</v>
      </c>
      <c r="K87" s="43">
        <v>0.11671949656959744</v>
      </c>
    </row>
    <row r="88" spans="1:11">
      <c r="A88" s="2" t="e">
        <f>#REF!</f>
        <v>#REF!</v>
      </c>
      <c r="B88" s="3" t="s">
        <v>242</v>
      </c>
      <c r="C88" s="3" t="s">
        <v>199</v>
      </c>
      <c r="D88" s="36" t="s">
        <v>386</v>
      </c>
      <c r="E88" s="3">
        <v>2377.5059999999999</v>
      </c>
      <c r="F88" s="3">
        <v>2377.5059999999999</v>
      </c>
      <c r="G88" s="6">
        <v>1</v>
      </c>
      <c r="H88" s="3">
        <v>644.34311279999997</v>
      </c>
      <c r="I88" s="3">
        <v>0.30092962496671688</v>
      </c>
      <c r="J88" s="43">
        <v>0.27101639819205503</v>
      </c>
      <c r="K88" s="43">
        <v>0.27101639819205503</v>
      </c>
    </row>
    <row r="89" spans="1:11">
      <c r="A89" s="2" t="e">
        <f>#REF!</f>
        <v>#REF!</v>
      </c>
      <c r="B89" s="3" t="s">
        <v>242</v>
      </c>
      <c r="C89" s="3" t="s">
        <v>101</v>
      </c>
      <c r="D89" s="36" t="s">
        <v>387</v>
      </c>
      <c r="E89" s="3">
        <v>20562.386600000002</v>
      </c>
      <c r="F89" s="3">
        <v>17712.931700000001</v>
      </c>
      <c r="G89" s="6">
        <v>1.1608686212006338</v>
      </c>
      <c r="H89" s="3">
        <v>19023.8356628</v>
      </c>
      <c r="I89" s="3">
        <v>8.8847628192338739</v>
      </c>
      <c r="J89" s="43">
        <v>0.92517644147396771</v>
      </c>
      <c r="K89" s="43">
        <v>1.074008299981194</v>
      </c>
    </row>
    <row r="90" spans="1:11">
      <c r="A90" s="2" t="e">
        <f>#REF!</f>
        <v>#REF!</v>
      </c>
      <c r="B90" s="3" t="s">
        <v>242</v>
      </c>
      <c r="C90" s="3" t="s">
        <v>56</v>
      </c>
      <c r="D90" s="36" t="s">
        <v>291</v>
      </c>
      <c r="E90" s="3">
        <v>95736.254300000001</v>
      </c>
      <c r="F90" s="3">
        <v>29510.466799999998</v>
      </c>
      <c r="G90" s="6">
        <v>3.2441457110397183</v>
      </c>
      <c r="H90" s="3">
        <v>38865.450099840004</v>
      </c>
      <c r="I90" s="3">
        <v>18.151455475148058</v>
      </c>
      <c r="J90" s="43">
        <v>0.40596376350855418</v>
      </c>
      <c r="K90" s="43">
        <v>1.3170056022238186</v>
      </c>
    </row>
    <row r="91" spans="1:11">
      <c r="A91" s="2" t="e">
        <f>#REF!</f>
        <v>#REF!</v>
      </c>
      <c r="B91" s="3" t="s">
        <v>242</v>
      </c>
      <c r="C91" s="3" t="s">
        <v>114</v>
      </c>
      <c r="D91" s="36" t="s">
        <v>292</v>
      </c>
      <c r="E91" s="3">
        <v>4147.6931000000004</v>
      </c>
      <c r="F91" s="3">
        <v>4147.6931000000004</v>
      </c>
      <c r="G91" s="6">
        <v>1</v>
      </c>
      <c r="H91" s="3">
        <v>1300.591535</v>
      </c>
      <c r="I91" s="3">
        <v>0.60741942466283572</v>
      </c>
      <c r="J91" s="43">
        <v>0.31356985766376977</v>
      </c>
      <c r="K91" s="43">
        <v>0.31356985766376977</v>
      </c>
    </row>
    <row r="92" spans="1:11">
      <c r="A92" s="2" t="e">
        <f>#REF!</f>
        <v>#REF!</v>
      </c>
      <c r="B92" s="3" t="s">
        <v>242</v>
      </c>
      <c r="C92" s="3" t="s">
        <v>81</v>
      </c>
      <c r="D92" s="36" t="s">
        <v>293</v>
      </c>
      <c r="E92" s="3">
        <v>48790.094799999999</v>
      </c>
      <c r="F92" s="3">
        <v>33067.311500000003</v>
      </c>
      <c r="G92" s="6">
        <v>1.4754781258827163</v>
      </c>
      <c r="H92" s="3">
        <v>14281.44351594</v>
      </c>
      <c r="I92" s="3">
        <v>6.6699082458714143</v>
      </c>
      <c r="J92" s="43">
        <v>0.292711944391221</v>
      </c>
      <c r="K92" s="43">
        <v>0.43189007113384464</v>
      </c>
    </row>
    <row r="93" spans="1:11">
      <c r="A93" s="2" t="e">
        <f>#REF!</f>
        <v>#REF!</v>
      </c>
      <c r="B93" s="3" t="s">
        <v>242</v>
      </c>
      <c r="C93" s="3" t="s">
        <v>109</v>
      </c>
      <c r="D93" s="36" t="s">
        <v>388</v>
      </c>
      <c r="E93" s="3">
        <v>3618.752</v>
      </c>
      <c r="F93" s="3">
        <v>2987.7271999999998</v>
      </c>
      <c r="G93" s="6">
        <v>1.2112056281443635</v>
      </c>
      <c r="H93" s="3">
        <v>1775.4717794400001</v>
      </c>
      <c r="I93" s="3">
        <v>0.82920426417548987</v>
      </c>
      <c r="J93" s="43">
        <v>0.49063096322710154</v>
      </c>
      <c r="K93" s="43">
        <v>0.59425498400255561</v>
      </c>
    </row>
    <row r="94" spans="1:11">
      <c r="A94" s="2" t="e">
        <f>#REF!</f>
        <v>#REF!</v>
      </c>
      <c r="B94" s="3" t="s">
        <v>242</v>
      </c>
      <c r="C94" s="3" t="s">
        <v>12</v>
      </c>
      <c r="D94" s="36" t="s">
        <v>294</v>
      </c>
      <c r="E94" s="3">
        <v>4435.4831000000004</v>
      </c>
      <c r="F94" s="3">
        <v>4374.7263000000003</v>
      </c>
      <c r="G94" s="6">
        <v>1.0138881374133051</v>
      </c>
      <c r="H94" s="3">
        <v>5032.9682470799999</v>
      </c>
      <c r="I94" s="3">
        <v>2.3505632588848537</v>
      </c>
      <c r="J94" s="43">
        <v>1.1347057656650748</v>
      </c>
      <c r="K94" s="43">
        <v>1.1504647152623011</v>
      </c>
    </row>
    <row r="95" spans="1:11">
      <c r="A95" s="2" t="e">
        <f>#REF!</f>
        <v>#REF!</v>
      </c>
      <c r="B95" s="3" t="s">
        <v>242</v>
      </c>
      <c r="C95" s="3" t="s">
        <v>161</v>
      </c>
      <c r="D95" s="36" t="s">
        <v>389</v>
      </c>
      <c r="E95" s="3">
        <v>75.599999999999994</v>
      </c>
      <c r="F95" s="3">
        <v>75.599999999999994</v>
      </c>
      <c r="G95" s="6">
        <v>1</v>
      </c>
      <c r="H95" s="3">
        <v>18.899999999999999</v>
      </c>
      <c r="I95" s="3">
        <v>8.8269274535356657E-3</v>
      </c>
      <c r="J95" s="43">
        <v>0.25</v>
      </c>
      <c r="K95" s="43">
        <v>0.25</v>
      </c>
    </row>
    <row r="96" spans="1:11">
      <c r="A96" s="2" t="e">
        <f>#REF!</f>
        <v>#REF!</v>
      </c>
      <c r="B96" s="3" t="s">
        <v>242</v>
      </c>
      <c r="C96" s="3" t="s">
        <v>52</v>
      </c>
      <c r="D96" s="36" t="s">
        <v>303</v>
      </c>
      <c r="E96" s="3">
        <v>277.2</v>
      </c>
      <c r="F96" s="3">
        <v>126</v>
      </c>
      <c r="G96" s="6">
        <v>2.1999999999999997</v>
      </c>
      <c r="H96" s="3">
        <v>16.430399999999999</v>
      </c>
      <c r="I96" s="3">
        <v>7.6735422662736735E-3</v>
      </c>
      <c r="J96" s="43">
        <v>5.9272727272727269E-2</v>
      </c>
      <c r="K96" s="43">
        <v>0.13039999999999999</v>
      </c>
    </row>
    <row r="97" spans="1:11">
      <c r="A97" s="2" t="e">
        <f>#REF!</f>
        <v>#REF!</v>
      </c>
      <c r="B97" s="3" t="s">
        <v>242</v>
      </c>
      <c r="C97" s="3" t="s">
        <v>75</v>
      </c>
      <c r="D97" s="36" t="s">
        <v>390</v>
      </c>
      <c r="E97" s="3">
        <v>90.669600000000003</v>
      </c>
      <c r="F97" s="3">
        <v>45.334800000000001</v>
      </c>
      <c r="G97" s="6">
        <v>2</v>
      </c>
      <c r="H97" s="3">
        <v>34.001100000000001</v>
      </c>
      <c r="I97" s="3">
        <v>1.5879642488910665E-2</v>
      </c>
      <c r="J97" s="43">
        <v>0.375</v>
      </c>
      <c r="K97" s="43">
        <v>0.75</v>
      </c>
    </row>
    <row r="98" spans="1:11">
      <c r="A98" s="2" t="e">
        <f>#REF!</f>
        <v>#REF!</v>
      </c>
      <c r="B98" s="3" t="s">
        <v>242</v>
      </c>
      <c r="C98" s="3" t="s">
        <v>100</v>
      </c>
      <c r="D98" s="36" t="s">
        <v>391</v>
      </c>
      <c r="E98" s="3">
        <v>9303.2306000000008</v>
      </c>
      <c r="F98" s="3">
        <v>8168.4186</v>
      </c>
      <c r="G98" s="6">
        <v>1.1389267685179603</v>
      </c>
      <c r="H98" s="3">
        <v>2572.2905473999999</v>
      </c>
      <c r="I98" s="3">
        <v>1.2013450820801772</v>
      </c>
      <c r="J98" s="43">
        <v>0.27649433385000688</v>
      </c>
      <c r="K98" s="43">
        <v>0.31490679816531442</v>
      </c>
    </row>
    <row r="99" spans="1:11">
      <c r="B99" s="3"/>
      <c r="C99" s="3"/>
      <c r="D99" s="36"/>
      <c r="E99" s="3"/>
      <c r="F99" s="3"/>
      <c r="G99" s="6"/>
      <c r="H99" s="3"/>
      <c r="I99" s="3"/>
      <c r="J99" s="43"/>
      <c r="K99" s="43"/>
    </row>
    <row r="100" spans="1:11" s="24" customFormat="1">
      <c r="B100" s="25" t="s">
        <v>518</v>
      </c>
      <c r="C100" s="25"/>
      <c r="D100" s="40"/>
      <c r="E100" s="25"/>
      <c r="F100" s="25"/>
      <c r="G100" s="26"/>
      <c r="H100" s="25">
        <v>92270.051505588533</v>
      </c>
      <c r="I100" s="25"/>
      <c r="J100" s="44"/>
      <c r="K100" s="44"/>
    </row>
    <row r="101" spans="1:11">
      <c r="A101" s="2" t="e">
        <f>#REF!</f>
        <v>#REF!</v>
      </c>
      <c r="B101" s="3" t="s">
        <v>518</v>
      </c>
      <c r="C101" s="3" t="s">
        <v>67</v>
      </c>
      <c r="D101" s="36" t="s">
        <v>392</v>
      </c>
      <c r="E101" s="3">
        <v>7223.8019999999997</v>
      </c>
      <c r="F101" s="3">
        <v>5623.6295</v>
      </c>
      <c r="G101" s="6">
        <v>1.284544438782818</v>
      </c>
      <c r="H101" s="3">
        <v>267.14706239999998</v>
      </c>
      <c r="I101" s="3">
        <v>0.28952737973037723</v>
      </c>
      <c r="J101" s="43">
        <v>3.6981503978099066E-2</v>
      </c>
      <c r="K101" s="43">
        <v>4.7504385272891816E-2</v>
      </c>
    </row>
    <row r="102" spans="1:11">
      <c r="A102" s="2" t="e">
        <f>#REF!</f>
        <v>#REF!</v>
      </c>
      <c r="B102" s="3" t="s">
        <v>518</v>
      </c>
      <c r="C102" s="3" t="s">
        <v>128</v>
      </c>
      <c r="D102" s="36" t="s">
        <v>305</v>
      </c>
      <c r="E102" s="3">
        <v>16050.709500000001</v>
      </c>
      <c r="F102" s="3">
        <v>11696.269399999999</v>
      </c>
      <c r="G102" s="6">
        <v>1.372293074918401</v>
      </c>
      <c r="H102" s="3">
        <v>956.18947449999996</v>
      </c>
      <c r="I102" s="3">
        <v>1.0362945060695954</v>
      </c>
      <c r="J102" s="43">
        <v>5.9573034730956903E-2</v>
      </c>
      <c r="K102" s="43">
        <v>8.1751663013165554E-2</v>
      </c>
    </row>
    <row r="103" spans="1:11">
      <c r="A103" s="2" t="e">
        <f>#REF!</f>
        <v>#REF!</v>
      </c>
      <c r="B103" s="3" t="s">
        <v>518</v>
      </c>
      <c r="C103" s="3" t="s">
        <v>131</v>
      </c>
      <c r="D103" s="36" t="s">
        <v>393</v>
      </c>
      <c r="E103" s="3">
        <v>7670.5136000000002</v>
      </c>
      <c r="F103" s="3">
        <v>6995.7136</v>
      </c>
      <c r="G103" s="6">
        <v>1.0964590660200841</v>
      </c>
      <c r="H103" s="3">
        <v>169.54670924999999</v>
      </c>
      <c r="I103" s="3">
        <v>0.18375053062556385</v>
      </c>
      <c r="J103" s="43">
        <v>2.2103697104454645E-2</v>
      </c>
      <c r="K103" s="43">
        <v>2.4235799082741177E-2</v>
      </c>
    </row>
    <row r="104" spans="1:11">
      <c r="A104" s="2" t="e">
        <f>#REF!</f>
        <v>#REF!</v>
      </c>
      <c r="B104" s="3" t="s">
        <v>518</v>
      </c>
      <c r="C104" s="3" t="s">
        <v>116</v>
      </c>
      <c r="D104" s="36" t="s">
        <v>394</v>
      </c>
      <c r="E104" s="3">
        <v>2991.7577999999999</v>
      </c>
      <c r="F104" s="3">
        <v>2991.7577999999999</v>
      </c>
      <c r="G104" s="6">
        <v>1</v>
      </c>
      <c r="H104" s="3">
        <v>84.670034999999999</v>
      </c>
      <c r="I104" s="3">
        <v>9.176329005828264E-2</v>
      </c>
      <c r="J104" s="43">
        <v>2.8301099440603113E-2</v>
      </c>
      <c r="K104" s="43">
        <v>2.8301099440603113E-2</v>
      </c>
    </row>
    <row r="105" spans="1:11">
      <c r="A105" s="2" t="e">
        <f>#REF!</f>
        <v>#REF!</v>
      </c>
      <c r="B105" s="3" t="s">
        <v>518</v>
      </c>
      <c r="C105" s="3" t="s">
        <v>104</v>
      </c>
      <c r="D105" s="36" t="s">
        <v>306</v>
      </c>
      <c r="E105" s="3">
        <v>42629.646399999998</v>
      </c>
      <c r="F105" s="3">
        <v>30581.086200000002</v>
      </c>
      <c r="G105" s="6">
        <v>1.3939873201756972</v>
      </c>
      <c r="H105" s="3">
        <v>4778.0078897000003</v>
      </c>
      <c r="I105" s="3">
        <v>5.1782867915822175</v>
      </c>
      <c r="J105" s="43">
        <v>0.11208180909752985</v>
      </c>
      <c r="K105" s="43">
        <v>0.15624062070430972</v>
      </c>
    </row>
    <row r="106" spans="1:11">
      <c r="A106" s="2" t="e">
        <f>#REF!</f>
        <v>#REF!</v>
      </c>
      <c r="B106" s="3" t="s">
        <v>518</v>
      </c>
      <c r="C106" s="3" t="s">
        <v>47</v>
      </c>
      <c r="D106" s="36" t="s">
        <v>307</v>
      </c>
      <c r="E106" s="3">
        <v>107039.38614</v>
      </c>
      <c r="F106" s="3">
        <v>35355.592219999999</v>
      </c>
      <c r="G106" s="6">
        <v>3.0275093533704074</v>
      </c>
      <c r="H106" s="3">
        <v>1477.8652222615001</v>
      </c>
      <c r="I106" s="3">
        <v>1.6016737805462156</v>
      </c>
      <c r="J106" s="43">
        <v>1.3806742317529326E-2</v>
      </c>
      <c r="K106" s="43">
        <v>4.1800041505895051E-2</v>
      </c>
    </row>
    <row r="107" spans="1:11">
      <c r="A107" s="2" t="e">
        <f>#REF!</f>
        <v>#REF!</v>
      </c>
      <c r="B107" s="3" t="s">
        <v>518</v>
      </c>
      <c r="C107" s="3" t="s">
        <v>166</v>
      </c>
      <c r="D107" s="36" t="s">
        <v>308</v>
      </c>
      <c r="E107" s="3">
        <v>2658.1066000000001</v>
      </c>
      <c r="F107" s="3">
        <v>1532.7382</v>
      </c>
      <c r="G107" s="6">
        <v>1.7342208865153881</v>
      </c>
      <c r="H107" s="3">
        <v>34.011991999999999</v>
      </c>
      <c r="I107" s="3">
        <v>3.6861355819163048E-2</v>
      </c>
      <c r="J107" s="43">
        <v>1.2795571103130326E-2</v>
      </c>
      <c r="K107" s="43">
        <v>2.2190346661941356E-2</v>
      </c>
    </row>
    <row r="108" spans="1:11">
      <c r="A108" s="2" t="e">
        <f>#REF!</f>
        <v>#REF!</v>
      </c>
      <c r="B108" s="3" t="s">
        <v>518</v>
      </c>
      <c r="C108" s="3" t="s">
        <v>92</v>
      </c>
      <c r="D108" s="36" t="s">
        <v>395</v>
      </c>
      <c r="E108" s="3">
        <v>264.29000000000002</v>
      </c>
      <c r="F108" s="3">
        <v>264.29000000000002</v>
      </c>
      <c r="G108" s="6">
        <v>1</v>
      </c>
      <c r="H108" s="3">
        <v>122.10299999999999</v>
      </c>
      <c r="I108" s="3">
        <v>0.13233221181479948</v>
      </c>
      <c r="J108" s="43">
        <v>0.46200385939687461</v>
      </c>
      <c r="K108" s="43">
        <v>0.46200385939687461</v>
      </c>
    </row>
    <row r="109" spans="1:11">
      <c r="A109" s="2" t="e">
        <f>#REF!</f>
        <v>#REF!</v>
      </c>
      <c r="B109" s="3" t="s">
        <v>518</v>
      </c>
      <c r="C109" s="3" t="s">
        <v>74</v>
      </c>
      <c r="D109" s="36" t="s">
        <v>309</v>
      </c>
      <c r="E109" s="3">
        <v>48368.071000000004</v>
      </c>
      <c r="F109" s="3">
        <v>26060.935600000001</v>
      </c>
      <c r="G109" s="6">
        <v>1.8559606509292015</v>
      </c>
      <c r="H109" s="3">
        <v>2533.3378325100002</v>
      </c>
      <c r="I109" s="3">
        <v>2.7455688938859684</v>
      </c>
      <c r="J109" s="43">
        <v>5.2376242842308102E-2</v>
      </c>
      <c r="K109" s="43">
        <v>9.7208245758836076E-2</v>
      </c>
    </row>
    <row r="110" spans="1:11">
      <c r="A110" s="2" t="e">
        <f>#REF!</f>
        <v>#REF!</v>
      </c>
      <c r="B110" s="3" t="s">
        <v>518</v>
      </c>
      <c r="C110" s="3" t="s">
        <v>188</v>
      </c>
      <c r="D110" s="36" t="s">
        <v>396</v>
      </c>
      <c r="E110" s="3">
        <v>1555.7177999999999</v>
      </c>
      <c r="F110" s="3">
        <v>1555.7177999999999</v>
      </c>
      <c r="G110" s="6">
        <v>1</v>
      </c>
      <c r="H110" s="3">
        <v>74.674454400000002</v>
      </c>
      <c r="I110" s="3">
        <v>8.0930326992910792E-2</v>
      </c>
      <c r="J110" s="43">
        <v>4.8000000000000001E-2</v>
      </c>
      <c r="K110" s="43">
        <v>4.8000000000000001E-2</v>
      </c>
    </row>
    <row r="111" spans="1:11">
      <c r="A111" s="2" t="e">
        <f>#REF!</f>
        <v>#REF!</v>
      </c>
      <c r="B111" s="3" t="s">
        <v>518</v>
      </c>
      <c r="C111" s="3" t="s">
        <v>222</v>
      </c>
      <c r="D111" s="36" t="s">
        <v>397</v>
      </c>
      <c r="E111" s="3">
        <v>279.7</v>
      </c>
      <c r="F111" s="3">
        <v>279.7</v>
      </c>
      <c r="G111" s="6">
        <v>1</v>
      </c>
      <c r="H111" s="3">
        <v>41.954999999999998</v>
      </c>
      <c r="I111" s="3">
        <v>4.546979146040566E-2</v>
      </c>
      <c r="J111" s="43">
        <v>0.15</v>
      </c>
      <c r="K111" s="43">
        <v>0.15</v>
      </c>
    </row>
    <row r="112" spans="1:11">
      <c r="A112" s="2" t="e">
        <f>#REF!</f>
        <v>#REF!</v>
      </c>
      <c r="B112" s="3" t="s">
        <v>518</v>
      </c>
      <c r="C112" s="3" t="s">
        <v>142</v>
      </c>
      <c r="D112" s="36" t="s">
        <v>310</v>
      </c>
      <c r="E112" s="3">
        <v>6162.5285000000003</v>
      </c>
      <c r="F112" s="3">
        <v>5083.4785000000002</v>
      </c>
      <c r="G112" s="6">
        <v>1.2122660693853629</v>
      </c>
      <c r="H112" s="3">
        <v>205.43525399999999</v>
      </c>
      <c r="I112" s="3">
        <v>0.22264564790836533</v>
      </c>
      <c r="J112" s="43">
        <v>3.3336195362017387E-2</v>
      </c>
      <c r="K112" s="43">
        <v>4.0412338519775381E-2</v>
      </c>
    </row>
    <row r="113" spans="1:11">
      <c r="A113" s="2" t="e">
        <f>#REF!</f>
        <v>#REF!</v>
      </c>
      <c r="B113" s="3" t="s">
        <v>518</v>
      </c>
      <c r="C113" s="3" t="s">
        <v>65</v>
      </c>
      <c r="D113" s="36" t="s">
        <v>398</v>
      </c>
      <c r="E113" s="3">
        <v>241.51570000000001</v>
      </c>
      <c r="F113" s="3">
        <v>241.51570000000001</v>
      </c>
      <c r="G113" s="6">
        <v>1</v>
      </c>
      <c r="H113" s="3">
        <v>1279.2455</v>
      </c>
      <c r="I113" s="3">
        <v>1.3864146373891639</v>
      </c>
      <c r="J113" s="43">
        <v>5.2967384729025895</v>
      </c>
      <c r="K113" s="43">
        <v>5.2967384729025895</v>
      </c>
    </row>
    <row r="114" spans="1:11">
      <c r="A114" s="2" t="e">
        <f>#REF!</f>
        <v>#REF!</v>
      </c>
      <c r="B114" s="3" t="s">
        <v>518</v>
      </c>
      <c r="C114" s="3" t="s">
        <v>216</v>
      </c>
      <c r="D114" s="36" t="s">
        <v>399</v>
      </c>
      <c r="E114" s="3">
        <v>11.843999999999999</v>
      </c>
      <c r="F114" s="3">
        <v>11.843999999999999</v>
      </c>
      <c r="G114" s="6">
        <v>1</v>
      </c>
      <c r="H114" s="3">
        <v>5.9219999999999997</v>
      </c>
      <c r="I114" s="3">
        <v>6.4181171500064908E-3</v>
      </c>
      <c r="J114" s="43">
        <v>0.5</v>
      </c>
      <c r="K114" s="43">
        <v>0.5</v>
      </c>
    </row>
    <row r="115" spans="1:11">
      <c r="A115" s="2" t="e">
        <f>#REF!</f>
        <v>#REF!</v>
      </c>
      <c r="B115" s="3" t="s">
        <v>518</v>
      </c>
      <c r="C115" s="3" t="s">
        <v>164</v>
      </c>
      <c r="D115" s="36" t="s">
        <v>400</v>
      </c>
      <c r="E115" s="3">
        <v>928.12289999999996</v>
      </c>
      <c r="F115" s="3">
        <v>741.04790000000003</v>
      </c>
      <c r="G115" s="6">
        <v>1.2524465692433646</v>
      </c>
      <c r="H115" s="3">
        <v>589.87652500000002</v>
      </c>
      <c r="I115" s="3">
        <v>0.6392935902547674</v>
      </c>
      <c r="J115" s="43">
        <v>0.63555863668486146</v>
      </c>
      <c r="K115" s="43">
        <v>0.7960032340689448</v>
      </c>
    </row>
    <row r="116" spans="1:11">
      <c r="A116" s="2" t="e">
        <f>#REF!</f>
        <v>#REF!</v>
      </c>
      <c r="B116" s="3" t="s">
        <v>518</v>
      </c>
      <c r="C116" s="3" t="s">
        <v>84</v>
      </c>
      <c r="D116" s="36" t="s">
        <v>401</v>
      </c>
      <c r="E116" s="3">
        <v>1398.0409</v>
      </c>
      <c r="F116" s="3">
        <v>1398.0409</v>
      </c>
      <c r="G116" s="6">
        <v>1</v>
      </c>
      <c r="H116" s="3">
        <v>495.04179499999998</v>
      </c>
      <c r="I116" s="3">
        <v>0.53651405512656158</v>
      </c>
      <c r="J116" s="43">
        <v>0.35409679001522776</v>
      </c>
      <c r="K116" s="43">
        <v>0.35409679001522776</v>
      </c>
    </row>
    <row r="117" spans="1:11">
      <c r="A117" s="2" t="e">
        <f>#REF!</f>
        <v>#REF!</v>
      </c>
      <c r="B117" s="3" t="s">
        <v>518</v>
      </c>
      <c r="C117" s="3" t="s">
        <v>2</v>
      </c>
      <c r="D117" s="36" t="s">
        <v>311</v>
      </c>
      <c r="E117" s="3">
        <v>49834.411384320003</v>
      </c>
      <c r="F117" s="3">
        <v>31620.075184320001</v>
      </c>
      <c r="G117" s="6">
        <v>1.5760370933283632</v>
      </c>
      <c r="H117" s="3">
        <v>36777.483897352002</v>
      </c>
      <c r="I117" s="3">
        <v>39.858527547396562</v>
      </c>
      <c r="J117" s="43">
        <v>0.73799374520000338</v>
      </c>
      <c r="K117" s="43">
        <v>1.1631055170795259</v>
      </c>
    </row>
    <row r="118" spans="1:11">
      <c r="A118" s="2" t="e">
        <f>#REF!</f>
        <v>#REF!</v>
      </c>
      <c r="B118" s="3" t="s">
        <v>518</v>
      </c>
      <c r="C118" s="3" t="s">
        <v>93</v>
      </c>
      <c r="D118" s="36" t="s">
        <v>312</v>
      </c>
      <c r="E118" s="3">
        <v>10421.207899999999</v>
      </c>
      <c r="F118" s="3">
        <v>9360.4642999999996</v>
      </c>
      <c r="G118" s="6">
        <v>1.1133216864039532</v>
      </c>
      <c r="H118" s="3">
        <v>6668.1360551629878</v>
      </c>
      <c r="I118" s="3">
        <v>7.2267609547818648</v>
      </c>
      <c r="J118" s="43">
        <v>0.63986210803480736</v>
      </c>
      <c r="K118" s="43">
        <v>0.71237236118330027</v>
      </c>
    </row>
    <row r="119" spans="1:11">
      <c r="A119" s="2" t="e">
        <f>#REF!</f>
        <v>#REF!</v>
      </c>
      <c r="B119" s="3" t="s">
        <v>518</v>
      </c>
      <c r="C119" s="3" t="s">
        <v>94</v>
      </c>
      <c r="D119" s="36" t="s">
        <v>402</v>
      </c>
      <c r="E119" s="3">
        <v>946.66120000000001</v>
      </c>
      <c r="F119" s="3">
        <v>946.66120000000001</v>
      </c>
      <c r="G119" s="6">
        <v>1</v>
      </c>
      <c r="H119" s="3">
        <v>317.75301280000002</v>
      </c>
      <c r="I119" s="3">
        <v>0.34437285729785755</v>
      </c>
      <c r="J119" s="43">
        <v>0.33565652928418321</v>
      </c>
      <c r="K119" s="43">
        <v>0.33565652928418321</v>
      </c>
    </row>
    <row r="120" spans="1:11">
      <c r="A120" s="2" t="e">
        <f>#REF!</f>
        <v>#REF!</v>
      </c>
      <c r="B120" s="3" t="s">
        <v>518</v>
      </c>
      <c r="C120" s="3" t="s">
        <v>176</v>
      </c>
      <c r="D120" s="36" t="s">
        <v>403</v>
      </c>
      <c r="E120" s="3">
        <v>211.68</v>
      </c>
      <c r="F120" s="3">
        <v>105.84</v>
      </c>
      <c r="G120" s="6">
        <v>2</v>
      </c>
      <c r="H120" s="3">
        <v>8.4672000000000001</v>
      </c>
      <c r="I120" s="3">
        <v>9.1765419676688564E-3</v>
      </c>
      <c r="J120" s="43">
        <v>0.04</v>
      </c>
      <c r="K120" s="43">
        <v>0.08</v>
      </c>
    </row>
    <row r="121" spans="1:11">
      <c r="A121" s="2" t="e">
        <f>#REF!</f>
        <v>#REF!</v>
      </c>
      <c r="B121" s="3" t="s">
        <v>518</v>
      </c>
      <c r="C121" s="3" t="s">
        <v>237</v>
      </c>
      <c r="D121" s="36" t="s">
        <v>404</v>
      </c>
      <c r="E121" s="3">
        <v>26.074000000000002</v>
      </c>
      <c r="F121" s="3">
        <v>26.074000000000002</v>
      </c>
      <c r="G121" s="6">
        <v>1</v>
      </c>
      <c r="H121" s="3">
        <v>39.110999999999997</v>
      </c>
      <c r="I121" s="3">
        <v>4.2387534592013484E-2</v>
      </c>
      <c r="J121" s="43">
        <v>1.4999999999999998</v>
      </c>
      <c r="K121" s="43">
        <v>1.4999999999999998</v>
      </c>
    </row>
    <row r="122" spans="1:11">
      <c r="A122" s="2" t="e">
        <f>#REF!</f>
        <v>#REF!</v>
      </c>
      <c r="B122" s="3" t="s">
        <v>518</v>
      </c>
      <c r="C122" s="3" t="s">
        <v>233</v>
      </c>
      <c r="D122" s="36" t="s">
        <v>405</v>
      </c>
      <c r="E122" s="3">
        <v>244.06899999999999</v>
      </c>
      <c r="F122" s="3">
        <v>244.06899999999999</v>
      </c>
      <c r="G122" s="6">
        <v>1</v>
      </c>
      <c r="H122" s="3">
        <v>61.993526000000003</v>
      </c>
      <c r="I122" s="3">
        <v>6.7187050390066408E-2</v>
      </c>
      <c r="J122" s="43">
        <v>0.254</v>
      </c>
      <c r="K122" s="43">
        <v>0.254</v>
      </c>
    </row>
    <row r="123" spans="1:11">
      <c r="A123" s="2" t="e">
        <f>#REF!</f>
        <v>#REF!</v>
      </c>
      <c r="B123" s="3" t="s">
        <v>518</v>
      </c>
      <c r="C123" s="3" t="s">
        <v>150</v>
      </c>
      <c r="D123" s="36" t="s">
        <v>406</v>
      </c>
      <c r="E123" s="3">
        <v>13111.876399999999</v>
      </c>
      <c r="F123" s="3">
        <v>6418.8736500000005</v>
      </c>
      <c r="G123" s="6">
        <v>2.0427067293963637</v>
      </c>
      <c r="H123" s="3">
        <v>320.71380345020651</v>
      </c>
      <c r="I123" s="3">
        <v>0.34758168898473174</v>
      </c>
      <c r="J123" s="43">
        <v>2.4459794591276542E-2</v>
      </c>
      <c r="K123" s="43">
        <v>4.9964187011253366E-2</v>
      </c>
    </row>
    <row r="124" spans="1:11">
      <c r="A124" s="2" t="e">
        <f>#REF!</f>
        <v>#REF!</v>
      </c>
      <c r="B124" s="3" t="s">
        <v>518</v>
      </c>
      <c r="C124" s="3" t="s">
        <v>132</v>
      </c>
      <c r="D124" s="36" t="s">
        <v>407</v>
      </c>
      <c r="E124" s="3">
        <v>140.2062</v>
      </c>
      <c r="F124" s="3">
        <v>27.776700000000002</v>
      </c>
      <c r="G124" s="6">
        <v>5.0476190476190474</v>
      </c>
      <c r="H124" s="3">
        <v>0.25237115999999998</v>
      </c>
      <c r="I124" s="3">
        <v>2.7351362211466265E-4</v>
      </c>
      <c r="J124" s="43">
        <v>1.8E-3</v>
      </c>
      <c r="K124" s="43">
        <v>9.0857142857142838E-3</v>
      </c>
    </row>
    <row r="125" spans="1:11">
      <c r="A125" s="2" t="e">
        <f>#REF!</f>
        <v>#REF!</v>
      </c>
      <c r="B125" s="3" t="s">
        <v>518</v>
      </c>
      <c r="C125" s="3" t="s">
        <v>132</v>
      </c>
      <c r="D125" s="36" t="s">
        <v>408</v>
      </c>
      <c r="E125" s="3">
        <v>4610.0457999999999</v>
      </c>
      <c r="F125" s="3">
        <v>1079.7491</v>
      </c>
      <c r="G125" s="6">
        <v>4.2695528062954624</v>
      </c>
      <c r="H125" s="3">
        <v>356.10041180000002</v>
      </c>
      <c r="I125" s="3">
        <v>0.38593282000978618</v>
      </c>
      <c r="J125" s="43">
        <v>7.7244441215746709E-2</v>
      </c>
      <c r="K125" s="43">
        <v>0.32979922076341628</v>
      </c>
    </row>
    <row r="126" spans="1:11">
      <c r="A126" s="2" t="e">
        <f>#REF!</f>
        <v>#REF!</v>
      </c>
      <c r="B126" s="3" t="s">
        <v>518</v>
      </c>
      <c r="C126" s="3" t="s">
        <v>198</v>
      </c>
      <c r="D126" s="36" t="s">
        <v>409</v>
      </c>
      <c r="E126" s="3">
        <v>3563.6619999999998</v>
      </c>
      <c r="F126" s="3">
        <v>2563.9850000000001</v>
      </c>
      <c r="G126" s="6">
        <v>1.3898919065439148</v>
      </c>
      <c r="H126" s="3">
        <v>346.709745</v>
      </c>
      <c r="I126" s="3">
        <v>0.37575544756144497</v>
      </c>
      <c r="J126" s="43">
        <v>9.7290299977944042E-2</v>
      </c>
      <c r="K126" s="43">
        <v>0.13522300052457403</v>
      </c>
    </row>
    <row r="127" spans="1:11">
      <c r="A127" s="2" t="e">
        <f>#REF!</f>
        <v>#REF!</v>
      </c>
      <c r="B127" s="3" t="s">
        <v>518</v>
      </c>
      <c r="C127" s="3" t="s">
        <v>120</v>
      </c>
      <c r="D127" s="36" t="s">
        <v>410</v>
      </c>
      <c r="E127" s="3">
        <v>51582.49325</v>
      </c>
      <c r="F127" s="3">
        <v>20529.490750000001</v>
      </c>
      <c r="G127" s="6">
        <v>2.5126046173356733</v>
      </c>
      <c r="H127" s="3">
        <v>7176.5951242177998</v>
      </c>
      <c r="I127" s="3">
        <v>7.7778163197222598</v>
      </c>
      <c r="J127" s="43">
        <v>0.13912850411157276</v>
      </c>
      <c r="K127" s="43">
        <v>0.349574921833743</v>
      </c>
    </row>
    <row r="128" spans="1:11">
      <c r="A128" s="2" t="e">
        <f>#REF!</f>
        <v>#REF!</v>
      </c>
      <c r="B128" s="3" t="s">
        <v>518</v>
      </c>
      <c r="C128" s="3" t="s">
        <v>193</v>
      </c>
      <c r="D128" s="36" t="s">
        <v>411</v>
      </c>
      <c r="E128" s="3">
        <v>83.212500000000006</v>
      </c>
      <c r="F128" s="3">
        <v>83.212500000000006</v>
      </c>
      <c r="G128" s="6">
        <v>1</v>
      </c>
      <c r="H128" s="3">
        <v>14.289375319793436</v>
      </c>
      <c r="I128" s="3">
        <v>1.5486471597913836E-2</v>
      </c>
      <c r="J128" s="43">
        <v>0.17172150001253941</v>
      </c>
      <c r="K128" s="43">
        <v>0.17172150001253941</v>
      </c>
    </row>
    <row r="129" spans="1:11">
      <c r="A129" s="2" t="e">
        <f>#REF!</f>
        <v>#REF!</v>
      </c>
      <c r="B129" s="3" t="s">
        <v>518</v>
      </c>
      <c r="C129" s="3" t="s">
        <v>223</v>
      </c>
      <c r="D129" s="36" t="s">
        <v>412</v>
      </c>
      <c r="E129" s="3">
        <v>140.2062</v>
      </c>
      <c r="F129" s="3">
        <v>27.776700000000002</v>
      </c>
      <c r="G129" s="6">
        <v>5.0476190476190474</v>
      </c>
      <c r="H129" s="3">
        <v>0.50474231999999997</v>
      </c>
      <c r="I129" s="3">
        <v>5.470272442293253E-4</v>
      </c>
      <c r="J129" s="43">
        <v>3.5999999999999999E-3</v>
      </c>
      <c r="K129" s="43">
        <v>1.8171428571428568E-2</v>
      </c>
    </row>
    <row r="130" spans="1:11">
      <c r="A130" s="2" t="e">
        <f>#REF!</f>
        <v>#REF!</v>
      </c>
      <c r="B130" s="3" t="s">
        <v>518</v>
      </c>
      <c r="C130" s="3" t="s">
        <v>25</v>
      </c>
      <c r="D130" s="36" t="s">
        <v>413</v>
      </c>
      <c r="E130" s="3">
        <v>62912.467700000001</v>
      </c>
      <c r="F130" s="3">
        <v>30076.2772</v>
      </c>
      <c r="G130" s="6">
        <v>2.0917637938248554</v>
      </c>
      <c r="H130" s="3">
        <v>923.36459696182146</v>
      </c>
      <c r="I130" s="3">
        <v>1.0007197155470275</v>
      </c>
      <c r="J130" s="43">
        <v>1.4676973113897127E-2</v>
      </c>
      <c r="K130" s="43">
        <v>3.0700760962590858E-2</v>
      </c>
    </row>
    <row r="131" spans="1:11">
      <c r="A131" s="2" t="e">
        <f>#REF!</f>
        <v>#REF!</v>
      </c>
      <c r="B131" s="3" t="s">
        <v>518</v>
      </c>
      <c r="C131" s="3" t="s">
        <v>98</v>
      </c>
      <c r="D131" s="36" t="s">
        <v>414</v>
      </c>
      <c r="E131" s="3">
        <v>28155.243600000002</v>
      </c>
      <c r="F131" s="3">
        <v>18641.657800000001</v>
      </c>
      <c r="G131" s="6">
        <v>1.5103401157809044</v>
      </c>
      <c r="H131" s="3">
        <v>3573.6104757600101</v>
      </c>
      <c r="I131" s="3">
        <v>3.8729906588852039</v>
      </c>
      <c r="J131" s="43">
        <v>0.12692521956229885</v>
      </c>
      <c r="K131" s="43">
        <v>0.19170025080923919</v>
      </c>
    </row>
    <row r="132" spans="1:11">
      <c r="A132" s="2" t="e">
        <f>#REF!</f>
        <v>#REF!</v>
      </c>
      <c r="B132" s="3" t="s">
        <v>518</v>
      </c>
      <c r="C132" s="3" t="s">
        <v>85</v>
      </c>
      <c r="D132" s="36" t="s">
        <v>415</v>
      </c>
      <c r="E132" s="3">
        <v>81651.596300000005</v>
      </c>
      <c r="F132" s="3">
        <v>40555.992200000001</v>
      </c>
      <c r="G132" s="6">
        <v>2.0133053556509957</v>
      </c>
      <c r="H132" s="3">
        <v>855.39207172370163</v>
      </c>
      <c r="I132" s="3">
        <v>0.92705277364226124</v>
      </c>
      <c r="J132" s="43">
        <v>1.0476121845565211E-2</v>
      </c>
      <c r="K132" s="43">
        <v>2.1091632218128833E-2</v>
      </c>
    </row>
    <row r="133" spans="1:11">
      <c r="A133" s="2" t="e">
        <f>#REF!</f>
        <v>#REF!</v>
      </c>
      <c r="B133" s="3" t="s">
        <v>518</v>
      </c>
      <c r="C133" s="3" t="s">
        <v>217</v>
      </c>
      <c r="D133" s="36" t="s">
        <v>416</v>
      </c>
      <c r="E133" s="3">
        <v>141.12</v>
      </c>
      <c r="F133" s="3">
        <v>141.12</v>
      </c>
      <c r="G133" s="6">
        <v>1</v>
      </c>
      <c r="H133" s="3">
        <v>14.112</v>
      </c>
      <c r="I133" s="3">
        <v>1.5294236612781426E-2</v>
      </c>
      <c r="J133" s="43">
        <v>9.9999999999999992E-2</v>
      </c>
      <c r="K133" s="43">
        <v>9.9999999999999992E-2</v>
      </c>
    </row>
    <row r="134" spans="1:11">
      <c r="A134" s="2" t="e">
        <f>#REF!</f>
        <v>#REF!</v>
      </c>
      <c r="B134" s="3" t="s">
        <v>518</v>
      </c>
      <c r="C134" s="3" t="s">
        <v>172</v>
      </c>
      <c r="D134" s="36" t="s">
        <v>417</v>
      </c>
      <c r="E134" s="3">
        <v>191.06639999999999</v>
      </c>
      <c r="F134" s="3">
        <v>191.06639999999999</v>
      </c>
      <c r="G134" s="6">
        <v>1</v>
      </c>
      <c r="H134" s="3">
        <v>9.5533199999999994</v>
      </c>
      <c r="I134" s="3">
        <v>1.0353651964116854E-2</v>
      </c>
      <c r="J134" s="43">
        <v>0.05</v>
      </c>
      <c r="K134" s="43">
        <v>0.05</v>
      </c>
    </row>
    <row r="135" spans="1:11">
      <c r="A135" s="2" t="e">
        <f>#REF!</f>
        <v>#REF!</v>
      </c>
      <c r="B135" s="3" t="s">
        <v>518</v>
      </c>
      <c r="C135" s="3" t="s">
        <v>14</v>
      </c>
      <c r="D135" s="36" t="s">
        <v>418</v>
      </c>
      <c r="E135" s="3">
        <v>524.02340000000004</v>
      </c>
      <c r="F135" s="3">
        <v>524.02340000000004</v>
      </c>
      <c r="G135" s="6">
        <v>1</v>
      </c>
      <c r="H135" s="3">
        <v>75.459369600000002</v>
      </c>
      <c r="I135" s="3">
        <v>8.1780998675859251E-2</v>
      </c>
      <c r="J135" s="43">
        <v>0.14399999999999999</v>
      </c>
      <c r="K135" s="43">
        <v>0.14399999999999999</v>
      </c>
    </row>
    <row r="136" spans="1:11">
      <c r="A136" s="2" t="e">
        <f>#REF!</f>
        <v>#REF!</v>
      </c>
      <c r="B136" s="3" t="s">
        <v>518</v>
      </c>
      <c r="C136" s="3" t="s">
        <v>197</v>
      </c>
      <c r="D136" s="36" t="s">
        <v>419</v>
      </c>
      <c r="E136" s="3">
        <v>747.25099999999998</v>
      </c>
      <c r="F136" s="3">
        <v>706.23099999999999</v>
      </c>
      <c r="G136" s="6">
        <v>1.0580829785155281</v>
      </c>
      <c r="H136" s="3">
        <v>113.2507521</v>
      </c>
      <c r="I136" s="3">
        <v>0.12273836445527585</v>
      </c>
      <c r="J136" s="43">
        <v>0.15155650792036413</v>
      </c>
      <c r="K136" s="43">
        <v>0.16035936131379111</v>
      </c>
    </row>
    <row r="137" spans="1:11">
      <c r="A137" s="2" t="e">
        <f>#REF!</f>
        <v>#REF!</v>
      </c>
      <c r="B137" s="3" t="s">
        <v>518</v>
      </c>
      <c r="C137" s="3" t="s">
        <v>181</v>
      </c>
      <c r="D137" s="36" t="s">
        <v>420</v>
      </c>
      <c r="E137" s="3">
        <v>773.64</v>
      </c>
      <c r="F137" s="3">
        <v>773.64</v>
      </c>
      <c r="G137" s="6">
        <v>1</v>
      </c>
      <c r="H137" s="3">
        <v>65.677499999999995</v>
      </c>
      <c r="I137" s="3">
        <v>7.1179650307252831E-2</v>
      </c>
      <c r="J137" s="43">
        <v>8.4894136807817586E-2</v>
      </c>
      <c r="K137" s="43">
        <v>8.4894136807817586E-2</v>
      </c>
    </row>
    <row r="138" spans="1:11">
      <c r="A138" s="2" t="e">
        <f>#REF!</f>
        <v>#REF!</v>
      </c>
      <c r="B138" s="3" t="s">
        <v>518</v>
      </c>
      <c r="C138" s="3" t="s">
        <v>209</v>
      </c>
      <c r="D138" s="36" t="s">
        <v>421</v>
      </c>
      <c r="E138" s="3">
        <v>244.06899999999999</v>
      </c>
      <c r="F138" s="3">
        <v>244.06899999999999</v>
      </c>
      <c r="G138" s="6">
        <v>1</v>
      </c>
      <c r="H138" s="3">
        <v>12.3987052</v>
      </c>
      <c r="I138" s="3">
        <v>1.3437410078013282E-2</v>
      </c>
      <c r="J138" s="43">
        <v>5.0800000000000005E-2</v>
      </c>
      <c r="K138" s="43">
        <v>5.0800000000000005E-2</v>
      </c>
    </row>
    <row r="139" spans="1:11">
      <c r="A139" s="2" t="e">
        <f>#REF!</f>
        <v>#REF!</v>
      </c>
      <c r="B139" s="3" t="s">
        <v>518</v>
      </c>
      <c r="C139" s="3" t="s">
        <v>71</v>
      </c>
      <c r="D139" s="36" t="s">
        <v>422</v>
      </c>
      <c r="E139" s="3">
        <v>1046.01</v>
      </c>
      <c r="F139" s="3">
        <v>494.13</v>
      </c>
      <c r="G139" s="6">
        <v>2.1168720781980452</v>
      </c>
      <c r="H139" s="3">
        <v>52.3005</v>
      </c>
      <c r="I139" s="3">
        <v>5.6681988518053776E-2</v>
      </c>
      <c r="J139" s="43">
        <v>0.05</v>
      </c>
      <c r="K139" s="43">
        <v>0.10584360390990226</v>
      </c>
    </row>
    <row r="140" spans="1:11">
      <c r="A140" s="2" t="e">
        <f>#REF!</f>
        <v>#REF!</v>
      </c>
      <c r="B140" s="3" t="s">
        <v>518</v>
      </c>
      <c r="C140" s="3" t="s">
        <v>152</v>
      </c>
      <c r="D140" s="36" t="s">
        <v>423</v>
      </c>
      <c r="E140" s="3">
        <v>20.209</v>
      </c>
      <c r="F140" s="3">
        <v>20.209</v>
      </c>
      <c r="G140" s="6">
        <v>1</v>
      </c>
      <c r="H140" s="3">
        <v>0.40417999999999998</v>
      </c>
      <c r="I140" s="3">
        <v>4.3804028870138859E-4</v>
      </c>
      <c r="J140" s="43">
        <v>0.02</v>
      </c>
      <c r="K140" s="43">
        <v>0.02</v>
      </c>
    </row>
    <row r="141" spans="1:11">
      <c r="A141" s="2" t="e">
        <f>#REF!</f>
        <v>#REF!</v>
      </c>
      <c r="B141" s="3" t="s">
        <v>518</v>
      </c>
      <c r="C141" s="3" t="s">
        <v>96</v>
      </c>
      <c r="D141" s="36" t="s">
        <v>424</v>
      </c>
      <c r="E141" s="3">
        <v>21903.7618</v>
      </c>
      <c r="F141" s="3">
        <v>3569.7202000000002</v>
      </c>
      <c r="G141" s="6">
        <v>6.1359884172434578</v>
      </c>
      <c r="H141" s="3">
        <v>764.44053199999996</v>
      </c>
      <c r="I141" s="3">
        <v>0.82848174410491138</v>
      </c>
      <c r="J141" s="43">
        <v>3.489996553925271E-2</v>
      </c>
      <c r="K141" s="43">
        <v>0.21414578431105047</v>
      </c>
    </row>
    <row r="142" spans="1:11">
      <c r="A142" s="2" t="e">
        <f>#REF!</f>
        <v>#REF!</v>
      </c>
      <c r="B142" s="3" t="s">
        <v>518</v>
      </c>
      <c r="C142" s="3" t="s">
        <v>108</v>
      </c>
      <c r="D142" s="36" t="s">
        <v>425</v>
      </c>
      <c r="E142" s="3">
        <v>55699.265119999996</v>
      </c>
      <c r="F142" s="3">
        <v>23625.957559999999</v>
      </c>
      <c r="G142" s="6">
        <v>2.3575452964624728</v>
      </c>
      <c r="H142" s="3">
        <v>2356.4105178</v>
      </c>
      <c r="I142" s="3">
        <v>2.5538194455838998</v>
      </c>
      <c r="J142" s="43">
        <v>4.230595345779313E-2</v>
      </c>
      <c r="K142" s="43">
        <v>9.973820158678047E-2</v>
      </c>
    </row>
    <row r="143" spans="1:11">
      <c r="A143" s="2" t="e">
        <f>#REF!</f>
        <v>#REF!</v>
      </c>
      <c r="B143" s="3" t="s">
        <v>518</v>
      </c>
      <c r="C143" s="3" t="s">
        <v>70</v>
      </c>
      <c r="D143" s="36" t="s">
        <v>426</v>
      </c>
      <c r="E143" s="3">
        <v>1923.6210000000001</v>
      </c>
      <c r="F143" s="3">
        <v>923.58820000000003</v>
      </c>
      <c r="G143" s="6">
        <v>2.0827691388867895</v>
      </c>
      <c r="H143" s="3">
        <v>83.437931300000002</v>
      </c>
      <c r="I143" s="3">
        <v>9.0427966537925258E-2</v>
      </c>
      <c r="J143" s="43">
        <v>4.3375452492980686E-2</v>
      </c>
      <c r="K143" s="43">
        <v>9.0341053837630234E-2</v>
      </c>
    </row>
    <row r="144" spans="1:11">
      <c r="A144" s="2" t="e">
        <f>#REF!</f>
        <v>#REF!</v>
      </c>
      <c r="B144" s="3" t="s">
        <v>518</v>
      </c>
      <c r="C144" s="3" t="s">
        <v>90</v>
      </c>
      <c r="D144" s="36" t="s">
        <v>427</v>
      </c>
      <c r="E144" s="3">
        <v>1405.5543</v>
      </c>
      <c r="F144" s="3">
        <v>1405.1511</v>
      </c>
      <c r="G144" s="6">
        <v>1.0002869442296989</v>
      </c>
      <c r="H144" s="3">
        <v>93.802791999999997</v>
      </c>
      <c r="I144" s="3">
        <v>0.10166114624344674</v>
      </c>
      <c r="J144" s="43">
        <v>6.673722388384426E-2</v>
      </c>
      <c r="K144" s="43">
        <v>6.6756373745143843E-2</v>
      </c>
    </row>
    <row r="145" spans="1:11">
      <c r="A145" s="2" t="e">
        <f>#REF!</f>
        <v>#REF!</v>
      </c>
      <c r="B145" s="3" t="s">
        <v>518</v>
      </c>
      <c r="C145" s="3" t="s">
        <v>72</v>
      </c>
      <c r="D145" s="36" t="s">
        <v>428</v>
      </c>
      <c r="E145" s="3">
        <v>619.70439999999996</v>
      </c>
      <c r="F145" s="3">
        <v>619.70439999999996</v>
      </c>
      <c r="G145" s="6">
        <v>1</v>
      </c>
      <c r="H145" s="3">
        <v>157.97344000000001</v>
      </c>
      <c r="I145" s="3">
        <v>0.17120770761727819</v>
      </c>
      <c r="J145" s="43">
        <v>0.25491740900984405</v>
      </c>
      <c r="K145" s="43">
        <v>0.25491740900984405</v>
      </c>
    </row>
    <row r="146" spans="1:11">
      <c r="A146" s="2" t="e">
        <f>#REF!</f>
        <v>#REF!</v>
      </c>
      <c r="B146" s="3" t="s">
        <v>518</v>
      </c>
      <c r="C146" s="3" t="s">
        <v>103</v>
      </c>
      <c r="D146" s="36" t="s">
        <v>429</v>
      </c>
      <c r="E146" s="3">
        <v>111718.11165000001</v>
      </c>
      <c r="F146" s="3">
        <v>30761.600549999999</v>
      </c>
      <c r="G146" s="6">
        <v>3.6317392350379509</v>
      </c>
      <c r="H146" s="3">
        <v>3247.5488414599999</v>
      </c>
      <c r="I146" s="3">
        <v>3.5196131230763483</v>
      </c>
      <c r="J146" s="43">
        <v>2.9069134749020793E-2</v>
      </c>
      <c r="K146" s="43">
        <v>0.10557151719662389</v>
      </c>
    </row>
    <row r="147" spans="1:11">
      <c r="A147" s="2" t="e">
        <f>#REF!</f>
        <v>#REF!</v>
      </c>
      <c r="B147" s="3" t="s">
        <v>518</v>
      </c>
      <c r="C147" s="3" t="s">
        <v>173</v>
      </c>
      <c r="D147" s="36" t="s">
        <v>430</v>
      </c>
      <c r="E147" s="3">
        <v>8611.5259999999998</v>
      </c>
      <c r="F147" s="3">
        <v>6722.3568999999998</v>
      </c>
      <c r="G147" s="6">
        <v>1.2810277895242366</v>
      </c>
      <c r="H147" s="3">
        <v>414.70867728000002</v>
      </c>
      <c r="I147" s="3">
        <v>0.44945100876515964</v>
      </c>
      <c r="J147" s="43">
        <v>4.8157397107086483E-2</v>
      </c>
      <c r="K147" s="43">
        <v>6.1690963965331864E-2</v>
      </c>
    </row>
    <row r="148" spans="1:11">
      <c r="A148" s="2" t="e">
        <f>#REF!</f>
        <v>#REF!</v>
      </c>
      <c r="B148" s="3" t="s">
        <v>518</v>
      </c>
      <c r="C148" s="3" t="s">
        <v>169</v>
      </c>
      <c r="D148" s="36" t="s">
        <v>431</v>
      </c>
      <c r="E148" s="3">
        <v>5696.5622999999996</v>
      </c>
      <c r="F148" s="3">
        <v>3938.2230500000001</v>
      </c>
      <c r="G148" s="6">
        <v>1.4464803612380461</v>
      </c>
      <c r="H148" s="3">
        <v>908.31753800000001</v>
      </c>
      <c r="I148" s="3">
        <v>0.98441208515526391</v>
      </c>
      <c r="J148" s="43">
        <v>0.15945011924121327</v>
      </c>
      <c r="K148" s="43">
        <v>0.23064146607947969</v>
      </c>
    </row>
    <row r="149" spans="1:11">
      <c r="A149" s="2" t="e">
        <f>#REF!</f>
        <v>#REF!</v>
      </c>
      <c r="B149" s="3" t="s">
        <v>518</v>
      </c>
      <c r="C149" s="3" t="s">
        <v>168</v>
      </c>
      <c r="D149" s="36" t="s">
        <v>432</v>
      </c>
      <c r="E149" s="3">
        <v>10303.112300000001</v>
      </c>
      <c r="F149" s="3">
        <v>7024.8157000000001</v>
      </c>
      <c r="G149" s="6">
        <v>1.4666736808483105</v>
      </c>
      <c r="H149" s="3">
        <v>649.81256310000003</v>
      </c>
      <c r="I149" s="3">
        <v>0.70425078614011904</v>
      </c>
      <c r="J149" s="43">
        <v>6.3069540948321026E-2</v>
      </c>
      <c r="K149" s="43">
        <v>9.2502435772087235E-2</v>
      </c>
    </row>
    <row r="150" spans="1:11">
      <c r="A150" s="2" t="e">
        <f>#REF!</f>
        <v>#REF!</v>
      </c>
      <c r="B150" s="3" t="s">
        <v>518</v>
      </c>
      <c r="C150" s="3" t="s">
        <v>68</v>
      </c>
      <c r="D150" s="36" t="s">
        <v>433</v>
      </c>
      <c r="E150" s="3">
        <v>12390.3084</v>
      </c>
      <c r="F150" s="3">
        <v>10331.895</v>
      </c>
      <c r="G150" s="6">
        <v>1.1992290281695661</v>
      </c>
      <c r="H150" s="3">
        <v>782.65796639999996</v>
      </c>
      <c r="I150" s="3">
        <v>0.84822534899375945</v>
      </c>
      <c r="J150" s="43">
        <v>6.3166947999454146E-2</v>
      </c>
      <c r="K150" s="43">
        <v>7.5751637661822926E-2</v>
      </c>
    </row>
    <row r="151" spans="1:11">
      <c r="A151" s="2" t="e">
        <f>#REF!</f>
        <v>#REF!</v>
      </c>
      <c r="B151" s="3" t="s">
        <v>518</v>
      </c>
      <c r="C151" s="3" t="s">
        <v>51</v>
      </c>
      <c r="D151" s="36" t="s">
        <v>328</v>
      </c>
      <c r="E151" s="3">
        <v>55116.682909919997</v>
      </c>
      <c r="F151" s="3">
        <v>42367.812127359997</v>
      </c>
      <c r="G151" s="6">
        <v>1.3009093493956259</v>
      </c>
      <c r="H151" s="3">
        <v>7957.0044827387401</v>
      </c>
      <c r="I151" s="3">
        <v>8.6236046831043627</v>
      </c>
      <c r="J151" s="43">
        <v>0.14436653409900008</v>
      </c>
      <c r="K151" s="43">
        <v>0.18780777394923162</v>
      </c>
    </row>
    <row r="152" spans="1:11">
      <c r="A152" s="2" t="e">
        <f>#REF!</f>
        <v>#REF!</v>
      </c>
      <c r="B152" s="3" t="s">
        <v>518</v>
      </c>
      <c r="C152" s="3" t="s">
        <v>107</v>
      </c>
      <c r="D152" s="36" t="s">
        <v>434</v>
      </c>
      <c r="E152" s="3">
        <v>8448.3472999999994</v>
      </c>
      <c r="F152" s="3">
        <v>6650.6993000000002</v>
      </c>
      <c r="G152" s="6">
        <v>1.2702945839093942</v>
      </c>
      <c r="H152" s="3">
        <v>1017.04939692</v>
      </c>
      <c r="I152" s="3">
        <v>1.1022529849334703</v>
      </c>
      <c r="J152" s="43">
        <v>0.12038442085826657</v>
      </c>
      <c r="K152" s="43">
        <v>0.15292367780332514</v>
      </c>
    </row>
    <row r="153" spans="1:11">
      <c r="A153" s="2" t="e">
        <f>#REF!</f>
        <v>#REF!</v>
      </c>
      <c r="B153" s="3" t="s">
        <v>518</v>
      </c>
      <c r="C153" s="3" t="s">
        <v>155</v>
      </c>
      <c r="D153" s="36" t="s">
        <v>435</v>
      </c>
      <c r="E153" s="3">
        <v>134.75219999999999</v>
      </c>
      <c r="F153" s="3">
        <v>134.75219999999999</v>
      </c>
      <c r="G153" s="6">
        <v>1</v>
      </c>
      <c r="H153" s="3">
        <v>27.615501600000002</v>
      </c>
      <c r="I153" s="3">
        <v>2.9928997707698697E-2</v>
      </c>
      <c r="J153" s="43">
        <v>0.20493544149928539</v>
      </c>
      <c r="K153" s="43">
        <v>0.20493544149928539</v>
      </c>
    </row>
    <row r="154" spans="1:11">
      <c r="A154" s="2" t="e">
        <f>#REF!</f>
        <v>#REF!</v>
      </c>
      <c r="B154" s="3" t="s">
        <v>518</v>
      </c>
      <c r="C154" s="3" t="s">
        <v>147</v>
      </c>
      <c r="D154" s="36" t="s">
        <v>436</v>
      </c>
      <c r="E154" s="3">
        <v>12067.294900000001</v>
      </c>
      <c r="F154" s="3">
        <v>7512.1880000000001</v>
      </c>
      <c r="G154" s="6">
        <v>1.6063622076550801</v>
      </c>
      <c r="H154" s="3">
        <v>1286.1524954399999</v>
      </c>
      <c r="I154" s="3">
        <v>1.3939002682382824</v>
      </c>
      <c r="J154" s="43">
        <v>0.10658167436017495</v>
      </c>
      <c r="K154" s="43">
        <v>0.17120877372078547</v>
      </c>
    </row>
    <row r="155" spans="1:11">
      <c r="A155" s="2" t="e">
        <f>#REF!</f>
        <v>#REF!</v>
      </c>
      <c r="B155" s="3" t="s">
        <v>518</v>
      </c>
      <c r="C155" s="3" t="s">
        <v>73</v>
      </c>
      <c r="D155" s="36" t="s">
        <v>437</v>
      </c>
      <c r="E155" s="3">
        <v>602.28129999999999</v>
      </c>
      <c r="F155" s="3">
        <v>602.28129999999999</v>
      </c>
      <c r="G155" s="6">
        <v>1</v>
      </c>
      <c r="H155" s="3">
        <v>22.61246075</v>
      </c>
      <c r="I155" s="3">
        <v>2.4506825758767926E-2</v>
      </c>
      <c r="J155" s="43">
        <v>3.7544683439449306E-2</v>
      </c>
      <c r="K155" s="43">
        <v>3.7544683439449306E-2</v>
      </c>
    </row>
    <row r="156" spans="1:11">
      <c r="A156" s="2" t="e">
        <f>#REF!</f>
        <v>#REF!</v>
      </c>
      <c r="B156" s="3" t="s">
        <v>518</v>
      </c>
      <c r="C156" s="3" t="s">
        <v>149</v>
      </c>
      <c r="D156" s="36" t="s">
        <v>438</v>
      </c>
      <c r="E156" s="3">
        <v>2582.0641000000001</v>
      </c>
      <c r="F156" s="3">
        <v>2358.4540999999999</v>
      </c>
      <c r="G156" s="6">
        <v>1.0948121059468574</v>
      </c>
      <c r="H156" s="3">
        <v>653.82148800000004</v>
      </c>
      <c r="I156" s="3">
        <v>0.70859555980674838</v>
      </c>
      <c r="J156" s="43">
        <v>0.25321659830211035</v>
      </c>
      <c r="K156" s="43">
        <v>0.27722459724783283</v>
      </c>
    </row>
    <row r="157" spans="1:11">
      <c r="A157" s="2" t="e">
        <f>#REF!</f>
        <v>#REF!</v>
      </c>
      <c r="B157" s="3" t="s">
        <v>518</v>
      </c>
      <c r="C157" s="3" t="s">
        <v>24</v>
      </c>
      <c r="D157" s="36" t="s">
        <v>329</v>
      </c>
      <c r="E157" s="3">
        <v>689.16229999999996</v>
      </c>
      <c r="F157" s="3">
        <v>648.14229999999998</v>
      </c>
      <c r="G157" s="6">
        <v>1.0632885710437352</v>
      </c>
      <c r="H157" s="3">
        <v>341.81641380000002</v>
      </c>
      <c r="I157" s="3">
        <v>0.37045217621808435</v>
      </c>
      <c r="J157" s="43">
        <v>0.4959882654637377</v>
      </c>
      <c r="K157" s="43">
        <v>0.52737865403939854</v>
      </c>
    </row>
    <row r="158" spans="1:11">
      <c r="A158" s="2" t="e">
        <f>#REF!</f>
        <v>#REF!</v>
      </c>
      <c r="B158" s="3" t="s">
        <v>518</v>
      </c>
      <c r="C158" s="3" t="s">
        <v>89</v>
      </c>
      <c r="D158" s="36" t="s">
        <v>439</v>
      </c>
      <c r="E158" s="3">
        <v>1304.0257999999999</v>
      </c>
      <c r="F158" s="3">
        <v>1000.1008</v>
      </c>
      <c r="G158" s="6">
        <v>1.303894367447761</v>
      </c>
      <c r="H158" s="3">
        <v>204.4488264</v>
      </c>
      <c r="I158" s="3">
        <v>0.22157658206966224</v>
      </c>
      <c r="J158" s="43">
        <v>0.15678280782481452</v>
      </c>
      <c r="K158" s="43">
        <v>0.20442822003542041</v>
      </c>
    </row>
    <row r="159" spans="1:11">
      <c r="A159" s="2" t="e">
        <f>#REF!</f>
        <v>#REF!</v>
      </c>
      <c r="B159" s="3" t="s">
        <v>518</v>
      </c>
      <c r="C159" s="3" t="s">
        <v>95</v>
      </c>
      <c r="D159" s="36" t="s">
        <v>440</v>
      </c>
      <c r="E159" s="3">
        <v>7057.9157999999998</v>
      </c>
      <c r="F159" s="3">
        <v>6022.7317999999996</v>
      </c>
      <c r="G159" s="6">
        <v>1.1718794783456903</v>
      </c>
      <c r="H159" s="3">
        <v>345.05615864999999</v>
      </c>
      <c r="I159" s="3">
        <v>0.3739633315682076</v>
      </c>
      <c r="J159" s="43">
        <v>4.8889242720917693E-2</v>
      </c>
      <c r="K159" s="43">
        <v>5.7292300256504863E-2</v>
      </c>
    </row>
    <row r="160" spans="1:11">
      <c r="A160" s="2" t="e">
        <f>#REF!</f>
        <v>#REF!</v>
      </c>
      <c r="B160" s="3" t="s">
        <v>518</v>
      </c>
      <c r="C160" s="3" t="s">
        <v>130</v>
      </c>
      <c r="D160" s="36" t="s">
        <v>441</v>
      </c>
      <c r="E160" s="3">
        <v>126</v>
      </c>
      <c r="F160" s="3">
        <v>126</v>
      </c>
      <c r="G160" s="6">
        <v>1</v>
      </c>
      <c r="H160" s="3">
        <v>56.7</v>
      </c>
      <c r="I160" s="3">
        <v>6.1450057819211083E-2</v>
      </c>
      <c r="J160" s="43">
        <v>0.45</v>
      </c>
      <c r="K160" s="43">
        <v>0.45</v>
      </c>
    </row>
    <row r="161" spans="1:11">
      <c r="B161" s="3"/>
      <c r="C161" s="3"/>
      <c r="D161" s="36"/>
      <c r="E161" s="3"/>
      <c r="F161" s="3"/>
      <c r="G161" s="6"/>
      <c r="H161" s="3"/>
      <c r="I161" s="3"/>
      <c r="J161" s="43"/>
      <c r="K161" s="43"/>
    </row>
    <row r="162" spans="1:11" s="24" customFormat="1">
      <c r="B162" s="25" t="s">
        <v>456</v>
      </c>
      <c r="C162" s="25"/>
      <c r="D162" s="40"/>
      <c r="E162" s="25"/>
      <c r="F162" s="25"/>
      <c r="G162" s="26"/>
      <c r="H162" s="25">
        <v>1.5118488000000001</v>
      </c>
      <c r="I162" s="25"/>
      <c r="J162" s="44"/>
      <c r="K162" s="44"/>
    </row>
    <row r="163" spans="1:11">
      <c r="A163" s="2" t="e">
        <f>#REF!</f>
        <v>#REF!</v>
      </c>
      <c r="B163" s="3" t="s">
        <v>456</v>
      </c>
      <c r="C163" s="3" t="s">
        <v>97</v>
      </c>
      <c r="D163" s="36" t="s">
        <v>442</v>
      </c>
      <c r="E163" s="3">
        <v>91.627200000000002</v>
      </c>
      <c r="F163" s="3">
        <v>91.627200000000002</v>
      </c>
      <c r="G163" s="6">
        <v>1</v>
      </c>
      <c r="H163" s="3">
        <v>1.5118488000000001</v>
      </c>
      <c r="I163" s="3">
        <v>100</v>
      </c>
      <c r="J163" s="43">
        <v>1.6500000000000001E-2</v>
      </c>
      <c r="K163" s="43">
        <v>1.6500000000000001E-2</v>
      </c>
    </row>
    <row r="164" spans="1:11">
      <c r="B164" s="3"/>
      <c r="C164" s="3"/>
      <c r="D164" s="36"/>
      <c r="E164" s="3"/>
      <c r="F164" s="3"/>
      <c r="G164" s="6"/>
      <c r="H164" s="3"/>
      <c r="I164" s="3"/>
      <c r="J164" s="43"/>
      <c r="K164" s="43"/>
    </row>
    <row r="165" spans="1:11" s="24" customFormat="1">
      <c r="B165" s="25" t="s">
        <v>519</v>
      </c>
      <c r="C165" s="25"/>
      <c r="D165" s="40"/>
      <c r="E165" s="25"/>
      <c r="F165" s="25"/>
      <c r="G165" s="26"/>
      <c r="H165" s="25">
        <v>2413.0693044587251</v>
      </c>
      <c r="I165" s="25"/>
      <c r="J165" s="44"/>
      <c r="K165" s="44"/>
    </row>
    <row r="166" spans="1:11">
      <c r="A166" s="2" t="e">
        <f>#REF!</f>
        <v>#REF!</v>
      </c>
      <c r="B166" s="3" t="s">
        <v>519</v>
      </c>
      <c r="C166" s="3" t="s">
        <v>205</v>
      </c>
      <c r="D166" s="36" t="s">
        <v>443</v>
      </c>
      <c r="E166" s="3">
        <v>1460.2154</v>
      </c>
      <c r="F166" s="3">
        <v>1460.2154</v>
      </c>
      <c r="G166" s="6">
        <v>1</v>
      </c>
      <c r="H166" s="3">
        <v>2413.0693044587251</v>
      </c>
      <c r="I166" s="3">
        <v>100</v>
      </c>
      <c r="J166" s="43">
        <v>1.6525433880910481</v>
      </c>
      <c r="K166" s="43">
        <v>1.6525433880910481</v>
      </c>
    </row>
    <row r="167" spans="1:11">
      <c r="B167" s="3"/>
      <c r="C167" s="3"/>
      <c r="D167" s="36"/>
      <c r="E167" s="3"/>
      <c r="F167" s="3"/>
      <c r="G167" s="6"/>
      <c r="H167" s="3"/>
      <c r="I167" s="3"/>
      <c r="J167" s="43"/>
      <c r="K167" s="43"/>
    </row>
    <row r="168" spans="1:11" s="24" customFormat="1">
      <c r="B168" s="25" t="s">
        <v>520</v>
      </c>
      <c r="C168" s="25"/>
      <c r="D168" s="40"/>
      <c r="E168" s="25"/>
      <c r="F168" s="25"/>
      <c r="G168" s="26"/>
      <c r="H168" s="25">
        <v>586808.96792058228</v>
      </c>
      <c r="I168" s="25"/>
      <c r="J168" s="44"/>
      <c r="K168" s="44"/>
    </row>
    <row r="169" spans="1:11">
      <c r="A169" s="2" t="e">
        <f>#REF!</f>
        <v>#REF!</v>
      </c>
      <c r="B169" s="3" t="s">
        <v>520</v>
      </c>
      <c r="C169" s="3" t="s">
        <v>232</v>
      </c>
      <c r="D169" s="36" t="s">
        <v>444</v>
      </c>
      <c r="E169" s="3">
        <v>44.200800000000001</v>
      </c>
      <c r="F169" s="3">
        <v>44.200800000000001</v>
      </c>
      <c r="G169" s="6">
        <v>1</v>
      </c>
      <c r="H169" s="3">
        <v>13.26024</v>
      </c>
      <c r="I169" s="3">
        <v>2.2597200664790482E-3</v>
      </c>
      <c r="J169" s="43">
        <v>0.3</v>
      </c>
      <c r="K169" s="43">
        <v>0.3</v>
      </c>
    </row>
    <row r="170" spans="1:11">
      <c r="A170" s="2" t="e">
        <f>#REF!</f>
        <v>#REF!</v>
      </c>
      <c r="B170" s="3" t="s">
        <v>520</v>
      </c>
      <c r="C170" s="3" t="s">
        <v>195</v>
      </c>
      <c r="D170" s="36" t="s">
        <v>313</v>
      </c>
      <c r="E170" s="3">
        <v>557.02200000000005</v>
      </c>
      <c r="F170" s="3">
        <v>380.62200000000001</v>
      </c>
      <c r="G170" s="6">
        <v>1.4634519286851522</v>
      </c>
      <c r="H170" s="3">
        <v>491.53836000000001</v>
      </c>
      <c r="I170" s="3">
        <v>8.3764629866141374E-2</v>
      </c>
      <c r="J170" s="43">
        <v>0.88243976000947888</v>
      </c>
      <c r="K170" s="43">
        <v>1.2914081687343348</v>
      </c>
    </row>
    <row r="171" spans="1:11">
      <c r="A171" s="2" t="e">
        <f>#REF!</f>
        <v>#REF!</v>
      </c>
      <c r="B171" s="3" t="s">
        <v>520</v>
      </c>
      <c r="C171" s="3" t="s">
        <v>171</v>
      </c>
      <c r="D171" s="36" t="s">
        <v>445</v>
      </c>
      <c r="E171" s="3">
        <v>1326.7655</v>
      </c>
      <c r="F171" s="3">
        <v>1326.7655</v>
      </c>
      <c r="G171" s="6">
        <v>1</v>
      </c>
      <c r="H171" s="3">
        <v>279569.92856209999</v>
      </c>
      <c r="I171" s="3">
        <v>47.642409002845454</v>
      </c>
      <c r="J171" s="43">
        <v>210.71540416305669</v>
      </c>
      <c r="K171" s="43">
        <v>210.71540416305669</v>
      </c>
    </row>
    <row r="172" spans="1:11">
      <c r="A172" s="2" t="e">
        <f>#REF!</f>
        <v>#REF!</v>
      </c>
      <c r="B172" s="3" t="s">
        <v>520</v>
      </c>
      <c r="C172" s="3" t="s">
        <v>106</v>
      </c>
      <c r="D172" s="36" t="s">
        <v>446</v>
      </c>
      <c r="E172" s="3">
        <v>2600.9614000000001</v>
      </c>
      <c r="F172" s="3">
        <v>2246.3613999999998</v>
      </c>
      <c r="G172" s="6">
        <v>1.1578552765374264</v>
      </c>
      <c r="H172" s="3">
        <v>300058.888775</v>
      </c>
      <c r="I172" s="3">
        <v>51.133998486473274</v>
      </c>
      <c r="J172" s="43">
        <v>115.36460663160936</v>
      </c>
      <c r="K172" s="43">
        <v>133.57551851407348</v>
      </c>
    </row>
    <row r="173" spans="1:11">
      <c r="A173" s="2" t="e">
        <f>#REF!</f>
        <v>#REF!</v>
      </c>
      <c r="B173" s="3" t="s">
        <v>520</v>
      </c>
      <c r="C173" s="3" t="s">
        <v>33</v>
      </c>
      <c r="D173" s="36" t="s">
        <v>315</v>
      </c>
      <c r="E173" s="3">
        <v>7244.4264999999996</v>
      </c>
      <c r="F173" s="3">
        <v>5195.0685999999996</v>
      </c>
      <c r="G173" s="6">
        <v>1.3944813933737084</v>
      </c>
      <c r="H173" s="3">
        <v>1813.0965604</v>
      </c>
      <c r="I173" s="3">
        <v>0.30897560526808127</v>
      </c>
      <c r="J173" s="43">
        <v>0.25027468501474892</v>
      </c>
      <c r="K173" s="43">
        <v>0.34900339148553305</v>
      </c>
    </row>
    <row r="174" spans="1:11">
      <c r="A174" s="2" t="e">
        <f>#REF!</f>
        <v>#REF!</v>
      </c>
      <c r="B174" s="3" t="s">
        <v>520</v>
      </c>
      <c r="C174" s="3" t="s">
        <v>33</v>
      </c>
      <c r="D174" s="36" t="s">
        <v>316</v>
      </c>
      <c r="E174" s="3">
        <v>1206.8532</v>
      </c>
      <c r="F174" s="3">
        <v>682.21439999999996</v>
      </c>
      <c r="G174" s="6">
        <v>1.7690233451536646</v>
      </c>
      <c r="H174" s="3">
        <v>177.35482517514652</v>
      </c>
      <c r="I174" s="3">
        <v>3.0223605103313525E-2</v>
      </c>
      <c r="J174" s="43">
        <v>0.14695641953399677</v>
      </c>
      <c r="K174" s="43">
        <v>0.25996933687583629</v>
      </c>
    </row>
    <row r="175" spans="1:11">
      <c r="A175" s="2" t="e">
        <f>#REF!</f>
        <v>#REF!</v>
      </c>
      <c r="B175" s="3" t="s">
        <v>520</v>
      </c>
      <c r="C175" s="3" t="s">
        <v>33</v>
      </c>
      <c r="D175" s="36" t="s">
        <v>447</v>
      </c>
      <c r="E175" s="3">
        <v>229.32</v>
      </c>
      <c r="F175" s="3">
        <v>229.32</v>
      </c>
      <c r="G175" s="6">
        <v>1</v>
      </c>
      <c r="H175" s="3">
        <v>196.68600000000001</v>
      </c>
      <c r="I175" s="3">
        <v>3.3517892662236745E-2</v>
      </c>
      <c r="J175" s="43">
        <v>0.85769230769230775</v>
      </c>
      <c r="K175" s="43">
        <v>0.85769230769230775</v>
      </c>
    </row>
    <row r="176" spans="1:11">
      <c r="A176" s="2" t="e">
        <f>#REF!</f>
        <v>#REF!</v>
      </c>
      <c r="B176" s="3" t="s">
        <v>520</v>
      </c>
      <c r="C176" s="3" t="s">
        <v>33</v>
      </c>
      <c r="D176" s="36" t="s">
        <v>448</v>
      </c>
      <c r="E176" s="3">
        <v>3.6471</v>
      </c>
      <c r="F176" s="3">
        <v>3.6471</v>
      </c>
      <c r="G176" s="6">
        <v>1</v>
      </c>
      <c r="H176" s="3">
        <v>1.09413</v>
      </c>
      <c r="I176" s="3">
        <v>1.8645420568079622E-4</v>
      </c>
      <c r="J176" s="43">
        <v>0.3</v>
      </c>
      <c r="K176" s="43">
        <v>0.3</v>
      </c>
    </row>
    <row r="177" spans="1:11">
      <c r="A177" s="2" t="e">
        <f>#REF!</f>
        <v>#REF!</v>
      </c>
      <c r="B177" s="3" t="s">
        <v>520</v>
      </c>
      <c r="C177" s="3" t="s">
        <v>33</v>
      </c>
      <c r="D177" s="36" t="s">
        <v>449</v>
      </c>
      <c r="E177" s="3">
        <v>195.55500000000001</v>
      </c>
      <c r="F177" s="3">
        <v>195.55500000000001</v>
      </c>
      <c r="G177" s="6">
        <v>1</v>
      </c>
      <c r="H177" s="3">
        <v>97.777500000000003</v>
      </c>
      <c r="I177" s="3">
        <v>1.6662577660747857E-2</v>
      </c>
      <c r="J177" s="43">
        <v>0.5</v>
      </c>
      <c r="K177" s="43">
        <v>0.5</v>
      </c>
    </row>
    <row r="178" spans="1:11">
      <c r="A178" s="2" t="e">
        <f>#REF!</f>
        <v>#REF!</v>
      </c>
      <c r="B178" s="3" t="s">
        <v>520</v>
      </c>
      <c r="C178" s="3" t="s">
        <v>33</v>
      </c>
      <c r="D178" s="36" t="s">
        <v>450</v>
      </c>
      <c r="E178" s="3">
        <v>658.07280000000003</v>
      </c>
      <c r="F178" s="3">
        <v>290.15280000000001</v>
      </c>
      <c r="G178" s="6">
        <v>2.2680215389960048</v>
      </c>
      <c r="H178" s="3">
        <v>207.0085248</v>
      </c>
      <c r="I178" s="3">
        <v>3.5276987250817918E-2</v>
      </c>
      <c r="J178" s="43">
        <v>0.31456781802864364</v>
      </c>
      <c r="K178" s="43">
        <v>0.71344658676393957</v>
      </c>
    </row>
    <row r="179" spans="1:11">
      <c r="A179" s="2" t="e">
        <f>#REF!</f>
        <v>#REF!</v>
      </c>
      <c r="B179" s="3" t="s">
        <v>520</v>
      </c>
      <c r="C179" s="3" t="s">
        <v>33</v>
      </c>
      <c r="D179" s="36" t="s">
        <v>451</v>
      </c>
      <c r="E179" s="3">
        <v>4407.3203999999996</v>
      </c>
      <c r="F179" s="3">
        <v>1336.4708000000001</v>
      </c>
      <c r="G179" s="6">
        <v>3.2977304105708853</v>
      </c>
      <c r="H179" s="3">
        <v>1270.7194500000001</v>
      </c>
      <c r="I179" s="3">
        <v>0.21654738074350241</v>
      </c>
      <c r="J179" s="43">
        <v>0.28832018883855148</v>
      </c>
      <c r="K179" s="43">
        <v>0.95080225471443147</v>
      </c>
    </row>
    <row r="180" spans="1:11">
      <c r="A180" s="2" t="e">
        <f>#REF!</f>
        <v>#REF!</v>
      </c>
      <c r="B180" s="3" t="s">
        <v>520</v>
      </c>
      <c r="C180" s="3" t="s">
        <v>33</v>
      </c>
      <c r="D180" s="36" t="s">
        <v>318</v>
      </c>
      <c r="E180" s="3">
        <v>157.57560000000001</v>
      </c>
      <c r="F180" s="3">
        <v>157.57560000000001</v>
      </c>
      <c r="G180" s="6">
        <v>1</v>
      </c>
      <c r="H180" s="3">
        <v>18.095981507271887</v>
      </c>
      <c r="I180" s="3">
        <v>3.0837943004512784E-3</v>
      </c>
      <c r="J180" s="43">
        <v>0.11483999748229984</v>
      </c>
      <c r="K180" s="43">
        <v>0.11483999748229984</v>
      </c>
    </row>
    <row r="181" spans="1:11">
      <c r="A181" s="2" t="e">
        <f>#REF!</f>
        <v>#REF!</v>
      </c>
      <c r="B181" s="3" t="s">
        <v>520</v>
      </c>
      <c r="C181" s="3" t="s">
        <v>33</v>
      </c>
      <c r="D181" s="36" t="s">
        <v>452</v>
      </c>
      <c r="E181" s="3">
        <v>44.200800000000001</v>
      </c>
      <c r="F181" s="3">
        <v>44.200800000000001</v>
      </c>
      <c r="G181" s="6">
        <v>1</v>
      </c>
      <c r="H181" s="3">
        <v>13.26024</v>
      </c>
      <c r="I181" s="3">
        <v>2.2597200664790482E-3</v>
      </c>
      <c r="J181" s="43">
        <v>0.3</v>
      </c>
      <c r="K181" s="43">
        <v>0.3</v>
      </c>
    </row>
    <row r="182" spans="1:11">
      <c r="A182" s="2" t="e">
        <f>#REF!</f>
        <v>#REF!</v>
      </c>
      <c r="B182" s="3" t="s">
        <v>520</v>
      </c>
      <c r="C182" s="3" t="s">
        <v>33</v>
      </c>
      <c r="D182" s="36" t="s">
        <v>320</v>
      </c>
      <c r="E182" s="3">
        <v>16235.5579</v>
      </c>
      <c r="F182" s="3">
        <v>8254.9094000000005</v>
      </c>
      <c r="G182" s="6">
        <v>1.9667760254279711</v>
      </c>
      <c r="H182" s="3">
        <v>2880.2587715999998</v>
      </c>
      <c r="I182" s="3">
        <v>0.49083414348735876</v>
      </c>
      <c r="J182" s="43">
        <v>0.17740436080733635</v>
      </c>
      <c r="K182" s="43">
        <v>0.34891464364224273</v>
      </c>
    </row>
  </sheetData>
  <mergeCells count="7">
    <mergeCell ref="H1:I1"/>
    <mergeCell ref="J1:K1"/>
    <mergeCell ref="A1:A2"/>
    <mergeCell ref="C1:C2"/>
    <mergeCell ref="D1:D2"/>
    <mergeCell ref="E1:F1"/>
    <mergeCell ref="G1:G2"/>
  </mergeCells>
  <pageMargins left="0.23622047244094491" right="0.23622047244094491" top="0.74803149606299213" bottom="0.74803149606299213" header="0.31496062992125984" footer="0.31496062992125984"/>
  <pageSetup paperSize="9" scale="86"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142"/>
  <sheetViews>
    <sheetView topLeftCell="D1" workbookViewId="0">
      <selection activeCell="N8" sqref="N8"/>
    </sheetView>
  </sheetViews>
  <sheetFormatPr baseColWidth="10" defaultColWidth="11.42578125" defaultRowHeight="15"/>
  <cols>
    <col min="1" max="1" width="0" style="2" hidden="1" customWidth="1"/>
    <col min="2" max="2" width="47.28515625" style="2" customWidth="1"/>
    <col min="3" max="3" width="14" style="2" customWidth="1"/>
    <col min="4" max="4" width="28.5703125" style="39" customWidth="1"/>
    <col min="5" max="9" width="11.42578125" style="2"/>
    <col min="10" max="11" width="11.42578125" style="46"/>
    <col min="12" max="12" width="4.42578125" style="2" customWidth="1"/>
    <col min="13" max="16384" width="11.42578125" style="2"/>
  </cols>
  <sheetData>
    <row r="1" spans="1:11" ht="15" customHeight="1">
      <c r="A1" s="51" t="s">
        <v>538</v>
      </c>
      <c r="B1" s="8" t="s">
        <v>544</v>
      </c>
      <c r="C1" s="53" t="s">
        <v>521</v>
      </c>
      <c r="D1" s="53" t="s">
        <v>522</v>
      </c>
      <c r="E1" s="50" t="s">
        <v>527</v>
      </c>
      <c r="F1" s="50"/>
      <c r="G1" s="53" t="s">
        <v>523</v>
      </c>
      <c r="H1" s="56" t="s">
        <v>547</v>
      </c>
      <c r="I1" s="57"/>
      <c r="J1" s="60" t="s">
        <v>529</v>
      </c>
      <c r="K1" s="60"/>
    </row>
    <row r="2" spans="1:11" ht="30">
      <c r="A2" s="52"/>
      <c r="B2" s="21" t="s">
        <v>536</v>
      </c>
      <c r="C2" s="58"/>
      <c r="D2" s="59"/>
      <c r="E2" s="29" t="s">
        <v>528</v>
      </c>
      <c r="F2" s="29" t="s">
        <v>526</v>
      </c>
      <c r="G2" s="58"/>
      <c r="H2" s="9" t="s">
        <v>524</v>
      </c>
      <c r="I2" s="23" t="s">
        <v>525</v>
      </c>
      <c r="J2" s="45" t="s">
        <v>530</v>
      </c>
      <c r="K2" s="45" t="s">
        <v>531</v>
      </c>
    </row>
    <row r="3" spans="1:11" s="1" customFormat="1" ht="15.75" customHeight="1">
      <c r="A3" s="30"/>
      <c r="B3" s="30"/>
      <c r="C3" s="30"/>
      <c r="D3" s="41"/>
      <c r="E3" s="30"/>
      <c r="F3" s="30"/>
      <c r="G3" s="30"/>
      <c r="H3" s="3"/>
      <c r="I3" s="3"/>
      <c r="J3" s="43"/>
      <c r="K3" s="43"/>
    </row>
    <row r="4" spans="1:11" s="24" customFormat="1">
      <c r="B4" s="25" t="s">
        <v>244</v>
      </c>
      <c r="C4" s="25"/>
      <c r="D4" s="40"/>
      <c r="E4" s="25"/>
      <c r="F4" s="25"/>
      <c r="G4" s="25"/>
      <c r="H4" s="25">
        <v>3939570.8133319495</v>
      </c>
      <c r="I4" s="25"/>
      <c r="J4" s="44"/>
      <c r="K4" s="44"/>
    </row>
    <row r="5" spans="1:11">
      <c r="A5" s="2" t="e">
        <f>#REF!</f>
        <v>#REF!</v>
      </c>
      <c r="B5" s="3" t="s">
        <v>244</v>
      </c>
      <c r="C5" s="3" t="s">
        <v>5</v>
      </c>
      <c r="D5" s="36" t="s">
        <v>330</v>
      </c>
      <c r="E5" s="3">
        <v>305220.58960000001</v>
      </c>
      <c r="F5" s="3">
        <v>195783.66159999999</v>
      </c>
      <c r="G5" s="6">
        <v>1.5589686448074889</v>
      </c>
      <c r="H5" s="3">
        <v>211911.09199740001</v>
      </c>
      <c r="I5" s="3">
        <v>5.3790400538116767</v>
      </c>
      <c r="J5" s="43">
        <v>0.69428832528996598</v>
      </c>
      <c r="K5" s="43">
        <v>1.0823737295829594</v>
      </c>
    </row>
    <row r="6" spans="1:11">
      <c r="A6" s="2" t="e">
        <f>#REF!</f>
        <v>#REF!</v>
      </c>
      <c r="B6" s="3" t="s">
        <v>244</v>
      </c>
      <c r="C6" s="3" t="s">
        <v>119</v>
      </c>
      <c r="D6" s="36" t="s">
        <v>331</v>
      </c>
      <c r="E6" s="3">
        <v>311172.32169999997</v>
      </c>
      <c r="F6" s="3">
        <v>192977.3308</v>
      </c>
      <c r="G6" s="6">
        <v>1.612481219478034</v>
      </c>
      <c r="H6" s="3">
        <v>291913.39311210002</v>
      </c>
      <c r="I6" s="3">
        <v>7.4097765199252761</v>
      </c>
      <c r="J6" s="43">
        <v>0.93810847802052455</v>
      </c>
      <c r="K6" s="43">
        <v>1.5126823026412179</v>
      </c>
    </row>
    <row r="7" spans="1:11">
      <c r="A7" s="2" t="e">
        <f>#REF!</f>
        <v>#REF!</v>
      </c>
      <c r="B7" s="3" t="s">
        <v>244</v>
      </c>
      <c r="C7" s="3" t="s">
        <v>80</v>
      </c>
      <c r="D7" s="36" t="s">
        <v>332</v>
      </c>
      <c r="E7" s="3">
        <v>136304.61554999999</v>
      </c>
      <c r="F7" s="3">
        <v>95095.531149999995</v>
      </c>
      <c r="G7" s="6">
        <v>1.4333440688711059</v>
      </c>
      <c r="H7" s="3">
        <v>147461.57633899999</v>
      </c>
      <c r="I7" s="3">
        <v>3.7430873393612694</v>
      </c>
      <c r="J7" s="43">
        <v>1.0818531400714553</v>
      </c>
      <c r="K7" s="43">
        <v>1.5506677817110022</v>
      </c>
    </row>
    <row r="8" spans="1:11">
      <c r="A8" s="2" t="e">
        <f>#REF!</f>
        <v>#REF!</v>
      </c>
      <c r="B8" s="3" t="s">
        <v>244</v>
      </c>
      <c r="C8" s="3" t="s">
        <v>20</v>
      </c>
      <c r="D8" s="36" t="s">
        <v>243</v>
      </c>
      <c r="E8" s="3">
        <v>1844548.20320847</v>
      </c>
      <c r="F8" s="3">
        <v>1031054.190136156</v>
      </c>
      <c r="G8" s="6">
        <v>1.7889924902636669</v>
      </c>
      <c r="H8" s="3">
        <v>2710676.1773328199</v>
      </c>
      <c r="I8" s="3">
        <v>68.806382871951115</v>
      </c>
      <c r="J8" s="43">
        <v>1.4695610408108486</v>
      </c>
      <c r="K8" s="43">
        <v>2.6290336659946663</v>
      </c>
    </row>
    <row r="9" spans="1:11">
      <c r="A9" s="2" t="e">
        <f>#REF!</f>
        <v>#REF!</v>
      </c>
      <c r="B9" s="3" t="s">
        <v>244</v>
      </c>
      <c r="C9" s="3" t="s">
        <v>87</v>
      </c>
      <c r="D9" s="36" t="s">
        <v>333</v>
      </c>
      <c r="E9" s="3">
        <v>4505.6076000000003</v>
      </c>
      <c r="F9" s="3">
        <v>4043.8476000000001</v>
      </c>
      <c r="G9" s="6">
        <v>1.1141882794989604</v>
      </c>
      <c r="H9" s="3">
        <v>602.16382730400005</v>
      </c>
      <c r="I9" s="3">
        <v>1.5285010876469338E-2</v>
      </c>
      <c r="J9" s="43">
        <v>0.13364764106488103</v>
      </c>
      <c r="K9" s="43">
        <v>0.1489086352571744</v>
      </c>
    </row>
    <row r="10" spans="1:11">
      <c r="A10" s="2" t="e">
        <f>#REF!</f>
        <v>#REF!</v>
      </c>
      <c r="B10" s="3" t="s">
        <v>244</v>
      </c>
      <c r="C10" s="3" t="s">
        <v>160</v>
      </c>
      <c r="D10" s="36" t="s">
        <v>321</v>
      </c>
      <c r="E10" s="3">
        <v>17021.091700000001</v>
      </c>
      <c r="F10" s="3">
        <v>17021.091700000001</v>
      </c>
      <c r="G10" s="6">
        <v>1</v>
      </c>
      <c r="H10" s="3">
        <v>11395.572098500001</v>
      </c>
      <c r="I10" s="3">
        <v>0.28925922742487853</v>
      </c>
      <c r="J10" s="43">
        <v>0.6694971332831724</v>
      </c>
      <c r="K10" s="43">
        <v>0.6694971332831724</v>
      </c>
    </row>
    <row r="11" spans="1:11">
      <c r="A11" s="2" t="e">
        <f>#REF!</f>
        <v>#REF!</v>
      </c>
      <c r="B11" s="3" t="s">
        <v>244</v>
      </c>
      <c r="C11" s="3" t="s">
        <v>0</v>
      </c>
      <c r="D11" s="36" t="s">
        <v>334</v>
      </c>
      <c r="E11" s="3">
        <v>66201.136199999994</v>
      </c>
      <c r="F11" s="3">
        <v>44934.2431</v>
      </c>
      <c r="G11" s="6">
        <v>1.4732892251611109</v>
      </c>
      <c r="H11" s="3">
        <v>97366.354905600005</v>
      </c>
      <c r="I11" s="3">
        <v>2.4714965035303167</v>
      </c>
      <c r="J11" s="43">
        <v>1.4707656166420904</v>
      </c>
      <c r="K11" s="43">
        <v>2.1668631357362287</v>
      </c>
    </row>
    <row r="12" spans="1:11">
      <c r="A12" s="2" t="e">
        <f>#REF!</f>
        <v>#REF!</v>
      </c>
      <c r="B12" s="3" t="s">
        <v>244</v>
      </c>
      <c r="C12" s="3" t="s">
        <v>0</v>
      </c>
      <c r="D12" s="36" t="s">
        <v>335</v>
      </c>
      <c r="E12" s="3">
        <v>3290.0731000000001</v>
      </c>
      <c r="F12" s="3">
        <v>1603.4232999999999</v>
      </c>
      <c r="G12" s="6">
        <v>2.051905507422775</v>
      </c>
      <c r="H12" s="3">
        <v>39317.797619999998</v>
      </c>
      <c r="I12" s="3">
        <v>0.99802236037855097</v>
      </c>
      <c r="J12" s="43">
        <v>11.950432839926869</v>
      </c>
      <c r="K12" s="43">
        <v>24.521158960331935</v>
      </c>
    </row>
    <row r="13" spans="1:11">
      <c r="A13" s="2" t="e">
        <f>#REF!</f>
        <v>#REF!</v>
      </c>
      <c r="B13" s="3" t="s">
        <v>244</v>
      </c>
      <c r="C13" s="3" t="s">
        <v>0</v>
      </c>
      <c r="D13" s="36" t="s">
        <v>336</v>
      </c>
      <c r="E13" s="3">
        <v>5675.67</v>
      </c>
      <c r="F13" s="3">
        <v>5675.67</v>
      </c>
      <c r="G13" s="6">
        <v>1</v>
      </c>
      <c r="H13" s="3">
        <v>4540.5360000000001</v>
      </c>
      <c r="I13" s="3">
        <v>0.11525458521101631</v>
      </c>
      <c r="J13" s="43">
        <v>0.8</v>
      </c>
      <c r="K13" s="43">
        <v>0.8</v>
      </c>
    </row>
    <row r="14" spans="1:11">
      <c r="A14" s="2" t="e">
        <f>#REF!</f>
        <v>#REF!</v>
      </c>
      <c r="B14" s="3" t="s">
        <v>244</v>
      </c>
      <c r="C14" s="3" t="s">
        <v>13</v>
      </c>
      <c r="D14" s="36" t="s">
        <v>339</v>
      </c>
      <c r="E14" s="3">
        <v>291336.23298615601</v>
      </c>
      <c r="F14" s="3">
        <v>210367.65378615601</v>
      </c>
      <c r="G14" s="6">
        <v>1.3848908220572094</v>
      </c>
      <c r="H14" s="3">
        <v>297085.08019900002</v>
      </c>
      <c r="I14" s="3">
        <v>7.5410519134122627</v>
      </c>
      <c r="J14" s="43">
        <v>1.0197326887696705</v>
      </c>
      <c r="K14" s="43">
        <v>1.4122184416288373</v>
      </c>
    </row>
    <row r="15" spans="1:11">
      <c r="A15" s="2" t="e">
        <f>#REF!</f>
        <v>#REF!</v>
      </c>
      <c r="B15" s="3" t="s">
        <v>244</v>
      </c>
      <c r="C15" s="3" t="s">
        <v>179</v>
      </c>
      <c r="D15" s="36" t="s">
        <v>245</v>
      </c>
      <c r="E15" s="3">
        <v>1546.2447999999999</v>
      </c>
      <c r="F15" s="3">
        <v>1546.2447999999999</v>
      </c>
      <c r="G15" s="6">
        <v>1</v>
      </c>
      <c r="H15" s="3">
        <v>334.32726400000001</v>
      </c>
      <c r="I15" s="3">
        <v>8.4863879808581948E-3</v>
      </c>
      <c r="J15" s="43">
        <v>0.21621884451931545</v>
      </c>
      <c r="K15" s="43">
        <v>0.21621884451931545</v>
      </c>
    </row>
    <row r="16" spans="1:11">
      <c r="A16" s="2" t="e">
        <f>#REF!</f>
        <v>#REF!</v>
      </c>
      <c r="B16" s="3" t="s">
        <v>244</v>
      </c>
      <c r="C16" s="3" t="s">
        <v>37</v>
      </c>
      <c r="D16" s="36" t="s">
        <v>341</v>
      </c>
      <c r="E16" s="3">
        <v>86275.136799999993</v>
      </c>
      <c r="F16" s="3">
        <v>60748.827899999997</v>
      </c>
      <c r="G16" s="6">
        <v>1.420194261887973</v>
      </c>
      <c r="H16" s="3">
        <v>24328.069452299998</v>
      </c>
      <c r="I16" s="3">
        <v>0.61753095971700989</v>
      </c>
      <c r="J16" s="43">
        <v>0.28198239208471471</v>
      </c>
      <c r="K16" s="43">
        <v>0.40046977519215643</v>
      </c>
    </row>
    <row r="17" spans="1:11">
      <c r="A17" s="2" t="e">
        <f>#REF!</f>
        <v>#REF!</v>
      </c>
      <c r="B17" s="3" t="s">
        <v>244</v>
      </c>
      <c r="C17" s="3" t="s">
        <v>153</v>
      </c>
      <c r="D17" s="36" t="s">
        <v>342</v>
      </c>
      <c r="E17" s="3">
        <v>6977.6</v>
      </c>
      <c r="F17" s="3">
        <v>3488.8</v>
      </c>
      <c r="G17" s="6">
        <v>2</v>
      </c>
      <c r="H17" s="3">
        <v>13955.2</v>
      </c>
      <c r="I17" s="3">
        <v>0.35423148005803168</v>
      </c>
      <c r="J17" s="43">
        <v>2</v>
      </c>
      <c r="K17" s="43">
        <v>4</v>
      </c>
    </row>
    <row r="18" spans="1:11">
      <c r="A18" s="2" t="e">
        <f>#REF!</f>
        <v>#REF!</v>
      </c>
      <c r="B18" s="3" t="s">
        <v>244</v>
      </c>
      <c r="C18" s="3" t="s">
        <v>86</v>
      </c>
      <c r="D18" s="36" t="s">
        <v>322</v>
      </c>
      <c r="E18" s="3">
        <v>23902.441800000001</v>
      </c>
      <c r="F18" s="3">
        <v>19169.472300000001</v>
      </c>
      <c r="G18" s="6">
        <v>1.2469013974891734</v>
      </c>
      <c r="H18" s="3">
        <v>1127.3131535</v>
      </c>
      <c r="I18" s="3">
        <v>2.861512603568505E-2</v>
      </c>
      <c r="J18" s="43">
        <v>4.7163095843203766E-2</v>
      </c>
      <c r="K18" s="43">
        <v>5.8807730116806602E-2</v>
      </c>
    </row>
    <row r="19" spans="1:11">
      <c r="A19" s="2" t="e">
        <f>#REF!</f>
        <v>#REF!</v>
      </c>
      <c r="B19" s="3" t="s">
        <v>244</v>
      </c>
      <c r="C19" s="3" t="s">
        <v>9</v>
      </c>
      <c r="D19" s="36" t="s">
        <v>253</v>
      </c>
      <c r="E19" s="3">
        <v>91092.095950000003</v>
      </c>
      <c r="F19" s="3">
        <v>87933.957550000006</v>
      </c>
      <c r="G19" s="6">
        <v>1.0359148898558814</v>
      </c>
      <c r="H19" s="3">
        <v>10141.141215525</v>
      </c>
      <c r="I19" s="3">
        <v>0.25741741159230447</v>
      </c>
      <c r="J19" s="43">
        <v>0.11132844304176975</v>
      </c>
      <c r="K19" s="43">
        <v>0.11532679181144166</v>
      </c>
    </row>
    <row r="20" spans="1:11">
      <c r="A20" s="2" t="e">
        <f>#REF!</f>
        <v>#REF!</v>
      </c>
      <c r="B20" s="3" t="s">
        <v>244</v>
      </c>
      <c r="C20" s="3" t="s">
        <v>137</v>
      </c>
      <c r="D20" s="36" t="s">
        <v>489</v>
      </c>
      <c r="E20" s="3">
        <v>44577.1855</v>
      </c>
      <c r="F20" s="3">
        <v>30634.718499999999</v>
      </c>
      <c r="G20" s="6">
        <v>1.4551198014109383</v>
      </c>
      <c r="H20" s="3">
        <v>14466.538352899999</v>
      </c>
      <c r="I20" s="3">
        <v>0.36721102471222522</v>
      </c>
      <c r="J20" s="43">
        <v>0.3245278541172143</v>
      </c>
      <c r="K20" s="43">
        <v>0.47222690663535882</v>
      </c>
    </row>
    <row r="21" spans="1:11">
      <c r="A21" s="2" t="e">
        <f>#REF!</f>
        <v>#REF!</v>
      </c>
      <c r="B21" s="3" t="s">
        <v>244</v>
      </c>
      <c r="C21" s="3" t="s">
        <v>10</v>
      </c>
      <c r="D21" s="36" t="s">
        <v>257</v>
      </c>
      <c r="E21" s="3">
        <v>5718.0185000000001</v>
      </c>
      <c r="F21" s="3">
        <v>5718.0185000000001</v>
      </c>
      <c r="G21" s="6">
        <v>1</v>
      </c>
      <c r="H21" s="3">
        <v>571.80184999999994</v>
      </c>
      <c r="I21" s="3">
        <v>1.4514318363435894E-2</v>
      </c>
      <c r="J21" s="43">
        <v>9.9999999999999992E-2</v>
      </c>
      <c r="K21" s="43">
        <v>9.9999999999999992E-2</v>
      </c>
    </row>
    <row r="22" spans="1:11">
      <c r="A22" s="2" t="e">
        <f>#REF!</f>
        <v>#REF!</v>
      </c>
      <c r="B22" s="3" t="s">
        <v>244</v>
      </c>
      <c r="C22" s="3" t="s">
        <v>26</v>
      </c>
      <c r="D22" s="36" t="s">
        <v>359</v>
      </c>
      <c r="E22" s="3">
        <v>766.65899999999999</v>
      </c>
      <c r="F22" s="3">
        <v>766.65899999999999</v>
      </c>
      <c r="G22" s="6">
        <v>1</v>
      </c>
      <c r="H22" s="3">
        <v>91.999080000000006</v>
      </c>
      <c r="I22" s="3">
        <v>2.3352564114005716E-3</v>
      </c>
      <c r="J22" s="43">
        <v>0.12000000000000001</v>
      </c>
      <c r="K22" s="43">
        <v>0.12000000000000001</v>
      </c>
    </row>
    <row r="23" spans="1:11">
      <c r="A23" s="2" t="e">
        <f>#REF!</f>
        <v>#REF!</v>
      </c>
      <c r="B23" s="3" t="s">
        <v>244</v>
      </c>
      <c r="C23" s="3" t="s">
        <v>182</v>
      </c>
      <c r="D23" s="36" t="s">
        <v>365</v>
      </c>
      <c r="E23" s="3">
        <v>11397.816000000001</v>
      </c>
      <c r="F23" s="3">
        <v>3993.152</v>
      </c>
      <c r="G23" s="6">
        <v>2.854340631160547</v>
      </c>
      <c r="H23" s="3">
        <v>39423.90264</v>
      </c>
      <c r="I23" s="3">
        <v>1.0007156745751362</v>
      </c>
      <c r="J23" s="43">
        <v>3.4588997260527803</v>
      </c>
      <c r="K23" s="43">
        <v>9.8728780271825372</v>
      </c>
    </row>
    <row r="24" spans="1:11">
      <c r="A24" s="2" t="e">
        <f>#REF!</f>
        <v>#REF!</v>
      </c>
      <c r="B24" s="3" t="s">
        <v>244</v>
      </c>
      <c r="C24" s="3" t="s">
        <v>16</v>
      </c>
      <c r="D24" s="36" t="s">
        <v>366</v>
      </c>
      <c r="E24" s="3">
        <v>74907.853099999993</v>
      </c>
      <c r="F24" s="3">
        <v>43613.422100000003</v>
      </c>
      <c r="G24" s="6">
        <v>1.7175412864472286</v>
      </c>
      <c r="H24" s="3">
        <v>16568.124153000001</v>
      </c>
      <c r="I24" s="3">
        <v>0.42055657679591923</v>
      </c>
      <c r="J24" s="43">
        <v>0.22118006947658739</v>
      </c>
      <c r="K24" s="43">
        <v>0.37988590106530529</v>
      </c>
    </row>
    <row r="25" spans="1:11">
      <c r="A25" s="2" t="e">
        <f>#REF!</f>
        <v>#REF!</v>
      </c>
      <c r="B25" s="3" t="s">
        <v>244</v>
      </c>
      <c r="C25" s="3" t="s">
        <v>27</v>
      </c>
      <c r="D25" s="36" t="s">
        <v>372</v>
      </c>
      <c r="E25" s="3">
        <v>56301.027199999997</v>
      </c>
      <c r="F25" s="3">
        <v>51709.949200000003</v>
      </c>
      <c r="G25" s="6">
        <v>1.0887851964859403</v>
      </c>
      <c r="H25" s="3">
        <v>2979.394362</v>
      </c>
      <c r="I25" s="3">
        <v>7.5627384382009208E-2</v>
      </c>
      <c r="J25" s="43">
        <v>5.2919005392498421E-2</v>
      </c>
      <c r="K25" s="43">
        <v>5.7617429684111925E-2</v>
      </c>
    </row>
    <row r="26" spans="1:11">
      <c r="A26" s="2" t="e">
        <f>#REF!</f>
        <v>#REF!</v>
      </c>
      <c r="B26" s="3" t="s">
        <v>244</v>
      </c>
      <c r="C26" s="3" t="s">
        <v>21</v>
      </c>
      <c r="D26" s="36" t="s">
        <v>261</v>
      </c>
      <c r="E26" s="3">
        <v>34419.055099999998</v>
      </c>
      <c r="F26" s="3">
        <v>33201.015099999997</v>
      </c>
      <c r="G26" s="6">
        <v>1.0366868300963485</v>
      </c>
      <c r="H26" s="3">
        <v>2788.8031769999998</v>
      </c>
      <c r="I26" s="3">
        <v>7.0789517669345534E-2</v>
      </c>
      <c r="J26" s="43">
        <v>8.1024977847227425E-2</v>
      </c>
      <c r="K26" s="43">
        <v>8.3997527443069056E-2</v>
      </c>
    </row>
    <row r="27" spans="1:11">
      <c r="A27" s="2" t="e">
        <f>#REF!</f>
        <v>#REF!</v>
      </c>
      <c r="B27" s="3" t="s">
        <v>244</v>
      </c>
      <c r="C27" s="3" t="s">
        <v>148</v>
      </c>
      <c r="D27" s="36" t="s">
        <v>510</v>
      </c>
      <c r="E27" s="3">
        <v>8740.92</v>
      </c>
      <c r="F27" s="3">
        <v>4370.46</v>
      </c>
      <c r="G27" s="6">
        <v>2</v>
      </c>
      <c r="H27" s="3">
        <v>524.45519999999999</v>
      </c>
      <c r="I27" s="3">
        <v>1.3312495823788337E-2</v>
      </c>
      <c r="J27" s="43">
        <v>0.06</v>
      </c>
      <c r="K27" s="43">
        <v>0.12</v>
      </c>
    </row>
    <row r="28" spans="1:11">
      <c r="B28" s="3"/>
      <c r="C28" s="3"/>
      <c r="D28" s="36"/>
      <c r="E28" s="3"/>
      <c r="F28" s="3"/>
      <c r="G28" s="6"/>
      <c r="H28" s="3"/>
      <c r="I28" s="3"/>
      <c r="J28" s="43"/>
      <c r="K28" s="43"/>
    </row>
    <row r="29" spans="1:11" s="24" customFormat="1">
      <c r="B29" s="25" t="s">
        <v>242</v>
      </c>
      <c r="C29" s="25"/>
      <c r="D29" s="40"/>
      <c r="E29" s="25"/>
      <c r="F29" s="25"/>
      <c r="G29" s="26"/>
      <c r="H29" s="25">
        <v>1778235.2812746556</v>
      </c>
      <c r="I29" s="25"/>
      <c r="J29" s="44"/>
      <c r="K29" s="44"/>
    </row>
    <row r="30" spans="1:11">
      <c r="A30" s="2" t="e">
        <f>#REF!</f>
        <v>#REF!</v>
      </c>
      <c r="B30" s="3" t="s">
        <v>242</v>
      </c>
      <c r="C30" s="3" t="s">
        <v>4</v>
      </c>
      <c r="D30" s="36" t="s">
        <v>262</v>
      </c>
      <c r="E30" s="3">
        <v>5389.06</v>
      </c>
      <c r="F30" s="3">
        <v>5377.22</v>
      </c>
      <c r="G30" s="6">
        <v>1.0022018812695035</v>
      </c>
      <c r="H30" s="3">
        <v>1916.7329999999999</v>
      </c>
      <c r="I30" s="3">
        <v>0.10778849234315427</v>
      </c>
      <c r="J30" s="43">
        <v>0.35567111889643088</v>
      </c>
      <c r="K30" s="43">
        <v>0.3564542644712323</v>
      </c>
    </row>
    <row r="31" spans="1:11">
      <c r="A31" s="2" t="e">
        <f>#REF!</f>
        <v>#REF!</v>
      </c>
      <c r="B31" s="3" t="s">
        <v>242</v>
      </c>
      <c r="C31" s="3" t="s">
        <v>69</v>
      </c>
      <c r="D31" s="36" t="s">
        <v>263</v>
      </c>
      <c r="E31" s="3">
        <v>7301.17</v>
      </c>
      <c r="F31" s="3">
        <v>3650.585</v>
      </c>
      <c r="G31" s="6">
        <v>2</v>
      </c>
      <c r="H31" s="3">
        <v>182.52924999999999</v>
      </c>
      <c r="I31" s="3">
        <v>1.026462875425356E-2</v>
      </c>
      <c r="J31" s="43">
        <v>2.4999999999999998E-2</v>
      </c>
      <c r="K31" s="43">
        <v>4.9999999999999996E-2</v>
      </c>
    </row>
    <row r="32" spans="1:11">
      <c r="A32" s="2" t="e">
        <f>#REF!</f>
        <v>#REF!</v>
      </c>
      <c r="B32" s="3" t="s">
        <v>242</v>
      </c>
      <c r="C32" s="3" t="s">
        <v>46</v>
      </c>
      <c r="D32" s="36" t="s">
        <v>264</v>
      </c>
      <c r="E32" s="3">
        <v>233445.6937</v>
      </c>
      <c r="F32" s="3">
        <v>184358.34719999999</v>
      </c>
      <c r="G32" s="6">
        <v>1.2662605043141764</v>
      </c>
      <c r="H32" s="3">
        <v>121002.29031384</v>
      </c>
      <c r="I32" s="3">
        <v>6.8046276883621619</v>
      </c>
      <c r="J32" s="43">
        <v>0.51833164448661662</v>
      </c>
      <c r="K32" s="43">
        <v>0.6563428895496195</v>
      </c>
    </row>
    <row r="33" spans="1:11">
      <c r="A33" s="2" t="e">
        <f>#REF!</f>
        <v>#REF!</v>
      </c>
      <c r="B33" s="3" t="s">
        <v>242</v>
      </c>
      <c r="C33" s="3" t="s">
        <v>115</v>
      </c>
      <c r="D33" s="36" t="s">
        <v>265</v>
      </c>
      <c r="E33" s="3">
        <v>635.48239999999998</v>
      </c>
      <c r="F33" s="3">
        <v>635.48239999999998</v>
      </c>
      <c r="G33" s="6">
        <v>1</v>
      </c>
      <c r="H33" s="3">
        <v>714.91769999999997</v>
      </c>
      <c r="I33" s="3">
        <v>4.0203774355862532E-2</v>
      </c>
      <c r="J33" s="43">
        <v>1.125</v>
      </c>
      <c r="K33" s="43">
        <v>1.125</v>
      </c>
    </row>
    <row r="34" spans="1:11">
      <c r="A34" s="2" t="e">
        <f>#REF!</f>
        <v>#REF!</v>
      </c>
      <c r="B34" s="3" t="s">
        <v>242</v>
      </c>
      <c r="C34" s="3" t="s">
        <v>61</v>
      </c>
      <c r="D34" s="36" t="s">
        <v>375</v>
      </c>
      <c r="E34" s="3">
        <v>6361.2866000000004</v>
      </c>
      <c r="F34" s="3">
        <v>6361.2866000000004</v>
      </c>
      <c r="G34" s="6">
        <v>1</v>
      </c>
      <c r="H34" s="3">
        <v>1849.0169659999999</v>
      </c>
      <c r="I34" s="3">
        <v>0.10398044541522129</v>
      </c>
      <c r="J34" s="43">
        <v>0.29066713736809152</v>
      </c>
      <c r="K34" s="43">
        <v>0.29066713736809152</v>
      </c>
    </row>
    <row r="35" spans="1:11">
      <c r="A35" s="2" t="e">
        <f>#REF!</f>
        <v>#REF!</v>
      </c>
      <c r="B35" s="3" t="s">
        <v>242</v>
      </c>
      <c r="C35" s="3" t="s">
        <v>135</v>
      </c>
      <c r="D35" s="36" t="s">
        <v>457</v>
      </c>
      <c r="E35" s="3">
        <v>4910</v>
      </c>
      <c r="F35" s="3">
        <v>4910</v>
      </c>
      <c r="G35" s="6">
        <v>1</v>
      </c>
      <c r="H35" s="3">
        <v>2749.6</v>
      </c>
      <c r="I35" s="3">
        <v>0.15462520786501666</v>
      </c>
      <c r="J35" s="43">
        <v>0.55999999999999994</v>
      </c>
      <c r="K35" s="43">
        <v>0.55999999999999994</v>
      </c>
    </row>
    <row r="36" spans="1:11">
      <c r="A36" s="2" t="e">
        <f>#REF!</f>
        <v>#REF!</v>
      </c>
      <c r="B36" s="3" t="s">
        <v>242</v>
      </c>
      <c r="C36" s="3" t="s">
        <v>30</v>
      </c>
      <c r="D36" s="36" t="s">
        <v>270</v>
      </c>
      <c r="E36" s="3">
        <v>88848.828099999999</v>
      </c>
      <c r="F36" s="3">
        <v>83273.379700000005</v>
      </c>
      <c r="G36" s="6">
        <v>1.0669535501031189</v>
      </c>
      <c r="H36" s="3">
        <v>10022.221888399999</v>
      </c>
      <c r="I36" s="3">
        <v>0.56360493990513894</v>
      </c>
      <c r="J36" s="43">
        <v>0.1128008337613628</v>
      </c>
      <c r="K36" s="43">
        <v>0.12035325003627778</v>
      </c>
    </row>
    <row r="37" spans="1:11">
      <c r="A37" s="2" t="e">
        <f>#REF!</f>
        <v>#REF!</v>
      </c>
      <c r="B37" s="3" t="s">
        <v>242</v>
      </c>
      <c r="C37" s="3" t="s">
        <v>79</v>
      </c>
      <c r="D37" s="36" t="s">
        <v>274</v>
      </c>
      <c r="E37" s="3">
        <v>4051.62</v>
      </c>
      <c r="F37" s="3">
        <v>4051.62</v>
      </c>
      <c r="G37" s="6">
        <v>1</v>
      </c>
      <c r="H37" s="3">
        <v>36.464579999999998</v>
      </c>
      <c r="I37" s="3">
        <v>2.050604910609008E-3</v>
      </c>
      <c r="J37" s="43">
        <v>8.9999999999999993E-3</v>
      </c>
      <c r="K37" s="43">
        <v>8.9999999999999993E-3</v>
      </c>
    </row>
    <row r="38" spans="1:11">
      <c r="A38" s="2" t="e">
        <f>#REF!</f>
        <v>#REF!</v>
      </c>
      <c r="B38" s="3" t="s">
        <v>242</v>
      </c>
      <c r="C38" s="3" t="s">
        <v>62</v>
      </c>
      <c r="D38" s="36" t="s">
        <v>458</v>
      </c>
      <c r="E38" s="3">
        <v>2649.8168000000001</v>
      </c>
      <c r="F38" s="3">
        <v>2649.8168000000001</v>
      </c>
      <c r="G38" s="6">
        <v>1</v>
      </c>
      <c r="H38" s="3">
        <v>68.288929999999993</v>
      </c>
      <c r="I38" s="3">
        <v>3.8402640369979532E-3</v>
      </c>
      <c r="J38" s="43">
        <v>2.5771189162964017E-2</v>
      </c>
      <c r="K38" s="43">
        <v>2.5771189162964017E-2</v>
      </c>
    </row>
    <row r="39" spans="1:11">
      <c r="A39" s="2" t="e">
        <f>#REF!</f>
        <v>#REF!</v>
      </c>
      <c r="B39" s="3" t="s">
        <v>242</v>
      </c>
      <c r="C39" s="3" t="s">
        <v>43</v>
      </c>
      <c r="D39" s="36" t="s">
        <v>280</v>
      </c>
      <c r="E39" s="3">
        <v>27999.0694</v>
      </c>
      <c r="F39" s="3">
        <v>27999.0694</v>
      </c>
      <c r="G39" s="6">
        <v>1</v>
      </c>
      <c r="H39" s="3">
        <v>833.678287125</v>
      </c>
      <c r="I39" s="3">
        <v>4.6882338681718858E-2</v>
      </c>
      <c r="J39" s="43">
        <v>2.9775214140688545E-2</v>
      </c>
      <c r="K39" s="43">
        <v>2.9775214140688545E-2</v>
      </c>
    </row>
    <row r="40" spans="1:11">
      <c r="A40" s="2" t="e">
        <f>#REF!</f>
        <v>#REF!</v>
      </c>
      <c r="B40" s="3" t="s">
        <v>242</v>
      </c>
      <c r="C40" s="3" t="s">
        <v>125</v>
      </c>
      <c r="D40" s="36" t="s">
        <v>287</v>
      </c>
      <c r="E40" s="3">
        <v>1252.2097000000001</v>
      </c>
      <c r="F40" s="3">
        <v>817.76959999999997</v>
      </c>
      <c r="G40" s="6">
        <v>1.5312500000000002</v>
      </c>
      <c r="H40" s="3">
        <v>600.75399240000002</v>
      </c>
      <c r="I40" s="3">
        <v>3.3783717977374395E-2</v>
      </c>
      <c r="J40" s="43">
        <v>0.47975510204081628</v>
      </c>
      <c r="K40" s="43">
        <v>0.73462500000000008</v>
      </c>
    </row>
    <row r="41" spans="1:11">
      <c r="A41" s="2" t="e">
        <f>#REF!</f>
        <v>#REF!</v>
      </c>
      <c r="B41" s="3" t="s">
        <v>242</v>
      </c>
      <c r="C41" s="3" t="s">
        <v>56</v>
      </c>
      <c r="D41" s="36" t="s">
        <v>291</v>
      </c>
      <c r="E41" s="3">
        <v>651014.29539999994</v>
      </c>
      <c r="F41" s="3">
        <v>516503.28779999999</v>
      </c>
      <c r="G41" s="6">
        <v>1.2604262369227845</v>
      </c>
      <c r="H41" s="3">
        <v>201932.24231003999</v>
      </c>
      <c r="I41" s="3">
        <v>11.355766272126436</v>
      </c>
      <c r="J41" s="43">
        <v>0.31018096489873181</v>
      </c>
      <c r="K41" s="43">
        <v>0.39096022635238681</v>
      </c>
    </row>
    <row r="42" spans="1:11">
      <c r="A42" s="2" t="e">
        <f>#REF!</f>
        <v>#REF!</v>
      </c>
      <c r="B42" s="3" t="s">
        <v>242</v>
      </c>
      <c r="C42" s="3" t="s">
        <v>114</v>
      </c>
      <c r="D42" s="36" t="s">
        <v>292</v>
      </c>
      <c r="E42" s="3">
        <v>635.48239999999998</v>
      </c>
      <c r="F42" s="3">
        <v>635.48239999999998</v>
      </c>
      <c r="G42" s="6">
        <v>1</v>
      </c>
      <c r="H42" s="3">
        <v>142.98354</v>
      </c>
      <c r="I42" s="3">
        <v>8.0407548711725063E-3</v>
      </c>
      <c r="J42" s="43">
        <v>0.22500000000000001</v>
      </c>
      <c r="K42" s="43">
        <v>0.22500000000000001</v>
      </c>
    </row>
    <row r="43" spans="1:11">
      <c r="A43" s="2" t="e">
        <f>#REF!</f>
        <v>#REF!</v>
      </c>
      <c r="B43" s="3" t="s">
        <v>242</v>
      </c>
      <c r="C43" s="3" t="s">
        <v>81</v>
      </c>
      <c r="D43" s="36" t="s">
        <v>293</v>
      </c>
      <c r="E43" s="3">
        <v>7458.5064000000002</v>
      </c>
      <c r="F43" s="3">
        <v>4046.9944</v>
      </c>
      <c r="G43" s="6">
        <v>1.8429742329270336</v>
      </c>
      <c r="H43" s="3">
        <v>3213.3443400000001</v>
      </c>
      <c r="I43" s="3">
        <v>0.18070411569478281</v>
      </c>
      <c r="J43" s="43">
        <v>0.43082946741186678</v>
      </c>
      <c r="K43" s="43">
        <v>0.79400760722574759</v>
      </c>
    </row>
    <row r="44" spans="1:11">
      <c r="A44" s="2" t="e">
        <f>#REF!</f>
        <v>#REF!</v>
      </c>
      <c r="B44" s="3" t="s">
        <v>242</v>
      </c>
      <c r="C44" s="3" t="s">
        <v>109</v>
      </c>
      <c r="D44" s="36" t="s">
        <v>388</v>
      </c>
      <c r="E44" s="3">
        <v>4910.8631999999998</v>
      </c>
      <c r="F44" s="3">
        <v>4910.8631999999998</v>
      </c>
      <c r="G44" s="6">
        <v>1</v>
      </c>
      <c r="H44" s="3">
        <v>2204.5452863999999</v>
      </c>
      <c r="I44" s="3">
        <v>0.12397376824172342</v>
      </c>
      <c r="J44" s="43">
        <v>0.44891197262428323</v>
      </c>
      <c r="K44" s="43">
        <v>0.44891197262428323</v>
      </c>
    </row>
    <row r="45" spans="1:11">
      <c r="A45" s="2" t="e">
        <f>#REF!</f>
        <v>#REF!</v>
      </c>
      <c r="B45" s="3" t="s">
        <v>242</v>
      </c>
      <c r="C45" s="3" t="s">
        <v>12</v>
      </c>
      <c r="D45" s="36" t="s">
        <v>294</v>
      </c>
      <c r="E45" s="3">
        <v>1422686.74153616</v>
      </c>
      <c r="F45" s="3">
        <v>1000689.684636156</v>
      </c>
      <c r="G45" s="6">
        <v>1.4217062126041995</v>
      </c>
      <c r="H45" s="3">
        <v>1410753.98813243</v>
      </c>
      <c r="I45" s="3">
        <v>79.33449543983788</v>
      </c>
      <c r="J45" s="43">
        <v>0.99161252224024699</v>
      </c>
      <c r="K45" s="43">
        <v>1.4097816833650789</v>
      </c>
    </row>
    <row r="46" spans="1:11">
      <c r="A46" s="2" t="e">
        <f>#REF!</f>
        <v>#REF!</v>
      </c>
      <c r="B46" s="3" t="s">
        <v>242</v>
      </c>
      <c r="C46" s="3" t="s">
        <v>192</v>
      </c>
      <c r="D46" s="36" t="s">
        <v>296</v>
      </c>
      <c r="E46" s="3">
        <v>2040.2003999999999</v>
      </c>
      <c r="F46" s="3">
        <v>2040.2003999999999</v>
      </c>
      <c r="G46" s="6">
        <v>1</v>
      </c>
      <c r="H46" s="3">
        <v>35.703507000000002</v>
      </c>
      <c r="I46" s="3">
        <v>2.0078055685863682E-3</v>
      </c>
      <c r="J46" s="43">
        <v>1.7500000000000002E-2</v>
      </c>
      <c r="K46" s="43">
        <v>1.7500000000000002E-2</v>
      </c>
    </row>
    <row r="47" spans="1:11">
      <c r="A47" s="2" t="e">
        <f>#REF!</f>
        <v>#REF!</v>
      </c>
      <c r="B47" s="3" t="s">
        <v>242</v>
      </c>
      <c r="C47" s="3" t="s">
        <v>91</v>
      </c>
      <c r="D47" s="36" t="s">
        <v>299</v>
      </c>
      <c r="E47" s="3">
        <v>39246.243600000002</v>
      </c>
      <c r="F47" s="3">
        <v>39246.243600000002</v>
      </c>
      <c r="G47" s="6">
        <v>1</v>
      </c>
      <c r="H47" s="3">
        <v>6430.2851860000001</v>
      </c>
      <c r="I47" s="3">
        <v>0.36161048280353048</v>
      </c>
      <c r="J47" s="43">
        <v>0.16384460259529143</v>
      </c>
      <c r="K47" s="43">
        <v>0.16384460259529143</v>
      </c>
    </row>
    <row r="48" spans="1:11">
      <c r="A48" s="2" t="e">
        <f>#REF!</f>
        <v>#REF!</v>
      </c>
      <c r="B48" s="3" t="s">
        <v>242</v>
      </c>
      <c r="C48" s="3" t="s">
        <v>133</v>
      </c>
      <c r="D48" s="36" t="s">
        <v>460</v>
      </c>
      <c r="E48" s="3">
        <v>23403.724999999999</v>
      </c>
      <c r="F48" s="3">
        <v>22894.605</v>
      </c>
      <c r="G48" s="6">
        <v>1.022237553344991</v>
      </c>
      <c r="H48" s="3">
        <v>13545.694065020311</v>
      </c>
      <c r="I48" s="3">
        <v>0.76174925824835904</v>
      </c>
      <c r="J48" s="43">
        <v>0.57878367930832852</v>
      </c>
      <c r="K48" s="43">
        <v>0.59165441225215765</v>
      </c>
    </row>
    <row r="49" spans="1:11">
      <c r="B49" s="3"/>
      <c r="C49" s="3"/>
      <c r="D49" s="36"/>
      <c r="E49" s="3"/>
      <c r="F49" s="3"/>
      <c r="G49" s="6"/>
      <c r="H49" s="3"/>
      <c r="I49" s="3"/>
      <c r="J49" s="43"/>
      <c r="K49" s="43"/>
    </row>
    <row r="50" spans="1:11" s="24" customFormat="1">
      <c r="B50" s="25" t="s">
        <v>518</v>
      </c>
      <c r="C50" s="25"/>
      <c r="D50" s="40"/>
      <c r="E50" s="25"/>
      <c r="F50" s="25"/>
      <c r="G50" s="26"/>
      <c r="H50" s="25">
        <v>545210.21533017361</v>
      </c>
      <c r="I50" s="25"/>
      <c r="J50" s="44"/>
      <c r="K50" s="44"/>
    </row>
    <row r="51" spans="1:11">
      <c r="A51" s="2" t="e">
        <f>#REF!</f>
        <v>#REF!</v>
      </c>
      <c r="B51" s="3" t="s">
        <v>518</v>
      </c>
      <c r="C51" s="3" t="s">
        <v>128</v>
      </c>
      <c r="D51" s="36" t="s">
        <v>305</v>
      </c>
      <c r="E51" s="3">
        <v>34108.707600000002</v>
      </c>
      <c r="F51" s="3">
        <v>29702.882399999999</v>
      </c>
      <c r="G51" s="6">
        <v>1.1483298873378027</v>
      </c>
      <c r="H51" s="3">
        <v>1269.0834509599999</v>
      </c>
      <c r="I51" s="3">
        <v>0.23276956580709998</v>
      </c>
      <c r="J51" s="43">
        <v>3.7207022495334884E-2</v>
      </c>
      <c r="K51" s="43">
        <v>4.2725935950242995E-2</v>
      </c>
    </row>
    <row r="52" spans="1:11">
      <c r="A52" s="2" t="e">
        <f>#REF!</f>
        <v>#REF!</v>
      </c>
      <c r="B52" s="3" t="s">
        <v>518</v>
      </c>
      <c r="C52" s="3" t="s">
        <v>131</v>
      </c>
      <c r="D52" s="36" t="s">
        <v>393</v>
      </c>
      <c r="E52" s="3">
        <v>47366.013050000001</v>
      </c>
      <c r="F52" s="3">
        <v>47366.013050000001</v>
      </c>
      <c r="G52" s="6">
        <v>1</v>
      </c>
      <c r="H52" s="3">
        <v>392.04234018749997</v>
      </c>
      <c r="I52" s="3">
        <v>7.1906638790706301E-2</v>
      </c>
      <c r="J52" s="43">
        <v>8.2768701637111926E-3</v>
      </c>
      <c r="K52" s="43">
        <v>8.2768701637111926E-3</v>
      </c>
    </row>
    <row r="53" spans="1:11">
      <c r="A53" s="2" t="e">
        <f>#REF!</f>
        <v>#REF!</v>
      </c>
      <c r="B53" s="3" t="s">
        <v>518</v>
      </c>
      <c r="C53" s="3" t="s">
        <v>104</v>
      </c>
      <c r="D53" s="36" t="s">
        <v>306</v>
      </c>
      <c r="E53" s="3">
        <v>74220.939199999993</v>
      </c>
      <c r="F53" s="3">
        <v>56611.721799999999</v>
      </c>
      <c r="G53" s="6">
        <v>1.3110524965520478</v>
      </c>
      <c r="H53" s="3">
        <v>4211.7043827999996</v>
      </c>
      <c r="I53" s="3">
        <v>0.77249183239338892</v>
      </c>
      <c r="J53" s="43">
        <v>5.6745501043188096E-2</v>
      </c>
      <c r="K53" s="43">
        <v>7.4396330810768588E-2</v>
      </c>
    </row>
    <row r="54" spans="1:11">
      <c r="A54" s="2" t="e">
        <f>#REF!</f>
        <v>#REF!</v>
      </c>
      <c r="B54" s="3" t="s">
        <v>518</v>
      </c>
      <c r="C54" s="3" t="s">
        <v>47</v>
      </c>
      <c r="D54" s="36" t="s">
        <v>307</v>
      </c>
      <c r="E54" s="3">
        <v>94229.673800000004</v>
      </c>
      <c r="F54" s="3">
        <v>78691.377500000002</v>
      </c>
      <c r="G54" s="6">
        <v>1.1974586898037209</v>
      </c>
      <c r="H54" s="3">
        <v>928.73909268499995</v>
      </c>
      <c r="I54" s="3">
        <v>0.17034513781488214</v>
      </c>
      <c r="J54" s="43">
        <v>9.8561212750903088E-3</v>
      </c>
      <c r="K54" s="43">
        <v>1.1802298068616221E-2</v>
      </c>
    </row>
    <row r="55" spans="1:11">
      <c r="A55" s="2" t="e">
        <f>#REF!</f>
        <v>#REF!</v>
      </c>
      <c r="B55" s="3" t="s">
        <v>518</v>
      </c>
      <c r="C55" s="3" t="s">
        <v>92</v>
      </c>
      <c r="D55" s="36" t="s">
        <v>395</v>
      </c>
      <c r="E55" s="3">
        <v>747.6</v>
      </c>
      <c r="F55" s="3">
        <v>747.6</v>
      </c>
      <c r="G55" s="6">
        <v>1</v>
      </c>
      <c r="H55" s="3">
        <v>224.28</v>
      </c>
      <c r="I55" s="3">
        <v>4.1136426591746517E-2</v>
      </c>
      <c r="J55" s="43">
        <v>0.3</v>
      </c>
      <c r="K55" s="43">
        <v>0.3</v>
      </c>
    </row>
    <row r="56" spans="1:11">
      <c r="A56" s="2" t="e">
        <f>#REF!</f>
        <v>#REF!</v>
      </c>
      <c r="B56" s="3" t="s">
        <v>518</v>
      </c>
      <c r="C56" s="3" t="s">
        <v>74</v>
      </c>
      <c r="D56" s="36" t="s">
        <v>309</v>
      </c>
      <c r="E56" s="3">
        <v>111707.0677861556</v>
      </c>
      <c r="F56" s="3">
        <v>92937.291386155601</v>
      </c>
      <c r="G56" s="6">
        <v>1.2019617326914698</v>
      </c>
      <c r="H56" s="3">
        <v>4767.0957229300002</v>
      </c>
      <c r="I56" s="3">
        <v>0.87435920840975012</v>
      </c>
      <c r="J56" s="43">
        <v>4.2674969609405589E-2</v>
      </c>
      <c r="K56" s="43">
        <v>5.1293680414276961E-2</v>
      </c>
    </row>
    <row r="57" spans="1:11">
      <c r="A57" s="2" t="e">
        <f>#REF!</f>
        <v>#REF!</v>
      </c>
      <c r="B57" s="3" t="s">
        <v>518</v>
      </c>
      <c r="C57" s="3" t="s">
        <v>142</v>
      </c>
      <c r="D57" s="36" t="s">
        <v>310</v>
      </c>
      <c r="E57" s="3">
        <v>52835.966999999997</v>
      </c>
      <c r="F57" s="3">
        <v>50379.851799999997</v>
      </c>
      <c r="G57" s="6">
        <v>1.0487519338038227</v>
      </c>
      <c r="H57" s="3">
        <v>1003.1302548</v>
      </c>
      <c r="I57" s="3">
        <v>0.18398962942990985</v>
      </c>
      <c r="J57" s="43">
        <v>1.898574610738174E-2</v>
      </c>
      <c r="K57" s="43">
        <v>1.9911337944825001E-2</v>
      </c>
    </row>
    <row r="58" spans="1:11">
      <c r="A58" s="2" t="e">
        <f>#REF!</f>
        <v>#REF!</v>
      </c>
      <c r="B58" s="3" t="s">
        <v>518</v>
      </c>
      <c r="C58" s="3" t="s">
        <v>2</v>
      </c>
      <c r="D58" s="36" t="s">
        <v>311</v>
      </c>
      <c r="E58" s="3">
        <v>69829.009600000005</v>
      </c>
      <c r="F58" s="3">
        <v>65183.001799999998</v>
      </c>
      <c r="G58" s="6">
        <v>1.071276370705591</v>
      </c>
      <c r="H58" s="3">
        <v>62697.934446239997</v>
      </c>
      <c r="I58" s="3">
        <v>11.499772506696484</v>
      </c>
      <c r="J58" s="43">
        <v>0.8978780424552949</v>
      </c>
      <c r="K58" s="43">
        <v>0.96187553065774889</v>
      </c>
    </row>
    <row r="59" spans="1:11">
      <c r="A59" s="2" t="e">
        <f>#REF!</f>
        <v>#REF!</v>
      </c>
      <c r="B59" s="3" t="s">
        <v>518</v>
      </c>
      <c r="C59" s="3" t="s">
        <v>93</v>
      </c>
      <c r="D59" s="36" t="s">
        <v>312</v>
      </c>
      <c r="E59" s="3">
        <v>11340.934999999999</v>
      </c>
      <c r="F59" s="3">
        <v>11340.934999999999</v>
      </c>
      <c r="G59" s="6">
        <v>1</v>
      </c>
      <c r="H59" s="3">
        <v>2245.1106561659931</v>
      </c>
      <c r="I59" s="3">
        <v>0.41178807605546747</v>
      </c>
      <c r="J59" s="43">
        <v>0.19796521681554416</v>
      </c>
      <c r="K59" s="43">
        <v>0.19796521681554416</v>
      </c>
    </row>
    <row r="60" spans="1:11">
      <c r="A60" s="2" t="e">
        <f>#REF!</f>
        <v>#REF!</v>
      </c>
      <c r="B60" s="3" t="s">
        <v>518</v>
      </c>
      <c r="C60" s="3" t="s">
        <v>94</v>
      </c>
      <c r="D60" s="36" t="s">
        <v>402</v>
      </c>
      <c r="E60" s="3">
        <v>1163264.3089999999</v>
      </c>
      <c r="F60" s="3">
        <v>818206.64029999997</v>
      </c>
      <c r="G60" s="6">
        <v>1.4217243562988962</v>
      </c>
      <c r="H60" s="3">
        <v>404537.00831107999</v>
      </c>
      <c r="I60" s="3">
        <v>74.198354494531358</v>
      </c>
      <c r="J60" s="43">
        <v>0.34776018242908202</v>
      </c>
      <c r="K60" s="43">
        <v>0.49441912151037332</v>
      </c>
    </row>
    <row r="61" spans="1:11">
      <c r="A61" s="2" t="e">
        <f>#REF!</f>
        <v>#REF!</v>
      </c>
      <c r="B61" s="3" t="s">
        <v>518</v>
      </c>
      <c r="C61" s="3" t="s">
        <v>165</v>
      </c>
      <c r="D61" s="36" t="s">
        <v>501</v>
      </c>
      <c r="E61" s="3">
        <v>6111.9438</v>
      </c>
      <c r="F61" s="3">
        <v>6111.9438</v>
      </c>
      <c r="G61" s="6">
        <v>1</v>
      </c>
      <c r="H61" s="3">
        <v>916.79156999999998</v>
      </c>
      <c r="I61" s="3">
        <v>0.168153777060982</v>
      </c>
      <c r="J61" s="43">
        <v>0.15</v>
      </c>
      <c r="K61" s="43">
        <v>0.15</v>
      </c>
    </row>
    <row r="62" spans="1:11">
      <c r="A62" s="2" t="e">
        <f>#REF!</f>
        <v>#REF!</v>
      </c>
      <c r="B62" s="3" t="s">
        <v>518</v>
      </c>
      <c r="C62" s="3" t="s">
        <v>126</v>
      </c>
      <c r="D62" s="36" t="s">
        <v>511</v>
      </c>
      <c r="E62" s="3">
        <v>98897.726500000004</v>
      </c>
      <c r="F62" s="3">
        <v>73831.878299999997</v>
      </c>
      <c r="G62" s="6">
        <v>1.3394989911830539</v>
      </c>
      <c r="H62" s="3">
        <v>50860.75532412</v>
      </c>
      <c r="I62" s="3">
        <v>9.3286504716936136</v>
      </c>
      <c r="J62" s="43">
        <v>0.51427628444138196</v>
      </c>
      <c r="K62" s="43">
        <v>0.68887256419860043</v>
      </c>
    </row>
    <row r="63" spans="1:11">
      <c r="A63" s="2" t="e">
        <f>#REF!</f>
        <v>#REF!</v>
      </c>
      <c r="B63" s="3" t="s">
        <v>518</v>
      </c>
      <c r="C63" s="3" t="s">
        <v>157</v>
      </c>
      <c r="D63" s="36" t="s">
        <v>512</v>
      </c>
      <c r="E63" s="3">
        <v>4480.375</v>
      </c>
      <c r="F63" s="3">
        <v>4480.375</v>
      </c>
      <c r="G63" s="6">
        <v>1</v>
      </c>
      <c r="H63" s="3">
        <v>448.03750000000002</v>
      </c>
      <c r="I63" s="3">
        <v>8.2177018588815917E-2</v>
      </c>
      <c r="J63" s="43">
        <v>0.1</v>
      </c>
      <c r="K63" s="43">
        <v>0.1</v>
      </c>
    </row>
    <row r="64" spans="1:11">
      <c r="A64" s="2" t="e">
        <f>#REF!</f>
        <v>#REF!</v>
      </c>
      <c r="B64" s="3" t="s">
        <v>518</v>
      </c>
      <c r="C64" s="3" t="s">
        <v>157</v>
      </c>
      <c r="D64" s="36" t="s">
        <v>463</v>
      </c>
      <c r="E64" s="3">
        <v>8235.2927999999993</v>
      </c>
      <c r="F64" s="3">
        <v>4117.6463999999996</v>
      </c>
      <c r="G64" s="6">
        <v>2</v>
      </c>
      <c r="H64" s="3">
        <v>2470.5878400000001</v>
      </c>
      <c r="I64" s="3">
        <v>0.45314408470938833</v>
      </c>
      <c r="J64" s="43">
        <v>0.30000000000000004</v>
      </c>
      <c r="K64" s="43">
        <v>0.60000000000000009</v>
      </c>
    </row>
    <row r="65" spans="1:11">
      <c r="A65" s="2" t="e">
        <f>#REF!</f>
        <v>#REF!</v>
      </c>
      <c r="B65" s="3" t="s">
        <v>518</v>
      </c>
      <c r="C65" s="3" t="s">
        <v>132</v>
      </c>
      <c r="D65" s="36" t="s">
        <v>408</v>
      </c>
      <c r="E65" s="3">
        <v>15748.0885</v>
      </c>
      <c r="F65" s="3">
        <v>15748.0885</v>
      </c>
      <c r="G65" s="6">
        <v>1</v>
      </c>
      <c r="H65" s="3">
        <v>1120.16448324405</v>
      </c>
      <c r="I65" s="3">
        <v>0.20545552004481246</v>
      </c>
      <c r="J65" s="43">
        <v>7.1130187212502013E-2</v>
      </c>
      <c r="K65" s="43">
        <v>7.1130187212502013E-2</v>
      </c>
    </row>
    <row r="66" spans="1:11">
      <c r="A66" s="2" t="e">
        <f>#REF!</f>
        <v>#REF!</v>
      </c>
      <c r="B66" s="3" t="s">
        <v>518</v>
      </c>
      <c r="C66" s="3" t="s">
        <v>120</v>
      </c>
      <c r="D66" s="36" t="s">
        <v>410</v>
      </c>
      <c r="E66" s="3">
        <v>22164.297999999999</v>
      </c>
      <c r="F66" s="3">
        <v>16056.856</v>
      </c>
      <c r="G66" s="6">
        <v>1.3803635032910553</v>
      </c>
      <c r="H66" s="3">
        <v>2424.09153952</v>
      </c>
      <c r="I66" s="3">
        <v>0.44461594287113554</v>
      </c>
      <c r="J66" s="43">
        <v>0.10936919994127493</v>
      </c>
      <c r="K66" s="43">
        <v>0.15096925198307815</v>
      </c>
    </row>
    <row r="67" spans="1:11">
      <c r="A67" s="2" t="e">
        <f>#REF!</f>
        <v>#REF!</v>
      </c>
      <c r="B67" s="3" t="s">
        <v>518</v>
      </c>
      <c r="C67" s="3" t="s">
        <v>98</v>
      </c>
      <c r="D67" s="36" t="s">
        <v>414</v>
      </c>
      <c r="E67" s="3">
        <v>14462.2973</v>
      </c>
      <c r="F67" s="3">
        <v>14462.2973</v>
      </c>
      <c r="G67" s="6">
        <v>1</v>
      </c>
      <c r="H67" s="3">
        <v>2.1861466570027375</v>
      </c>
      <c r="I67" s="3">
        <v>4.0097316512656129E-4</v>
      </c>
      <c r="J67" s="43">
        <v>1.5116178375082482E-4</v>
      </c>
      <c r="K67" s="43">
        <v>1.5116178375082482E-4</v>
      </c>
    </row>
    <row r="68" spans="1:11">
      <c r="A68" s="2" t="e">
        <f>#REF!</f>
        <v>#REF!</v>
      </c>
      <c r="B68" s="3" t="s">
        <v>518</v>
      </c>
      <c r="C68" s="3" t="s">
        <v>85</v>
      </c>
      <c r="D68" s="36" t="s">
        <v>415</v>
      </c>
      <c r="E68" s="3">
        <v>2376.9405000000002</v>
      </c>
      <c r="F68" s="3">
        <v>2376.9405000000002</v>
      </c>
      <c r="G68" s="6">
        <v>1</v>
      </c>
      <c r="H68" s="3">
        <v>5.6903956839423158</v>
      </c>
      <c r="I68" s="3">
        <v>1.0437067252117189E-3</v>
      </c>
      <c r="J68" s="43">
        <v>2.3940000534057606E-3</v>
      </c>
      <c r="K68" s="43">
        <v>2.3940000534057606E-3</v>
      </c>
    </row>
    <row r="69" spans="1:11">
      <c r="A69" s="2" t="e">
        <f>#REF!</f>
        <v>#REF!</v>
      </c>
      <c r="B69" s="3" t="s">
        <v>518</v>
      </c>
      <c r="C69" s="3" t="s">
        <v>70</v>
      </c>
      <c r="D69" s="36" t="s">
        <v>426</v>
      </c>
      <c r="E69" s="3">
        <v>894.43550000000005</v>
      </c>
      <c r="F69" s="3">
        <v>894.43550000000005</v>
      </c>
      <c r="G69" s="6">
        <v>1</v>
      </c>
      <c r="H69" s="3">
        <v>22.3608875</v>
      </c>
      <c r="I69" s="3">
        <v>4.1013331869540412E-3</v>
      </c>
      <c r="J69" s="43">
        <v>2.4999999999999998E-2</v>
      </c>
      <c r="K69" s="43">
        <v>2.4999999999999998E-2</v>
      </c>
    </row>
    <row r="70" spans="1:11">
      <c r="A70" s="2" t="e">
        <f>#REF!</f>
        <v>#REF!</v>
      </c>
      <c r="B70" s="3" t="s">
        <v>518</v>
      </c>
      <c r="C70" s="3" t="s">
        <v>51</v>
      </c>
      <c r="D70" s="36" t="s">
        <v>328</v>
      </c>
      <c r="E70" s="3">
        <v>26304.971600000001</v>
      </c>
      <c r="F70" s="3">
        <v>21550.925200000001</v>
      </c>
      <c r="G70" s="6">
        <v>1.2205959306099767</v>
      </c>
      <c r="H70" s="3">
        <v>2133.0926381999998</v>
      </c>
      <c r="I70" s="3">
        <v>0.39124223615440168</v>
      </c>
      <c r="J70" s="43">
        <v>8.109085501540704E-2</v>
      </c>
      <c r="K70" s="43">
        <v>9.8979167641489452E-2</v>
      </c>
    </row>
    <row r="71" spans="1:11">
      <c r="A71" s="2" t="e">
        <f>#REF!</f>
        <v>#REF!</v>
      </c>
      <c r="B71" s="3" t="s">
        <v>518</v>
      </c>
      <c r="C71" s="3" t="s">
        <v>177</v>
      </c>
      <c r="D71" s="36" t="s">
        <v>513</v>
      </c>
      <c r="E71" s="3">
        <v>6993.6867000000002</v>
      </c>
      <c r="F71" s="3">
        <v>6993.6867000000002</v>
      </c>
      <c r="G71" s="6">
        <v>1</v>
      </c>
      <c r="H71" s="3">
        <v>349.68433499999998</v>
      </c>
      <c r="I71" s="3">
        <v>6.4137524420417327E-2</v>
      </c>
      <c r="J71" s="43">
        <v>4.9999999999999996E-2</v>
      </c>
      <c r="K71" s="43">
        <v>4.9999999999999996E-2</v>
      </c>
    </row>
    <row r="72" spans="1:11">
      <c r="A72" s="2" t="e">
        <f>#REF!</f>
        <v>#REF!</v>
      </c>
      <c r="B72" s="3" t="s">
        <v>518</v>
      </c>
      <c r="C72" s="3" t="s">
        <v>24</v>
      </c>
      <c r="D72" s="36" t="s">
        <v>329</v>
      </c>
      <c r="E72" s="3">
        <v>526.08079999999995</v>
      </c>
      <c r="F72" s="3">
        <v>526.08079999999995</v>
      </c>
      <c r="G72" s="6">
        <v>1</v>
      </c>
      <c r="H72" s="3">
        <v>1025.8575599999999</v>
      </c>
      <c r="I72" s="3">
        <v>0.188158169299662</v>
      </c>
      <c r="J72" s="43">
        <v>1.95</v>
      </c>
      <c r="K72" s="43">
        <v>1.95</v>
      </c>
    </row>
    <row r="73" spans="1:11">
      <c r="A73" s="2" t="e">
        <f>#REF!</f>
        <v>#REF!</v>
      </c>
      <c r="B73" s="3" t="s">
        <v>518</v>
      </c>
      <c r="C73" s="3" t="s">
        <v>130</v>
      </c>
      <c r="D73" s="36" t="s">
        <v>441</v>
      </c>
      <c r="E73" s="3">
        <v>9711.8277999999991</v>
      </c>
      <c r="F73" s="3">
        <v>9711.8277999999991</v>
      </c>
      <c r="G73" s="6">
        <v>1</v>
      </c>
      <c r="H73" s="3">
        <v>1154.7864523999999</v>
      </c>
      <c r="I73" s="3">
        <v>0.21180572555865876</v>
      </c>
      <c r="J73" s="43">
        <v>0.11890516143624376</v>
      </c>
      <c r="K73" s="43">
        <v>0.11890516143624376</v>
      </c>
    </row>
    <row r="74" spans="1:11">
      <c r="B74" s="3"/>
      <c r="C74" s="3"/>
      <c r="D74" s="36"/>
      <c r="E74" s="3"/>
      <c r="F74" s="3"/>
      <c r="G74" s="6"/>
      <c r="H74" s="3"/>
      <c r="I74" s="3"/>
      <c r="J74" s="43"/>
      <c r="K74" s="43"/>
    </row>
    <row r="75" spans="1:11" s="24" customFormat="1">
      <c r="B75" s="25" t="s">
        <v>519</v>
      </c>
      <c r="C75" s="25"/>
      <c r="D75" s="40"/>
      <c r="E75" s="25"/>
      <c r="F75" s="25"/>
      <c r="G75" s="26"/>
      <c r="H75" s="25">
        <v>322.73224693645579</v>
      </c>
      <c r="I75" s="25"/>
      <c r="J75" s="44"/>
      <c r="K75" s="44"/>
    </row>
    <row r="76" spans="1:11">
      <c r="A76" s="2" t="e">
        <f>#REF!</f>
        <v>#REF!</v>
      </c>
      <c r="B76" s="3" t="s">
        <v>519</v>
      </c>
      <c r="C76" s="3" t="s">
        <v>227</v>
      </c>
      <c r="D76" s="36" t="s">
        <v>505</v>
      </c>
      <c r="E76" s="3">
        <v>1996.8396</v>
      </c>
      <c r="F76" s="3">
        <v>1996.8396</v>
      </c>
      <c r="G76" s="6">
        <v>1</v>
      </c>
      <c r="H76" s="3">
        <v>319.49433599999998</v>
      </c>
      <c r="I76" s="3">
        <v>98.996719117103495</v>
      </c>
      <c r="J76" s="43">
        <v>0.15999999999999998</v>
      </c>
      <c r="K76" s="43">
        <v>0.15999999999999998</v>
      </c>
    </row>
    <row r="77" spans="1:11">
      <c r="A77" s="2" t="e">
        <f>#REF!</f>
        <v>#REF!</v>
      </c>
      <c r="B77" s="3" t="s">
        <v>519</v>
      </c>
      <c r="C77" s="3" t="s">
        <v>230</v>
      </c>
      <c r="D77" s="36" t="s">
        <v>514</v>
      </c>
      <c r="E77" s="3">
        <v>333.11840000000001</v>
      </c>
      <c r="F77" s="3">
        <v>333.11840000000001</v>
      </c>
      <c r="G77" s="6">
        <v>1</v>
      </c>
      <c r="H77" s="3">
        <v>0.53965181604143797</v>
      </c>
      <c r="I77" s="3">
        <v>0.16721347840635598</v>
      </c>
      <c r="J77" s="43">
        <v>1.6200000241398792E-3</v>
      </c>
      <c r="K77" s="43">
        <v>1.6200000241398792E-3</v>
      </c>
    </row>
    <row r="78" spans="1:11">
      <c r="A78" s="2" t="e">
        <f>#REF!</f>
        <v>#REF!</v>
      </c>
      <c r="B78" s="3" t="s">
        <v>519</v>
      </c>
      <c r="C78" s="3" t="s">
        <v>229</v>
      </c>
      <c r="D78" s="36" t="s">
        <v>515</v>
      </c>
      <c r="E78" s="3">
        <v>333.11840000000001</v>
      </c>
      <c r="F78" s="3">
        <v>333.11840000000001</v>
      </c>
      <c r="G78" s="6">
        <v>1</v>
      </c>
      <c r="H78" s="3">
        <v>1.0793036320828788</v>
      </c>
      <c r="I78" s="3">
        <v>0.33442695681271284</v>
      </c>
      <c r="J78" s="43">
        <v>3.2400000482797672E-3</v>
      </c>
      <c r="K78" s="43">
        <v>3.2400000482797672E-3</v>
      </c>
    </row>
    <row r="79" spans="1:11">
      <c r="A79" s="2" t="e">
        <f>#REF!</f>
        <v>#REF!</v>
      </c>
      <c r="B79" s="3" t="s">
        <v>519</v>
      </c>
      <c r="C79" s="3" t="s">
        <v>228</v>
      </c>
      <c r="D79" s="36" t="s">
        <v>516</v>
      </c>
      <c r="E79" s="3">
        <v>333.11840000000001</v>
      </c>
      <c r="F79" s="3">
        <v>333.11840000000001</v>
      </c>
      <c r="G79" s="6">
        <v>1</v>
      </c>
      <c r="H79" s="3">
        <v>1.6189554883315092</v>
      </c>
      <c r="I79" s="3">
        <v>0.50164044767744342</v>
      </c>
      <c r="J79" s="43">
        <v>4.8600001931190509E-3</v>
      </c>
      <c r="K79" s="43">
        <v>4.8600001931190509E-3</v>
      </c>
    </row>
    <row r="80" spans="1:11">
      <c r="B80" s="3"/>
      <c r="C80" s="3"/>
      <c r="D80" s="36"/>
      <c r="E80" s="3"/>
      <c r="F80" s="3"/>
      <c r="G80" s="6"/>
      <c r="H80" s="3"/>
      <c r="I80" s="3"/>
      <c r="J80" s="43"/>
      <c r="K80" s="43"/>
    </row>
    <row r="81" spans="1:11" s="24" customFormat="1">
      <c r="B81" s="25" t="s">
        <v>520</v>
      </c>
      <c r="C81" s="25"/>
      <c r="D81" s="40"/>
      <c r="E81" s="25"/>
      <c r="F81" s="25"/>
      <c r="G81" s="26"/>
      <c r="H81" s="25">
        <v>14186.584622060001</v>
      </c>
      <c r="I81" s="25"/>
      <c r="J81" s="44"/>
      <c r="K81" s="44"/>
    </row>
    <row r="82" spans="1:11">
      <c r="A82" s="2" t="e">
        <f>#REF!</f>
        <v>#REF!</v>
      </c>
      <c r="B82" s="3" t="s">
        <v>520</v>
      </c>
      <c r="C82" s="3" t="s">
        <v>106</v>
      </c>
      <c r="D82" s="36" t="s">
        <v>446</v>
      </c>
      <c r="E82" s="3">
        <v>490.17599999999999</v>
      </c>
      <c r="F82" s="3">
        <v>490.17599999999999</v>
      </c>
      <c r="G82" s="6">
        <v>1</v>
      </c>
      <c r="H82" s="3">
        <v>490.17599999999999</v>
      </c>
      <c r="I82" s="3">
        <v>3.4552079521506607</v>
      </c>
      <c r="J82" s="43">
        <v>1</v>
      </c>
      <c r="K82" s="43">
        <v>1</v>
      </c>
    </row>
    <row r="83" spans="1:11">
      <c r="A83" s="2" t="e">
        <f>#REF!</f>
        <v>#REF!</v>
      </c>
      <c r="B83" s="3" t="s">
        <v>520</v>
      </c>
      <c r="C83" s="3" t="s">
        <v>33</v>
      </c>
      <c r="D83" s="36" t="s">
        <v>314</v>
      </c>
      <c r="E83" s="3">
        <v>15756.3</v>
      </c>
      <c r="F83" s="3">
        <v>5252.1</v>
      </c>
      <c r="G83" s="6">
        <v>2.9999999999999996</v>
      </c>
      <c r="H83" s="3">
        <v>523.896975</v>
      </c>
      <c r="I83" s="3">
        <v>3.6929041693752369</v>
      </c>
      <c r="J83" s="43">
        <v>3.3250000000000002E-2</v>
      </c>
      <c r="K83" s="43">
        <v>9.9749999999999991E-2</v>
      </c>
    </row>
    <row r="84" spans="1:11">
      <c r="A84" s="2" t="e">
        <f>#REF!</f>
        <v>#REF!</v>
      </c>
      <c r="B84" s="3" t="s">
        <v>520</v>
      </c>
      <c r="C84" s="3" t="s">
        <v>33</v>
      </c>
      <c r="D84" s="36" t="s">
        <v>315</v>
      </c>
      <c r="E84" s="3">
        <v>18513.488399999998</v>
      </c>
      <c r="F84" s="3">
        <v>9582.6484</v>
      </c>
      <c r="G84" s="6">
        <v>1.9319803489816028</v>
      </c>
      <c r="H84" s="3">
        <v>1758.5088599999999</v>
      </c>
      <c r="I84" s="3">
        <v>12.395575868666343</v>
      </c>
      <c r="J84" s="43">
        <v>9.4985278949374016E-2</v>
      </c>
      <c r="K84" s="43">
        <v>0.18350969237272652</v>
      </c>
    </row>
    <row r="85" spans="1:11">
      <c r="A85" s="2" t="e">
        <f>#REF!</f>
        <v>#REF!</v>
      </c>
      <c r="B85" s="3" t="s">
        <v>520</v>
      </c>
      <c r="C85" s="3" t="s">
        <v>33</v>
      </c>
      <c r="D85" s="36" t="s">
        <v>478</v>
      </c>
      <c r="E85" s="3">
        <v>16347.903399999999</v>
      </c>
      <c r="F85" s="3">
        <v>15838.7834</v>
      </c>
      <c r="G85" s="6">
        <v>1.0321438829702032</v>
      </c>
      <c r="H85" s="3">
        <v>9434.8077587400003</v>
      </c>
      <c r="I85" s="3">
        <v>66.505138552297964</v>
      </c>
      <c r="J85" s="43">
        <v>0.57712646862961037</v>
      </c>
      <c r="K85" s="43">
        <v>0.59567755429624725</v>
      </c>
    </row>
    <row r="86" spans="1:11">
      <c r="A86" s="2" t="e">
        <f>#REF!</f>
        <v>#REF!</v>
      </c>
      <c r="B86" s="3" t="s">
        <v>520</v>
      </c>
      <c r="C86" s="3" t="s">
        <v>33</v>
      </c>
      <c r="D86" s="36" t="s">
        <v>320</v>
      </c>
      <c r="E86" s="3">
        <v>14465.6939</v>
      </c>
      <c r="F86" s="3">
        <v>12064.9107</v>
      </c>
      <c r="G86" s="6">
        <v>1.1989888909828399</v>
      </c>
      <c r="H86" s="3">
        <v>1979.1950283199999</v>
      </c>
      <c r="I86" s="3">
        <v>13.951173457509785</v>
      </c>
      <c r="J86" s="43">
        <v>0.13681991627930132</v>
      </c>
      <c r="K86" s="43">
        <v>0.16404555968408452</v>
      </c>
    </row>
    <row r="87" spans="1:11">
      <c r="G87" s="27"/>
    </row>
    <row r="88" spans="1:11">
      <c r="G88" s="28"/>
    </row>
    <row r="89" spans="1:11">
      <c r="G89" s="28"/>
    </row>
    <row r="90" spans="1:11">
      <c r="G90" s="28"/>
    </row>
    <row r="91" spans="1:11">
      <c r="G91" s="28"/>
    </row>
    <row r="92" spans="1:11">
      <c r="G92" s="28"/>
    </row>
    <row r="93" spans="1:11">
      <c r="G93" s="28"/>
    </row>
    <row r="94" spans="1:11">
      <c r="G94" s="28"/>
    </row>
    <row r="95" spans="1:11">
      <c r="G95" s="28"/>
    </row>
    <row r="96" spans="1:11">
      <c r="G96" s="28"/>
    </row>
    <row r="97" spans="7:7">
      <c r="G97" s="28"/>
    </row>
    <row r="98" spans="7:7">
      <c r="G98" s="28"/>
    </row>
    <row r="99" spans="7:7">
      <c r="G99" s="28"/>
    </row>
    <row r="100" spans="7:7">
      <c r="G100" s="28"/>
    </row>
    <row r="101" spans="7:7">
      <c r="G101" s="28"/>
    </row>
    <row r="102" spans="7:7">
      <c r="G102" s="28"/>
    </row>
    <row r="103" spans="7:7">
      <c r="G103" s="28"/>
    </row>
    <row r="104" spans="7:7">
      <c r="G104" s="28"/>
    </row>
    <row r="105" spans="7:7">
      <c r="G105" s="28"/>
    </row>
    <row r="106" spans="7:7">
      <c r="G106" s="28"/>
    </row>
    <row r="107" spans="7:7">
      <c r="G107" s="28"/>
    </row>
    <row r="108" spans="7:7">
      <c r="G108" s="28"/>
    </row>
    <row r="109" spans="7:7">
      <c r="G109" s="28"/>
    </row>
    <row r="110" spans="7:7">
      <c r="G110" s="28"/>
    </row>
    <row r="111" spans="7:7">
      <c r="G111" s="28"/>
    </row>
    <row r="112" spans="7:7">
      <c r="G112" s="28"/>
    </row>
    <row r="113" spans="7:7">
      <c r="G113" s="28"/>
    </row>
    <row r="114" spans="7:7">
      <c r="G114" s="28"/>
    </row>
    <row r="115" spans="7:7">
      <c r="G115" s="28"/>
    </row>
    <row r="116" spans="7:7">
      <c r="G116" s="28"/>
    </row>
    <row r="117" spans="7:7">
      <c r="G117" s="28"/>
    </row>
    <row r="118" spans="7:7">
      <c r="G118" s="28"/>
    </row>
    <row r="119" spans="7:7">
      <c r="G119" s="28"/>
    </row>
    <row r="120" spans="7:7">
      <c r="G120" s="28"/>
    </row>
    <row r="121" spans="7:7">
      <c r="G121" s="28"/>
    </row>
    <row r="122" spans="7:7">
      <c r="G122" s="28"/>
    </row>
    <row r="123" spans="7:7">
      <c r="G123" s="28"/>
    </row>
    <row r="124" spans="7:7">
      <c r="G124" s="28"/>
    </row>
    <row r="125" spans="7:7">
      <c r="G125" s="28"/>
    </row>
    <row r="126" spans="7:7">
      <c r="G126" s="28"/>
    </row>
    <row r="127" spans="7:7">
      <c r="G127" s="28"/>
    </row>
    <row r="128" spans="7:7">
      <c r="G128" s="28"/>
    </row>
    <row r="129" spans="7:7">
      <c r="G129" s="28"/>
    </row>
    <row r="130" spans="7:7">
      <c r="G130" s="28"/>
    </row>
    <row r="131" spans="7:7">
      <c r="G131" s="28"/>
    </row>
    <row r="132" spans="7:7">
      <c r="G132" s="28"/>
    </row>
    <row r="133" spans="7:7">
      <c r="G133" s="28"/>
    </row>
    <row r="134" spans="7:7">
      <c r="G134" s="28"/>
    </row>
    <row r="135" spans="7:7">
      <c r="G135" s="28"/>
    </row>
    <row r="136" spans="7:7">
      <c r="G136" s="28"/>
    </row>
    <row r="137" spans="7:7">
      <c r="G137" s="28"/>
    </row>
    <row r="138" spans="7:7">
      <c r="G138" s="28"/>
    </row>
    <row r="139" spans="7:7">
      <c r="G139" s="28"/>
    </row>
    <row r="140" spans="7:7">
      <c r="G140" s="28"/>
    </row>
    <row r="141" spans="7:7">
      <c r="G141" s="28"/>
    </row>
    <row r="142" spans="7:7">
      <c r="G142" s="28"/>
    </row>
  </sheetData>
  <mergeCells count="7">
    <mergeCell ref="H1:I1"/>
    <mergeCell ref="J1:K1"/>
    <mergeCell ref="A1:A2"/>
    <mergeCell ref="C1:C2"/>
    <mergeCell ref="D1:D2"/>
    <mergeCell ref="E1:F1"/>
    <mergeCell ref="G1:G2"/>
  </mergeCells>
  <pageMargins left="0.23622047244094491" right="0.23622047244094491" top="0.74803149606299213" bottom="0.74803149606299213" header="0.31496062992125984" footer="0.31496062992125984"/>
  <pageSetup paperSize="9" scale="84"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87"/>
  <sheetViews>
    <sheetView topLeftCell="D1" workbookViewId="0">
      <selection activeCell="O2" sqref="O2"/>
    </sheetView>
  </sheetViews>
  <sheetFormatPr baseColWidth="10" defaultColWidth="11.42578125" defaultRowHeight="15"/>
  <cols>
    <col min="1" max="1" width="1.42578125" style="2" hidden="1" customWidth="1"/>
    <col min="2" max="2" width="46.5703125" style="2" customWidth="1"/>
    <col min="3" max="3" width="11.42578125" style="2"/>
    <col min="4" max="4" width="17.7109375" style="39" customWidth="1"/>
    <col min="5" max="6" width="11.42578125" style="2"/>
    <col min="7" max="7" width="14" style="2" customWidth="1"/>
    <col min="8" max="9" width="11.42578125" style="2"/>
    <col min="10" max="11" width="15.7109375" style="46" customWidth="1"/>
    <col min="12" max="12" width="3" style="2" customWidth="1"/>
    <col min="13" max="16384" width="11.42578125" style="2"/>
  </cols>
  <sheetData>
    <row r="1" spans="1:11" ht="15" customHeight="1">
      <c r="A1" s="7" t="s">
        <v>240</v>
      </c>
      <c r="B1" s="8" t="s">
        <v>545</v>
      </c>
      <c r="C1" s="53" t="s">
        <v>521</v>
      </c>
      <c r="D1" s="53" t="s">
        <v>522</v>
      </c>
      <c r="E1" s="50" t="s">
        <v>527</v>
      </c>
      <c r="F1" s="50"/>
      <c r="G1" s="53" t="s">
        <v>523</v>
      </c>
      <c r="H1" s="56" t="s">
        <v>547</v>
      </c>
      <c r="I1" s="57"/>
      <c r="J1" s="60" t="s">
        <v>529</v>
      </c>
      <c r="K1" s="60"/>
    </row>
    <row r="2" spans="1:11" ht="33" customHeight="1">
      <c r="A2" s="9"/>
      <c r="B2" s="10" t="s">
        <v>536</v>
      </c>
      <c r="C2" s="54"/>
      <c r="D2" s="55"/>
      <c r="E2" s="11" t="s">
        <v>528</v>
      </c>
      <c r="F2" s="11" t="s">
        <v>526</v>
      </c>
      <c r="G2" s="54"/>
      <c r="H2" s="12" t="s">
        <v>524</v>
      </c>
      <c r="I2" s="13" t="s">
        <v>525</v>
      </c>
      <c r="J2" s="47" t="s">
        <v>530</v>
      </c>
      <c r="K2" s="47" t="s">
        <v>531</v>
      </c>
    </row>
    <row r="3" spans="1:11" s="1" customFormat="1" ht="11.25" customHeight="1">
      <c r="A3" s="14"/>
      <c r="B3" s="15"/>
      <c r="C3" s="16"/>
      <c r="D3" s="37"/>
      <c r="E3" s="4"/>
      <c r="F3" s="4"/>
      <c r="G3" s="16"/>
      <c r="H3" s="14"/>
      <c r="I3" s="4"/>
      <c r="J3" s="48"/>
      <c r="K3" s="48"/>
    </row>
    <row r="4" spans="1:11" s="20" customFormat="1" ht="15.75" customHeight="1">
      <c r="A4" s="17"/>
      <c r="B4" s="18" t="s">
        <v>244</v>
      </c>
      <c r="C4" s="17"/>
      <c r="D4" s="38"/>
      <c r="E4" s="17"/>
      <c r="F4" s="17"/>
      <c r="G4" s="17"/>
      <c r="H4" s="19">
        <f>SUM(H5:H22)</f>
        <v>178439.59509922122</v>
      </c>
      <c r="I4" s="17"/>
      <c r="J4" s="49"/>
      <c r="K4" s="49"/>
    </row>
    <row r="5" spans="1:11" ht="15.75" customHeight="1">
      <c r="A5" s="5" t="s">
        <v>241</v>
      </c>
      <c r="B5" s="5" t="s">
        <v>244</v>
      </c>
      <c r="C5" s="5" t="s">
        <v>20</v>
      </c>
      <c r="D5" s="35" t="s">
        <v>243</v>
      </c>
      <c r="E5" s="6">
        <v>2257.1999999999998</v>
      </c>
      <c r="F5" s="6">
        <v>2257.1999999999998</v>
      </c>
      <c r="G5" s="6">
        <f>E5/F5</f>
        <v>1</v>
      </c>
      <c r="H5" s="6">
        <v>496.584</v>
      </c>
      <c r="I5" s="3">
        <f>H5/$H$4*100</f>
        <v>0.2782924942885433</v>
      </c>
      <c r="J5" s="43">
        <f>H5/E5</f>
        <v>0.22000000000000003</v>
      </c>
      <c r="K5" s="43">
        <f>H5/F5</f>
        <v>0.22000000000000003</v>
      </c>
    </row>
    <row r="6" spans="1:11" ht="15.75" customHeight="1">
      <c r="A6" s="5" t="s">
        <v>241</v>
      </c>
      <c r="B6" s="5" t="s">
        <v>244</v>
      </c>
      <c r="C6" s="5" t="s">
        <v>179</v>
      </c>
      <c r="D6" s="35" t="s">
        <v>245</v>
      </c>
      <c r="E6" s="6">
        <v>5660.1589000000004</v>
      </c>
      <c r="F6" s="6">
        <v>5660.1589000000004</v>
      </c>
      <c r="G6" s="6">
        <f t="shared" ref="G6:G22" si="0">E6/F6</f>
        <v>1</v>
      </c>
      <c r="H6" s="6">
        <v>861.8788816</v>
      </c>
      <c r="I6" s="3">
        <f t="shared" ref="I6:I22" si="1">H6/$H$4*100</f>
        <v>0.48300876334131609</v>
      </c>
      <c r="J6" s="43">
        <f t="shared" ref="J6:J22" si="2">H6/E6</f>
        <v>0.15227114588602803</v>
      </c>
      <c r="K6" s="43">
        <f t="shared" ref="K6:K22" si="3">H6/F6</f>
        <v>0.15227114588602803</v>
      </c>
    </row>
    <row r="7" spans="1:11" ht="15.75" customHeight="1">
      <c r="A7" s="5" t="s">
        <v>241</v>
      </c>
      <c r="B7" s="5" t="s">
        <v>244</v>
      </c>
      <c r="C7" s="5" t="s">
        <v>213</v>
      </c>
      <c r="D7" s="35" t="s">
        <v>246</v>
      </c>
      <c r="E7" s="6">
        <v>24382.286899999999</v>
      </c>
      <c r="F7" s="6">
        <v>24382.286899999999</v>
      </c>
      <c r="G7" s="6">
        <f t="shared" si="0"/>
        <v>1</v>
      </c>
      <c r="H7" s="6">
        <v>2257.5641968</v>
      </c>
      <c r="I7" s="3">
        <f t="shared" si="1"/>
        <v>1.265169984018784</v>
      </c>
      <c r="J7" s="43">
        <f t="shared" si="2"/>
        <v>9.2590338472311226E-2</v>
      </c>
      <c r="K7" s="43">
        <f t="shared" si="3"/>
        <v>9.2590338472311226E-2</v>
      </c>
    </row>
    <row r="8" spans="1:11" ht="15.75" customHeight="1">
      <c r="A8" s="5" t="s">
        <v>241</v>
      </c>
      <c r="B8" s="5" t="s">
        <v>244</v>
      </c>
      <c r="C8" s="5" t="s">
        <v>39</v>
      </c>
      <c r="D8" s="35" t="s">
        <v>247</v>
      </c>
      <c r="E8" s="6">
        <v>130183.28810000001</v>
      </c>
      <c r="F8" s="6">
        <v>121722.8741</v>
      </c>
      <c r="G8" s="6">
        <f t="shared" si="0"/>
        <v>1.069505539222229</v>
      </c>
      <c r="H8" s="6">
        <v>7785.1541295999996</v>
      </c>
      <c r="I8" s="3">
        <f t="shared" si="1"/>
        <v>4.3629073050020484</v>
      </c>
      <c r="J8" s="43">
        <f t="shared" si="2"/>
        <v>5.9801486375270003E-2</v>
      </c>
      <c r="K8" s="43">
        <f t="shared" si="3"/>
        <v>6.3958020932073922E-2</v>
      </c>
    </row>
    <row r="9" spans="1:11" ht="15.75" customHeight="1">
      <c r="A9" s="5" t="s">
        <v>241</v>
      </c>
      <c r="B9" s="5" t="s">
        <v>244</v>
      </c>
      <c r="C9" s="5" t="s">
        <v>127</v>
      </c>
      <c r="D9" s="35" t="s">
        <v>248</v>
      </c>
      <c r="E9" s="6">
        <v>170209.2334</v>
      </c>
      <c r="F9" s="6">
        <v>167596.7334</v>
      </c>
      <c r="G9" s="6">
        <f t="shared" si="0"/>
        <v>1.0155880126479839</v>
      </c>
      <c r="H9" s="6">
        <v>21027.977671875</v>
      </c>
      <c r="I9" s="3">
        <f t="shared" si="1"/>
        <v>11.78436751113586</v>
      </c>
      <c r="J9" s="43">
        <f t="shared" si="2"/>
        <v>0.12354193278374169</v>
      </c>
      <c r="K9" s="43">
        <f t="shared" si="3"/>
        <v>0.12546770599453103</v>
      </c>
    </row>
    <row r="10" spans="1:11" ht="15.75" customHeight="1">
      <c r="A10" s="5" t="s">
        <v>241</v>
      </c>
      <c r="B10" s="5" t="s">
        <v>244</v>
      </c>
      <c r="C10" s="5" t="s">
        <v>189</v>
      </c>
      <c r="D10" s="35" t="s">
        <v>249</v>
      </c>
      <c r="E10" s="6">
        <v>21753.409100000001</v>
      </c>
      <c r="F10" s="6">
        <v>21753.409100000001</v>
      </c>
      <c r="G10" s="6">
        <f t="shared" si="0"/>
        <v>1</v>
      </c>
      <c r="H10" s="6">
        <v>3606.6359040000002</v>
      </c>
      <c r="I10" s="3">
        <f t="shared" si="1"/>
        <v>2.0212082985250737</v>
      </c>
      <c r="J10" s="43">
        <f t="shared" si="2"/>
        <v>0.16579635345523844</v>
      </c>
      <c r="K10" s="43">
        <f t="shared" si="3"/>
        <v>0.16579635345523844</v>
      </c>
    </row>
    <row r="11" spans="1:11" ht="15.75" customHeight="1">
      <c r="A11" s="5" t="s">
        <v>241</v>
      </c>
      <c r="B11" s="5" t="s">
        <v>244</v>
      </c>
      <c r="C11" s="5" t="s">
        <v>167</v>
      </c>
      <c r="D11" s="35" t="s">
        <v>250</v>
      </c>
      <c r="E11" s="6">
        <v>2561.2570000000001</v>
      </c>
      <c r="F11" s="6">
        <v>2561.2570000000001</v>
      </c>
      <c r="G11" s="6">
        <f t="shared" si="0"/>
        <v>1</v>
      </c>
      <c r="H11" s="6">
        <v>199.3376234071969</v>
      </c>
      <c r="I11" s="3">
        <f t="shared" si="1"/>
        <v>0.1117115421027241</v>
      </c>
      <c r="J11" s="43">
        <f t="shared" si="2"/>
        <v>7.7828044357593509E-2</v>
      </c>
      <c r="K11" s="43">
        <f t="shared" si="3"/>
        <v>7.7828044357593509E-2</v>
      </c>
    </row>
    <row r="12" spans="1:11" ht="15.75" customHeight="1">
      <c r="A12" s="5" t="s">
        <v>241</v>
      </c>
      <c r="B12" s="5" t="s">
        <v>244</v>
      </c>
      <c r="C12" s="5" t="s">
        <v>194</v>
      </c>
      <c r="D12" s="35" t="s">
        <v>251</v>
      </c>
      <c r="E12" s="6">
        <v>43237.366399999999</v>
      </c>
      <c r="F12" s="6">
        <v>38724.9784</v>
      </c>
      <c r="G12" s="6">
        <f t="shared" si="0"/>
        <v>1.1165239642845095</v>
      </c>
      <c r="H12" s="6">
        <v>4623.8187083000003</v>
      </c>
      <c r="I12" s="3">
        <f t="shared" si="1"/>
        <v>2.5912515132804068</v>
      </c>
      <c r="J12" s="43">
        <f t="shared" si="2"/>
        <v>0.10694034103566494</v>
      </c>
      <c r="K12" s="43">
        <f t="shared" si="3"/>
        <v>0.11940145351507801</v>
      </c>
    </row>
    <row r="13" spans="1:11" ht="15.75" customHeight="1">
      <c r="A13" s="5" t="s">
        <v>241</v>
      </c>
      <c r="B13" s="5" t="s">
        <v>244</v>
      </c>
      <c r="C13" s="5" t="s">
        <v>143</v>
      </c>
      <c r="D13" s="35" t="s">
        <v>252</v>
      </c>
      <c r="E13" s="6">
        <v>38429.861199999999</v>
      </c>
      <c r="F13" s="6">
        <v>38429.861199999999</v>
      </c>
      <c r="G13" s="6">
        <f t="shared" si="0"/>
        <v>1</v>
      </c>
      <c r="H13" s="6">
        <v>4790.28665</v>
      </c>
      <c r="I13" s="3">
        <f t="shared" si="1"/>
        <v>2.6845424342822368</v>
      </c>
      <c r="J13" s="43">
        <f t="shared" si="2"/>
        <v>0.12465011583232052</v>
      </c>
      <c r="K13" s="43">
        <f t="shared" si="3"/>
        <v>0.12465011583232052</v>
      </c>
    </row>
    <row r="14" spans="1:11" ht="15.75" customHeight="1">
      <c r="A14" s="5" t="s">
        <v>241</v>
      </c>
      <c r="B14" s="5" t="s">
        <v>244</v>
      </c>
      <c r="C14" s="5" t="s">
        <v>9</v>
      </c>
      <c r="D14" s="35" t="s">
        <v>253</v>
      </c>
      <c r="E14" s="6">
        <v>278783.06160000002</v>
      </c>
      <c r="F14" s="6">
        <v>254812.26360000001</v>
      </c>
      <c r="G14" s="6">
        <f t="shared" si="0"/>
        <v>1.09407238749556</v>
      </c>
      <c r="H14" s="6">
        <v>58179.497766173503</v>
      </c>
      <c r="I14" s="3">
        <f t="shared" si="1"/>
        <v>32.604589656137044</v>
      </c>
      <c r="J14" s="43">
        <f t="shared" si="2"/>
        <v>0.20869093492362126</v>
      </c>
      <c r="K14" s="43">
        <f t="shared" si="3"/>
        <v>0.22832298942056689</v>
      </c>
    </row>
    <row r="15" spans="1:11" ht="15.75" customHeight="1">
      <c r="A15" s="5" t="s">
        <v>241</v>
      </c>
      <c r="B15" s="5" t="s">
        <v>244</v>
      </c>
      <c r="C15" s="5" t="s">
        <v>77</v>
      </c>
      <c r="D15" s="35" t="s">
        <v>254</v>
      </c>
      <c r="E15" s="6">
        <v>37664.923300000002</v>
      </c>
      <c r="F15" s="6">
        <v>32138.223300000001</v>
      </c>
      <c r="G15" s="6">
        <f t="shared" si="0"/>
        <v>1.1719665691662551</v>
      </c>
      <c r="H15" s="6">
        <v>2881.3123311999998</v>
      </c>
      <c r="I15" s="3">
        <f t="shared" si="1"/>
        <v>1.6147270058519509</v>
      </c>
      <c r="J15" s="43">
        <f t="shared" si="2"/>
        <v>7.6498558307166384E-2</v>
      </c>
      <c r="K15" s="43">
        <f t="shared" si="3"/>
        <v>8.9653752925414512E-2</v>
      </c>
    </row>
    <row r="16" spans="1:11" ht="15.75" customHeight="1">
      <c r="A16" s="5" t="s">
        <v>241</v>
      </c>
      <c r="B16" s="5" t="s">
        <v>244</v>
      </c>
      <c r="C16" s="5" t="s">
        <v>58</v>
      </c>
      <c r="D16" s="35" t="s">
        <v>255</v>
      </c>
      <c r="E16" s="6">
        <v>2712.6684</v>
      </c>
      <c r="F16" s="6">
        <v>2712.6684</v>
      </c>
      <c r="G16" s="6">
        <f t="shared" si="0"/>
        <v>1</v>
      </c>
      <c r="H16" s="6">
        <v>677.08204919681384</v>
      </c>
      <c r="I16" s="3">
        <f t="shared" si="1"/>
        <v>0.37944608023814602</v>
      </c>
      <c r="J16" s="43">
        <f t="shared" si="2"/>
        <v>0.24960000610351557</v>
      </c>
      <c r="K16" s="43">
        <f t="shared" si="3"/>
        <v>0.24960000610351557</v>
      </c>
    </row>
    <row r="17" spans="1:11" ht="15.75" customHeight="1">
      <c r="A17" s="5" t="s">
        <v>241</v>
      </c>
      <c r="B17" s="5" t="s">
        <v>244</v>
      </c>
      <c r="C17" s="5" t="s">
        <v>170</v>
      </c>
      <c r="D17" s="35" t="s">
        <v>256</v>
      </c>
      <c r="E17" s="6">
        <v>20881.144</v>
      </c>
      <c r="F17" s="6">
        <v>20881.144</v>
      </c>
      <c r="G17" s="6">
        <f t="shared" si="0"/>
        <v>1</v>
      </c>
      <c r="H17" s="6">
        <v>10274.864939999999</v>
      </c>
      <c r="I17" s="3">
        <f t="shared" si="1"/>
        <v>5.7581754398661724</v>
      </c>
      <c r="J17" s="43">
        <f t="shared" si="2"/>
        <v>0.49206427291531535</v>
      </c>
      <c r="K17" s="43">
        <f t="shared" si="3"/>
        <v>0.49206427291531535</v>
      </c>
    </row>
    <row r="18" spans="1:11" ht="15.75" customHeight="1">
      <c r="A18" s="5" t="s">
        <v>241</v>
      </c>
      <c r="B18" s="5" t="s">
        <v>244</v>
      </c>
      <c r="C18" s="5" t="s">
        <v>10</v>
      </c>
      <c r="D18" s="35" t="s">
        <v>257</v>
      </c>
      <c r="E18" s="6">
        <v>69633.349100000007</v>
      </c>
      <c r="F18" s="6">
        <v>52943.4211</v>
      </c>
      <c r="G18" s="6">
        <f t="shared" si="0"/>
        <v>1.31524082979972</v>
      </c>
      <c r="H18" s="6">
        <v>30254.912575693699</v>
      </c>
      <c r="I18" s="3">
        <f t="shared" si="1"/>
        <v>16.955268565180546</v>
      </c>
      <c r="J18" s="43">
        <f t="shared" si="2"/>
        <v>0.43448883281837863</v>
      </c>
      <c r="K18" s="43">
        <f t="shared" si="3"/>
        <v>0.57145745301475614</v>
      </c>
    </row>
    <row r="19" spans="1:11" ht="15.75" customHeight="1">
      <c r="A19" s="5" t="s">
        <v>241</v>
      </c>
      <c r="B19" s="5" t="s">
        <v>244</v>
      </c>
      <c r="C19" s="5" t="s">
        <v>118</v>
      </c>
      <c r="D19" s="35" t="s">
        <v>258</v>
      </c>
      <c r="E19" s="6">
        <v>11178.94</v>
      </c>
      <c r="F19" s="6">
        <v>11178.94</v>
      </c>
      <c r="G19" s="6">
        <f t="shared" si="0"/>
        <v>1</v>
      </c>
      <c r="H19" s="6">
        <v>1622.04585</v>
      </c>
      <c r="I19" s="3">
        <f t="shared" si="1"/>
        <v>0.90901677349024612</v>
      </c>
      <c r="J19" s="43">
        <f t="shared" si="2"/>
        <v>0.14509835905729881</v>
      </c>
      <c r="K19" s="43">
        <f t="shared" si="3"/>
        <v>0.14509835905729881</v>
      </c>
    </row>
    <row r="20" spans="1:11" ht="15.75" customHeight="1">
      <c r="A20" s="5" t="s">
        <v>241</v>
      </c>
      <c r="B20" s="5" t="s">
        <v>244</v>
      </c>
      <c r="C20" s="5" t="s">
        <v>38</v>
      </c>
      <c r="D20" s="35" t="s">
        <v>259</v>
      </c>
      <c r="E20" s="6">
        <v>56827.709000000003</v>
      </c>
      <c r="F20" s="6">
        <v>52178.014999999999</v>
      </c>
      <c r="G20" s="6">
        <f t="shared" si="0"/>
        <v>1.0891121289301635</v>
      </c>
      <c r="H20" s="6">
        <v>9511.5495484000003</v>
      </c>
      <c r="I20" s="3">
        <f t="shared" si="1"/>
        <v>5.3304030101116906</v>
      </c>
      <c r="J20" s="43">
        <f t="shared" si="2"/>
        <v>0.16737520684495658</v>
      </c>
      <c r="K20" s="43">
        <f t="shared" si="3"/>
        <v>0.18229036785703712</v>
      </c>
    </row>
    <row r="21" spans="1:11" ht="15.75" customHeight="1">
      <c r="A21" s="5" t="s">
        <v>241</v>
      </c>
      <c r="B21" s="5" t="s">
        <v>244</v>
      </c>
      <c r="C21" s="5" t="s">
        <v>54</v>
      </c>
      <c r="D21" s="35" t="s">
        <v>260</v>
      </c>
      <c r="E21" s="6">
        <v>90104.023300000001</v>
      </c>
      <c r="F21" s="6">
        <v>88432.023300000001</v>
      </c>
      <c r="G21" s="6">
        <f t="shared" si="0"/>
        <v>1.0189071779385601</v>
      </c>
      <c r="H21" s="6">
        <v>8825.8643895999994</v>
      </c>
      <c r="I21" s="3">
        <f t="shared" si="1"/>
        <v>4.9461356290863492</v>
      </c>
      <c r="J21" s="43">
        <f t="shared" si="2"/>
        <v>9.7951945610845984E-2</v>
      </c>
      <c r="K21" s="43">
        <f t="shared" si="3"/>
        <v>9.9803940475938421E-2</v>
      </c>
    </row>
    <row r="22" spans="1:11" ht="15.75" customHeight="1">
      <c r="A22" s="5" t="s">
        <v>241</v>
      </c>
      <c r="B22" s="5" t="s">
        <v>244</v>
      </c>
      <c r="C22" s="5" t="s">
        <v>21</v>
      </c>
      <c r="D22" s="35" t="s">
        <v>261</v>
      </c>
      <c r="E22" s="6">
        <v>86175.773100000006</v>
      </c>
      <c r="F22" s="6">
        <v>82365.053100000005</v>
      </c>
      <c r="G22" s="6">
        <f t="shared" si="0"/>
        <v>1.0462662240425362</v>
      </c>
      <c r="H22" s="6">
        <v>10563.227883375001</v>
      </c>
      <c r="I22" s="3">
        <f t="shared" si="1"/>
        <v>5.919777994060861</v>
      </c>
      <c r="J22" s="43">
        <f t="shared" si="2"/>
        <v>0.12257769792348983</v>
      </c>
      <c r="K22" s="43">
        <f t="shared" si="3"/>
        <v>0.12824890515823634</v>
      </c>
    </row>
    <row r="23" spans="1:11" ht="15.75" customHeight="1">
      <c r="A23" s="5"/>
      <c r="B23" s="5"/>
      <c r="C23" s="5"/>
      <c r="D23" s="35"/>
      <c r="E23" s="6"/>
      <c r="F23" s="6"/>
      <c r="G23" s="6"/>
      <c r="H23" s="6"/>
      <c r="I23" s="3"/>
      <c r="J23" s="43"/>
      <c r="K23" s="43"/>
    </row>
    <row r="24" spans="1:11" s="20" customFormat="1" ht="15.75" customHeight="1">
      <c r="A24" s="17"/>
      <c r="B24" s="34" t="s">
        <v>242</v>
      </c>
      <c r="C24" s="17"/>
      <c r="D24" s="38"/>
      <c r="E24" s="17"/>
      <c r="F24" s="17"/>
      <c r="G24" s="17"/>
      <c r="H24" s="19">
        <f>SUM(H25:H67)</f>
        <v>1243404.4309277355</v>
      </c>
      <c r="I24" s="17"/>
      <c r="J24" s="49"/>
      <c r="K24" s="49"/>
    </row>
    <row r="25" spans="1:11" ht="15.75" customHeight="1">
      <c r="A25" s="5" t="s">
        <v>241</v>
      </c>
      <c r="B25" s="5" t="s">
        <v>242</v>
      </c>
      <c r="C25" s="5" t="s">
        <v>4</v>
      </c>
      <c r="D25" s="35" t="s">
        <v>262</v>
      </c>
      <c r="E25" s="6">
        <v>489254.40600000002</v>
      </c>
      <c r="F25" s="6">
        <v>440930.72619999998</v>
      </c>
      <c r="G25" s="6">
        <f t="shared" ref="G25:G67" si="4">E25/F25</f>
        <v>1.1095947207318937</v>
      </c>
      <c r="H25" s="6">
        <v>196371.76608402</v>
      </c>
      <c r="I25" s="3">
        <f>H25/$H$24*100</f>
        <v>15.793072728356137</v>
      </c>
      <c r="J25" s="43">
        <f>H25/E25</f>
        <v>0.40136943822233045</v>
      </c>
      <c r="K25" s="43">
        <f>H25/F25</f>
        <v>0.44535740971462379</v>
      </c>
    </row>
    <row r="26" spans="1:11" ht="15.75" customHeight="1">
      <c r="A26" s="5" t="s">
        <v>241</v>
      </c>
      <c r="B26" s="5" t="s">
        <v>242</v>
      </c>
      <c r="C26" s="5" t="s">
        <v>69</v>
      </c>
      <c r="D26" s="35" t="s">
        <v>263</v>
      </c>
      <c r="E26" s="6">
        <v>5175.0774000000001</v>
      </c>
      <c r="F26" s="6">
        <v>5175.0774000000001</v>
      </c>
      <c r="G26" s="6">
        <f t="shared" si="4"/>
        <v>1</v>
      </c>
      <c r="H26" s="6">
        <v>347.26871399999999</v>
      </c>
      <c r="I26" s="3">
        <f t="shared" ref="I26:I67" si="5">H26/$H$24*100</f>
        <v>2.7928862513453809E-2</v>
      </c>
      <c r="J26" s="43">
        <f t="shared" ref="J26:J67" si="6">H26/E26</f>
        <v>6.7104061863886316E-2</v>
      </c>
      <c r="K26" s="43">
        <f t="shared" ref="K26:K67" si="7">H26/F26</f>
        <v>6.7104061863886316E-2</v>
      </c>
    </row>
    <row r="27" spans="1:11" ht="15.75" customHeight="1">
      <c r="A27" s="5" t="s">
        <v>241</v>
      </c>
      <c r="B27" s="5" t="s">
        <v>242</v>
      </c>
      <c r="C27" s="5" t="s">
        <v>46</v>
      </c>
      <c r="D27" s="35" t="s">
        <v>264</v>
      </c>
      <c r="E27" s="6">
        <v>291261.18376799999</v>
      </c>
      <c r="F27" s="6">
        <v>249662.430868</v>
      </c>
      <c r="G27" s="6">
        <f t="shared" si="4"/>
        <v>1.1666199946678955</v>
      </c>
      <c r="H27" s="6">
        <v>151041.43885470001</v>
      </c>
      <c r="I27" s="3">
        <f t="shared" si="5"/>
        <v>12.147410375721773</v>
      </c>
      <c r="J27" s="43">
        <f t="shared" si="6"/>
        <v>0.51857730199644436</v>
      </c>
      <c r="K27" s="43">
        <f t="shared" si="7"/>
        <v>0.60498264928998358</v>
      </c>
    </row>
    <row r="28" spans="1:11" ht="15.75" customHeight="1">
      <c r="A28" s="5" t="s">
        <v>241</v>
      </c>
      <c r="B28" s="5" t="s">
        <v>242</v>
      </c>
      <c r="C28" s="5" t="s">
        <v>115</v>
      </c>
      <c r="D28" s="35" t="s">
        <v>265</v>
      </c>
      <c r="E28" s="6">
        <v>40345.925499999998</v>
      </c>
      <c r="F28" s="6">
        <v>40345.925499999998</v>
      </c>
      <c r="G28" s="6">
        <f t="shared" si="4"/>
        <v>1</v>
      </c>
      <c r="H28" s="6">
        <v>18622.90062</v>
      </c>
      <c r="I28" s="3">
        <f t="shared" si="5"/>
        <v>1.4977347801555592</v>
      </c>
      <c r="J28" s="43">
        <f t="shared" si="6"/>
        <v>0.46158070212071356</v>
      </c>
      <c r="K28" s="43">
        <f t="shared" si="7"/>
        <v>0.46158070212071356</v>
      </c>
    </row>
    <row r="29" spans="1:11" ht="15.75" customHeight="1">
      <c r="A29" s="5" t="s">
        <v>241</v>
      </c>
      <c r="B29" s="5" t="s">
        <v>242</v>
      </c>
      <c r="C29" s="5" t="s">
        <v>123</v>
      </c>
      <c r="D29" s="35" t="s">
        <v>266</v>
      </c>
      <c r="E29" s="6">
        <v>38925.911500000002</v>
      </c>
      <c r="F29" s="6">
        <v>38575.101499999997</v>
      </c>
      <c r="G29" s="6">
        <f t="shared" si="4"/>
        <v>1.0090942080865297</v>
      </c>
      <c r="H29" s="6">
        <v>12963.630510000001</v>
      </c>
      <c r="I29" s="3">
        <f t="shared" si="5"/>
        <v>1.0425916288819648</v>
      </c>
      <c r="J29" s="43">
        <f t="shared" si="6"/>
        <v>0.3330334476560684</v>
      </c>
      <c r="K29" s="43">
        <f t="shared" si="7"/>
        <v>0.33606212312882705</v>
      </c>
    </row>
    <row r="30" spans="1:11" ht="15.75" customHeight="1">
      <c r="A30" s="5" t="s">
        <v>241</v>
      </c>
      <c r="B30" s="5" t="s">
        <v>242</v>
      </c>
      <c r="C30" s="5" t="s">
        <v>44</v>
      </c>
      <c r="D30" s="35" t="s">
        <v>267</v>
      </c>
      <c r="E30" s="6">
        <v>42885.299200000001</v>
      </c>
      <c r="F30" s="6">
        <v>42885.299200000001</v>
      </c>
      <c r="G30" s="6">
        <f t="shared" si="4"/>
        <v>1</v>
      </c>
      <c r="H30" s="6">
        <v>9506.3149107184599</v>
      </c>
      <c r="I30" s="3">
        <f t="shared" si="5"/>
        <v>0.76453925000295819</v>
      </c>
      <c r="J30" s="43">
        <f t="shared" si="6"/>
        <v>0.22166838259387636</v>
      </c>
      <c r="K30" s="43">
        <f t="shared" si="7"/>
        <v>0.22166838259387636</v>
      </c>
    </row>
    <row r="31" spans="1:11" ht="15.75" customHeight="1">
      <c r="A31" s="5" t="s">
        <v>241</v>
      </c>
      <c r="B31" s="5" t="s">
        <v>242</v>
      </c>
      <c r="C31" s="5" t="s">
        <v>144</v>
      </c>
      <c r="D31" s="35" t="s">
        <v>268</v>
      </c>
      <c r="E31" s="6">
        <v>27756.977500000001</v>
      </c>
      <c r="F31" s="6">
        <v>19864.127499999999</v>
      </c>
      <c r="G31" s="6">
        <f t="shared" si="4"/>
        <v>1.3973418918097462</v>
      </c>
      <c r="H31" s="6">
        <v>5968.1939843749997</v>
      </c>
      <c r="I31" s="3">
        <f t="shared" si="5"/>
        <v>0.47998815477293894</v>
      </c>
      <c r="J31" s="43">
        <f t="shared" si="6"/>
        <v>0.21501598956064288</v>
      </c>
      <c r="K31" s="43">
        <f t="shared" si="7"/>
        <v>0.30045084962201335</v>
      </c>
    </row>
    <row r="32" spans="1:11" ht="15.75" customHeight="1">
      <c r="A32" s="5" t="s">
        <v>241</v>
      </c>
      <c r="B32" s="5" t="s">
        <v>242</v>
      </c>
      <c r="C32" s="5" t="s">
        <v>45</v>
      </c>
      <c r="D32" s="35" t="s">
        <v>269</v>
      </c>
      <c r="E32" s="6">
        <v>111612.44749999999</v>
      </c>
      <c r="F32" s="6">
        <v>107802.44749999999</v>
      </c>
      <c r="G32" s="6">
        <f t="shared" si="4"/>
        <v>1.035342425783051</v>
      </c>
      <c r="H32" s="6">
        <v>2303.692936840901</v>
      </c>
      <c r="I32" s="3">
        <f t="shared" si="5"/>
        <v>0.18527301974644383</v>
      </c>
      <c r="J32" s="43">
        <f t="shared" si="6"/>
        <v>2.064010769803163E-2</v>
      </c>
      <c r="K32" s="43">
        <f t="shared" si="7"/>
        <v>2.136957917250349E-2</v>
      </c>
    </row>
    <row r="33" spans="1:11" ht="15.75" customHeight="1">
      <c r="A33" s="5" t="s">
        <v>241</v>
      </c>
      <c r="B33" s="5" t="s">
        <v>242</v>
      </c>
      <c r="C33" s="5" t="s">
        <v>30</v>
      </c>
      <c r="D33" s="35" t="s">
        <v>270</v>
      </c>
      <c r="E33" s="6">
        <v>141306.883088</v>
      </c>
      <c r="F33" s="6">
        <v>125440.98338799999</v>
      </c>
      <c r="G33" s="6">
        <f t="shared" si="4"/>
        <v>1.1264809894779395</v>
      </c>
      <c r="H33" s="6">
        <v>13891.9291379145</v>
      </c>
      <c r="I33" s="3">
        <f t="shared" si="5"/>
        <v>1.1172494477560595</v>
      </c>
      <c r="J33" s="43">
        <f t="shared" si="6"/>
        <v>9.8310350029185686E-2</v>
      </c>
      <c r="K33" s="43">
        <f t="shared" si="7"/>
        <v>0.11074474037679967</v>
      </c>
    </row>
    <row r="34" spans="1:11" ht="15.75" customHeight="1">
      <c r="A34" s="5" t="s">
        <v>241</v>
      </c>
      <c r="B34" s="5" t="s">
        <v>242</v>
      </c>
      <c r="C34" s="5" t="s">
        <v>7</v>
      </c>
      <c r="D34" s="35" t="s">
        <v>271</v>
      </c>
      <c r="E34" s="6">
        <v>209169.55420000001</v>
      </c>
      <c r="F34" s="6">
        <v>169568.7751</v>
      </c>
      <c r="G34" s="6">
        <f t="shared" si="4"/>
        <v>1.2335381562828782</v>
      </c>
      <c r="H34" s="6">
        <v>1194.2368795587454</v>
      </c>
      <c r="I34" s="3">
        <f t="shared" si="5"/>
        <v>9.6045731368971807E-2</v>
      </c>
      <c r="J34" s="43">
        <f t="shared" si="6"/>
        <v>5.7094202075740966E-3</v>
      </c>
      <c r="K34" s="43">
        <f t="shared" si="7"/>
        <v>7.0427876762951588E-3</v>
      </c>
    </row>
    <row r="35" spans="1:11" ht="15.75" customHeight="1">
      <c r="A35" s="5" t="s">
        <v>241</v>
      </c>
      <c r="B35" s="5" t="s">
        <v>242</v>
      </c>
      <c r="C35" s="5" t="s">
        <v>11</v>
      </c>
      <c r="D35" s="35" t="s">
        <v>272</v>
      </c>
      <c r="E35" s="6">
        <v>2342.3883000000001</v>
      </c>
      <c r="F35" s="6">
        <v>2342.3883000000001</v>
      </c>
      <c r="G35" s="6">
        <f t="shared" si="4"/>
        <v>1</v>
      </c>
      <c r="H35" s="6">
        <v>3266.6065963299998</v>
      </c>
      <c r="I35" s="3">
        <f t="shared" si="5"/>
        <v>0.26271473022600556</v>
      </c>
      <c r="J35" s="43">
        <f t="shared" si="6"/>
        <v>1.3945623773522091</v>
      </c>
      <c r="K35" s="43">
        <f t="shared" si="7"/>
        <v>1.3945623773522091</v>
      </c>
    </row>
    <row r="36" spans="1:11" ht="15.75" customHeight="1">
      <c r="A36" s="5" t="s">
        <v>241</v>
      </c>
      <c r="B36" s="5" t="s">
        <v>242</v>
      </c>
      <c r="C36" s="5" t="s">
        <v>191</v>
      </c>
      <c r="D36" s="35" t="s">
        <v>273</v>
      </c>
      <c r="E36" s="6">
        <v>92876.602100000004</v>
      </c>
      <c r="F36" s="6">
        <v>92876.602100000004</v>
      </c>
      <c r="G36" s="6">
        <f t="shared" si="4"/>
        <v>1</v>
      </c>
      <c r="H36" s="6">
        <v>1416.1644167500001</v>
      </c>
      <c r="I36" s="3">
        <f t="shared" si="5"/>
        <v>0.11389411051827794</v>
      </c>
      <c r="J36" s="43">
        <f t="shared" si="6"/>
        <v>1.5247806064494256E-2</v>
      </c>
      <c r="K36" s="43">
        <f t="shared" si="7"/>
        <v>1.5247806064494256E-2</v>
      </c>
    </row>
    <row r="37" spans="1:11" ht="15.75" customHeight="1">
      <c r="A37" s="5" t="s">
        <v>241</v>
      </c>
      <c r="B37" s="5" t="s">
        <v>242</v>
      </c>
      <c r="C37" s="5" t="s">
        <v>79</v>
      </c>
      <c r="D37" s="35" t="s">
        <v>274</v>
      </c>
      <c r="E37" s="6">
        <v>121916.26730000001</v>
      </c>
      <c r="F37" s="6">
        <v>117467.5</v>
      </c>
      <c r="G37" s="6">
        <f t="shared" si="4"/>
        <v>1.0378723246855515</v>
      </c>
      <c r="H37" s="6">
        <v>1469.085110925</v>
      </c>
      <c r="I37" s="3">
        <f t="shared" si="5"/>
        <v>0.11815022324062963</v>
      </c>
      <c r="J37" s="43">
        <f t="shared" si="6"/>
        <v>1.2049951523778319E-2</v>
      </c>
      <c r="K37" s="43">
        <f t="shared" si="7"/>
        <v>1.2506311200332007E-2</v>
      </c>
    </row>
    <row r="38" spans="1:11" ht="15.75" customHeight="1">
      <c r="A38" s="5" t="s">
        <v>241</v>
      </c>
      <c r="B38" s="5" t="s">
        <v>242</v>
      </c>
      <c r="C38" s="5" t="s">
        <v>48</v>
      </c>
      <c r="D38" s="35" t="s">
        <v>275</v>
      </c>
      <c r="E38" s="6">
        <v>309442.75429999997</v>
      </c>
      <c r="F38" s="6">
        <v>296263.79840000003</v>
      </c>
      <c r="G38" s="6">
        <f t="shared" si="4"/>
        <v>1.0444838551695284</v>
      </c>
      <c r="H38" s="6">
        <v>1187.4910859916899</v>
      </c>
      <c r="I38" s="3">
        <f t="shared" si="5"/>
        <v>9.5503205268914218E-2</v>
      </c>
      <c r="J38" s="43">
        <f t="shared" si="6"/>
        <v>3.8375145951565427E-3</v>
      </c>
      <c r="K38" s="43">
        <f t="shared" si="7"/>
        <v>4.008222038618438E-3</v>
      </c>
    </row>
    <row r="39" spans="1:11" ht="15.75" customHeight="1">
      <c r="A39" s="5" t="s">
        <v>241</v>
      </c>
      <c r="B39" s="5" t="s">
        <v>242</v>
      </c>
      <c r="C39" s="5" t="s">
        <v>49</v>
      </c>
      <c r="D39" s="35" t="s">
        <v>276</v>
      </c>
      <c r="E39" s="6">
        <v>193180.8904</v>
      </c>
      <c r="F39" s="6">
        <v>192126.2764</v>
      </c>
      <c r="G39" s="6">
        <f t="shared" si="4"/>
        <v>1.0054891710793599</v>
      </c>
      <c r="H39" s="6">
        <v>2777.5768861500001</v>
      </c>
      <c r="I39" s="3">
        <f t="shared" si="5"/>
        <v>0.22338483095782277</v>
      </c>
      <c r="J39" s="43">
        <f t="shared" si="6"/>
        <v>1.4378114110555937E-2</v>
      </c>
      <c r="K39" s="43">
        <f t="shared" si="7"/>
        <v>1.4457038038707338E-2</v>
      </c>
    </row>
    <row r="40" spans="1:11" ht="15.75" customHeight="1">
      <c r="A40" s="5" t="s">
        <v>241</v>
      </c>
      <c r="B40" s="5" t="s">
        <v>242</v>
      </c>
      <c r="C40" s="5" t="s">
        <v>42</v>
      </c>
      <c r="D40" s="35" t="s">
        <v>277</v>
      </c>
      <c r="E40" s="6">
        <v>177757.85389999999</v>
      </c>
      <c r="F40" s="6">
        <v>172582.88500000001</v>
      </c>
      <c r="G40" s="6">
        <f t="shared" si="4"/>
        <v>1.0299854119369947</v>
      </c>
      <c r="H40" s="6">
        <v>896.61169338601997</v>
      </c>
      <c r="I40" s="3">
        <f t="shared" si="5"/>
        <v>7.210941758644332E-2</v>
      </c>
      <c r="J40" s="43">
        <f t="shared" si="6"/>
        <v>5.0440060661984627E-3</v>
      </c>
      <c r="K40" s="43">
        <f t="shared" si="7"/>
        <v>5.1952526659061237E-3</v>
      </c>
    </row>
    <row r="41" spans="1:11" ht="15.75" customHeight="1">
      <c r="A41" s="5" t="s">
        <v>241</v>
      </c>
      <c r="B41" s="5" t="s">
        <v>242</v>
      </c>
      <c r="C41" s="5" t="s">
        <v>50</v>
      </c>
      <c r="D41" s="35" t="s">
        <v>278</v>
      </c>
      <c r="E41" s="6">
        <v>156175.21609999999</v>
      </c>
      <c r="F41" s="6">
        <v>148368.3259</v>
      </c>
      <c r="G41" s="6">
        <f t="shared" si="4"/>
        <v>1.0526183075305562</v>
      </c>
      <c r="H41" s="6">
        <v>1679.7949979030911</v>
      </c>
      <c r="I41" s="3">
        <f t="shared" si="5"/>
        <v>0.13509643010116618</v>
      </c>
      <c r="J41" s="43">
        <f t="shared" si="6"/>
        <v>1.0755835912066277E-2</v>
      </c>
      <c r="K41" s="43">
        <f t="shared" si="7"/>
        <v>1.1321789793835581E-2</v>
      </c>
    </row>
    <row r="42" spans="1:11" ht="15.75" customHeight="1">
      <c r="A42" s="5" t="s">
        <v>241</v>
      </c>
      <c r="B42" s="5" t="s">
        <v>242</v>
      </c>
      <c r="C42" s="5" t="s">
        <v>99</v>
      </c>
      <c r="D42" s="35" t="s">
        <v>279</v>
      </c>
      <c r="E42" s="6">
        <v>121688.01270000001</v>
      </c>
      <c r="F42" s="6">
        <v>109716.7352</v>
      </c>
      <c r="G42" s="6">
        <f t="shared" si="4"/>
        <v>1.1091107703686029</v>
      </c>
      <c r="H42" s="6">
        <v>579.71270500000003</v>
      </c>
      <c r="I42" s="3">
        <f t="shared" si="5"/>
        <v>4.6623020682615854E-2</v>
      </c>
      <c r="J42" s="43">
        <f t="shared" si="6"/>
        <v>4.7639261430719379E-3</v>
      </c>
      <c r="K42" s="43">
        <f t="shared" si="7"/>
        <v>5.2837217945216446E-3</v>
      </c>
    </row>
    <row r="43" spans="1:11" ht="15.75" customHeight="1">
      <c r="A43" s="5" t="s">
        <v>241</v>
      </c>
      <c r="B43" s="5" t="s">
        <v>242</v>
      </c>
      <c r="C43" s="5" t="s">
        <v>43</v>
      </c>
      <c r="D43" s="35" t="s">
        <v>280</v>
      </c>
      <c r="E43" s="6">
        <v>544047.26569999999</v>
      </c>
      <c r="F43" s="6">
        <v>513171.84899999999</v>
      </c>
      <c r="G43" s="6">
        <f t="shared" si="4"/>
        <v>1.060165842612306</v>
      </c>
      <c r="H43" s="6">
        <v>7169.9871089289691</v>
      </c>
      <c r="I43" s="3">
        <f t="shared" si="5"/>
        <v>0.57664159227575373</v>
      </c>
      <c r="J43" s="43">
        <f t="shared" si="6"/>
        <v>1.3178978300173394E-2</v>
      </c>
      <c r="K43" s="43">
        <f t="shared" si="7"/>
        <v>1.3971902634372622E-2</v>
      </c>
    </row>
    <row r="44" spans="1:11" ht="15.75" customHeight="1">
      <c r="A44" s="5" t="s">
        <v>241</v>
      </c>
      <c r="B44" s="5" t="s">
        <v>242</v>
      </c>
      <c r="C44" s="5" t="s">
        <v>31</v>
      </c>
      <c r="D44" s="35" t="s">
        <v>281</v>
      </c>
      <c r="E44" s="6">
        <v>105832.7887</v>
      </c>
      <c r="F44" s="6">
        <v>94372.608999999997</v>
      </c>
      <c r="G44" s="6">
        <f t="shared" si="4"/>
        <v>1.1214354442611627</v>
      </c>
      <c r="H44" s="6">
        <v>95963.26165</v>
      </c>
      <c r="I44" s="3">
        <f t="shared" si="5"/>
        <v>7.7177834711751343</v>
      </c>
      <c r="J44" s="43">
        <f t="shared" si="6"/>
        <v>0.90674414639137257</v>
      </c>
      <c r="K44" s="43">
        <f t="shared" si="7"/>
        <v>1.0168550246396177</v>
      </c>
    </row>
    <row r="45" spans="1:11" ht="15.75" customHeight="1">
      <c r="A45" s="5" t="s">
        <v>241</v>
      </c>
      <c r="B45" s="5" t="s">
        <v>242</v>
      </c>
      <c r="C45" s="5" t="s">
        <v>41</v>
      </c>
      <c r="D45" s="35" t="s">
        <v>282</v>
      </c>
      <c r="E45" s="6">
        <v>114724.600208</v>
      </c>
      <c r="F45" s="6">
        <v>93808.042707999994</v>
      </c>
      <c r="G45" s="6">
        <f t="shared" si="4"/>
        <v>1.2229718998093564</v>
      </c>
      <c r="H45" s="6">
        <v>122331.48145399999</v>
      </c>
      <c r="I45" s="3">
        <f t="shared" si="5"/>
        <v>9.8384305549502802</v>
      </c>
      <c r="J45" s="43">
        <f t="shared" si="6"/>
        <v>1.0663055807752515</v>
      </c>
      <c r="K45" s="43">
        <f t="shared" si="7"/>
        <v>1.3040617618980286</v>
      </c>
    </row>
    <row r="46" spans="1:11" ht="15.75" customHeight="1">
      <c r="A46" s="5" t="s">
        <v>241</v>
      </c>
      <c r="B46" s="5" t="s">
        <v>242</v>
      </c>
      <c r="C46" s="5" t="s">
        <v>138</v>
      </c>
      <c r="D46" s="35" t="s">
        <v>283</v>
      </c>
      <c r="E46" s="6">
        <v>149668.9921</v>
      </c>
      <c r="F46" s="6">
        <v>149480.8921</v>
      </c>
      <c r="G46" s="6">
        <f t="shared" si="4"/>
        <v>1.0012583548128291</v>
      </c>
      <c r="H46" s="6">
        <v>6343.09462162</v>
      </c>
      <c r="I46" s="3">
        <f t="shared" si="5"/>
        <v>0.51013929690497062</v>
      </c>
      <c r="J46" s="43">
        <f t="shared" si="6"/>
        <v>4.2380820052438907E-2</v>
      </c>
      <c r="K46" s="43">
        <f t="shared" si="7"/>
        <v>4.2434150161323528E-2</v>
      </c>
    </row>
    <row r="47" spans="1:11" ht="15.75" customHeight="1">
      <c r="A47" s="5" t="s">
        <v>241</v>
      </c>
      <c r="B47" s="5" t="s">
        <v>242</v>
      </c>
      <c r="C47" s="5" t="s">
        <v>32</v>
      </c>
      <c r="D47" s="35" t="s">
        <v>284</v>
      </c>
      <c r="E47" s="6">
        <v>183897.361</v>
      </c>
      <c r="F47" s="6">
        <v>128833.95699999999</v>
      </c>
      <c r="G47" s="6">
        <f t="shared" si="4"/>
        <v>1.4273982207967113</v>
      </c>
      <c r="H47" s="6">
        <v>75622.703323919995</v>
      </c>
      <c r="I47" s="3">
        <f t="shared" si="5"/>
        <v>6.0819071770152844</v>
      </c>
      <c r="J47" s="43">
        <f t="shared" si="6"/>
        <v>0.41122234116192669</v>
      </c>
      <c r="K47" s="43">
        <f t="shared" si="7"/>
        <v>0.58697803812639238</v>
      </c>
    </row>
    <row r="48" spans="1:11" ht="15.75" customHeight="1">
      <c r="A48" s="5" t="s">
        <v>241</v>
      </c>
      <c r="B48" s="5" t="s">
        <v>242</v>
      </c>
      <c r="C48" s="5" t="s">
        <v>34</v>
      </c>
      <c r="D48" s="35" t="s">
        <v>285</v>
      </c>
      <c r="E48" s="6">
        <v>157347.89180000001</v>
      </c>
      <c r="F48" s="6">
        <v>107184.8478</v>
      </c>
      <c r="G48" s="6">
        <f t="shared" si="4"/>
        <v>1.4680049935192425</v>
      </c>
      <c r="H48" s="6">
        <v>5976.88498004129</v>
      </c>
      <c r="I48" s="3">
        <f t="shared" si="5"/>
        <v>0.48068712249817103</v>
      </c>
      <c r="J48" s="43">
        <f t="shared" si="6"/>
        <v>3.7985160853876085E-2</v>
      </c>
      <c r="K48" s="43">
        <f t="shared" si="7"/>
        <v>5.5762405813121745E-2</v>
      </c>
    </row>
    <row r="49" spans="1:11" ht="15.75" customHeight="1">
      <c r="A49" s="5" t="s">
        <v>241</v>
      </c>
      <c r="B49" s="5" t="s">
        <v>242</v>
      </c>
      <c r="C49" s="5" t="s">
        <v>184</v>
      </c>
      <c r="D49" s="35" t="s">
        <v>286</v>
      </c>
      <c r="E49" s="6">
        <v>5380.5</v>
      </c>
      <c r="F49" s="6">
        <v>5380.5</v>
      </c>
      <c r="G49" s="6">
        <f t="shared" si="4"/>
        <v>1</v>
      </c>
      <c r="H49" s="6">
        <v>269.02499999999998</v>
      </c>
      <c r="I49" s="3">
        <f t="shared" si="5"/>
        <v>2.1636162242020772E-2</v>
      </c>
      <c r="J49" s="43">
        <f t="shared" si="6"/>
        <v>4.9999999999999996E-2</v>
      </c>
      <c r="K49" s="43">
        <f t="shared" si="7"/>
        <v>4.9999999999999996E-2</v>
      </c>
    </row>
    <row r="50" spans="1:11" ht="15.75" customHeight="1">
      <c r="A50" s="5" t="s">
        <v>241</v>
      </c>
      <c r="B50" s="5" t="s">
        <v>242</v>
      </c>
      <c r="C50" s="5" t="s">
        <v>125</v>
      </c>
      <c r="D50" s="35" t="s">
        <v>287</v>
      </c>
      <c r="E50" s="6">
        <v>7841.6</v>
      </c>
      <c r="F50" s="6">
        <v>7841.6</v>
      </c>
      <c r="G50" s="6">
        <f t="shared" si="4"/>
        <v>1</v>
      </c>
      <c r="H50" s="6">
        <v>1254.6559999999999</v>
      </c>
      <c r="I50" s="3">
        <f t="shared" si="5"/>
        <v>0.10090490019115256</v>
      </c>
      <c r="J50" s="43">
        <f t="shared" si="6"/>
        <v>0.15999999999999998</v>
      </c>
      <c r="K50" s="43">
        <f t="shared" si="7"/>
        <v>0.15999999999999998</v>
      </c>
    </row>
    <row r="51" spans="1:11" ht="15.75" customHeight="1">
      <c r="A51" s="5" t="s">
        <v>241</v>
      </c>
      <c r="B51" s="5" t="s">
        <v>242</v>
      </c>
      <c r="C51" s="5" t="s">
        <v>105</v>
      </c>
      <c r="D51" s="35" t="s">
        <v>288</v>
      </c>
      <c r="E51" s="6">
        <v>350.81</v>
      </c>
      <c r="F51" s="6">
        <v>350.81</v>
      </c>
      <c r="G51" s="6">
        <f t="shared" si="4"/>
        <v>1</v>
      </c>
      <c r="H51" s="6">
        <v>21.0486</v>
      </c>
      <c r="I51" s="3">
        <f t="shared" si="5"/>
        <v>1.6928200894615686E-3</v>
      </c>
      <c r="J51" s="43">
        <f t="shared" si="6"/>
        <v>0.06</v>
      </c>
      <c r="K51" s="43">
        <f t="shared" si="7"/>
        <v>0.06</v>
      </c>
    </row>
    <row r="52" spans="1:11" ht="15.75" customHeight="1">
      <c r="A52" s="5" t="s">
        <v>241</v>
      </c>
      <c r="B52" s="5" t="s">
        <v>242</v>
      </c>
      <c r="C52" s="5" t="s">
        <v>78</v>
      </c>
      <c r="D52" s="35" t="s">
        <v>289</v>
      </c>
      <c r="E52" s="6">
        <v>27245.61</v>
      </c>
      <c r="F52" s="6">
        <v>24108.97</v>
      </c>
      <c r="G52" s="6">
        <f t="shared" si="4"/>
        <v>1.1301026132597121</v>
      </c>
      <c r="H52" s="6">
        <v>13051.8712</v>
      </c>
      <c r="I52" s="3">
        <f t="shared" si="5"/>
        <v>1.0496883295052817</v>
      </c>
      <c r="J52" s="43">
        <f t="shared" si="6"/>
        <v>0.47904492503562957</v>
      </c>
      <c r="K52" s="43">
        <f t="shared" si="7"/>
        <v>0.54136992165156783</v>
      </c>
    </row>
    <row r="53" spans="1:11" ht="15.75" customHeight="1">
      <c r="A53" s="5" t="s">
        <v>241</v>
      </c>
      <c r="B53" s="5" t="s">
        <v>242</v>
      </c>
      <c r="C53" s="5" t="s">
        <v>221</v>
      </c>
      <c r="D53" s="35" t="s">
        <v>290</v>
      </c>
      <c r="E53" s="6">
        <v>229.85071199999999</v>
      </c>
      <c r="F53" s="6">
        <v>229.85071199999999</v>
      </c>
      <c r="G53" s="6">
        <f t="shared" si="4"/>
        <v>1</v>
      </c>
      <c r="H53" s="6">
        <v>155.29657080000001</v>
      </c>
      <c r="I53" s="3">
        <f t="shared" si="5"/>
        <v>1.2489626620047455E-2</v>
      </c>
      <c r="J53" s="43">
        <f t="shared" si="6"/>
        <v>0.67564102564102568</v>
      </c>
      <c r="K53" s="43">
        <f t="shared" si="7"/>
        <v>0.67564102564102568</v>
      </c>
    </row>
    <row r="54" spans="1:11" ht="15.75" customHeight="1">
      <c r="A54" s="5" t="s">
        <v>241</v>
      </c>
      <c r="B54" s="5" t="s">
        <v>242</v>
      </c>
      <c r="C54" s="5" t="s">
        <v>56</v>
      </c>
      <c r="D54" s="35" t="s">
        <v>291</v>
      </c>
      <c r="E54" s="6">
        <v>68846.663</v>
      </c>
      <c r="F54" s="6">
        <v>64334.275000000001</v>
      </c>
      <c r="G54" s="6">
        <f t="shared" si="4"/>
        <v>1.0701397194574742</v>
      </c>
      <c r="H54" s="6">
        <v>3920.6164819199998</v>
      </c>
      <c r="I54" s="3">
        <f t="shared" si="5"/>
        <v>0.31531305377404267</v>
      </c>
      <c r="J54" s="43">
        <f t="shared" si="6"/>
        <v>5.6947080818136382E-2</v>
      </c>
      <c r="K54" s="43">
        <f t="shared" si="7"/>
        <v>6.0941333090642584E-2</v>
      </c>
    </row>
    <row r="55" spans="1:11" ht="15.75" customHeight="1">
      <c r="A55" s="5" t="s">
        <v>241</v>
      </c>
      <c r="B55" s="5" t="s">
        <v>242</v>
      </c>
      <c r="C55" s="5" t="s">
        <v>114</v>
      </c>
      <c r="D55" s="35" t="s">
        <v>292</v>
      </c>
      <c r="E55" s="6">
        <v>115670.7547</v>
      </c>
      <c r="F55" s="6">
        <v>106122.72809999999</v>
      </c>
      <c r="G55" s="6">
        <f t="shared" si="4"/>
        <v>1.0899715524746296</v>
      </c>
      <c r="H55" s="6">
        <v>16947.788025900001</v>
      </c>
      <c r="I55" s="3">
        <f t="shared" si="5"/>
        <v>1.3630149293625107</v>
      </c>
      <c r="J55" s="43">
        <f t="shared" si="6"/>
        <v>0.1465174846473099</v>
      </c>
      <c r="K55" s="43">
        <f t="shared" si="7"/>
        <v>0.1596998902057061</v>
      </c>
    </row>
    <row r="56" spans="1:11" ht="15.75" customHeight="1">
      <c r="A56" s="5" t="s">
        <v>241</v>
      </c>
      <c r="B56" s="5" t="s">
        <v>242</v>
      </c>
      <c r="C56" s="5" t="s">
        <v>81</v>
      </c>
      <c r="D56" s="35" t="s">
        <v>293</v>
      </c>
      <c r="E56" s="6">
        <v>95194.289600000004</v>
      </c>
      <c r="F56" s="6">
        <v>94843.479600000006</v>
      </c>
      <c r="G56" s="6">
        <f t="shared" si="4"/>
        <v>1.0036988309737214</v>
      </c>
      <c r="H56" s="6">
        <v>9527.4898539000005</v>
      </c>
      <c r="I56" s="3">
        <f t="shared" si="5"/>
        <v>0.76624223116136869</v>
      </c>
      <c r="J56" s="43">
        <f t="shared" si="6"/>
        <v>0.10008467833452901</v>
      </c>
      <c r="K56" s="43">
        <f t="shared" si="7"/>
        <v>0.10045487464274772</v>
      </c>
    </row>
    <row r="57" spans="1:11" ht="15.75" customHeight="1">
      <c r="A57" s="5" t="s">
        <v>241</v>
      </c>
      <c r="B57" s="5" t="s">
        <v>242</v>
      </c>
      <c r="C57" s="5" t="s">
        <v>12</v>
      </c>
      <c r="D57" s="35" t="s">
        <v>294</v>
      </c>
      <c r="E57" s="6">
        <v>537058.70460000006</v>
      </c>
      <c r="F57" s="6">
        <v>505327.68829999998</v>
      </c>
      <c r="G57" s="6">
        <f t="shared" si="4"/>
        <v>1.0627929500691879</v>
      </c>
      <c r="H57" s="6">
        <v>370382.73962478898</v>
      </c>
      <c r="I57" s="3">
        <f t="shared" si="5"/>
        <v>29.787793127650115</v>
      </c>
      <c r="J57" s="43">
        <f t="shared" si="6"/>
        <v>0.68965037984190036</v>
      </c>
      <c r="K57" s="43">
        <f t="shared" si="7"/>
        <v>0.73295556170850928</v>
      </c>
    </row>
    <row r="58" spans="1:11" ht="15.75" customHeight="1">
      <c r="A58" s="5" t="s">
        <v>241</v>
      </c>
      <c r="B58" s="5" t="s">
        <v>242</v>
      </c>
      <c r="C58" s="5" t="s">
        <v>6</v>
      </c>
      <c r="D58" s="35" t="s">
        <v>295</v>
      </c>
      <c r="E58" s="6">
        <v>255001.58780000001</v>
      </c>
      <c r="F58" s="6">
        <v>243151.0398</v>
      </c>
      <c r="G58" s="6">
        <f t="shared" si="4"/>
        <v>1.0487373938838489</v>
      </c>
      <c r="H58" s="6">
        <v>10087.0298633</v>
      </c>
      <c r="I58" s="3">
        <f t="shared" si="5"/>
        <v>0.81124287580138443</v>
      </c>
      <c r="J58" s="43">
        <f t="shared" si="6"/>
        <v>3.9556733549484198E-2</v>
      </c>
      <c r="K58" s="43">
        <f t="shared" si="7"/>
        <v>4.1484625653243866E-2</v>
      </c>
    </row>
    <row r="59" spans="1:11" ht="15.75" customHeight="1">
      <c r="A59" s="5" t="s">
        <v>241</v>
      </c>
      <c r="B59" s="5" t="s">
        <v>242</v>
      </c>
      <c r="C59" s="5" t="s">
        <v>192</v>
      </c>
      <c r="D59" s="35" t="s">
        <v>296</v>
      </c>
      <c r="E59" s="6">
        <v>16081.4509</v>
      </c>
      <c r="F59" s="6">
        <v>16081.4509</v>
      </c>
      <c r="G59" s="6">
        <f t="shared" si="4"/>
        <v>1</v>
      </c>
      <c r="H59" s="6">
        <v>3953.3063890499998</v>
      </c>
      <c r="I59" s="3">
        <f t="shared" si="5"/>
        <v>0.31794211848676923</v>
      </c>
      <c r="J59" s="43">
        <f t="shared" si="6"/>
        <v>0.24583020609477468</v>
      </c>
      <c r="K59" s="43">
        <f t="shared" si="7"/>
        <v>0.24583020609477468</v>
      </c>
    </row>
    <row r="60" spans="1:11" ht="15.75" customHeight="1">
      <c r="A60" s="5" t="s">
        <v>241</v>
      </c>
      <c r="B60" s="5" t="s">
        <v>242</v>
      </c>
      <c r="C60" s="5" t="s">
        <v>192</v>
      </c>
      <c r="D60" s="35" t="s">
        <v>297</v>
      </c>
      <c r="E60" s="6">
        <v>54796.033600000002</v>
      </c>
      <c r="F60" s="6">
        <v>54796.033600000002</v>
      </c>
      <c r="G60" s="6">
        <f t="shared" si="4"/>
        <v>1</v>
      </c>
      <c r="H60" s="6">
        <v>1820.841851395</v>
      </c>
      <c r="I60" s="3">
        <f t="shared" si="5"/>
        <v>0.14644003239046077</v>
      </c>
      <c r="J60" s="43">
        <f t="shared" si="6"/>
        <v>3.3229446216614479E-2</v>
      </c>
      <c r="K60" s="43">
        <f t="shared" si="7"/>
        <v>3.3229446216614479E-2</v>
      </c>
    </row>
    <row r="61" spans="1:11" ht="15.75" customHeight="1">
      <c r="A61" s="5" t="s">
        <v>241</v>
      </c>
      <c r="B61" s="5" t="s">
        <v>242</v>
      </c>
      <c r="C61" s="5" t="s">
        <v>8</v>
      </c>
      <c r="D61" s="35" t="s">
        <v>298</v>
      </c>
      <c r="E61" s="6">
        <v>55417.510699999999</v>
      </c>
      <c r="F61" s="6">
        <v>37524.970699999998</v>
      </c>
      <c r="G61" s="6">
        <f t="shared" si="4"/>
        <v>1.476816894623185</v>
      </c>
      <c r="H61" s="6">
        <v>454.35274013999998</v>
      </c>
      <c r="I61" s="3">
        <f t="shared" si="5"/>
        <v>3.6541026301554667E-2</v>
      </c>
      <c r="J61" s="43">
        <f t="shared" si="6"/>
        <v>8.1987215665390752E-3</v>
      </c>
      <c r="K61" s="43">
        <f t="shared" si="7"/>
        <v>1.2108010523776372E-2</v>
      </c>
    </row>
    <row r="62" spans="1:11" ht="15.75" customHeight="1">
      <c r="A62" s="5" t="s">
        <v>241</v>
      </c>
      <c r="B62" s="5" t="s">
        <v>242</v>
      </c>
      <c r="C62" s="5" t="s">
        <v>91</v>
      </c>
      <c r="D62" s="35" t="s">
        <v>299</v>
      </c>
      <c r="E62" s="6">
        <v>40101.256500000003</v>
      </c>
      <c r="F62" s="6">
        <v>40101.256500000003</v>
      </c>
      <c r="G62" s="6">
        <f t="shared" si="4"/>
        <v>1</v>
      </c>
      <c r="H62" s="6">
        <v>6110.6237199999996</v>
      </c>
      <c r="I62" s="3">
        <f t="shared" si="5"/>
        <v>0.49144297446653845</v>
      </c>
      <c r="J62" s="43">
        <f t="shared" si="6"/>
        <v>0.15237985672593574</v>
      </c>
      <c r="K62" s="43">
        <f t="shared" si="7"/>
        <v>0.15237985672593574</v>
      </c>
    </row>
    <row r="63" spans="1:11" ht="15.75" customHeight="1">
      <c r="A63" s="5" t="s">
        <v>241</v>
      </c>
      <c r="B63" s="5" t="s">
        <v>242</v>
      </c>
      <c r="C63" s="5" t="s">
        <v>151</v>
      </c>
      <c r="D63" s="35" t="s">
        <v>300</v>
      </c>
      <c r="E63" s="6">
        <v>44104.3076</v>
      </c>
      <c r="F63" s="6">
        <v>43686.3076</v>
      </c>
      <c r="G63" s="6">
        <f t="shared" si="4"/>
        <v>1.0095682153737342</v>
      </c>
      <c r="H63" s="6">
        <v>65198.7952</v>
      </c>
      <c r="I63" s="3">
        <f t="shared" si="5"/>
        <v>5.2435710842170264</v>
      </c>
      <c r="J63" s="43">
        <f t="shared" si="6"/>
        <v>1.4782863340994838</v>
      </c>
      <c r="K63" s="43">
        <f t="shared" si="7"/>
        <v>1.4924308961281956</v>
      </c>
    </row>
    <row r="64" spans="1:11" ht="15.75" customHeight="1">
      <c r="A64" s="5" t="s">
        <v>241</v>
      </c>
      <c r="B64" s="5" t="s">
        <v>242</v>
      </c>
      <c r="C64" s="5" t="s">
        <v>140</v>
      </c>
      <c r="D64" s="35" t="s">
        <v>301</v>
      </c>
      <c r="E64" s="6">
        <v>20015.437099999999</v>
      </c>
      <c r="F64" s="6">
        <v>20015.437099999999</v>
      </c>
      <c r="G64" s="6">
        <f t="shared" si="4"/>
        <v>1</v>
      </c>
      <c r="H64" s="6">
        <v>156.5450257</v>
      </c>
      <c r="I64" s="3">
        <f t="shared" si="5"/>
        <v>1.259003280076763E-2</v>
      </c>
      <c r="J64" s="43">
        <f t="shared" si="6"/>
        <v>7.8212144415272349E-3</v>
      </c>
      <c r="K64" s="43">
        <f t="shared" si="7"/>
        <v>7.8212144415272349E-3</v>
      </c>
    </row>
    <row r="65" spans="1:11" ht="15.75" customHeight="1">
      <c r="A65" s="5" t="s">
        <v>241</v>
      </c>
      <c r="B65" s="5" t="s">
        <v>242</v>
      </c>
      <c r="C65" s="5" t="s">
        <v>224</v>
      </c>
      <c r="D65" s="35" t="s">
        <v>302</v>
      </c>
      <c r="E65" s="6">
        <v>975.3</v>
      </c>
      <c r="F65" s="6">
        <v>975.3</v>
      </c>
      <c r="G65" s="6">
        <f t="shared" si="4"/>
        <v>1</v>
      </c>
      <c r="H65" s="6">
        <v>49.155117767715481</v>
      </c>
      <c r="I65" s="3">
        <f t="shared" si="5"/>
        <v>3.9532686666589731E-3</v>
      </c>
      <c r="J65" s="43">
        <f t="shared" si="6"/>
        <v>5.0399997711181671E-2</v>
      </c>
      <c r="K65" s="43">
        <f t="shared" si="7"/>
        <v>5.0399997711181671E-2</v>
      </c>
    </row>
    <row r="66" spans="1:11" ht="15.75" customHeight="1">
      <c r="A66" s="5" t="s">
        <v>241</v>
      </c>
      <c r="B66" s="5" t="s">
        <v>242</v>
      </c>
      <c r="C66" s="5" t="s">
        <v>52</v>
      </c>
      <c r="D66" s="35" t="s">
        <v>303</v>
      </c>
      <c r="E66" s="6">
        <v>3903.12</v>
      </c>
      <c r="F66" s="6">
        <v>3903.12</v>
      </c>
      <c r="G66" s="6">
        <f t="shared" si="4"/>
        <v>1</v>
      </c>
      <c r="H66" s="6">
        <v>273.21839999999997</v>
      </c>
      <c r="I66" s="3">
        <f t="shared" si="5"/>
        <v>2.1973413734431107E-2</v>
      </c>
      <c r="J66" s="43">
        <f t="shared" si="6"/>
        <v>6.9999999999999993E-2</v>
      </c>
      <c r="K66" s="43">
        <f t="shared" si="7"/>
        <v>6.9999999999999993E-2</v>
      </c>
    </row>
    <row r="67" spans="1:11" ht="15.75" customHeight="1">
      <c r="A67" s="5" t="s">
        <v>241</v>
      </c>
      <c r="B67" s="5" t="s">
        <v>242</v>
      </c>
      <c r="C67" s="5" t="s">
        <v>124</v>
      </c>
      <c r="D67" s="35" t="s">
        <v>304</v>
      </c>
      <c r="E67" s="6">
        <v>3903.12</v>
      </c>
      <c r="F67" s="6">
        <v>3903.12</v>
      </c>
      <c r="G67" s="6">
        <f t="shared" si="4"/>
        <v>1</v>
      </c>
      <c r="H67" s="6">
        <v>878.202</v>
      </c>
      <c r="I67" s="3">
        <f t="shared" si="5"/>
        <v>7.0628829860671427E-2</v>
      </c>
      <c r="J67" s="43">
        <f t="shared" si="6"/>
        <v>0.22500000000000001</v>
      </c>
      <c r="K67" s="43">
        <f t="shared" si="7"/>
        <v>0.22500000000000001</v>
      </c>
    </row>
    <row r="68" spans="1:11" ht="15.75" customHeight="1">
      <c r="A68" s="5"/>
      <c r="B68" s="5"/>
      <c r="C68" s="5"/>
      <c r="D68" s="35"/>
      <c r="E68" s="6"/>
      <c r="F68" s="6"/>
      <c r="G68" s="6"/>
      <c r="H68" s="6"/>
      <c r="I68" s="3"/>
      <c r="J68" s="43"/>
      <c r="K68" s="43"/>
    </row>
    <row r="69" spans="1:11" s="20" customFormat="1" ht="15.75" customHeight="1">
      <c r="A69" s="17"/>
      <c r="B69" s="18" t="s">
        <v>518</v>
      </c>
      <c r="C69" s="17"/>
      <c r="D69" s="38"/>
      <c r="E69" s="17"/>
      <c r="F69" s="17"/>
      <c r="G69" s="17"/>
      <c r="H69" s="19">
        <f>SUM(H70:H77)</f>
        <v>24433.826733460002</v>
      </c>
      <c r="I69" s="17"/>
      <c r="J69" s="49"/>
      <c r="K69" s="49"/>
    </row>
    <row r="70" spans="1:11" ht="15.75" customHeight="1">
      <c r="A70" s="5" t="s">
        <v>241</v>
      </c>
      <c r="B70" s="5" t="s">
        <v>518</v>
      </c>
      <c r="C70" s="5" t="s">
        <v>128</v>
      </c>
      <c r="D70" s="35" t="s">
        <v>305</v>
      </c>
      <c r="E70" s="6">
        <v>34307.676399999997</v>
      </c>
      <c r="F70" s="6">
        <v>34307.676399999997</v>
      </c>
      <c r="G70" s="6">
        <f t="shared" ref="G70:G77" si="8">E70/F70</f>
        <v>1</v>
      </c>
      <c r="H70" s="6">
        <v>988.678406</v>
      </c>
      <c r="I70" s="3">
        <f>H70/$H$69*100</f>
        <v>4.0463510557930364</v>
      </c>
      <c r="J70" s="43">
        <f t="shared" ref="J70" si="9">H70/E70</f>
        <v>2.8817993806190854E-2</v>
      </c>
      <c r="K70" s="43">
        <f t="shared" ref="K70" si="10">H70/F70</f>
        <v>2.8817993806190854E-2</v>
      </c>
    </row>
    <row r="71" spans="1:11" ht="15.75" customHeight="1">
      <c r="A71" s="5" t="s">
        <v>241</v>
      </c>
      <c r="B71" s="5" t="s">
        <v>518</v>
      </c>
      <c r="C71" s="5" t="s">
        <v>104</v>
      </c>
      <c r="D71" s="35" t="s">
        <v>306</v>
      </c>
      <c r="E71" s="6">
        <v>12611.113799999999</v>
      </c>
      <c r="F71" s="6">
        <v>12611.113799999999</v>
      </c>
      <c r="G71" s="6">
        <f t="shared" si="8"/>
        <v>1</v>
      </c>
      <c r="H71" s="6">
        <v>755.18630399999995</v>
      </c>
      <c r="I71" s="3">
        <f t="shared" ref="I71:I77" si="11">H71/$H$69*100</f>
        <v>3.0907410134239752</v>
      </c>
      <c r="J71" s="43">
        <f t="shared" ref="J71:J77" si="12">H71/E71</f>
        <v>5.9882601646176564E-2</v>
      </c>
      <c r="K71" s="43">
        <f t="shared" ref="K71:K77" si="13">H71/F71</f>
        <v>5.9882601646176564E-2</v>
      </c>
    </row>
    <row r="72" spans="1:11" ht="15.75" customHeight="1">
      <c r="A72" s="5" t="s">
        <v>241</v>
      </c>
      <c r="B72" s="5" t="s">
        <v>518</v>
      </c>
      <c r="C72" s="5" t="s">
        <v>47</v>
      </c>
      <c r="D72" s="35" t="s">
        <v>307</v>
      </c>
      <c r="E72" s="6">
        <v>20485.792000000001</v>
      </c>
      <c r="F72" s="6">
        <v>16467.556</v>
      </c>
      <c r="G72" s="6">
        <f t="shared" si="8"/>
        <v>1.2440092506744778</v>
      </c>
      <c r="H72" s="6">
        <v>190.31453099999999</v>
      </c>
      <c r="I72" s="3">
        <f t="shared" si="11"/>
        <v>0.77889776773844754</v>
      </c>
      <c r="J72" s="43">
        <f t="shared" si="12"/>
        <v>9.2900743598294845E-3</v>
      </c>
      <c r="K72" s="43">
        <f t="shared" si="13"/>
        <v>1.1556938443081656E-2</v>
      </c>
    </row>
    <row r="73" spans="1:11" ht="15.75" customHeight="1">
      <c r="A73" s="5" t="s">
        <v>241</v>
      </c>
      <c r="B73" s="5" t="s">
        <v>518</v>
      </c>
      <c r="C73" s="5" t="s">
        <v>166</v>
      </c>
      <c r="D73" s="35" t="s">
        <v>308</v>
      </c>
      <c r="E73" s="6">
        <v>18143.4594</v>
      </c>
      <c r="F73" s="6">
        <v>18143.4594</v>
      </c>
      <c r="G73" s="6">
        <f t="shared" si="8"/>
        <v>1</v>
      </c>
      <c r="H73" s="6">
        <v>201.72780599999999</v>
      </c>
      <c r="I73" s="3">
        <f t="shared" si="11"/>
        <v>0.82560872760774429</v>
      </c>
      <c r="J73" s="43">
        <f t="shared" si="12"/>
        <v>1.1118486367599776E-2</v>
      </c>
      <c r="K73" s="43">
        <f t="shared" si="13"/>
        <v>1.1118486367599776E-2</v>
      </c>
    </row>
    <row r="74" spans="1:11" ht="15.75" customHeight="1">
      <c r="A74" s="5" t="s">
        <v>241</v>
      </c>
      <c r="B74" s="5" t="s">
        <v>518</v>
      </c>
      <c r="C74" s="5" t="s">
        <v>74</v>
      </c>
      <c r="D74" s="35" t="s">
        <v>309</v>
      </c>
      <c r="E74" s="6">
        <v>35690.680200000003</v>
      </c>
      <c r="F74" s="6">
        <v>35690.680200000003</v>
      </c>
      <c r="G74" s="6">
        <f t="shared" si="8"/>
        <v>1</v>
      </c>
      <c r="H74" s="6">
        <v>863.5421351</v>
      </c>
      <c r="I74" s="3">
        <f t="shared" si="11"/>
        <v>3.534207492424648</v>
      </c>
      <c r="J74" s="43">
        <f t="shared" si="12"/>
        <v>2.4195171687985927E-2</v>
      </c>
      <c r="K74" s="43">
        <f t="shared" si="13"/>
        <v>2.4195171687985927E-2</v>
      </c>
    </row>
    <row r="75" spans="1:11" ht="15.75" customHeight="1">
      <c r="A75" s="5" t="s">
        <v>241</v>
      </c>
      <c r="B75" s="5" t="s">
        <v>518</v>
      </c>
      <c r="C75" s="5" t="s">
        <v>142</v>
      </c>
      <c r="D75" s="35" t="s">
        <v>310</v>
      </c>
      <c r="E75" s="6">
        <v>7155.46</v>
      </c>
      <c r="F75" s="6">
        <v>7155.46</v>
      </c>
      <c r="G75" s="6">
        <f t="shared" si="8"/>
        <v>1</v>
      </c>
      <c r="H75" s="6">
        <v>676.33799999999997</v>
      </c>
      <c r="I75" s="3">
        <f t="shared" si="11"/>
        <v>2.76803960091038</v>
      </c>
      <c r="J75" s="43">
        <f t="shared" si="12"/>
        <v>9.452054794520548E-2</v>
      </c>
      <c r="K75" s="43">
        <f t="shared" si="13"/>
        <v>9.452054794520548E-2</v>
      </c>
    </row>
    <row r="76" spans="1:11" ht="15.75" customHeight="1">
      <c r="A76" s="5" t="s">
        <v>241</v>
      </c>
      <c r="B76" s="5" t="s">
        <v>518</v>
      </c>
      <c r="C76" s="5" t="s">
        <v>2</v>
      </c>
      <c r="D76" s="35" t="s">
        <v>311</v>
      </c>
      <c r="E76" s="6">
        <v>33439.739200000004</v>
      </c>
      <c r="F76" s="6">
        <v>33439.739200000004</v>
      </c>
      <c r="G76" s="6">
        <f t="shared" si="8"/>
        <v>1</v>
      </c>
      <c r="H76" s="6">
        <v>20172.571551360001</v>
      </c>
      <c r="I76" s="3">
        <f t="shared" si="11"/>
        <v>82.560017190166192</v>
      </c>
      <c r="J76" s="43">
        <f t="shared" si="12"/>
        <v>0.60325146170278743</v>
      </c>
      <c r="K76" s="43">
        <f t="shared" si="13"/>
        <v>0.60325146170278743</v>
      </c>
    </row>
    <row r="77" spans="1:11" ht="15.75" customHeight="1">
      <c r="A77" s="5" t="s">
        <v>241</v>
      </c>
      <c r="B77" s="5" t="s">
        <v>518</v>
      </c>
      <c r="C77" s="5" t="s">
        <v>93</v>
      </c>
      <c r="D77" s="35" t="s">
        <v>312</v>
      </c>
      <c r="E77" s="6">
        <v>3903.12</v>
      </c>
      <c r="F77" s="6">
        <v>3903.12</v>
      </c>
      <c r="G77" s="6">
        <f t="shared" si="8"/>
        <v>1</v>
      </c>
      <c r="H77" s="6">
        <v>585.46799999999996</v>
      </c>
      <c r="I77" s="3">
        <f t="shared" si="11"/>
        <v>2.3961371519355681</v>
      </c>
      <c r="J77" s="43">
        <f t="shared" si="12"/>
        <v>0.15</v>
      </c>
      <c r="K77" s="43">
        <f t="shared" si="13"/>
        <v>0.15</v>
      </c>
    </row>
    <row r="78" spans="1:11" ht="15.75" customHeight="1">
      <c r="A78" s="5"/>
      <c r="B78" s="5"/>
      <c r="C78" s="5"/>
      <c r="D78" s="35"/>
      <c r="E78" s="6"/>
      <c r="F78" s="6"/>
      <c r="G78" s="6"/>
      <c r="H78" s="6"/>
      <c r="I78" s="3"/>
      <c r="J78" s="43"/>
      <c r="K78" s="43"/>
    </row>
    <row r="79" spans="1:11" s="20" customFormat="1" ht="15.75" customHeight="1">
      <c r="A79" s="17"/>
      <c r="B79" s="18" t="s">
        <v>532</v>
      </c>
      <c r="C79" s="17"/>
      <c r="D79" s="38"/>
      <c r="E79" s="17"/>
      <c r="F79" s="17"/>
      <c r="G79" s="17"/>
      <c r="H79" s="19">
        <f>SUM(H80:H87)</f>
        <v>42475.314750398109</v>
      </c>
      <c r="I79" s="17"/>
      <c r="J79" s="49"/>
      <c r="K79" s="49"/>
    </row>
    <row r="80" spans="1:11" ht="15.75" customHeight="1">
      <c r="A80" s="5" t="s">
        <v>241</v>
      </c>
      <c r="B80" s="5" t="s">
        <v>520</v>
      </c>
      <c r="C80" s="5" t="s">
        <v>195</v>
      </c>
      <c r="D80" s="35" t="s">
        <v>313</v>
      </c>
      <c r="E80" s="6">
        <v>53997.137799999997</v>
      </c>
      <c r="F80" s="6">
        <v>53809.037799999998</v>
      </c>
      <c r="G80" s="6">
        <f t="shared" ref="G80:G87" si="14">E80/F80</f>
        <v>1.0034956952900578</v>
      </c>
      <c r="H80" s="6">
        <v>21379.850473840001</v>
      </c>
      <c r="I80" s="3">
        <f>H80/$H$79*100</f>
        <v>50.334766438992929</v>
      </c>
      <c r="J80" s="43">
        <f t="shared" ref="J80" si="15">H80/E80</f>
        <v>0.39594414342902451</v>
      </c>
      <c r="K80" s="43">
        <f t="shared" ref="K80" si="16">H80/F80</f>
        <v>0.39732824350633533</v>
      </c>
    </row>
    <row r="81" spans="1:11" ht="15.75" customHeight="1">
      <c r="A81" s="5" t="s">
        <v>241</v>
      </c>
      <c r="B81" s="5" t="s">
        <v>520</v>
      </c>
      <c r="C81" s="5" t="s">
        <v>33</v>
      </c>
      <c r="D81" s="35" t="s">
        <v>314</v>
      </c>
      <c r="E81" s="6">
        <v>734.97</v>
      </c>
      <c r="F81" s="6">
        <v>734.97</v>
      </c>
      <c r="G81" s="6">
        <f t="shared" si="14"/>
        <v>1</v>
      </c>
      <c r="H81" s="6">
        <v>146.62651500000001</v>
      </c>
      <c r="I81" s="3">
        <f t="shared" ref="I81:I87" si="17">H81/$H$79*100</f>
        <v>0.34520406937920506</v>
      </c>
      <c r="J81" s="43">
        <f t="shared" ref="J81:J87" si="18">H81/E81</f>
        <v>0.19950000000000001</v>
      </c>
      <c r="K81" s="43">
        <f t="shared" ref="K81:K87" si="19">H81/F81</f>
        <v>0.19950000000000001</v>
      </c>
    </row>
    <row r="82" spans="1:11" ht="15.75" customHeight="1">
      <c r="A82" s="5" t="s">
        <v>241</v>
      </c>
      <c r="B82" s="5" t="s">
        <v>520</v>
      </c>
      <c r="C82" s="5" t="s">
        <v>33</v>
      </c>
      <c r="D82" s="35" t="s">
        <v>315</v>
      </c>
      <c r="E82" s="6">
        <v>5222.9399999999996</v>
      </c>
      <c r="F82" s="6">
        <v>5013.9399999999996</v>
      </c>
      <c r="G82" s="6">
        <f t="shared" si="14"/>
        <v>1.0416837856057313</v>
      </c>
      <c r="H82" s="6">
        <v>477.91474799999997</v>
      </c>
      <c r="I82" s="3">
        <f t="shared" si="17"/>
        <v>1.1251588147337286</v>
      </c>
      <c r="J82" s="43">
        <f t="shared" si="18"/>
        <v>9.1503013245413503E-2</v>
      </c>
      <c r="K82" s="43">
        <f t="shared" si="19"/>
        <v>9.5317205231813709E-2</v>
      </c>
    </row>
    <row r="83" spans="1:11" ht="15.75" customHeight="1">
      <c r="A83" s="5" t="s">
        <v>241</v>
      </c>
      <c r="B83" s="5" t="s">
        <v>520</v>
      </c>
      <c r="C83" s="5" t="s">
        <v>33</v>
      </c>
      <c r="D83" s="35" t="s">
        <v>316</v>
      </c>
      <c r="E83" s="6">
        <v>32902.513599999998</v>
      </c>
      <c r="F83" s="6">
        <v>32902.513599999998</v>
      </c>
      <c r="G83" s="6">
        <f t="shared" si="14"/>
        <v>1</v>
      </c>
      <c r="H83" s="6">
        <v>5962.2215385459704</v>
      </c>
      <c r="I83" s="3">
        <f t="shared" si="17"/>
        <v>14.03690961110556</v>
      </c>
      <c r="J83" s="43">
        <f t="shared" si="18"/>
        <v>0.18120869460094899</v>
      </c>
      <c r="K83" s="43">
        <f t="shared" si="19"/>
        <v>0.18120869460094899</v>
      </c>
    </row>
    <row r="84" spans="1:11" ht="15.75" customHeight="1">
      <c r="A84" s="5" t="s">
        <v>241</v>
      </c>
      <c r="B84" s="5" t="s">
        <v>520</v>
      </c>
      <c r="C84" s="5" t="s">
        <v>33</v>
      </c>
      <c r="D84" s="35" t="s">
        <v>317</v>
      </c>
      <c r="E84" s="6">
        <v>4975.38</v>
      </c>
      <c r="F84" s="6">
        <v>4975.38</v>
      </c>
      <c r="G84" s="6">
        <f t="shared" si="14"/>
        <v>1</v>
      </c>
      <c r="H84" s="6">
        <v>5513.1189884082696</v>
      </c>
      <c r="I84" s="3">
        <f t="shared" si="17"/>
        <v>12.97958360239484</v>
      </c>
      <c r="J84" s="43">
        <f t="shared" si="18"/>
        <v>1.1080799835205088</v>
      </c>
      <c r="K84" s="43">
        <f t="shared" si="19"/>
        <v>1.1080799835205088</v>
      </c>
    </row>
    <row r="85" spans="1:11" ht="15.75" customHeight="1">
      <c r="A85" s="5" t="s">
        <v>241</v>
      </c>
      <c r="B85" s="5" t="s">
        <v>520</v>
      </c>
      <c r="C85" s="5" t="s">
        <v>33</v>
      </c>
      <c r="D85" s="35" t="s">
        <v>318</v>
      </c>
      <c r="E85" s="6">
        <v>10197.072</v>
      </c>
      <c r="F85" s="6">
        <v>10197.072</v>
      </c>
      <c r="G85" s="6">
        <f t="shared" si="14"/>
        <v>1</v>
      </c>
      <c r="H85" s="6">
        <v>1464.9150158838697</v>
      </c>
      <c r="I85" s="3">
        <f t="shared" si="17"/>
        <v>3.4488620613932932</v>
      </c>
      <c r="J85" s="43">
        <f t="shared" si="18"/>
        <v>0.14366035817770725</v>
      </c>
      <c r="K85" s="43">
        <f t="shared" si="19"/>
        <v>0.14366035817770725</v>
      </c>
    </row>
    <row r="86" spans="1:11" ht="15.75" customHeight="1">
      <c r="A86" s="5" t="s">
        <v>241</v>
      </c>
      <c r="B86" s="5" t="s">
        <v>520</v>
      </c>
      <c r="C86" s="5" t="s">
        <v>33</v>
      </c>
      <c r="D86" s="35" t="s">
        <v>319</v>
      </c>
      <c r="E86" s="6">
        <v>126990.14200000001</v>
      </c>
      <c r="F86" s="6">
        <v>79082.198000000004</v>
      </c>
      <c r="G86" s="6">
        <f t="shared" si="14"/>
        <v>1.6057993481668276</v>
      </c>
      <c r="H86" s="6">
        <v>6571.6486127199996</v>
      </c>
      <c r="I86" s="3">
        <f t="shared" si="17"/>
        <v>15.471689030058114</v>
      </c>
      <c r="J86" s="43">
        <f t="shared" si="18"/>
        <v>5.1749281552264104E-2</v>
      </c>
      <c r="K86" s="43">
        <f t="shared" si="19"/>
        <v>8.3098962584727334E-2</v>
      </c>
    </row>
    <row r="87" spans="1:11" ht="15.75" customHeight="1">
      <c r="A87" s="5" t="s">
        <v>241</v>
      </c>
      <c r="B87" s="5" t="s">
        <v>520</v>
      </c>
      <c r="C87" s="5" t="s">
        <v>33</v>
      </c>
      <c r="D87" s="35" t="s">
        <v>320</v>
      </c>
      <c r="E87" s="6">
        <v>15985.697200000001</v>
      </c>
      <c r="F87" s="6">
        <v>15985.697200000001</v>
      </c>
      <c r="G87" s="6">
        <f t="shared" si="14"/>
        <v>1</v>
      </c>
      <c r="H87" s="6">
        <v>959.01885800000002</v>
      </c>
      <c r="I87" s="3">
        <f t="shared" si="17"/>
        <v>2.2578263719423326</v>
      </c>
      <c r="J87" s="43">
        <f t="shared" si="18"/>
        <v>5.9992307248256896E-2</v>
      </c>
      <c r="K87" s="43">
        <f t="shared" si="19"/>
        <v>5.9992307248256896E-2</v>
      </c>
    </row>
  </sheetData>
  <mergeCells count="6">
    <mergeCell ref="E1:F1"/>
    <mergeCell ref="H1:I1"/>
    <mergeCell ref="J1:K1"/>
    <mergeCell ref="C1:C2"/>
    <mergeCell ref="D1:D2"/>
    <mergeCell ref="G1:G2"/>
  </mergeCells>
  <pageMargins left="0.23622047244094491" right="0.23622047244094491" top="0.74803149606299213" bottom="0.74803149606299213" header="0.31496062992125984" footer="0.31496062992125984"/>
  <pageSetup paperSize="9" scale="86"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142"/>
  <sheetViews>
    <sheetView topLeftCell="B1" workbookViewId="0">
      <selection activeCell="N7" sqref="N7"/>
    </sheetView>
  </sheetViews>
  <sheetFormatPr baseColWidth="10" defaultColWidth="11.42578125" defaultRowHeight="15"/>
  <cols>
    <col min="1" max="1" width="0" style="2" hidden="1" customWidth="1"/>
    <col min="2" max="2" width="43.7109375" style="2" customWidth="1"/>
    <col min="3" max="3" width="11.42578125" style="2"/>
    <col min="4" max="4" width="33.85546875" style="39" customWidth="1"/>
    <col min="5" max="7" width="11.42578125" style="2"/>
    <col min="8" max="8" width="12.5703125" style="2" bestFit="1" customWidth="1"/>
    <col min="9" max="11" width="11.42578125" style="2"/>
    <col min="12" max="12" width="6.28515625" style="2" customWidth="1"/>
    <col min="13" max="16384" width="11.42578125" style="2"/>
  </cols>
  <sheetData>
    <row r="1" spans="1:11">
      <c r="A1" s="51" t="s">
        <v>537</v>
      </c>
      <c r="B1" s="8" t="s">
        <v>546</v>
      </c>
      <c r="C1" s="53" t="s">
        <v>521</v>
      </c>
      <c r="D1" s="53" t="s">
        <v>522</v>
      </c>
      <c r="E1" s="50" t="s">
        <v>527</v>
      </c>
      <c r="F1" s="50"/>
      <c r="G1" s="53" t="s">
        <v>523</v>
      </c>
      <c r="H1" s="56" t="s">
        <v>547</v>
      </c>
      <c r="I1" s="57"/>
      <c r="J1" s="50" t="s">
        <v>529</v>
      </c>
      <c r="K1" s="50"/>
    </row>
    <row r="2" spans="1:11" ht="30">
      <c r="A2" s="52"/>
      <c r="B2" s="21" t="s">
        <v>536</v>
      </c>
      <c r="C2" s="58"/>
      <c r="D2" s="59"/>
      <c r="E2" s="29" t="s">
        <v>528</v>
      </c>
      <c r="F2" s="29" t="s">
        <v>526</v>
      </c>
      <c r="G2" s="58"/>
      <c r="H2" s="9" t="s">
        <v>524</v>
      </c>
      <c r="I2" s="23" t="s">
        <v>525</v>
      </c>
      <c r="J2" s="23" t="s">
        <v>530</v>
      </c>
      <c r="K2" s="23" t="s">
        <v>531</v>
      </c>
    </row>
    <row r="3" spans="1:11">
      <c r="A3" s="3"/>
      <c r="B3" s="3"/>
      <c r="C3" s="3"/>
      <c r="D3" s="36"/>
      <c r="E3" s="3"/>
      <c r="F3" s="3"/>
      <c r="G3" s="3"/>
      <c r="H3" s="3"/>
      <c r="I3" s="3"/>
      <c r="J3" s="3"/>
      <c r="K3" s="3"/>
    </row>
    <row r="4" spans="1:11" s="24" customFormat="1">
      <c r="A4" s="25"/>
      <c r="B4" s="25" t="s">
        <v>244</v>
      </c>
      <c r="C4" s="25"/>
      <c r="D4" s="40"/>
      <c r="E4" s="25"/>
      <c r="F4" s="25"/>
      <c r="G4" s="25"/>
      <c r="H4" s="25">
        <v>23535180.362065546</v>
      </c>
      <c r="I4" s="25"/>
      <c r="J4" s="25"/>
      <c r="K4" s="25"/>
    </row>
    <row r="5" spans="1:11">
      <c r="A5" s="3" t="e">
        <f>#REF!</f>
        <v>#REF!</v>
      </c>
      <c r="B5" s="3" t="s">
        <v>244</v>
      </c>
      <c r="C5" s="3" t="s">
        <v>5</v>
      </c>
      <c r="D5" s="36" t="s">
        <v>330</v>
      </c>
      <c r="E5" s="3">
        <v>116863.725624</v>
      </c>
      <c r="F5" s="3">
        <v>65106.259832000003</v>
      </c>
      <c r="G5" s="6">
        <v>1.7949691154975698</v>
      </c>
      <c r="H5" s="3">
        <v>61271.509022815</v>
      </c>
      <c r="I5" s="43">
        <v>0.26034008696858602</v>
      </c>
      <c r="J5" s="43">
        <v>0.52429878215547687</v>
      </c>
      <c r="K5" s="43">
        <v>0.94110012126206943</v>
      </c>
    </row>
    <row r="6" spans="1:11">
      <c r="A6" s="3" t="e">
        <f>#REF!</f>
        <v>#REF!</v>
      </c>
      <c r="B6" s="3" t="s">
        <v>244</v>
      </c>
      <c r="C6" s="3" t="s">
        <v>119</v>
      </c>
      <c r="D6" s="36" t="s">
        <v>331</v>
      </c>
      <c r="E6" s="3">
        <v>20929.813040000001</v>
      </c>
      <c r="F6" s="3">
        <v>14222.768539999999</v>
      </c>
      <c r="G6" s="6">
        <v>1.471570951966009</v>
      </c>
      <c r="H6" s="3">
        <v>9548.9512959999993</v>
      </c>
      <c r="I6" s="43">
        <v>4.0573095889212651E-2</v>
      </c>
      <c r="J6" s="43">
        <v>0.45623681767966712</v>
      </c>
      <c r="K6" s="43">
        <v>0.67138484811481014</v>
      </c>
    </row>
    <row r="7" spans="1:11">
      <c r="A7" s="3" t="e">
        <f>#REF!</f>
        <v>#REF!</v>
      </c>
      <c r="B7" s="3" t="s">
        <v>244</v>
      </c>
      <c r="C7" s="3" t="s">
        <v>80</v>
      </c>
      <c r="D7" s="36" t="s">
        <v>332</v>
      </c>
      <c r="E7" s="3">
        <v>10158.1674</v>
      </c>
      <c r="F7" s="3">
        <v>6209.0258000000003</v>
      </c>
      <c r="G7" s="6">
        <v>1.636032403022065</v>
      </c>
      <c r="H7" s="3">
        <v>4977.7609149999998</v>
      </c>
      <c r="I7" s="43">
        <v>2.1150298567599892E-2</v>
      </c>
      <c r="J7" s="43">
        <v>0.49002548579776306</v>
      </c>
      <c r="K7" s="43">
        <v>0.80169757307176914</v>
      </c>
    </row>
    <row r="8" spans="1:11">
      <c r="A8" s="3" t="e">
        <f>#REF!</f>
        <v>#REF!</v>
      </c>
      <c r="B8" s="3" t="s">
        <v>244</v>
      </c>
      <c r="C8" s="3" t="s">
        <v>20</v>
      </c>
      <c r="D8" s="36" t="s">
        <v>243</v>
      </c>
      <c r="E8" s="3">
        <v>338531.75892479997</v>
      </c>
      <c r="F8" s="3">
        <v>195996.1925608</v>
      </c>
      <c r="G8" s="6">
        <v>1.7272364044509896</v>
      </c>
      <c r="H8" s="3">
        <v>200190.24977432599</v>
      </c>
      <c r="I8" s="43">
        <v>0.85060002385618627</v>
      </c>
      <c r="J8" s="43">
        <v>0.59134850570635944</v>
      </c>
      <c r="K8" s="43">
        <v>1.0213986667737178</v>
      </c>
    </row>
    <row r="9" spans="1:11">
      <c r="A9" s="3" t="e">
        <f>#REF!</f>
        <v>#REF!</v>
      </c>
      <c r="B9" s="3" t="s">
        <v>244</v>
      </c>
      <c r="C9" s="3" t="s">
        <v>87</v>
      </c>
      <c r="D9" s="36" t="s">
        <v>333</v>
      </c>
      <c r="E9" s="3">
        <v>5251.5273200000001</v>
      </c>
      <c r="F9" s="3">
        <v>2888.0699599999998</v>
      </c>
      <c r="G9" s="6">
        <v>1.8183518379866395</v>
      </c>
      <c r="H9" s="3">
        <v>895.90673400000003</v>
      </c>
      <c r="I9" s="43">
        <v>3.8066703556860759E-3</v>
      </c>
      <c r="J9" s="43">
        <v>0.17059927129923033</v>
      </c>
      <c r="K9" s="43">
        <v>0.31020949852613683</v>
      </c>
    </row>
    <row r="10" spans="1:11">
      <c r="A10" s="3" t="e">
        <f>#REF!</f>
        <v>#REF!</v>
      </c>
      <c r="B10" s="3" t="s">
        <v>244</v>
      </c>
      <c r="C10" s="3" t="s">
        <v>160</v>
      </c>
      <c r="D10" s="36" t="s">
        <v>480</v>
      </c>
      <c r="E10" s="3">
        <v>5026.92</v>
      </c>
      <c r="F10" s="3">
        <v>2513.46</v>
      </c>
      <c r="G10" s="6">
        <v>2</v>
      </c>
      <c r="H10" s="3">
        <v>10053.84</v>
      </c>
      <c r="I10" s="43">
        <v>4.2718346939906914E-2</v>
      </c>
      <c r="J10" s="43">
        <v>2</v>
      </c>
      <c r="K10" s="43">
        <v>4</v>
      </c>
    </row>
    <row r="11" spans="1:11">
      <c r="A11" s="3" t="e">
        <f>#REF!</f>
        <v>#REF!</v>
      </c>
      <c r="B11" s="3" t="s">
        <v>244</v>
      </c>
      <c r="C11" s="3" t="s">
        <v>160</v>
      </c>
      <c r="D11" s="36" t="s">
        <v>321</v>
      </c>
      <c r="E11" s="3">
        <v>20390.417600000001</v>
      </c>
      <c r="F11" s="3">
        <v>12553.1438</v>
      </c>
      <c r="G11" s="6">
        <v>1.6243275728268165</v>
      </c>
      <c r="H11" s="3">
        <v>21539.192601982053</v>
      </c>
      <c r="I11" s="43">
        <v>9.1519131235124646E-2</v>
      </c>
      <c r="J11" s="43">
        <v>1.0563389639446155</v>
      </c>
      <c r="K11" s="43">
        <v>1.7158405053865513</v>
      </c>
    </row>
    <row r="12" spans="1:11">
      <c r="A12" s="3" t="e">
        <f>#REF!</f>
        <v>#REF!</v>
      </c>
      <c r="B12" s="3" t="s">
        <v>244</v>
      </c>
      <c r="C12" s="3" t="s">
        <v>0</v>
      </c>
      <c r="D12" s="36" t="s">
        <v>334</v>
      </c>
      <c r="E12" s="3">
        <v>799606.13456899999</v>
      </c>
      <c r="F12" s="3">
        <v>419330.97001699999</v>
      </c>
      <c r="G12" s="6">
        <v>1.906861624211976</v>
      </c>
      <c r="H12" s="3">
        <v>17749266.132665001</v>
      </c>
      <c r="I12" s="43">
        <v>75.415891697493038</v>
      </c>
      <c r="J12" s="43">
        <v>22.197511206229212</v>
      </c>
      <c r="K12" s="43">
        <v>42.327582272173771</v>
      </c>
    </row>
    <row r="13" spans="1:11">
      <c r="A13" s="3" t="e">
        <f>#REF!</f>
        <v>#REF!</v>
      </c>
      <c r="B13" s="3" t="s">
        <v>244</v>
      </c>
      <c r="C13" s="3" t="s">
        <v>0</v>
      </c>
      <c r="D13" s="36" t="s">
        <v>335</v>
      </c>
      <c r="E13" s="3">
        <v>361761.745</v>
      </c>
      <c r="F13" s="3">
        <v>118935.75320000001</v>
      </c>
      <c r="G13" s="6">
        <v>3.0416568211551041</v>
      </c>
      <c r="H13" s="3">
        <v>4535417.8031147001</v>
      </c>
      <c r="I13" s="43">
        <v>19.270801129805545</v>
      </c>
      <c r="J13" s="43">
        <v>12.537029870625762</v>
      </c>
      <c r="K13" s="43">
        <v>38.133342423014142</v>
      </c>
    </row>
    <row r="14" spans="1:11">
      <c r="A14" s="3" t="e">
        <f>#REF!</f>
        <v>#REF!</v>
      </c>
      <c r="B14" s="3" t="s">
        <v>244</v>
      </c>
      <c r="C14" s="3" t="s">
        <v>0</v>
      </c>
      <c r="D14" s="36" t="s">
        <v>336</v>
      </c>
      <c r="E14" s="3">
        <v>13974.674000000001</v>
      </c>
      <c r="F14" s="3">
        <v>7746.3356000000003</v>
      </c>
      <c r="G14" s="6">
        <v>1.804036737060553</v>
      </c>
      <c r="H14" s="3">
        <v>26396.117104000001</v>
      </c>
      <c r="I14" s="43">
        <v>0.11215600092254134</v>
      </c>
      <c r="J14" s="43">
        <v>1.8888538726556341</v>
      </c>
      <c r="K14" s="43">
        <v>3.407561777209859</v>
      </c>
    </row>
    <row r="15" spans="1:11">
      <c r="A15" s="3" t="e">
        <f>#REF!</f>
        <v>#REF!</v>
      </c>
      <c r="B15" s="3" t="s">
        <v>244</v>
      </c>
      <c r="C15" s="3" t="s">
        <v>0</v>
      </c>
      <c r="D15" s="36" t="s">
        <v>481</v>
      </c>
      <c r="E15" s="3">
        <v>29095.696</v>
      </c>
      <c r="F15" s="3">
        <v>5877.9139999999998</v>
      </c>
      <c r="G15" s="6">
        <v>4.9500036917858958</v>
      </c>
      <c r="H15" s="3">
        <v>172477.24119999999</v>
      </c>
      <c r="I15" s="43">
        <v>0.73284860598732482</v>
      </c>
      <c r="J15" s="43">
        <v>5.9279297254136827</v>
      </c>
      <c r="K15" s="43">
        <v>29.34327402544508</v>
      </c>
    </row>
    <row r="16" spans="1:11">
      <c r="A16" s="3" t="e">
        <f>#REF!</f>
        <v>#REF!</v>
      </c>
      <c r="B16" s="3" t="s">
        <v>244</v>
      </c>
      <c r="C16" s="3" t="s">
        <v>0</v>
      </c>
      <c r="D16" s="36" t="s">
        <v>482</v>
      </c>
      <c r="E16" s="3">
        <v>434.43400000000003</v>
      </c>
      <c r="F16" s="3">
        <v>434.43400000000003</v>
      </c>
      <c r="G16" s="6">
        <v>1</v>
      </c>
      <c r="H16" s="3">
        <v>10752.2415</v>
      </c>
      <c r="I16" s="43">
        <v>4.5685825791803442E-2</v>
      </c>
      <c r="J16" s="43">
        <v>24.75</v>
      </c>
      <c r="K16" s="43">
        <v>24.75</v>
      </c>
    </row>
    <row r="17" spans="1:11">
      <c r="A17" s="3" t="e">
        <f>#REF!</f>
        <v>#REF!</v>
      </c>
      <c r="B17" s="3" t="s">
        <v>244</v>
      </c>
      <c r="C17" s="3" t="s">
        <v>206</v>
      </c>
      <c r="D17" s="36" t="s">
        <v>483</v>
      </c>
      <c r="E17" s="3">
        <v>5238.0680000000002</v>
      </c>
      <c r="F17" s="3">
        <v>5064.8698000000004</v>
      </c>
      <c r="G17" s="6">
        <v>1.0341959826884395</v>
      </c>
      <c r="H17" s="3">
        <v>22075.117600000001</v>
      </c>
      <c r="I17" s="43">
        <v>9.3796254204964999E-2</v>
      </c>
      <c r="J17" s="43">
        <v>4.2143625474125193</v>
      </c>
      <c r="K17" s="43">
        <v>4.3584768161266458</v>
      </c>
    </row>
    <row r="18" spans="1:11">
      <c r="A18" s="3" t="e">
        <f>#REF!</f>
        <v>#REF!</v>
      </c>
      <c r="B18" s="3" t="s">
        <v>244</v>
      </c>
      <c r="C18" s="3" t="s">
        <v>154</v>
      </c>
      <c r="D18" s="36" t="s">
        <v>453</v>
      </c>
      <c r="E18" s="3">
        <v>7304.34</v>
      </c>
      <c r="F18" s="3">
        <v>3175.8</v>
      </c>
      <c r="G18" s="6">
        <v>2.2999999999999998</v>
      </c>
      <c r="H18" s="3">
        <v>11029.553400000001</v>
      </c>
      <c r="I18" s="43">
        <v>4.6864112491687746E-2</v>
      </c>
      <c r="J18" s="43">
        <v>1.51</v>
      </c>
      <c r="K18" s="43">
        <v>3.4729999999999999</v>
      </c>
    </row>
    <row r="19" spans="1:11">
      <c r="A19" s="3" t="e">
        <f>#REF!</f>
        <v>#REF!</v>
      </c>
      <c r="B19" s="3" t="s">
        <v>244</v>
      </c>
      <c r="C19" s="3" t="s">
        <v>236</v>
      </c>
      <c r="D19" s="36" t="s">
        <v>484</v>
      </c>
      <c r="E19" s="3">
        <v>250.9</v>
      </c>
      <c r="F19" s="3">
        <v>250.9</v>
      </c>
      <c r="G19" s="6">
        <v>1</v>
      </c>
      <c r="H19" s="3">
        <v>7.5270001121610433E-2</v>
      </c>
      <c r="I19" s="43">
        <v>3.1981909619410466E-7</v>
      </c>
      <c r="J19" s="43">
        <v>3.0000000447034849E-4</v>
      </c>
      <c r="K19" s="43">
        <v>3.0000000447034849E-4</v>
      </c>
    </row>
    <row r="20" spans="1:11">
      <c r="A20" s="3" t="e">
        <f>#REF!</f>
        <v>#REF!</v>
      </c>
      <c r="B20" s="3" t="s">
        <v>244</v>
      </c>
      <c r="C20" s="3" t="s">
        <v>121</v>
      </c>
      <c r="D20" s="36" t="s">
        <v>485</v>
      </c>
      <c r="E20" s="3">
        <v>3299.1410799999999</v>
      </c>
      <c r="F20" s="3">
        <v>3178.4263599999999</v>
      </c>
      <c r="G20" s="6">
        <v>1.0379793980817602</v>
      </c>
      <c r="H20" s="3">
        <v>115.07979</v>
      </c>
      <c r="I20" s="43">
        <v>4.8896922916931537E-4</v>
      </c>
      <c r="J20" s="43">
        <v>3.4881742614050325E-2</v>
      </c>
      <c r="K20" s="43">
        <v>3.620653020257484E-2</v>
      </c>
    </row>
    <row r="21" spans="1:11">
      <c r="A21" s="3" t="e">
        <f>#REF!</f>
        <v>#REF!</v>
      </c>
      <c r="B21" s="3" t="s">
        <v>244</v>
      </c>
      <c r="C21" s="3" t="s">
        <v>15</v>
      </c>
      <c r="D21" s="36" t="s">
        <v>486</v>
      </c>
      <c r="E21" s="3">
        <v>45438.706599999998</v>
      </c>
      <c r="F21" s="3">
        <v>38653.04754</v>
      </c>
      <c r="G21" s="6">
        <v>1.1755530156575074</v>
      </c>
      <c r="H21" s="3">
        <v>3976.3031804072002</v>
      </c>
      <c r="I21" s="43">
        <v>1.6895146411608903E-2</v>
      </c>
      <c r="J21" s="43">
        <v>8.7509162956834696E-2</v>
      </c>
      <c r="K21" s="43">
        <v>0.10287166041157127</v>
      </c>
    </row>
    <row r="22" spans="1:11">
      <c r="A22" s="3" t="e">
        <f>#REF!</f>
        <v>#REF!</v>
      </c>
      <c r="B22" s="3" t="s">
        <v>244</v>
      </c>
      <c r="C22" s="3" t="s">
        <v>112</v>
      </c>
      <c r="D22" s="36" t="s">
        <v>338</v>
      </c>
      <c r="E22" s="3">
        <v>356.04640000000001</v>
      </c>
      <c r="F22" s="3">
        <v>356.04640000000001</v>
      </c>
      <c r="G22" s="6">
        <v>1</v>
      </c>
      <c r="H22" s="3">
        <v>75.392825200000004</v>
      </c>
      <c r="I22" s="43">
        <v>3.2034097058172367E-4</v>
      </c>
      <c r="J22" s="43">
        <v>0.21175000000000002</v>
      </c>
      <c r="K22" s="43">
        <v>0.21175000000000002</v>
      </c>
    </row>
    <row r="23" spans="1:11">
      <c r="A23" s="3" t="e">
        <f>#REF!</f>
        <v>#REF!</v>
      </c>
      <c r="B23" s="3" t="s">
        <v>244</v>
      </c>
      <c r="C23" s="3" t="s">
        <v>13</v>
      </c>
      <c r="D23" s="36" t="s">
        <v>339</v>
      </c>
      <c r="E23" s="3">
        <v>341433.0319838</v>
      </c>
      <c r="F23" s="3">
        <v>218943.4062838</v>
      </c>
      <c r="G23" s="6">
        <v>1.5594579338060808</v>
      </c>
      <c r="H23" s="3">
        <v>235977.865845931</v>
      </c>
      <c r="I23" s="43">
        <v>1.0026601122899599</v>
      </c>
      <c r="J23" s="43">
        <v>0.69113953174023146</v>
      </c>
      <c r="K23" s="43">
        <v>1.0778030261393234</v>
      </c>
    </row>
    <row r="24" spans="1:11">
      <c r="A24" s="3" t="e">
        <f>#REF!</f>
        <v>#REF!</v>
      </c>
      <c r="B24" s="3" t="s">
        <v>244</v>
      </c>
      <c r="C24" s="3" t="s">
        <v>55</v>
      </c>
      <c r="D24" s="36" t="s">
        <v>340</v>
      </c>
      <c r="E24" s="3">
        <v>28325.226097999999</v>
      </c>
      <c r="F24" s="3">
        <v>22102.395897999999</v>
      </c>
      <c r="G24" s="6">
        <v>1.2815455043298312</v>
      </c>
      <c r="H24" s="3">
        <v>17301.183048651001</v>
      </c>
      <c r="I24" s="43">
        <v>7.3512005357466381E-2</v>
      </c>
      <c r="J24" s="43">
        <v>0.61080476423355401</v>
      </c>
      <c r="K24" s="43">
        <v>0.78277409962675359</v>
      </c>
    </row>
    <row r="25" spans="1:11">
      <c r="A25" s="3" t="e">
        <f>#REF!</f>
        <v>#REF!</v>
      </c>
      <c r="B25" s="3" t="s">
        <v>244</v>
      </c>
      <c r="C25" s="3" t="s">
        <v>37</v>
      </c>
      <c r="D25" s="36" t="s">
        <v>341</v>
      </c>
      <c r="E25" s="3">
        <v>22926.527447</v>
      </c>
      <c r="F25" s="3">
        <v>15368.167367</v>
      </c>
      <c r="G25" s="6">
        <v>1.4918192195271138</v>
      </c>
      <c r="H25" s="3">
        <v>6126.2668274999996</v>
      </c>
      <c r="I25" s="43">
        <v>2.6030252299975711E-2</v>
      </c>
      <c r="J25" s="43">
        <v>0.26721302829930482</v>
      </c>
      <c r="K25" s="43">
        <v>0.3986335313249455</v>
      </c>
    </row>
    <row r="26" spans="1:11">
      <c r="A26" s="3" t="e">
        <f>#REF!</f>
        <v>#REF!</v>
      </c>
      <c r="B26" s="3" t="s">
        <v>244</v>
      </c>
      <c r="C26" s="3" t="s">
        <v>153</v>
      </c>
      <c r="D26" s="36" t="s">
        <v>342</v>
      </c>
      <c r="E26" s="3">
        <v>6676.6243999999997</v>
      </c>
      <c r="F26" s="3">
        <v>6329.2244000000001</v>
      </c>
      <c r="G26" s="6">
        <v>1.0548882419147596</v>
      </c>
      <c r="H26" s="3">
        <v>5048.1269499999999</v>
      </c>
      <c r="I26" s="43">
        <v>2.1449280916226447E-2</v>
      </c>
      <c r="J26" s="43">
        <v>0.75608970155637334</v>
      </c>
      <c r="K26" s="43">
        <v>0.797590136004658</v>
      </c>
    </row>
    <row r="27" spans="1:11">
      <c r="A27" s="3" t="e">
        <f>#REF!</f>
        <v>#REF!</v>
      </c>
      <c r="B27" s="3" t="s">
        <v>244</v>
      </c>
      <c r="C27" s="3" t="s">
        <v>60</v>
      </c>
      <c r="D27" s="36" t="s">
        <v>343</v>
      </c>
      <c r="E27" s="3">
        <v>16622.978800000001</v>
      </c>
      <c r="F27" s="3">
        <v>16622.978800000001</v>
      </c>
      <c r="G27" s="6">
        <v>1</v>
      </c>
      <c r="H27" s="3">
        <v>8306.1862619999993</v>
      </c>
      <c r="I27" s="43">
        <v>3.5292639079953982E-2</v>
      </c>
      <c r="J27" s="43">
        <v>0.49968097546993195</v>
      </c>
      <c r="K27" s="43">
        <v>0.49968097546993195</v>
      </c>
    </row>
    <row r="28" spans="1:11">
      <c r="A28" s="3" t="e">
        <f>#REF!</f>
        <v>#REF!</v>
      </c>
      <c r="B28" s="3" t="s">
        <v>244</v>
      </c>
      <c r="C28" s="3" t="s">
        <v>39</v>
      </c>
      <c r="D28" s="36" t="s">
        <v>247</v>
      </c>
      <c r="E28" s="3">
        <v>48520.681799999998</v>
      </c>
      <c r="F28" s="3">
        <v>32233.521799999999</v>
      </c>
      <c r="G28" s="6">
        <v>1.5052863941165746</v>
      </c>
      <c r="H28" s="3">
        <v>3109.2972155500001</v>
      </c>
      <c r="I28" s="43">
        <v>1.3211274218920474E-2</v>
      </c>
      <c r="J28" s="43">
        <v>6.4081894569544162E-2</v>
      </c>
      <c r="K28" s="43">
        <v>9.6461604004747639E-2</v>
      </c>
    </row>
    <row r="29" spans="1:11">
      <c r="A29" s="3" t="e">
        <f>#REF!</f>
        <v>#REF!</v>
      </c>
      <c r="B29" s="3" t="s">
        <v>244</v>
      </c>
      <c r="C29" s="3" t="s">
        <v>86</v>
      </c>
      <c r="D29" s="36" t="s">
        <v>322</v>
      </c>
      <c r="E29" s="3">
        <v>11521.1325</v>
      </c>
      <c r="F29" s="3">
        <v>8453.2224999999999</v>
      </c>
      <c r="G29" s="6">
        <v>1.3629278656748949</v>
      </c>
      <c r="H29" s="3">
        <v>167.85981718400001</v>
      </c>
      <c r="I29" s="43">
        <v>7.1322936387842458E-4</v>
      </c>
      <c r="J29" s="43">
        <v>1.4569732375180999E-2</v>
      </c>
      <c r="K29" s="43">
        <v>1.9857494249559859E-2</v>
      </c>
    </row>
    <row r="30" spans="1:11">
      <c r="A30" s="3" t="e">
        <f>#REF!</f>
        <v>#REF!</v>
      </c>
      <c r="B30" s="3" t="s">
        <v>244</v>
      </c>
      <c r="C30" s="3" t="s">
        <v>238</v>
      </c>
      <c r="D30" s="36" t="s">
        <v>487</v>
      </c>
      <c r="E30" s="3">
        <v>38.063200000000002</v>
      </c>
      <c r="F30" s="3">
        <v>38.063200000000002</v>
      </c>
      <c r="G30" s="6">
        <v>1</v>
      </c>
      <c r="H30" s="3">
        <v>1.332212</v>
      </c>
      <c r="I30" s="43">
        <v>5.660513238076921E-6</v>
      </c>
      <c r="J30" s="43">
        <v>3.4999999999999996E-2</v>
      </c>
      <c r="K30" s="43">
        <v>3.4999999999999996E-2</v>
      </c>
    </row>
    <row r="31" spans="1:11">
      <c r="A31" s="3" t="e">
        <f>#REF!</f>
        <v>#REF!</v>
      </c>
      <c r="B31" s="3" t="s">
        <v>244</v>
      </c>
      <c r="C31" s="3" t="s">
        <v>218</v>
      </c>
      <c r="D31" s="36" t="s">
        <v>488</v>
      </c>
      <c r="E31" s="3">
        <v>1479.616</v>
      </c>
      <c r="F31" s="3">
        <v>1479.616</v>
      </c>
      <c r="G31" s="6">
        <v>1</v>
      </c>
      <c r="H31" s="3">
        <v>22.194240000000001</v>
      </c>
      <c r="I31" s="43">
        <v>9.4302400315457547E-5</v>
      </c>
      <c r="J31" s="43">
        <v>1.5000000000000001E-2</v>
      </c>
      <c r="K31" s="43">
        <v>1.5000000000000001E-2</v>
      </c>
    </row>
    <row r="32" spans="1:11">
      <c r="A32" s="3" t="e">
        <f>#REF!</f>
        <v>#REF!</v>
      </c>
      <c r="B32" s="3" t="s">
        <v>244</v>
      </c>
      <c r="C32" s="3" t="s">
        <v>189</v>
      </c>
      <c r="D32" s="36" t="s">
        <v>249</v>
      </c>
      <c r="E32" s="3">
        <v>4830.7317999999996</v>
      </c>
      <c r="F32" s="3">
        <v>3560.4117999999999</v>
      </c>
      <c r="G32" s="6">
        <v>1.3567901892696794</v>
      </c>
      <c r="H32" s="3">
        <v>113.35136319999999</v>
      </c>
      <c r="I32" s="43">
        <v>4.8162521576720902E-4</v>
      </c>
      <c r="J32" s="43">
        <v>2.3464635979169864E-2</v>
      </c>
      <c r="K32" s="43">
        <v>3.1836587891322009E-2</v>
      </c>
    </row>
    <row r="33" spans="1:11">
      <c r="A33" s="3" t="e">
        <f>#REF!</f>
        <v>#REF!</v>
      </c>
      <c r="B33" s="3" t="s">
        <v>244</v>
      </c>
      <c r="C33" s="3" t="s">
        <v>36</v>
      </c>
      <c r="D33" s="36" t="s">
        <v>346</v>
      </c>
      <c r="E33" s="3">
        <v>137761.53070199999</v>
      </c>
      <c r="F33" s="3">
        <v>101259.917026</v>
      </c>
      <c r="G33" s="6">
        <v>1.3604744576931429</v>
      </c>
      <c r="H33" s="3">
        <v>7509.9470689279005</v>
      </c>
      <c r="I33" s="43">
        <v>3.1909451949782279E-2</v>
      </c>
      <c r="J33" s="43">
        <v>5.4514108769400257E-2</v>
      </c>
      <c r="K33" s="43">
        <v>7.4165052564674816E-2</v>
      </c>
    </row>
    <row r="34" spans="1:11">
      <c r="A34" s="3" t="e">
        <f>#REF!</f>
        <v>#REF!</v>
      </c>
      <c r="B34" s="3" t="s">
        <v>244</v>
      </c>
      <c r="C34" s="3" t="s">
        <v>1</v>
      </c>
      <c r="D34" s="36" t="s">
        <v>347</v>
      </c>
      <c r="E34" s="3">
        <v>198025.43283999999</v>
      </c>
      <c r="F34" s="3">
        <v>158556.99854</v>
      </c>
      <c r="G34" s="6">
        <v>1.2489226881400828</v>
      </c>
      <c r="H34" s="3">
        <v>6199.9650849999998</v>
      </c>
      <c r="I34" s="43">
        <v>2.6343393123059392E-2</v>
      </c>
      <c r="J34" s="43">
        <v>3.130893338336712E-2</v>
      </c>
      <c r="K34" s="43">
        <v>3.9102437243953646E-2</v>
      </c>
    </row>
    <row r="35" spans="1:11">
      <c r="A35" s="3" t="e">
        <f>#REF!</f>
        <v>#REF!</v>
      </c>
      <c r="B35" s="3" t="s">
        <v>244</v>
      </c>
      <c r="C35" s="3" t="s">
        <v>9</v>
      </c>
      <c r="D35" s="36" t="s">
        <v>253</v>
      </c>
      <c r="E35" s="3">
        <v>145910.88149999999</v>
      </c>
      <c r="F35" s="3">
        <v>95722.609700000001</v>
      </c>
      <c r="G35" s="6">
        <v>1.5243094808770137</v>
      </c>
      <c r="H35" s="3">
        <v>19178.844556399999</v>
      </c>
      <c r="I35" s="43">
        <v>8.1490110810082547E-2</v>
      </c>
      <c r="J35" s="43">
        <v>0.13144218141400235</v>
      </c>
      <c r="K35" s="43">
        <v>0.20035856331652019</v>
      </c>
    </row>
    <row r="36" spans="1:11">
      <c r="A36" s="3" t="e">
        <f>#REF!</f>
        <v>#REF!</v>
      </c>
      <c r="B36" s="3" t="s">
        <v>244</v>
      </c>
      <c r="C36" s="3" t="s">
        <v>77</v>
      </c>
      <c r="D36" s="36" t="s">
        <v>254</v>
      </c>
      <c r="E36" s="3">
        <v>42162.496372000001</v>
      </c>
      <c r="F36" s="3">
        <v>37282.019172</v>
      </c>
      <c r="G36" s="6">
        <v>1.1309069977536355</v>
      </c>
      <c r="H36" s="3">
        <v>988.42406405099996</v>
      </c>
      <c r="I36" s="43">
        <v>4.1997726333304871E-3</v>
      </c>
      <c r="J36" s="43">
        <v>2.344320543380846E-2</v>
      </c>
      <c r="K36" s="43">
        <v>2.6512085074870042E-2</v>
      </c>
    </row>
    <row r="37" spans="1:11">
      <c r="A37" s="3" t="e">
        <f>#REF!</f>
        <v>#REF!</v>
      </c>
      <c r="B37" s="3" t="s">
        <v>244</v>
      </c>
      <c r="C37" s="3" t="s">
        <v>58</v>
      </c>
      <c r="D37" s="36" t="s">
        <v>255</v>
      </c>
      <c r="E37" s="3">
        <v>116074.90054</v>
      </c>
      <c r="F37" s="3">
        <v>91948.594939999995</v>
      </c>
      <c r="G37" s="6">
        <v>1.2623890622335594</v>
      </c>
      <c r="H37" s="3">
        <v>8431.6274954123292</v>
      </c>
      <c r="I37" s="43">
        <v>3.5825633650135892E-2</v>
      </c>
      <c r="J37" s="43">
        <v>7.2639540987646564E-2</v>
      </c>
      <c r="K37" s="43">
        <v>9.1699362028471357E-2</v>
      </c>
    </row>
    <row r="38" spans="1:11">
      <c r="A38" s="3" t="e">
        <f>#REF!</f>
        <v>#REF!</v>
      </c>
      <c r="B38" s="3" t="s">
        <v>244</v>
      </c>
      <c r="C38" s="3" t="s">
        <v>88</v>
      </c>
      <c r="D38" s="36" t="s">
        <v>348</v>
      </c>
      <c r="E38" s="3">
        <v>8322.4241399999992</v>
      </c>
      <c r="F38" s="3">
        <v>6368.1194400000004</v>
      </c>
      <c r="G38" s="6">
        <v>1.3068888261932472</v>
      </c>
      <c r="H38" s="3">
        <v>1030.9482726250001</v>
      </c>
      <c r="I38" s="43">
        <v>4.3804562224078053E-3</v>
      </c>
      <c r="J38" s="43">
        <v>0.12387595912949952</v>
      </c>
      <c r="K38" s="43">
        <v>0.1618921068203143</v>
      </c>
    </row>
    <row r="39" spans="1:11">
      <c r="A39" s="3" t="e">
        <f>#REF!</f>
        <v>#REF!</v>
      </c>
      <c r="B39" s="3" t="s">
        <v>244</v>
      </c>
      <c r="C39" s="3" t="s">
        <v>53</v>
      </c>
      <c r="D39" s="36" t="s">
        <v>349</v>
      </c>
      <c r="E39" s="3">
        <v>35156.059480000004</v>
      </c>
      <c r="F39" s="3">
        <v>31087.729380000001</v>
      </c>
      <c r="G39" s="6">
        <v>1.1308661063749907</v>
      </c>
      <c r="H39" s="3">
        <v>4123.2679552494947</v>
      </c>
      <c r="I39" s="43">
        <v>1.7519593611848655E-2</v>
      </c>
      <c r="J39" s="43">
        <v>0.11728470187607881</v>
      </c>
      <c r="K39" s="43">
        <v>0.1326332941479528</v>
      </c>
    </row>
    <row r="40" spans="1:11">
      <c r="A40" s="3" t="e">
        <f>#REF!</f>
        <v>#REF!</v>
      </c>
      <c r="B40" s="3" t="s">
        <v>244</v>
      </c>
      <c r="C40" s="3" t="s">
        <v>201</v>
      </c>
      <c r="D40" s="36" t="s">
        <v>351</v>
      </c>
      <c r="E40" s="3">
        <v>1060.251</v>
      </c>
      <c r="F40" s="3">
        <v>1060.251</v>
      </c>
      <c r="G40" s="6">
        <v>1</v>
      </c>
      <c r="H40" s="3">
        <v>498.42399752672225</v>
      </c>
      <c r="I40" s="43">
        <v>2.1177827824514642E-3</v>
      </c>
      <c r="J40" s="43">
        <v>0.47010000228881865</v>
      </c>
      <c r="K40" s="43">
        <v>0.47010000228881865</v>
      </c>
    </row>
    <row r="41" spans="1:11">
      <c r="A41" s="3" t="e">
        <f>#REF!</f>
        <v>#REF!</v>
      </c>
      <c r="B41" s="3" t="s">
        <v>244</v>
      </c>
      <c r="C41" s="3" t="s">
        <v>19</v>
      </c>
      <c r="D41" s="36" t="s">
        <v>352</v>
      </c>
      <c r="E41" s="3">
        <v>223466.29660579999</v>
      </c>
      <c r="F41" s="3">
        <v>131845.33462179999</v>
      </c>
      <c r="G41" s="6">
        <v>1.6949124308934851</v>
      </c>
      <c r="H41" s="3">
        <v>14566.31559719</v>
      </c>
      <c r="I41" s="43">
        <v>6.1891667593371259E-2</v>
      </c>
      <c r="J41" s="43">
        <v>6.5183501129413429E-2</v>
      </c>
      <c r="K41" s="43">
        <v>0.11048032635340234</v>
      </c>
    </row>
    <row r="42" spans="1:11">
      <c r="A42" s="3" t="e">
        <f>#REF!</f>
        <v>#REF!</v>
      </c>
      <c r="B42" s="3" t="s">
        <v>244</v>
      </c>
      <c r="C42" s="3" t="s">
        <v>137</v>
      </c>
      <c r="D42" s="36" t="s">
        <v>489</v>
      </c>
      <c r="E42" s="3">
        <v>357.05</v>
      </c>
      <c r="F42" s="3">
        <v>357.05</v>
      </c>
      <c r="G42" s="6">
        <v>1</v>
      </c>
      <c r="H42" s="3">
        <v>11.604125</v>
      </c>
      <c r="I42" s="43">
        <v>4.9305443261882755E-5</v>
      </c>
      <c r="J42" s="43">
        <v>3.2500000000000001E-2</v>
      </c>
      <c r="K42" s="43">
        <v>3.2500000000000001E-2</v>
      </c>
    </row>
    <row r="43" spans="1:11">
      <c r="A43" s="3" t="e">
        <f>#REF!</f>
        <v>#REF!</v>
      </c>
      <c r="B43" s="3" t="s">
        <v>244</v>
      </c>
      <c r="C43" s="3" t="s">
        <v>187</v>
      </c>
      <c r="D43" s="36" t="s">
        <v>490</v>
      </c>
      <c r="E43" s="3">
        <v>11077.6425</v>
      </c>
      <c r="F43" s="3">
        <v>8009.7325000000001</v>
      </c>
      <c r="G43" s="6">
        <v>1.3830227788506047</v>
      </c>
      <c r="H43" s="3">
        <v>74.965658591999997</v>
      </c>
      <c r="I43" s="43">
        <v>3.1852595747611554E-4</v>
      </c>
      <c r="J43" s="43">
        <v>6.7672935457160667E-3</v>
      </c>
      <c r="K43" s="43">
        <v>9.3593211248939965E-3</v>
      </c>
    </row>
    <row r="44" spans="1:11">
      <c r="A44" s="3" t="e">
        <f>#REF!</f>
        <v>#REF!</v>
      </c>
      <c r="B44" s="3" t="s">
        <v>244</v>
      </c>
      <c r="C44" s="3" t="s">
        <v>111</v>
      </c>
      <c r="D44" s="36" t="s">
        <v>353</v>
      </c>
      <c r="E44" s="3">
        <v>10082.56192</v>
      </c>
      <c r="F44" s="3">
        <v>10082.56192</v>
      </c>
      <c r="G44" s="6">
        <v>1</v>
      </c>
      <c r="H44" s="3">
        <v>676.68836310737549</v>
      </c>
      <c r="I44" s="43">
        <v>2.8752206386235082E-3</v>
      </c>
      <c r="J44" s="43">
        <v>6.7114724261209943E-2</v>
      </c>
      <c r="K44" s="43">
        <v>6.7114724261209943E-2</v>
      </c>
    </row>
    <row r="45" spans="1:11">
      <c r="A45" s="3" t="e">
        <f>#REF!</f>
        <v>#REF!</v>
      </c>
      <c r="B45" s="3" t="s">
        <v>244</v>
      </c>
      <c r="C45" s="3" t="s">
        <v>10</v>
      </c>
      <c r="D45" s="36" t="s">
        <v>257</v>
      </c>
      <c r="E45" s="3">
        <v>266.33999999999997</v>
      </c>
      <c r="F45" s="3">
        <v>266.33999999999997</v>
      </c>
      <c r="G45" s="6">
        <v>1</v>
      </c>
      <c r="H45" s="3">
        <v>41.070399999999999</v>
      </c>
      <c r="I45" s="43">
        <v>1.7450641706658876E-4</v>
      </c>
      <c r="J45" s="43">
        <v>0.15420289855072464</v>
      </c>
      <c r="K45" s="43">
        <v>0.15420289855072464</v>
      </c>
    </row>
    <row r="46" spans="1:11">
      <c r="A46" s="3" t="e">
        <f>#REF!</f>
        <v>#REF!</v>
      </c>
      <c r="B46" s="3" t="s">
        <v>244</v>
      </c>
      <c r="C46" s="3" t="s">
        <v>113</v>
      </c>
      <c r="D46" s="36" t="s">
        <v>354</v>
      </c>
      <c r="E46" s="3">
        <v>6104.2712000000001</v>
      </c>
      <c r="F46" s="3">
        <v>6104.2712000000001</v>
      </c>
      <c r="G46" s="6">
        <v>1</v>
      </c>
      <c r="H46" s="3">
        <v>321.16215999999997</v>
      </c>
      <c r="I46" s="43">
        <v>1.3646046261776487E-3</v>
      </c>
      <c r="J46" s="43">
        <v>5.2612695189558412E-2</v>
      </c>
      <c r="K46" s="43">
        <v>5.2612695189558412E-2</v>
      </c>
    </row>
    <row r="47" spans="1:11">
      <c r="A47" s="3" t="e">
        <f>#REF!</f>
        <v>#REF!</v>
      </c>
      <c r="B47" s="3" t="s">
        <v>244</v>
      </c>
      <c r="C47" s="3" t="s">
        <v>76</v>
      </c>
      <c r="D47" s="36" t="s">
        <v>355</v>
      </c>
      <c r="E47" s="3">
        <v>22967.7958</v>
      </c>
      <c r="F47" s="3">
        <v>21217.474999999999</v>
      </c>
      <c r="G47" s="6">
        <v>1.0824943024558766</v>
      </c>
      <c r="H47" s="3">
        <v>1858.57130568</v>
      </c>
      <c r="I47" s="43">
        <v>7.8969919800388737E-3</v>
      </c>
      <c r="J47" s="43">
        <v>8.0920751902539986E-2</v>
      </c>
      <c r="K47" s="43">
        <v>8.7596252884945075E-2</v>
      </c>
    </row>
    <row r="48" spans="1:11">
      <c r="A48" s="3" t="e">
        <f>#REF!</f>
        <v>#REF!</v>
      </c>
      <c r="B48" s="3" t="s">
        <v>244</v>
      </c>
      <c r="C48" s="3" t="s">
        <v>28</v>
      </c>
      <c r="D48" s="36" t="s">
        <v>356</v>
      </c>
      <c r="E48" s="3">
        <v>90488.165460000004</v>
      </c>
      <c r="F48" s="3">
        <v>62522.971680000002</v>
      </c>
      <c r="G48" s="6">
        <v>1.4472787045876383</v>
      </c>
      <c r="H48" s="3">
        <v>3812.8955808800001</v>
      </c>
      <c r="I48" s="43">
        <v>1.6200834334907831E-2</v>
      </c>
      <c r="J48" s="43">
        <v>4.213695306449193E-2</v>
      </c>
      <c r="K48" s="43">
        <v>6.0983914846448002E-2</v>
      </c>
    </row>
    <row r="49" spans="1:11">
      <c r="A49" s="3" t="e">
        <f>#REF!</f>
        <v>#REF!</v>
      </c>
      <c r="B49" s="3" t="s">
        <v>244</v>
      </c>
      <c r="C49" s="3" t="s">
        <v>146</v>
      </c>
      <c r="D49" s="36" t="s">
        <v>357</v>
      </c>
      <c r="E49" s="3">
        <v>15243.144060000001</v>
      </c>
      <c r="F49" s="3">
        <v>12502.12206</v>
      </c>
      <c r="G49" s="6">
        <v>1.2192445399945169</v>
      </c>
      <c r="H49" s="3">
        <v>6529.6804120200004</v>
      </c>
      <c r="I49" s="43">
        <v>2.7744339799259259E-2</v>
      </c>
      <c r="J49" s="43">
        <v>0.42836834620980418</v>
      </c>
      <c r="K49" s="43">
        <v>0.52228576722278464</v>
      </c>
    </row>
    <row r="50" spans="1:11">
      <c r="A50" s="3" t="e">
        <f>#REF!</f>
        <v>#REF!</v>
      </c>
      <c r="B50" s="3" t="s">
        <v>244</v>
      </c>
      <c r="C50" s="3" t="s">
        <v>64</v>
      </c>
      <c r="D50" s="36" t="s">
        <v>358</v>
      </c>
      <c r="E50" s="3">
        <v>100359.498062</v>
      </c>
      <c r="F50" s="3">
        <v>79997.574141999998</v>
      </c>
      <c r="G50" s="6">
        <v>1.2545317672240472</v>
      </c>
      <c r="H50" s="3">
        <v>9755.9878133423481</v>
      </c>
      <c r="I50" s="43">
        <v>4.1452785418493059E-2</v>
      </c>
      <c r="J50" s="43">
        <v>9.7210408598449774E-2</v>
      </c>
      <c r="K50" s="43">
        <v>0.12195354569158491</v>
      </c>
    </row>
    <row r="51" spans="1:11">
      <c r="A51" s="3" t="e">
        <f>#REF!</f>
        <v>#REF!</v>
      </c>
      <c r="B51" s="3" t="s">
        <v>244</v>
      </c>
      <c r="C51" s="3" t="s">
        <v>26</v>
      </c>
      <c r="D51" s="36" t="s">
        <v>359</v>
      </c>
      <c r="E51" s="3">
        <v>200836.820102</v>
      </c>
      <c r="F51" s="3">
        <v>144049.572766</v>
      </c>
      <c r="G51" s="6">
        <v>1.3942201718865734</v>
      </c>
      <c r="H51" s="3">
        <v>23967.391475576002</v>
      </c>
      <c r="I51" s="43">
        <v>0.10183644699917874</v>
      </c>
      <c r="J51" s="43">
        <v>0.11933763671125426</v>
      </c>
      <c r="K51" s="43">
        <v>0.16638294036810239</v>
      </c>
    </row>
    <row r="52" spans="1:11">
      <c r="A52" s="3" t="e">
        <f>#REF!</f>
        <v>#REF!</v>
      </c>
      <c r="B52" s="3" t="s">
        <v>244</v>
      </c>
      <c r="C52" s="3" t="s">
        <v>29</v>
      </c>
      <c r="D52" s="36" t="s">
        <v>491</v>
      </c>
      <c r="E52" s="3">
        <v>19324.7994</v>
      </c>
      <c r="F52" s="3">
        <v>18185.5494</v>
      </c>
      <c r="G52" s="6">
        <v>1.0626458939975716</v>
      </c>
      <c r="H52" s="3">
        <v>1545.2486590000001</v>
      </c>
      <c r="I52" s="43">
        <v>6.5656971190697199E-3</v>
      </c>
      <c r="J52" s="43">
        <v>7.9961950808141377E-2</v>
      </c>
      <c r="K52" s="43">
        <v>8.4971238702307231E-2</v>
      </c>
    </row>
    <row r="53" spans="1:11">
      <c r="A53" s="3" t="e">
        <f>#REF!</f>
        <v>#REF!</v>
      </c>
      <c r="B53" s="3" t="s">
        <v>244</v>
      </c>
      <c r="C53" s="3" t="s">
        <v>118</v>
      </c>
      <c r="D53" s="36" t="s">
        <v>258</v>
      </c>
      <c r="E53" s="3">
        <v>1260.3429000000001</v>
      </c>
      <c r="F53" s="3">
        <v>1260.3429000000001</v>
      </c>
      <c r="G53" s="6">
        <v>1</v>
      </c>
      <c r="H53" s="3">
        <v>157.54286250000001</v>
      </c>
      <c r="I53" s="43">
        <v>6.6939305361742886E-4</v>
      </c>
      <c r="J53" s="43">
        <v>0.125</v>
      </c>
      <c r="K53" s="43">
        <v>0.125</v>
      </c>
    </row>
    <row r="54" spans="1:11">
      <c r="A54" s="3" t="e">
        <f>#REF!</f>
        <v>#REF!</v>
      </c>
      <c r="B54" s="3" t="s">
        <v>244</v>
      </c>
      <c r="C54" s="3" t="s">
        <v>66</v>
      </c>
      <c r="D54" s="36" t="s">
        <v>360</v>
      </c>
      <c r="E54" s="3">
        <v>18251.960299999999</v>
      </c>
      <c r="F54" s="3">
        <v>18131.992200000001</v>
      </c>
      <c r="G54" s="6">
        <v>1.0066163772119865</v>
      </c>
      <c r="H54" s="3">
        <v>5657.7362599999997</v>
      </c>
      <c r="I54" s="43">
        <v>2.40394854552262E-2</v>
      </c>
      <c r="J54" s="43">
        <v>0.3099796496927511</v>
      </c>
      <c r="K54" s="43">
        <v>0.3120305919831578</v>
      </c>
    </row>
    <row r="55" spans="1:11">
      <c r="A55" s="3" t="e">
        <f>#REF!</f>
        <v>#REF!</v>
      </c>
      <c r="B55" s="3" t="s">
        <v>244</v>
      </c>
      <c r="C55" s="3" t="s">
        <v>214</v>
      </c>
      <c r="D55" s="36" t="s">
        <v>492</v>
      </c>
      <c r="E55" s="3">
        <v>288.53500000000003</v>
      </c>
      <c r="F55" s="3">
        <v>288.53500000000003</v>
      </c>
      <c r="G55" s="6">
        <v>1</v>
      </c>
      <c r="H55" s="3">
        <v>31.873950000000001</v>
      </c>
      <c r="I55" s="43">
        <v>1.3543108448565384E-4</v>
      </c>
      <c r="J55" s="43">
        <v>0.11046822742474915</v>
      </c>
      <c r="K55" s="43">
        <v>0.11046822742474915</v>
      </c>
    </row>
    <row r="56" spans="1:11">
      <c r="A56" s="3" t="e">
        <f>#REF!</f>
        <v>#REF!</v>
      </c>
      <c r="B56" s="3" t="s">
        <v>244</v>
      </c>
      <c r="C56" s="3" t="s">
        <v>3</v>
      </c>
      <c r="D56" s="36" t="s">
        <v>493</v>
      </c>
      <c r="E56" s="3">
        <v>67535.234979999994</v>
      </c>
      <c r="F56" s="3">
        <v>56058.113640000003</v>
      </c>
      <c r="G56" s="6">
        <v>1.2047361317525773</v>
      </c>
      <c r="H56" s="3">
        <v>11771.1452978</v>
      </c>
      <c r="I56" s="43">
        <v>5.0015105542904427E-2</v>
      </c>
      <c r="J56" s="43">
        <v>0.17429635509946664</v>
      </c>
      <c r="K56" s="43">
        <v>0.20998111662110505</v>
      </c>
    </row>
    <row r="57" spans="1:11">
      <c r="A57" s="3" t="e">
        <f>#REF!</f>
        <v>#REF!</v>
      </c>
      <c r="B57" s="3" t="s">
        <v>244</v>
      </c>
      <c r="C57" s="3" t="s">
        <v>63</v>
      </c>
      <c r="D57" s="36" t="s">
        <v>362</v>
      </c>
      <c r="E57" s="3">
        <v>103397.92094</v>
      </c>
      <c r="F57" s="3">
        <v>68001.153179999994</v>
      </c>
      <c r="G57" s="6">
        <v>1.5205318748978311</v>
      </c>
      <c r="H57" s="3">
        <v>78183.061256163899</v>
      </c>
      <c r="I57" s="43">
        <v>0.33219656723846847</v>
      </c>
      <c r="J57" s="43">
        <v>0.75613765291791657</v>
      </c>
      <c r="K57" s="43">
        <v>1.1497314030721251</v>
      </c>
    </row>
    <row r="58" spans="1:11">
      <c r="A58" s="3" t="e">
        <f>#REF!</f>
        <v>#REF!</v>
      </c>
      <c r="B58" s="3" t="s">
        <v>244</v>
      </c>
      <c r="C58" s="3" t="s">
        <v>83</v>
      </c>
      <c r="D58" s="36" t="s">
        <v>363</v>
      </c>
      <c r="E58" s="3">
        <v>9415.0643999999993</v>
      </c>
      <c r="F58" s="3">
        <v>7650.0111999999999</v>
      </c>
      <c r="G58" s="6">
        <v>1.2307255707024323</v>
      </c>
      <c r="H58" s="3">
        <v>644.92749225</v>
      </c>
      <c r="I58" s="43">
        <v>2.740270022699747E-3</v>
      </c>
      <c r="J58" s="43">
        <v>6.8499530629870159E-2</v>
      </c>
      <c r="K58" s="43">
        <v>8.4304123927295693E-2</v>
      </c>
    </row>
    <row r="59" spans="1:11">
      <c r="A59" s="3" t="e">
        <f>#REF!</f>
        <v>#REF!</v>
      </c>
      <c r="B59" s="3" t="s">
        <v>244</v>
      </c>
      <c r="C59" s="3" t="s">
        <v>23</v>
      </c>
      <c r="D59" s="36" t="s">
        <v>364</v>
      </c>
      <c r="E59" s="3">
        <v>27154.516899999999</v>
      </c>
      <c r="F59" s="3">
        <v>22962.8269</v>
      </c>
      <c r="G59" s="6">
        <v>1.1825424203324024</v>
      </c>
      <c r="H59" s="3">
        <v>5122.4773100000002</v>
      </c>
      <c r="I59" s="43">
        <v>2.1765192495641576E-2</v>
      </c>
      <c r="J59" s="43">
        <v>0.18864181339937594</v>
      </c>
      <c r="K59" s="43">
        <v>0.22307694659319147</v>
      </c>
    </row>
    <row r="60" spans="1:11">
      <c r="A60" s="3" t="e">
        <f>#REF!</f>
        <v>#REF!</v>
      </c>
      <c r="B60" s="3" t="s">
        <v>244</v>
      </c>
      <c r="C60" s="3" t="s">
        <v>182</v>
      </c>
      <c r="D60" s="36" t="s">
        <v>365</v>
      </c>
      <c r="E60" s="3">
        <v>6704.3379999999997</v>
      </c>
      <c r="F60" s="3">
        <v>6704.3379999999997</v>
      </c>
      <c r="G60" s="6">
        <v>1</v>
      </c>
      <c r="H60" s="3">
        <v>1057.4083000000001</v>
      </c>
      <c r="I60" s="43">
        <v>4.4928837754069266E-3</v>
      </c>
      <c r="J60" s="43">
        <v>0.15772001650274795</v>
      </c>
      <c r="K60" s="43">
        <v>0.15772001650274795</v>
      </c>
    </row>
    <row r="61" spans="1:11">
      <c r="A61" s="3" t="e">
        <f>#REF!</f>
        <v>#REF!</v>
      </c>
      <c r="B61" s="3" t="s">
        <v>244</v>
      </c>
      <c r="C61" s="3" t="s">
        <v>16</v>
      </c>
      <c r="D61" s="36" t="s">
        <v>366</v>
      </c>
      <c r="E61" s="3">
        <v>318522.55463000003</v>
      </c>
      <c r="F61" s="3">
        <v>184722.36100999999</v>
      </c>
      <c r="G61" s="6">
        <v>1.7243313310225432</v>
      </c>
      <c r="H61" s="3">
        <v>150576.78125610299</v>
      </c>
      <c r="I61" s="43">
        <v>0.63979446488035219</v>
      </c>
      <c r="J61" s="43">
        <v>0.472735067163501</v>
      </c>
      <c r="K61" s="43">
        <v>0.81515188758307111</v>
      </c>
    </row>
    <row r="62" spans="1:11">
      <c r="A62" s="3" t="e">
        <f>#REF!</f>
        <v>#REF!</v>
      </c>
      <c r="B62" s="3" t="s">
        <v>244</v>
      </c>
      <c r="C62" s="3" t="s">
        <v>110</v>
      </c>
      <c r="D62" s="36" t="s">
        <v>367</v>
      </c>
      <c r="E62" s="3">
        <v>4052.2876999999999</v>
      </c>
      <c r="F62" s="3">
        <v>4052.2876999999999</v>
      </c>
      <c r="G62" s="6">
        <v>1</v>
      </c>
      <c r="H62" s="3">
        <v>3090.3576437500001</v>
      </c>
      <c r="I62" s="43">
        <v>1.3130800768075258E-2</v>
      </c>
      <c r="J62" s="43">
        <v>0.76262049304890178</v>
      </c>
      <c r="K62" s="43">
        <v>0.76262049304890178</v>
      </c>
    </row>
    <row r="63" spans="1:11">
      <c r="A63" s="3" t="e">
        <f>#REF!</f>
        <v>#REF!</v>
      </c>
      <c r="B63" s="3" t="s">
        <v>244</v>
      </c>
      <c r="C63" s="3" t="s">
        <v>22</v>
      </c>
      <c r="D63" s="36" t="s">
        <v>368</v>
      </c>
      <c r="E63" s="3">
        <v>39046.908799999997</v>
      </c>
      <c r="F63" s="3">
        <v>31514.057799999999</v>
      </c>
      <c r="G63" s="6">
        <v>1.2390314521794143</v>
      </c>
      <c r="H63" s="3">
        <v>10858.825454</v>
      </c>
      <c r="I63" s="43">
        <v>4.6138696568063964E-2</v>
      </c>
      <c r="J63" s="43">
        <v>0.27809692976259365</v>
      </c>
      <c r="K63" s="43">
        <v>0.34457084273038302</v>
      </c>
    </row>
    <row r="64" spans="1:11">
      <c r="A64" s="3" t="e">
        <f>#REF!</f>
        <v>#REF!</v>
      </c>
      <c r="B64" s="3" t="s">
        <v>244</v>
      </c>
      <c r="C64" s="3" t="s">
        <v>82</v>
      </c>
      <c r="D64" s="36" t="s">
        <v>370</v>
      </c>
      <c r="E64" s="3">
        <v>616.70000000000005</v>
      </c>
      <c r="F64" s="3">
        <v>616.70000000000005</v>
      </c>
      <c r="G64" s="6">
        <v>1</v>
      </c>
      <c r="H64" s="3">
        <v>257.34399999999999</v>
      </c>
      <c r="I64" s="43">
        <v>1.0934439253960082E-3</v>
      </c>
      <c r="J64" s="43">
        <v>0.41729203826820166</v>
      </c>
      <c r="K64" s="43">
        <v>0.41729203826820166</v>
      </c>
    </row>
    <row r="65" spans="1:11">
      <c r="A65" s="3" t="e">
        <f>#REF!</f>
        <v>#REF!</v>
      </c>
      <c r="B65" s="3" t="s">
        <v>244</v>
      </c>
      <c r="C65" s="3" t="s">
        <v>17</v>
      </c>
      <c r="D65" s="36" t="s">
        <v>371</v>
      </c>
      <c r="E65" s="3">
        <v>53312.438099999999</v>
      </c>
      <c r="F65" s="3">
        <v>40236.058100000002</v>
      </c>
      <c r="G65" s="6">
        <v>1.3249915776416477</v>
      </c>
      <c r="H65" s="3">
        <v>3472.1069842500001</v>
      </c>
      <c r="I65" s="43">
        <v>1.4752837797862847E-2</v>
      </c>
      <c r="J65" s="43">
        <v>6.512752198159176E-2</v>
      </c>
      <c r="K65" s="43">
        <v>8.6293418098280353E-2</v>
      </c>
    </row>
    <row r="66" spans="1:11">
      <c r="A66" s="3" t="e">
        <f>#REF!</f>
        <v>#REF!</v>
      </c>
      <c r="B66" s="3" t="s">
        <v>244</v>
      </c>
      <c r="C66" s="3" t="s">
        <v>38</v>
      </c>
      <c r="D66" s="36" t="s">
        <v>259</v>
      </c>
      <c r="E66" s="3">
        <v>13222.754199999999</v>
      </c>
      <c r="F66" s="3">
        <v>11605.8742</v>
      </c>
      <c r="G66" s="6">
        <v>1.1393156579277759</v>
      </c>
      <c r="H66" s="3">
        <v>2331.1359893752474</v>
      </c>
      <c r="I66" s="43">
        <v>9.9048996162893962E-3</v>
      </c>
      <c r="J66" s="43">
        <v>0.17629730947999075</v>
      </c>
      <c r="K66" s="43">
        <v>0.20085828514109239</v>
      </c>
    </row>
    <row r="67" spans="1:11">
      <c r="A67" s="3" t="e">
        <f>#REF!</f>
        <v>#REF!</v>
      </c>
      <c r="B67" s="3" t="s">
        <v>244</v>
      </c>
      <c r="C67" s="3" t="s">
        <v>27</v>
      </c>
      <c r="D67" s="36" t="s">
        <v>372</v>
      </c>
      <c r="E67" s="3">
        <v>109106.64286000001</v>
      </c>
      <c r="F67" s="3">
        <v>74342.085080000004</v>
      </c>
      <c r="G67" s="6">
        <v>1.4676295767409488</v>
      </c>
      <c r="H67" s="3">
        <v>2924.15318544</v>
      </c>
      <c r="I67" s="43">
        <v>1.2424604955028118E-2</v>
      </c>
      <c r="J67" s="43">
        <v>2.6800872144807187E-2</v>
      </c>
      <c r="K67" s="43">
        <v>3.9333752642171656E-2</v>
      </c>
    </row>
    <row r="68" spans="1:11">
      <c r="A68" s="3" t="e">
        <f>#REF!</f>
        <v>#REF!</v>
      </c>
      <c r="B68" s="3" t="s">
        <v>244</v>
      </c>
      <c r="C68" s="3" t="s">
        <v>54</v>
      </c>
      <c r="D68" s="36" t="s">
        <v>260</v>
      </c>
      <c r="E68" s="3">
        <v>35542.040494000001</v>
      </c>
      <c r="F68" s="3">
        <v>27105.515198000001</v>
      </c>
      <c r="G68" s="6">
        <v>1.311247553657364</v>
      </c>
      <c r="H68" s="3">
        <v>1856.1825996933301</v>
      </c>
      <c r="I68" s="43">
        <v>7.8868424679046038E-3</v>
      </c>
      <c r="J68" s="43">
        <v>5.2224986913924652E-2</v>
      </c>
      <c r="K68" s="43">
        <v>6.8479886330671549E-2</v>
      </c>
    </row>
    <row r="69" spans="1:11">
      <c r="A69" s="3" t="e">
        <f>#REF!</f>
        <v>#REF!</v>
      </c>
      <c r="B69" s="3" t="s">
        <v>244</v>
      </c>
      <c r="C69" s="3" t="s">
        <v>21</v>
      </c>
      <c r="D69" s="36" t="s">
        <v>261</v>
      </c>
      <c r="E69" s="3">
        <v>132402.4247</v>
      </c>
      <c r="F69" s="3">
        <v>91329.446200000006</v>
      </c>
      <c r="G69" s="6">
        <v>1.4497232843179115</v>
      </c>
      <c r="H69" s="3">
        <v>12445.942188499999</v>
      </c>
      <c r="I69" s="43">
        <v>5.2882289394138679E-2</v>
      </c>
      <c r="J69" s="43">
        <v>9.4000863025735806E-2</v>
      </c>
      <c r="K69" s="43">
        <v>0.13627523987438783</v>
      </c>
    </row>
    <row r="70" spans="1:11">
      <c r="A70" s="3" t="e">
        <f>#REF!</f>
        <v>#REF!</v>
      </c>
      <c r="B70" s="3" t="s">
        <v>244</v>
      </c>
      <c r="C70" s="3" t="s">
        <v>57</v>
      </c>
      <c r="D70" s="36" t="s">
        <v>494</v>
      </c>
      <c r="E70" s="3">
        <v>89419.099526000005</v>
      </c>
      <c r="F70" s="3">
        <v>65145.541025999999</v>
      </c>
      <c r="G70" s="6">
        <v>1.3726050642562362</v>
      </c>
      <c r="H70" s="3">
        <v>13092.381364075</v>
      </c>
      <c r="I70" s="43">
        <v>5.5628982496252935E-2</v>
      </c>
      <c r="J70" s="43">
        <v>0.14641593835630368</v>
      </c>
      <c r="K70" s="43">
        <v>0.20097125847569133</v>
      </c>
    </row>
    <row r="71" spans="1:11">
      <c r="A71" s="3" t="e">
        <f>#REF!</f>
        <v>#REF!</v>
      </c>
      <c r="B71" s="3" t="s">
        <v>244</v>
      </c>
      <c r="C71" s="3" t="s">
        <v>122</v>
      </c>
      <c r="D71" s="36" t="s">
        <v>495</v>
      </c>
      <c r="E71" s="3">
        <v>8960.9722000000002</v>
      </c>
      <c r="F71" s="3">
        <v>8714.1347000000005</v>
      </c>
      <c r="G71" s="6">
        <v>1.028326105631578</v>
      </c>
      <c r="H71" s="3">
        <v>2724.5672715999999</v>
      </c>
      <c r="I71" s="43">
        <v>1.1576572729357578E-2</v>
      </c>
      <c r="J71" s="43">
        <v>0.30404817812067308</v>
      </c>
      <c r="K71" s="43">
        <v>0.31266067893120814</v>
      </c>
    </row>
    <row r="72" spans="1:11">
      <c r="A72" s="3" t="e">
        <f>#REF!</f>
        <v>#REF!</v>
      </c>
      <c r="B72" s="3" t="s">
        <v>244</v>
      </c>
      <c r="C72" s="3" t="s">
        <v>59</v>
      </c>
      <c r="D72" s="36" t="s">
        <v>496</v>
      </c>
      <c r="E72" s="3">
        <v>17185.960899999998</v>
      </c>
      <c r="F72" s="3">
        <v>15644.457</v>
      </c>
      <c r="G72" s="6">
        <v>1.0985335508928178</v>
      </c>
      <c r="H72" s="3">
        <v>1122.663579</v>
      </c>
      <c r="I72" s="43">
        <v>4.7701507348952834E-3</v>
      </c>
      <c r="J72" s="43">
        <v>6.532445788352749E-2</v>
      </c>
      <c r="K72" s="43">
        <v>7.176110867893977E-2</v>
      </c>
    </row>
    <row r="73" spans="1:11">
      <c r="A73" s="3" t="e">
        <f>#REF!</f>
        <v>#REF!</v>
      </c>
      <c r="B73" s="3" t="s">
        <v>244</v>
      </c>
      <c r="C73" s="3" t="s">
        <v>148</v>
      </c>
      <c r="D73" s="36" t="s">
        <v>373</v>
      </c>
      <c r="E73" s="3">
        <v>6379.8</v>
      </c>
      <c r="F73" s="3">
        <v>911.4</v>
      </c>
      <c r="G73" s="6">
        <v>7</v>
      </c>
      <c r="H73" s="3">
        <v>446.58600000000001</v>
      </c>
      <c r="I73" s="43">
        <v>1.8975252924758371E-3</v>
      </c>
      <c r="J73" s="43">
        <v>7.0000000000000007E-2</v>
      </c>
      <c r="K73" s="43">
        <v>0.49000000000000005</v>
      </c>
    </row>
    <row r="74" spans="1:11">
      <c r="A74" s="3"/>
      <c r="B74" s="3"/>
      <c r="C74" s="3"/>
      <c r="D74" s="36"/>
      <c r="E74" s="3"/>
      <c r="F74" s="3"/>
      <c r="G74" s="6"/>
      <c r="H74" s="3"/>
      <c r="I74" s="43"/>
      <c r="J74" s="43"/>
      <c r="K74" s="43"/>
    </row>
    <row r="75" spans="1:11" s="24" customFormat="1">
      <c r="A75" s="25"/>
      <c r="B75" s="25" t="s">
        <v>242</v>
      </c>
      <c r="C75" s="25"/>
      <c r="D75" s="40"/>
      <c r="E75" s="25"/>
      <c r="F75" s="25"/>
      <c r="G75" s="26"/>
      <c r="H75" s="25">
        <v>160044.1800720217</v>
      </c>
      <c r="I75" s="44"/>
      <c r="J75" s="44"/>
      <c r="K75" s="44"/>
    </row>
    <row r="76" spans="1:11">
      <c r="A76" s="3" t="e">
        <f>#REF!</f>
        <v>#REF!</v>
      </c>
      <c r="B76" s="3" t="s">
        <v>242</v>
      </c>
      <c r="C76" s="3" t="s">
        <v>4</v>
      </c>
      <c r="D76" s="36" t="s">
        <v>262</v>
      </c>
      <c r="E76" s="3">
        <v>224.26599999999999</v>
      </c>
      <c r="F76" s="3">
        <v>224.26599999999999</v>
      </c>
      <c r="G76" s="6">
        <v>1</v>
      </c>
      <c r="H76" s="3">
        <v>130.82157599999999</v>
      </c>
      <c r="I76" s="43">
        <v>8.1740914253257316E-2</v>
      </c>
      <c r="J76" s="43">
        <v>0.58333218588640279</v>
      </c>
      <c r="K76" s="43">
        <v>0.58333218588640279</v>
      </c>
    </row>
    <row r="77" spans="1:11">
      <c r="A77" s="3" t="e">
        <f>#REF!</f>
        <v>#REF!</v>
      </c>
      <c r="B77" s="3" t="s">
        <v>242</v>
      </c>
      <c r="C77" s="3" t="s">
        <v>61</v>
      </c>
      <c r="D77" s="36" t="s">
        <v>375</v>
      </c>
      <c r="E77" s="3">
        <v>3259.6831000000002</v>
      </c>
      <c r="F77" s="3">
        <v>3259.6831000000002</v>
      </c>
      <c r="G77" s="6">
        <v>1</v>
      </c>
      <c r="H77" s="3">
        <v>3038.6310324999999</v>
      </c>
      <c r="I77" s="43">
        <v>1.8986201379722658</v>
      </c>
      <c r="J77" s="43">
        <v>0.93218602523048932</v>
      </c>
      <c r="K77" s="43">
        <v>0.93218602523048932</v>
      </c>
    </row>
    <row r="78" spans="1:11">
      <c r="A78" s="3" t="e">
        <f>#REF!</f>
        <v>#REF!</v>
      </c>
      <c r="B78" s="3" t="s">
        <v>242</v>
      </c>
      <c r="C78" s="3" t="s">
        <v>185</v>
      </c>
      <c r="D78" s="36" t="s">
        <v>377</v>
      </c>
      <c r="E78" s="3">
        <v>23.44</v>
      </c>
      <c r="F78" s="3">
        <v>23.44</v>
      </c>
      <c r="G78" s="6">
        <v>1</v>
      </c>
      <c r="H78" s="3">
        <v>2.9159999999999999</v>
      </c>
      <c r="I78" s="43">
        <v>1.8219969002857628E-3</v>
      </c>
      <c r="J78" s="43">
        <v>0.12440273037542661</v>
      </c>
      <c r="K78" s="43">
        <v>0.12440273037542661</v>
      </c>
    </row>
    <row r="79" spans="1:11">
      <c r="A79" s="3" t="e">
        <f>#REF!</f>
        <v>#REF!</v>
      </c>
      <c r="B79" s="3" t="s">
        <v>242</v>
      </c>
      <c r="C79" s="3" t="s">
        <v>30</v>
      </c>
      <c r="D79" s="36" t="s">
        <v>270</v>
      </c>
      <c r="E79" s="3">
        <v>8144.9753000000001</v>
      </c>
      <c r="F79" s="3">
        <v>7402.5716000000002</v>
      </c>
      <c r="G79" s="6">
        <v>1.1002899722037136</v>
      </c>
      <c r="H79" s="3">
        <v>588.65080560000001</v>
      </c>
      <c r="I79" s="43">
        <v>0.36780519312548599</v>
      </c>
      <c r="J79" s="43">
        <v>7.2271650179221533E-2</v>
      </c>
      <c r="K79" s="43">
        <v>7.9519771966812175E-2</v>
      </c>
    </row>
    <row r="80" spans="1:11">
      <c r="A80" s="3" t="e">
        <f>#REF!</f>
        <v>#REF!</v>
      </c>
      <c r="B80" s="3" t="s">
        <v>242</v>
      </c>
      <c r="C80" s="3" t="s">
        <v>11</v>
      </c>
      <c r="D80" s="36" t="s">
        <v>272</v>
      </c>
      <c r="E80" s="3">
        <v>14037.351199999999</v>
      </c>
      <c r="F80" s="3">
        <v>14023.841200000001</v>
      </c>
      <c r="G80" s="6">
        <v>1.0009633594538989</v>
      </c>
      <c r="H80" s="3">
        <v>8501.8172369999993</v>
      </c>
      <c r="I80" s="43">
        <v>5.3121689480830137</v>
      </c>
      <c r="J80" s="43">
        <v>0.60565680204681349</v>
      </c>
      <c r="K80" s="43">
        <v>0.60624026725288349</v>
      </c>
    </row>
    <row r="81" spans="1:11">
      <c r="A81" s="3" t="e">
        <f>#REF!</f>
        <v>#REF!</v>
      </c>
      <c r="B81" s="3" t="s">
        <v>242</v>
      </c>
      <c r="C81" s="3" t="s">
        <v>186</v>
      </c>
      <c r="D81" s="36" t="s">
        <v>497</v>
      </c>
      <c r="E81" s="3">
        <v>23.44</v>
      </c>
      <c r="F81" s="3">
        <v>23.44</v>
      </c>
      <c r="G81" s="6">
        <v>1</v>
      </c>
      <c r="H81" s="3">
        <v>39.782400000000003</v>
      </c>
      <c r="I81" s="43">
        <v>2.4857136312046755E-2</v>
      </c>
      <c r="J81" s="43">
        <v>1.6972013651877134</v>
      </c>
      <c r="K81" s="43">
        <v>1.6972013651877134</v>
      </c>
    </row>
    <row r="82" spans="1:11">
      <c r="A82" s="3" t="e">
        <f>#REF!</f>
        <v>#REF!</v>
      </c>
      <c r="B82" s="3" t="s">
        <v>242</v>
      </c>
      <c r="C82" s="3" t="s">
        <v>62</v>
      </c>
      <c r="D82" s="36" t="s">
        <v>458</v>
      </c>
      <c r="E82" s="3">
        <v>12604.114600000001</v>
      </c>
      <c r="F82" s="3">
        <v>12604.114600000001</v>
      </c>
      <c r="G82" s="6">
        <v>1</v>
      </c>
      <c r="H82" s="3">
        <v>144.43892775</v>
      </c>
      <c r="I82" s="43">
        <v>9.0249409684876297E-2</v>
      </c>
      <c r="J82" s="43">
        <v>1.1459664747097744E-2</v>
      </c>
      <c r="K82" s="43">
        <v>1.1459664747097744E-2</v>
      </c>
    </row>
    <row r="83" spans="1:11">
      <c r="A83" s="3" t="e">
        <f>#REF!</f>
        <v>#REF!</v>
      </c>
      <c r="B83" s="3" t="s">
        <v>242</v>
      </c>
      <c r="C83" s="3" t="s">
        <v>117</v>
      </c>
      <c r="D83" s="36" t="s">
        <v>327</v>
      </c>
      <c r="E83" s="3">
        <v>3634.91</v>
      </c>
      <c r="F83" s="3">
        <v>3634.91</v>
      </c>
      <c r="G83" s="6">
        <v>1</v>
      </c>
      <c r="H83" s="3">
        <v>246.80410000000001</v>
      </c>
      <c r="I83" s="43">
        <v>0.15420998119952586</v>
      </c>
      <c r="J83" s="43">
        <v>6.7898269833365887E-2</v>
      </c>
      <c r="K83" s="43">
        <v>6.7898269833365887E-2</v>
      </c>
    </row>
    <row r="84" spans="1:11">
      <c r="A84" s="3" t="e">
        <f>#REF!</f>
        <v>#REF!</v>
      </c>
      <c r="B84" s="3" t="s">
        <v>242</v>
      </c>
      <c r="C84" s="3" t="s">
        <v>125</v>
      </c>
      <c r="D84" s="36" t="s">
        <v>287</v>
      </c>
      <c r="E84" s="3">
        <v>243.0642</v>
      </c>
      <c r="F84" s="3">
        <v>243.0642</v>
      </c>
      <c r="G84" s="6">
        <v>1</v>
      </c>
      <c r="H84" s="3">
        <v>97.225679999999997</v>
      </c>
      <c r="I84" s="43">
        <v>6.0749275578935349E-2</v>
      </c>
      <c r="J84" s="43">
        <v>0.39999999999999997</v>
      </c>
      <c r="K84" s="43">
        <v>0.39999999999999997</v>
      </c>
    </row>
    <row r="85" spans="1:11">
      <c r="A85" s="3" t="e">
        <f>#REF!</f>
        <v>#REF!</v>
      </c>
      <c r="B85" s="3" t="s">
        <v>242</v>
      </c>
      <c r="C85" s="3" t="s">
        <v>56</v>
      </c>
      <c r="D85" s="36" t="s">
        <v>291</v>
      </c>
      <c r="E85" s="3">
        <v>27298.885341000001</v>
      </c>
      <c r="F85" s="3">
        <v>24841.279641000001</v>
      </c>
      <c r="G85" s="6">
        <v>1.0989323310037449</v>
      </c>
      <c r="H85" s="3">
        <v>11363.343017519999</v>
      </c>
      <c r="I85" s="43">
        <v>7.1001288596726013</v>
      </c>
      <c r="J85" s="43">
        <v>0.41625666673113115</v>
      </c>
      <c r="K85" s="43">
        <v>0.45743790906669091</v>
      </c>
    </row>
    <row r="86" spans="1:11">
      <c r="A86" s="3" t="e">
        <f>#REF!</f>
        <v>#REF!</v>
      </c>
      <c r="B86" s="3" t="s">
        <v>242</v>
      </c>
      <c r="C86" s="3" t="s">
        <v>235</v>
      </c>
      <c r="D86" s="36" t="s">
        <v>498</v>
      </c>
      <c r="E86" s="3">
        <v>250.9</v>
      </c>
      <c r="F86" s="3">
        <v>250.9</v>
      </c>
      <c r="G86" s="6">
        <v>1</v>
      </c>
      <c r="H86" s="3">
        <v>1.6559400358915324</v>
      </c>
      <c r="I86" s="43">
        <v>1.0346768218290354E-3</v>
      </c>
      <c r="J86" s="43">
        <v>6.6000001430511455E-3</v>
      </c>
      <c r="K86" s="43">
        <v>6.6000001430511455E-3</v>
      </c>
    </row>
    <row r="87" spans="1:11">
      <c r="A87" s="3" t="e">
        <f>#REF!</f>
        <v>#REF!</v>
      </c>
      <c r="B87" s="3" t="s">
        <v>242</v>
      </c>
      <c r="C87" s="3" t="s">
        <v>109</v>
      </c>
      <c r="D87" s="36" t="s">
        <v>388</v>
      </c>
      <c r="E87" s="3">
        <v>5492.1688000000004</v>
      </c>
      <c r="F87" s="3">
        <v>5492.1688000000004</v>
      </c>
      <c r="G87" s="6">
        <v>1</v>
      </c>
      <c r="H87" s="3">
        <v>3510.58203</v>
      </c>
      <c r="I87" s="43">
        <v>2.1935080853425588</v>
      </c>
      <c r="J87" s="43">
        <v>0.63919776646340509</v>
      </c>
      <c r="K87" s="43">
        <v>0.63919776646340509</v>
      </c>
    </row>
    <row r="88" spans="1:11">
      <c r="A88" s="3" t="e">
        <f>#REF!</f>
        <v>#REF!</v>
      </c>
      <c r="B88" s="3" t="s">
        <v>242</v>
      </c>
      <c r="C88" s="3" t="s">
        <v>12</v>
      </c>
      <c r="D88" s="36" t="s">
        <v>294</v>
      </c>
      <c r="E88" s="3">
        <v>147173.27362200001</v>
      </c>
      <c r="F88" s="3">
        <v>112877.68485799999</v>
      </c>
      <c r="G88" s="6">
        <v>1.30382966134665</v>
      </c>
      <c r="H88" s="3">
        <v>131435.56747695</v>
      </c>
      <c r="I88" s="43">
        <v>82.124552993931118</v>
      </c>
      <c r="J88" s="43">
        <v>0.89306682009757599</v>
      </c>
      <c r="K88" s="43">
        <v>1.1644070096077521</v>
      </c>
    </row>
    <row r="89" spans="1:11">
      <c r="A89" s="3" t="e">
        <f>#REF!</f>
        <v>#REF!</v>
      </c>
      <c r="B89" s="3" t="s">
        <v>242</v>
      </c>
      <c r="C89" s="3" t="s">
        <v>190</v>
      </c>
      <c r="D89" s="36" t="s">
        <v>499</v>
      </c>
      <c r="E89" s="3">
        <v>343.62599999999998</v>
      </c>
      <c r="F89" s="3">
        <v>343.62599999999998</v>
      </c>
      <c r="G89" s="6">
        <v>1</v>
      </c>
      <c r="H89" s="3">
        <v>1.2243466658091506</v>
      </c>
      <c r="I89" s="43">
        <v>7.6500542866237363E-4</v>
      </c>
      <c r="J89" s="43">
        <v>3.5630210339414091E-3</v>
      </c>
      <c r="K89" s="43">
        <v>3.5630210339414091E-3</v>
      </c>
    </row>
    <row r="90" spans="1:11">
      <c r="A90" s="3" t="e">
        <f>#REF!</f>
        <v>#REF!</v>
      </c>
      <c r="B90" s="3" t="s">
        <v>242</v>
      </c>
      <c r="C90" s="3" t="s">
        <v>133</v>
      </c>
      <c r="D90" s="36" t="s">
        <v>460</v>
      </c>
      <c r="E90" s="3">
        <v>6083.3850000000002</v>
      </c>
      <c r="F90" s="3">
        <v>5096.4255000000003</v>
      </c>
      <c r="G90" s="6">
        <v>1.1936572015032889</v>
      </c>
      <c r="H90" s="3">
        <v>940.71950200000003</v>
      </c>
      <c r="I90" s="43">
        <v>0.58778738569354139</v>
      </c>
      <c r="J90" s="43">
        <v>0.15463750888691083</v>
      </c>
      <c r="K90" s="43">
        <v>0.18458417610538994</v>
      </c>
    </row>
    <row r="91" spans="1:11">
      <c r="A91" s="3"/>
      <c r="B91" s="3"/>
      <c r="C91" s="3"/>
      <c r="D91" s="36"/>
      <c r="E91" s="3"/>
      <c r="F91" s="3"/>
      <c r="G91" s="6"/>
      <c r="H91" s="3"/>
      <c r="I91" s="43"/>
      <c r="J91" s="43"/>
      <c r="K91" s="43"/>
    </row>
    <row r="92" spans="1:11" s="24" customFormat="1">
      <c r="A92" s="25"/>
      <c r="B92" s="25" t="s">
        <v>518</v>
      </c>
      <c r="C92" s="25"/>
      <c r="D92" s="40"/>
      <c r="E92" s="25"/>
      <c r="F92" s="25"/>
      <c r="G92" s="26"/>
      <c r="H92" s="25">
        <v>241221.03537650665</v>
      </c>
      <c r="I92" s="44"/>
      <c r="J92" s="44"/>
      <c r="K92" s="44"/>
    </row>
    <row r="93" spans="1:11">
      <c r="A93" s="3" t="e">
        <f>#REF!</f>
        <v>#REF!</v>
      </c>
      <c r="B93" s="3" t="s">
        <v>518</v>
      </c>
      <c r="C93" s="3" t="s">
        <v>67</v>
      </c>
      <c r="D93" s="36" t="s">
        <v>392</v>
      </c>
      <c r="E93" s="3">
        <v>10723.8662</v>
      </c>
      <c r="F93" s="3">
        <v>10085.515100000001</v>
      </c>
      <c r="G93" s="6">
        <v>1.0632938519917541</v>
      </c>
      <c r="H93" s="3">
        <v>621.69148199999995</v>
      </c>
      <c r="I93" s="43">
        <v>0.25772689393760417</v>
      </c>
      <c r="J93" s="43">
        <v>5.7972700368081796E-2</v>
      </c>
      <c r="K93" s="43">
        <v>6.1642015884741469E-2</v>
      </c>
    </row>
    <row r="94" spans="1:11">
      <c r="A94" s="3" t="e">
        <f>#REF!</f>
        <v>#REF!</v>
      </c>
      <c r="B94" s="3" t="s">
        <v>518</v>
      </c>
      <c r="C94" s="3" t="s">
        <v>131</v>
      </c>
      <c r="D94" s="36" t="s">
        <v>393</v>
      </c>
      <c r="E94" s="3">
        <v>6604.4</v>
      </c>
      <c r="F94" s="3">
        <v>6604.4</v>
      </c>
      <c r="G94" s="6">
        <v>1</v>
      </c>
      <c r="H94" s="3">
        <v>201.25749999999999</v>
      </c>
      <c r="I94" s="43">
        <v>8.343281492257501E-2</v>
      </c>
      <c r="J94" s="43">
        <v>3.0473245109321059E-2</v>
      </c>
      <c r="K94" s="43">
        <v>3.0473245109321059E-2</v>
      </c>
    </row>
    <row r="95" spans="1:11">
      <c r="A95" s="3" t="e">
        <f>#REF!</f>
        <v>#REF!</v>
      </c>
      <c r="B95" s="3" t="s">
        <v>518</v>
      </c>
      <c r="C95" s="3" t="s">
        <v>104</v>
      </c>
      <c r="D95" s="36" t="s">
        <v>306</v>
      </c>
      <c r="E95" s="3">
        <v>26105.427</v>
      </c>
      <c r="F95" s="3">
        <v>19755.643</v>
      </c>
      <c r="G95" s="6">
        <v>1.3214162151037048</v>
      </c>
      <c r="H95" s="3">
        <v>347.36500833243707</v>
      </c>
      <c r="I95" s="43">
        <v>0.14400278474481176</v>
      </c>
      <c r="J95" s="43">
        <v>1.330623737096647E-2</v>
      </c>
      <c r="K95" s="43">
        <v>1.7583077824013981E-2</v>
      </c>
    </row>
    <row r="96" spans="1:11">
      <c r="A96" s="3" t="e">
        <f>#REF!</f>
        <v>#REF!</v>
      </c>
      <c r="B96" s="3" t="s">
        <v>518</v>
      </c>
      <c r="C96" s="3" t="s">
        <v>47</v>
      </c>
      <c r="D96" s="36" t="s">
        <v>307</v>
      </c>
      <c r="E96" s="3">
        <v>23066.045399999999</v>
      </c>
      <c r="F96" s="3">
        <v>18239.4951</v>
      </c>
      <c r="G96" s="6">
        <v>1.2646208282377289</v>
      </c>
      <c r="H96" s="3">
        <v>162.86388504999999</v>
      </c>
      <c r="I96" s="43">
        <v>6.751645220152383E-2</v>
      </c>
      <c r="J96" s="43">
        <v>7.0607632225504939E-3</v>
      </c>
      <c r="K96" s="43">
        <v>8.9291882344923017E-3</v>
      </c>
    </row>
    <row r="97" spans="1:11">
      <c r="A97" s="3" t="e">
        <f>#REF!</f>
        <v>#REF!</v>
      </c>
      <c r="B97" s="3" t="s">
        <v>518</v>
      </c>
      <c r="C97" s="3" t="s">
        <v>166</v>
      </c>
      <c r="D97" s="36" t="s">
        <v>308</v>
      </c>
      <c r="E97" s="3">
        <v>8220.6437999999998</v>
      </c>
      <c r="F97" s="3">
        <v>4110.3218999999999</v>
      </c>
      <c r="G97" s="6">
        <v>2</v>
      </c>
      <c r="H97" s="3">
        <v>73.985794200000001</v>
      </c>
      <c r="I97" s="43">
        <v>3.0671369138483406E-2</v>
      </c>
      <c r="J97" s="43">
        <v>9.0000000000000011E-3</v>
      </c>
      <c r="K97" s="43">
        <v>1.8000000000000002E-2</v>
      </c>
    </row>
    <row r="98" spans="1:11">
      <c r="A98" s="3" t="e">
        <f>#REF!</f>
        <v>#REF!</v>
      </c>
      <c r="B98" s="3" t="s">
        <v>518</v>
      </c>
      <c r="C98" s="3" t="s">
        <v>74</v>
      </c>
      <c r="D98" s="36" t="s">
        <v>309</v>
      </c>
      <c r="E98" s="3">
        <v>13131.9033</v>
      </c>
      <c r="F98" s="3">
        <v>9348.1306999999997</v>
      </c>
      <c r="G98" s="6">
        <v>1.4047624836909909</v>
      </c>
      <c r="H98" s="3">
        <v>166.57763009999999</v>
      </c>
      <c r="I98" s="43">
        <v>6.9056013228696866E-2</v>
      </c>
      <c r="J98" s="43">
        <v>1.2684957107474283E-2</v>
      </c>
      <c r="K98" s="43">
        <v>1.7819351851809259E-2</v>
      </c>
    </row>
    <row r="99" spans="1:11">
      <c r="A99" s="3" t="e">
        <f>#REF!</f>
        <v>#REF!</v>
      </c>
      <c r="B99" s="3" t="s">
        <v>518</v>
      </c>
      <c r="C99" s="3" t="s">
        <v>188</v>
      </c>
      <c r="D99" s="36" t="s">
        <v>396</v>
      </c>
      <c r="E99" s="3">
        <v>3385.28</v>
      </c>
      <c r="F99" s="3">
        <v>3385.28</v>
      </c>
      <c r="G99" s="6">
        <v>1</v>
      </c>
      <c r="H99" s="3">
        <v>169.26400000000001</v>
      </c>
      <c r="I99" s="43">
        <v>7.0169668136863164E-2</v>
      </c>
      <c r="J99" s="43">
        <v>0.05</v>
      </c>
      <c r="K99" s="43">
        <v>0.05</v>
      </c>
    </row>
    <row r="100" spans="1:11">
      <c r="A100" s="3" t="e">
        <f>#REF!</f>
        <v>#REF!</v>
      </c>
      <c r="B100" s="3" t="s">
        <v>518</v>
      </c>
      <c r="C100" s="3" t="s">
        <v>175</v>
      </c>
      <c r="D100" s="36" t="s">
        <v>500</v>
      </c>
      <c r="E100" s="3">
        <v>309.4948</v>
      </c>
      <c r="F100" s="3">
        <v>309.4948</v>
      </c>
      <c r="G100" s="6">
        <v>1</v>
      </c>
      <c r="H100" s="3">
        <v>23.212109999999999</v>
      </c>
      <c r="I100" s="43">
        <v>9.6227553139259531E-3</v>
      </c>
      <c r="J100" s="43">
        <v>7.4999999999999997E-2</v>
      </c>
      <c r="K100" s="43">
        <v>7.4999999999999997E-2</v>
      </c>
    </row>
    <row r="101" spans="1:11">
      <c r="A101" s="3" t="e">
        <f>#REF!</f>
        <v>#REF!</v>
      </c>
      <c r="B101" s="3" t="s">
        <v>518</v>
      </c>
      <c r="C101" s="3" t="s">
        <v>2</v>
      </c>
      <c r="D101" s="36" t="s">
        <v>311</v>
      </c>
      <c r="E101" s="3">
        <v>368842.05496799998</v>
      </c>
      <c r="F101" s="3">
        <v>257065.698588</v>
      </c>
      <c r="G101" s="6">
        <v>1.4348163018012929</v>
      </c>
      <c r="H101" s="3">
        <v>162836.86396466001</v>
      </c>
      <c r="I101" s="43">
        <v>67.505250406747592</v>
      </c>
      <c r="J101" s="43">
        <v>0.44148128384868535</v>
      </c>
      <c r="K101" s="43">
        <v>0.63344454300625752</v>
      </c>
    </row>
    <row r="102" spans="1:11">
      <c r="A102" s="3" t="e">
        <f>#REF!</f>
        <v>#REF!</v>
      </c>
      <c r="B102" s="3" t="s">
        <v>518</v>
      </c>
      <c r="C102" s="3" t="s">
        <v>93</v>
      </c>
      <c r="D102" s="36" t="s">
        <v>312</v>
      </c>
      <c r="E102" s="3">
        <v>12879.707899999999</v>
      </c>
      <c r="F102" s="3">
        <v>9132.2638999999999</v>
      </c>
      <c r="G102" s="6">
        <v>1.4103521362320683</v>
      </c>
      <c r="H102" s="3">
        <v>1024.5455110123439</v>
      </c>
      <c r="I102" s="43">
        <v>0.42473307081747474</v>
      </c>
      <c r="J102" s="43">
        <v>7.9547262947814515E-2</v>
      </c>
      <c r="K102" s="43">
        <v>0.11218965222986427</v>
      </c>
    </row>
    <row r="103" spans="1:11">
      <c r="A103" s="3" t="e">
        <f>#REF!</f>
        <v>#REF!</v>
      </c>
      <c r="B103" s="3" t="s">
        <v>518</v>
      </c>
      <c r="C103" s="3" t="s">
        <v>94</v>
      </c>
      <c r="D103" s="36" t="s">
        <v>402</v>
      </c>
      <c r="E103" s="3">
        <v>1816.01</v>
      </c>
      <c r="F103" s="3">
        <v>1485.98</v>
      </c>
      <c r="G103" s="6">
        <v>1.222095855933458</v>
      </c>
      <c r="H103" s="3">
        <v>297.16219999999998</v>
      </c>
      <c r="I103" s="43">
        <v>0.12319083181787124</v>
      </c>
      <c r="J103" s="43">
        <v>0.16363467161524439</v>
      </c>
      <c r="K103" s="43">
        <v>0.19997725406802244</v>
      </c>
    </row>
    <row r="104" spans="1:11">
      <c r="A104" s="3" t="e">
        <f>#REF!</f>
        <v>#REF!</v>
      </c>
      <c r="B104" s="3" t="s">
        <v>518</v>
      </c>
      <c r="C104" s="3" t="s">
        <v>165</v>
      </c>
      <c r="D104" s="36" t="s">
        <v>501</v>
      </c>
      <c r="E104" s="3">
        <v>3714.12</v>
      </c>
      <c r="F104" s="3">
        <v>3714.12</v>
      </c>
      <c r="G104" s="6">
        <v>1</v>
      </c>
      <c r="H104" s="3">
        <v>646.53200000000004</v>
      </c>
      <c r="I104" s="43">
        <v>0.2680247180727291</v>
      </c>
      <c r="J104" s="43">
        <v>0.1740740740740741</v>
      </c>
      <c r="K104" s="43">
        <v>0.1740740740740741</v>
      </c>
    </row>
    <row r="105" spans="1:11">
      <c r="A105" s="3" t="e">
        <f>#REF!</f>
        <v>#REF!</v>
      </c>
      <c r="B105" s="3" t="s">
        <v>518</v>
      </c>
      <c r="C105" s="3" t="s">
        <v>120</v>
      </c>
      <c r="D105" s="36" t="s">
        <v>410</v>
      </c>
      <c r="E105" s="3">
        <v>14081.662</v>
      </c>
      <c r="F105" s="3">
        <v>12081.857099999999</v>
      </c>
      <c r="G105" s="6">
        <v>1.1655213170829508</v>
      </c>
      <c r="H105" s="3">
        <v>3124.1620447999999</v>
      </c>
      <c r="I105" s="43">
        <v>1.2951449445209837</v>
      </c>
      <c r="J105" s="43">
        <v>0.22186032052182475</v>
      </c>
      <c r="K105" s="43">
        <v>0.2585829329830428</v>
      </c>
    </row>
    <row r="106" spans="1:11">
      <c r="A106" s="3" t="e">
        <f>#REF!</f>
        <v>#REF!</v>
      </c>
      <c r="B106" s="3" t="s">
        <v>518</v>
      </c>
      <c r="C106" s="3" t="s">
        <v>25</v>
      </c>
      <c r="D106" s="36" t="s">
        <v>413</v>
      </c>
      <c r="E106" s="3">
        <v>131954.62197899999</v>
      </c>
      <c r="F106" s="3">
        <v>113408.180006</v>
      </c>
      <c r="G106" s="6">
        <v>1.1635370744157854</v>
      </c>
      <c r="H106" s="3">
        <v>1213.6780164455506</v>
      </c>
      <c r="I106" s="43">
        <v>0.50313937777076423</v>
      </c>
      <c r="J106" s="43">
        <v>9.1976923448630864E-3</v>
      </c>
      <c r="K106" s="43">
        <v>1.070185604231846E-2</v>
      </c>
    </row>
    <row r="107" spans="1:11">
      <c r="A107" s="3" t="e">
        <f>#REF!</f>
        <v>#REF!</v>
      </c>
      <c r="B107" s="3" t="s">
        <v>518</v>
      </c>
      <c r="C107" s="3" t="s">
        <v>98</v>
      </c>
      <c r="D107" s="36" t="s">
        <v>414</v>
      </c>
      <c r="E107" s="3">
        <v>16598.960200000001</v>
      </c>
      <c r="F107" s="3">
        <v>12700.2574</v>
      </c>
      <c r="G107" s="6">
        <v>1.3069782506927774</v>
      </c>
      <c r="H107" s="3">
        <v>1846.2743516937901</v>
      </c>
      <c r="I107" s="43">
        <v>0.76538696088923475</v>
      </c>
      <c r="J107" s="43">
        <v>0.11122831366833387</v>
      </c>
      <c r="K107" s="43">
        <v>0.14537298682574654</v>
      </c>
    </row>
    <row r="108" spans="1:11">
      <c r="A108" s="3" t="e">
        <f>#REF!</f>
        <v>#REF!</v>
      </c>
      <c r="B108" s="3" t="s">
        <v>518</v>
      </c>
      <c r="C108" s="3" t="s">
        <v>85</v>
      </c>
      <c r="D108" s="36" t="s">
        <v>415</v>
      </c>
      <c r="E108" s="3">
        <v>12645.411599999999</v>
      </c>
      <c r="F108" s="3">
        <v>9550.9455999999991</v>
      </c>
      <c r="G108" s="6">
        <v>1.3239957727327021</v>
      </c>
      <c r="H108" s="3">
        <v>169.25046772066824</v>
      </c>
      <c r="I108" s="43">
        <v>7.0164058228377929E-2</v>
      </c>
      <c r="J108" s="43">
        <v>1.3384338373032337E-2</v>
      </c>
      <c r="K108" s="43">
        <v>1.7720807426718905E-2</v>
      </c>
    </row>
    <row r="109" spans="1:11">
      <c r="A109" s="3" t="e">
        <f>#REF!</f>
        <v>#REF!</v>
      </c>
      <c r="B109" s="3" t="s">
        <v>518</v>
      </c>
      <c r="C109" s="3" t="s">
        <v>14</v>
      </c>
      <c r="D109" s="36" t="s">
        <v>418</v>
      </c>
      <c r="E109" s="3">
        <v>47714.047079999997</v>
      </c>
      <c r="F109" s="3">
        <v>38234.514940000001</v>
      </c>
      <c r="G109" s="6">
        <v>1.2479312776656346</v>
      </c>
      <c r="H109" s="3">
        <v>2307.1212476639998</v>
      </c>
      <c r="I109" s="43">
        <v>0.9564345182678452</v>
      </c>
      <c r="J109" s="43">
        <v>4.8353082349014607E-2</v>
      </c>
      <c r="K109" s="43">
        <v>6.0341323834877447E-2</v>
      </c>
    </row>
    <row r="110" spans="1:11">
      <c r="A110" s="3" t="e">
        <f>#REF!</f>
        <v>#REF!</v>
      </c>
      <c r="B110" s="3" t="s">
        <v>518</v>
      </c>
      <c r="C110" s="3" t="s">
        <v>71</v>
      </c>
      <c r="D110" s="36" t="s">
        <v>422</v>
      </c>
      <c r="E110" s="3">
        <v>37823.048695999998</v>
      </c>
      <c r="F110" s="3">
        <v>32190.093696</v>
      </c>
      <c r="G110" s="6">
        <v>1.1749903263158243</v>
      </c>
      <c r="H110" s="3">
        <v>864.02595825862295</v>
      </c>
      <c r="I110" s="43">
        <v>0.35818847925514435</v>
      </c>
      <c r="J110" s="43">
        <v>2.2843900427043012E-2</v>
      </c>
      <c r="K110" s="43">
        <v>2.6841362017097466E-2</v>
      </c>
    </row>
    <row r="111" spans="1:11">
      <c r="A111" s="3" t="e">
        <f>#REF!</f>
        <v>#REF!</v>
      </c>
      <c r="B111" s="3" t="s">
        <v>518</v>
      </c>
      <c r="C111" s="3" t="s">
        <v>211</v>
      </c>
      <c r="D111" s="36" t="s">
        <v>502</v>
      </c>
      <c r="E111" s="3">
        <v>1108.8699999999999</v>
      </c>
      <c r="F111" s="3">
        <v>1108.8699999999999</v>
      </c>
      <c r="G111" s="6">
        <v>1</v>
      </c>
      <c r="H111" s="3">
        <v>3714.7145</v>
      </c>
      <c r="I111" s="43">
        <v>1.5399629199841287</v>
      </c>
      <c r="J111" s="43">
        <v>3.3500000000000005</v>
      </c>
      <c r="K111" s="43">
        <v>3.3500000000000005</v>
      </c>
    </row>
    <row r="112" spans="1:11">
      <c r="A112" s="3" t="e">
        <f>#REF!</f>
        <v>#REF!</v>
      </c>
      <c r="B112" s="3" t="s">
        <v>518</v>
      </c>
      <c r="C112" s="3" t="s">
        <v>96</v>
      </c>
      <c r="D112" s="36" t="s">
        <v>424</v>
      </c>
      <c r="E112" s="3">
        <v>184.8784</v>
      </c>
      <c r="F112" s="3">
        <v>92.4392</v>
      </c>
      <c r="G112" s="6">
        <v>2</v>
      </c>
      <c r="H112" s="3">
        <v>9.2439199999999992</v>
      </c>
      <c r="I112" s="43">
        <v>3.8321367726374899E-3</v>
      </c>
      <c r="J112" s="43">
        <v>4.9999999999999996E-2</v>
      </c>
      <c r="K112" s="43">
        <v>9.9999999999999992E-2</v>
      </c>
    </row>
    <row r="113" spans="1:11">
      <c r="A113" s="3" t="e">
        <f>#REF!</f>
        <v>#REF!</v>
      </c>
      <c r="B113" s="3" t="s">
        <v>518</v>
      </c>
      <c r="C113" s="3" t="s">
        <v>180</v>
      </c>
      <c r="D113" s="36" t="s">
        <v>503</v>
      </c>
      <c r="E113" s="3">
        <v>2962.12</v>
      </c>
      <c r="F113" s="3">
        <v>2962.12</v>
      </c>
      <c r="G113" s="6">
        <v>1</v>
      </c>
      <c r="H113" s="3">
        <v>1221.8744999999999</v>
      </c>
      <c r="I113" s="43">
        <v>0.50653729186298091</v>
      </c>
      <c r="J113" s="43">
        <v>0.41249999999999998</v>
      </c>
      <c r="K113" s="43">
        <v>0.41249999999999998</v>
      </c>
    </row>
    <row r="114" spans="1:11">
      <c r="A114" s="3" t="e">
        <f>#REF!</f>
        <v>#REF!</v>
      </c>
      <c r="B114" s="3" t="s">
        <v>518</v>
      </c>
      <c r="C114" s="3" t="s">
        <v>108</v>
      </c>
      <c r="D114" s="36" t="s">
        <v>425</v>
      </c>
      <c r="E114" s="3">
        <v>991.49720000000002</v>
      </c>
      <c r="F114" s="3">
        <v>502.11320000000001</v>
      </c>
      <c r="G114" s="6">
        <v>1.9746487445460505</v>
      </c>
      <c r="H114" s="3">
        <v>37.181145000000001</v>
      </c>
      <c r="I114" s="43">
        <v>1.5413724156339147E-2</v>
      </c>
      <c r="J114" s="43">
        <v>3.7499999999999999E-2</v>
      </c>
      <c r="K114" s="43">
        <v>7.4049327920476901E-2</v>
      </c>
    </row>
    <row r="115" spans="1:11">
      <c r="A115" s="3" t="e">
        <f>#REF!</f>
        <v>#REF!</v>
      </c>
      <c r="B115" s="3" t="s">
        <v>518</v>
      </c>
      <c r="C115" s="3" t="s">
        <v>70</v>
      </c>
      <c r="D115" s="36" t="s">
        <v>426</v>
      </c>
      <c r="E115" s="3">
        <v>1491.62</v>
      </c>
      <c r="F115" s="3">
        <v>1491.62</v>
      </c>
      <c r="G115" s="6">
        <v>1</v>
      </c>
      <c r="H115" s="3">
        <v>30.758800000000001</v>
      </c>
      <c r="I115" s="43">
        <v>1.2751292586067603E-2</v>
      </c>
      <c r="J115" s="43">
        <v>2.0621069709443426E-2</v>
      </c>
      <c r="K115" s="43">
        <v>2.0621069709443426E-2</v>
      </c>
    </row>
    <row r="116" spans="1:11">
      <c r="A116" s="3" t="e">
        <f>#REF!</f>
        <v>#REF!</v>
      </c>
      <c r="B116" s="3" t="s">
        <v>518</v>
      </c>
      <c r="C116" s="3" t="s">
        <v>90</v>
      </c>
      <c r="D116" s="36" t="s">
        <v>427</v>
      </c>
      <c r="E116" s="3">
        <v>19442.997200000002</v>
      </c>
      <c r="F116" s="3">
        <v>11643.797200000001</v>
      </c>
      <c r="G116" s="6">
        <v>1.6698158569783403</v>
      </c>
      <c r="H116" s="3">
        <v>520.28362672124501</v>
      </c>
      <c r="I116" s="43">
        <v>0.21568750250539601</v>
      </c>
      <c r="J116" s="43">
        <v>2.6759435357077817E-2</v>
      </c>
      <c r="K116" s="43">
        <v>4.4683329483035397E-2</v>
      </c>
    </row>
    <row r="117" spans="1:11">
      <c r="A117" s="3" t="e">
        <f>#REF!</f>
        <v>#REF!</v>
      </c>
      <c r="B117" s="3" t="s">
        <v>518</v>
      </c>
      <c r="C117" s="3" t="s">
        <v>103</v>
      </c>
      <c r="D117" s="36" t="s">
        <v>429</v>
      </c>
      <c r="E117" s="3">
        <v>75</v>
      </c>
      <c r="F117" s="3">
        <v>75</v>
      </c>
      <c r="G117" s="6">
        <v>1</v>
      </c>
      <c r="H117" s="3">
        <v>3</v>
      </c>
      <c r="I117" s="43">
        <v>1.2436726321638947E-3</v>
      </c>
      <c r="J117" s="43">
        <v>0.04</v>
      </c>
      <c r="K117" s="43">
        <v>0.04</v>
      </c>
    </row>
    <row r="118" spans="1:11">
      <c r="A118" s="3" t="e">
        <f>#REF!</f>
        <v>#REF!</v>
      </c>
      <c r="B118" s="3" t="s">
        <v>518</v>
      </c>
      <c r="C118" s="3" t="s">
        <v>51</v>
      </c>
      <c r="D118" s="36" t="s">
        <v>328</v>
      </c>
      <c r="E118" s="3">
        <v>33359.784742000003</v>
      </c>
      <c r="F118" s="3">
        <v>23508.483985999999</v>
      </c>
      <c r="G118" s="6">
        <v>1.4190530006897402</v>
      </c>
      <c r="H118" s="3">
        <v>1785.357913628</v>
      </c>
      <c r="I118" s="43">
        <v>0.74013359193212469</v>
      </c>
      <c r="J118" s="43">
        <v>5.3518268401181637E-2</v>
      </c>
      <c r="K118" s="43">
        <v>7.5945259366415704E-2</v>
      </c>
    </row>
    <row r="119" spans="1:11">
      <c r="A119" s="3" t="e">
        <f>#REF!</f>
        <v>#REF!</v>
      </c>
      <c r="B119" s="3" t="s">
        <v>518</v>
      </c>
      <c r="C119" s="3" t="s">
        <v>107</v>
      </c>
      <c r="D119" s="36" t="s">
        <v>434</v>
      </c>
      <c r="E119" s="3">
        <v>3026.32</v>
      </c>
      <c r="F119" s="3">
        <v>3026.32</v>
      </c>
      <c r="G119" s="6">
        <v>1</v>
      </c>
      <c r="H119" s="3">
        <v>145.26336000000001</v>
      </c>
      <c r="I119" s="43">
        <v>6.0220021762723806E-2</v>
      </c>
      <c r="J119" s="43">
        <v>4.8000000000000001E-2</v>
      </c>
      <c r="K119" s="43">
        <v>4.8000000000000001E-2</v>
      </c>
    </row>
    <row r="120" spans="1:11">
      <c r="A120" s="3" t="e">
        <f>#REF!</f>
        <v>#REF!</v>
      </c>
      <c r="B120" s="3" t="s">
        <v>518</v>
      </c>
      <c r="C120" s="3" t="s">
        <v>155</v>
      </c>
      <c r="D120" s="36" t="s">
        <v>435</v>
      </c>
      <c r="E120" s="3">
        <v>4955.2</v>
      </c>
      <c r="F120" s="3">
        <v>2477.6</v>
      </c>
      <c r="G120" s="6">
        <v>2</v>
      </c>
      <c r="H120" s="3">
        <v>495.52</v>
      </c>
      <c r="I120" s="43">
        <v>0.20542155422995104</v>
      </c>
      <c r="J120" s="43">
        <v>0.1</v>
      </c>
      <c r="K120" s="43">
        <v>0.2</v>
      </c>
    </row>
    <row r="121" spans="1:11">
      <c r="A121" s="3" t="e">
        <f>#REF!</f>
        <v>#REF!</v>
      </c>
      <c r="B121" s="3" t="s">
        <v>518</v>
      </c>
      <c r="C121" s="3" t="s">
        <v>18</v>
      </c>
      <c r="D121" s="36" t="s">
        <v>466</v>
      </c>
      <c r="E121" s="3">
        <v>36021.308100000002</v>
      </c>
      <c r="F121" s="3">
        <v>31770.059000000001</v>
      </c>
      <c r="G121" s="6">
        <v>1.1338130690912471</v>
      </c>
      <c r="H121" s="3">
        <v>1306.13503008</v>
      </c>
      <c r="I121" s="43">
        <v>0.54146813027368712</v>
      </c>
      <c r="J121" s="43">
        <v>3.6260066582090612E-2</v>
      </c>
      <c r="K121" s="43">
        <v>4.1112137376893128E-2</v>
      </c>
    </row>
    <row r="122" spans="1:11">
      <c r="A122" s="3" t="e">
        <f>#REF!</f>
        <v>#REF!</v>
      </c>
      <c r="B122" s="3" t="s">
        <v>518</v>
      </c>
      <c r="C122" s="3" t="s">
        <v>73</v>
      </c>
      <c r="D122" s="36" t="s">
        <v>437</v>
      </c>
      <c r="E122" s="3">
        <v>3861.4526000000001</v>
      </c>
      <c r="F122" s="3">
        <v>2950.0526</v>
      </c>
      <c r="G122" s="6">
        <v>1.3089436439201119</v>
      </c>
      <c r="H122" s="3">
        <v>266.66096798000001</v>
      </c>
      <c r="I122" s="43">
        <v>0.11054631598101955</v>
      </c>
      <c r="J122" s="43">
        <v>6.9057164648350211E-2</v>
      </c>
      <c r="K122" s="43">
        <v>9.0391936733602657E-2</v>
      </c>
    </row>
    <row r="123" spans="1:11">
      <c r="A123" s="3" t="e">
        <f>#REF!</f>
        <v>#REF!</v>
      </c>
      <c r="B123" s="3" t="s">
        <v>518</v>
      </c>
      <c r="C123" s="3" t="s">
        <v>24</v>
      </c>
      <c r="D123" s="36" t="s">
        <v>329</v>
      </c>
      <c r="E123" s="3">
        <v>6677.0394999999999</v>
      </c>
      <c r="F123" s="3">
        <v>6257.7856000000002</v>
      </c>
      <c r="G123" s="6">
        <v>1.066997165898429</v>
      </c>
      <c r="H123" s="3">
        <v>52587.066161739996</v>
      </c>
      <c r="I123" s="43">
        <v>21.800364997049353</v>
      </c>
      <c r="J123" s="43">
        <v>7.8758057611820327</v>
      </c>
      <c r="K123" s="43">
        <v>8.4034624263477475</v>
      </c>
    </row>
    <row r="124" spans="1:11">
      <c r="A124" s="3" t="e">
        <f>#REF!</f>
        <v>#REF!</v>
      </c>
      <c r="B124" s="3" t="s">
        <v>518</v>
      </c>
      <c r="C124" s="3" t="s">
        <v>89</v>
      </c>
      <c r="D124" s="36" t="s">
        <v>439</v>
      </c>
      <c r="E124" s="3">
        <v>1654.8849279999999</v>
      </c>
      <c r="F124" s="3">
        <v>1654.8849279999999</v>
      </c>
      <c r="G124" s="6">
        <v>1</v>
      </c>
      <c r="H124" s="3">
        <v>159.35713992000001</v>
      </c>
      <c r="I124" s="43">
        <v>6.6062704552805496E-2</v>
      </c>
      <c r="J124" s="43">
        <v>9.6294997448910249E-2</v>
      </c>
      <c r="K124" s="43">
        <v>9.6294997448910249E-2</v>
      </c>
    </row>
    <row r="125" spans="1:11">
      <c r="A125" s="3" t="e">
        <f>#REF!</f>
        <v>#REF!</v>
      </c>
      <c r="B125" s="3" t="s">
        <v>518</v>
      </c>
      <c r="C125" s="3" t="s">
        <v>95</v>
      </c>
      <c r="D125" s="36" t="s">
        <v>440</v>
      </c>
      <c r="E125" s="3">
        <v>11121.897499999999</v>
      </c>
      <c r="F125" s="3">
        <v>8002.9623000000001</v>
      </c>
      <c r="G125" s="6">
        <v>1.3897225905962345</v>
      </c>
      <c r="H125" s="3">
        <v>1000.2907395</v>
      </c>
      <c r="I125" s="43">
        <v>0.4146780723077112</v>
      </c>
      <c r="J125" s="43">
        <v>8.9938856161909428E-2</v>
      </c>
      <c r="K125" s="43">
        <v>0.12499006018059088</v>
      </c>
    </row>
    <row r="126" spans="1:11">
      <c r="A126" s="3" t="e">
        <f>#REF!</f>
        <v>#REF!</v>
      </c>
      <c r="B126" s="3" t="s">
        <v>518</v>
      </c>
      <c r="C126" s="3" t="s">
        <v>208</v>
      </c>
      <c r="D126" s="36" t="s">
        <v>504</v>
      </c>
      <c r="E126" s="3">
        <v>7092.08</v>
      </c>
      <c r="F126" s="3">
        <v>4092.88</v>
      </c>
      <c r="G126" s="6">
        <v>1.732784738374934</v>
      </c>
      <c r="H126" s="3">
        <v>1842.4944</v>
      </c>
      <c r="I126" s="43">
        <v>0.76381995339841202</v>
      </c>
      <c r="J126" s="43">
        <v>0.25979605419002605</v>
      </c>
      <c r="K126" s="43">
        <v>0.45017063779050448</v>
      </c>
    </row>
    <row r="127" spans="1:11">
      <c r="A127" s="3"/>
      <c r="B127" s="3"/>
      <c r="C127" s="3"/>
      <c r="D127" s="36"/>
      <c r="E127" s="3"/>
      <c r="F127" s="3"/>
      <c r="G127" s="6"/>
      <c r="H127" s="3"/>
      <c r="I127" s="43"/>
      <c r="J127" s="43"/>
      <c r="K127" s="43"/>
    </row>
    <row r="128" spans="1:11" s="24" customFormat="1">
      <c r="A128" s="25"/>
      <c r="B128" s="25" t="s">
        <v>519</v>
      </c>
      <c r="C128" s="25"/>
      <c r="D128" s="40"/>
      <c r="E128" s="25"/>
      <c r="F128" s="25"/>
      <c r="G128" s="26"/>
      <c r="H128" s="25">
        <v>3321.0940167499998</v>
      </c>
      <c r="I128" s="44"/>
      <c r="J128" s="44"/>
      <c r="K128" s="44"/>
    </row>
    <row r="129" spans="1:11">
      <c r="A129" s="3" t="e">
        <f>#REF!</f>
        <v>#REF!</v>
      </c>
      <c r="B129" s="3" t="s">
        <v>519</v>
      </c>
      <c r="C129" s="3" t="s">
        <v>227</v>
      </c>
      <c r="D129" s="36" t="s">
        <v>505</v>
      </c>
      <c r="E129" s="3">
        <v>4882.0860000000002</v>
      </c>
      <c r="F129" s="3">
        <v>4882.0860000000002</v>
      </c>
      <c r="G129" s="6">
        <v>1</v>
      </c>
      <c r="H129" s="3">
        <v>195.28344000000001</v>
      </c>
      <c r="I129" s="43">
        <v>5.8800936984946626</v>
      </c>
      <c r="J129" s="43">
        <v>0.04</v>
      </c>
      <c r="K129" s="43">
        <v>0.04</v>
      </c>
    </row>
    <row r="130" spans="1:11">
      <c r="A130" s="3" t="e">
        <f>#REF!</f>
        <v>#REF!</v>
      </c>
      <c r="B130" s="3" t="s">
        <v>519</v>
      </c>
      <c r="C130" s="3" t="s">
        <v>200</v>
      </c>
      <c r="D130" s="36" t="s">
        <v>506</v>
      </c>
      <c r="E130" s="3">
        <v>2551.92</v>
      </c>
      <c r="F130" s="3">
        <v>2551.92</v>
      </c>
      <c r="G130" s="6">
        <v>1</v>
      </c>
      <c r="H130" s="3">
        <v>1224.9215999999999</v>
      </c>
      <c r="I130" s="43">
        <v>36.883075089777186</v>
      </c>
      <c r="J130" s="43">
        <v>0.47999999999999993</v>
      </c>
      <c r="K130" s="43">
        <v>0.47999999999999993</v>
      </c>
    </row>
    <row r="131" spans="1:11">
      <c r="A131" s="3" t="e">
        <f>#REF!</f>
        <v>#REF!</v>
      </c>
      <c r="B131" s="3" t="s">
        <v>519</v>
      </c>
      <c r="C131" s="3" t="s">
        <v>145</v>
      </c>
      <c r="D131" s="36" t="s">
        <v>507</v>
      </c>
      <c r="E131" s="3">
        <v>19942.816699999999</v>
      </c>
      <c r="F131" s="3">
        <v>19942.816699999999</v>
      </c>
      <c r="G131" s="6">
        <v>1</v>
      </c>
      <c r="H131" s="3">
        <v>1900.88897675</v>
      </c>
      <c r="I131" s="43">
        <v>57.236831211728145</v>
      </c>
      <c r="J131" s="43">
        <v>9.5316975798609233E-2</v>
      </c>
      <c r="K131" s="43">
        <v>9.5316975798609233E-2</v>
      </c>
    </row>
    <row r="132" spans="1:11">
      <c r="A132" s="3"/>
      <c r="B132" s="3"/>
      <c r="C132" s="3"/>
      <c r="D132" s="36"/>
      <c r="E132" s="3"/>
      <c r="F132" s="3"/>
      <c r="G132" s="6"/>
      <c r="H132" s="3"/>
      <c r="I132" s="43"/>
      <c r="J132" s="43"/>
      <c r="K132" s="43"/>
    </row>
    <row r="133" spans="1:11" s="24" customFormat="1">
      <c r="A133" s="25"/>
      <c r="B133" s="25" t="s">
        <v>520</v>
      </c>
      <c r="C133" s="25"/>
      <c r="D133" s="40"/>
      <c r="E133" s="25"/>
      <c r="F133" s="25"/>
      <c r="G133" s="26"/>
      <c r="H133" s="25">
        <v>554459.33920305106</v>
      </c>
      <c r="I133" s="44"/>
      <c r="J133" s="44"/>
      <c r="K133" s="44"/>
    </row>
    <row r="134" spans="1:11">
      <c r="A134" s="3" t="e">
        <f>#REF!</f>
        <v>#REF!</v>
      </c>
      <c r="B134" s="3" t="s">
        <v>520</v>
      </c>
      <c r="C134" s="3" t="s">
        <v>106</v>
      </c>
      <c r="D134" s="36" t="s">
        <v>446</v>
      </c>
      <c r="E134" s="3">
        <v>1283.5842</v>
      </c>
      <c r="F134" s="3">
        <v>1283.5842</v>
      </c>
      <c r="G134" s="6">
        <v>1</v>
      </c>
      <c r="H134" s="3">
        <v>547114.97893600003</v>
      </c>
      <c r="I134" s="43">
        <v>98.675401468102706</v>
      </c>
      <c r="J134" s="43">
        <v>426.24003858570404</v>
      </c>
      <c r="K134" s="43">
        <v>426.24003858570404</v>
      </c>
    </row>
    <row r="135" spans="1:11">
      <c r="A135" s="3" t="e">
        <f>#REF!</f>
        <v>#REF!</v>
      </c>
      <c r="B135" s="3" t="s">
        <v>520</v>
      </c>
      <c r="C135" s="3" t="s">
        <v>33</v>
      </c>
      <c r="D135" s="36" t="s">
        <v>314</v>
      </c>
      <c r="E135" s="3">
        <v>210.37</v>
      </c>
      <c r="F135" s="3">
        <v>210.37</v>
      </c>
      <c r="G135" s="6">
        <v>1</v>
      </c>
      <c r="H135" s="3">
        <v>129.62844999999999</v>
      </c>
      <c r="I135" s="43">
        <v>2.3379252694403288E-2</v>
      </c>
      <c r="J135" s="43">
        <v>0.61619266055045863</v>
      </c>
      <c r="K135" s="43">
        <v>0.61619266055045863</v>
      </c>
    </row>
    <row r="136" spans="1:11">
      <c r="A136" s="3" t="e">
        <f>#REF!</f>
        <v>#REF!</v>
      </c>
      <c r="B136" s="3" t="s">
        <v>520</v>
      </c>
      <c r="C136" s="3" t="s">
        <v>33</v>
      </c>
      <c r="D136" s="36" t="s">
        <v>315</v>
      </c>
      <c r="E136" s="3">
        <v>20855.936699999998</v>
      </c>
      <c r="F136" s="3">
        <v>16770.9918</v>
      </c>
      <c r="G136" s="6">
        <v>1.2435720527870033</v>
      </c>
      <c r="H136" s="3">
        <v>2401.0338820000002</v>
      </c>
      <c r="I136" s="43">
        <v>0.43304056983711603</v>
      </c>
      <c r="J136" s="43">
        <v>0.11512472043511718</v>
      </c>
      <c r="K136" s="43">
        <v>0.14316588491802854</v>
      </c>
    </row>
    <row r="137" spans="1:11">
      <c r="A137" s="3" t="e">
        <f>#REF!</f>
        <v>#REF!</v>
      </c>
      <c r="B137" s="3" t="s">
        <v>520</v>
      </c>
      <c r="C137" s="3" t="s">
        <v>33</v>
      </c>
      <c r="D137" s="36" t="s">
        <v>508</v>
      </c>
      <c r="E137" s="3">
        <v>250.9</v>
      </c>
      <c r="F137" s="3">
        <v>250.9</v>
      </c>
      <c r="G137" s="6">
        <v>1</v>
      </c>
      <c r="H137" s="3">
        <v>7.5270001121610433E-2</v>
      </c>
      <c r="I137" s="43">
        <v>1.3575387012111536E-5</v>
      </c>
      <c r="J137" s="43">
        <v>3.0000000447034849E-4</v>
      </c>
      <c r="K137" s="43">
        <v>3.0000000447034849E-4</v>
      </c>
    </row>
    <row r="138" spans="1:11">
      <c r="A138" s="3" t="e">
        <f>#REF!</f>
        <v>#REF!</v>
      </c>
      <c r="B138" s="3" t="s">
        <v>520</v>
      </c>
      <c r="C138" s="3" t="s">
        <v>33</v>
      </c>
      <c r="D138" s="36" t="s">
        <v>509</v>
      </c>
      <c r="E138" s="3">
        <v>453.55</v>
      </c>
      <c r="F138" s="3">
        <v>453.55</v>
      </c>
      <c r="G138" s="6">
        <v>1</v>
      </c>
      <c r="H138" s="3">
        <v>27.893325000000001</v>
      </c>
      <c r="I138" s="43">
        <v>5.0307250735630695E-3</v>
      </c>
      <c r="J138" s="43">
        <v>6.1499999999999999E-2</v>
      </c>
      <c r="K138" s="43">
        <v>6.1499999999999999E-2</v>
      </c>
    </row>
    <row r="139" spans="1:11">
      <c r="A139" s="3" t="e">
        <f>#REF!</f>
        <v>#REF!</v>
      </c>
      <c r="B139" s="3" t="s">
        <v>520</v>
      </c>
      <c r="C139" s="3" t="s">
        <v>33</v>
      </c>
      <c r="D139" s="36" t="s">
        <v>450</v>
      </c>
      <c r="E139" s="3">
        <v>540.4</v>
      </c>
      <c r="F139" s="3">
        <v>540.4</v>
      </c>
      <c r="G139" s="6">
        <v>1</v>
      </c>
      <c r="H139" s="3">
        <v>88.193280000000001</v>
      </c>
      <c r="I139" s="43">
        <v>1.5906176299016642E-2</v>
      </c>
      <c r="J139" s="43">
        <v>0.16320000000000001</v>
      </c>
      <c r="K139" s="43">
        <v>0.16320000000000001</v>
      </c>
    </row>
    <row r="140" spans="1:11">
      <c r="A140" s="3" t="e">
        <f>#REF!</f>
        <v>#REF!</v>
      </c>
      <c r="B140" s="3" t="s">
        <v>520</v>
      </c>
      <c r="C140" s="3" t="s">
        <v>33</v>
      </c>
      <c r="D140" s="36" t="s">
        <v>451</v>
      </c>
      <c r="E140" s="3">
        <v>6379.8</v>
      </c>
      <c r="F140" s="3">
        <v>911.4</v>
      </c>
      <c r="G140" s="6">
        <v>7</v>
      </c>
      <c r="H140" s="3">
        <v>446.58600000000001</v>
      </c>
      <c r="I140" s="43">
        <v>8.0544409377592566E-2</v>
      </c>
      <c r="J140" s="43">
        <v>7.0000000000000007E-2</v>
      </c>
      <c r="K140" s="43">
        <v>0.49000000000000005</v>
      </c>
    </row>
    <row r="141" spans="1:11">
      <c r="A141" s="3" t="e">
        <f>#REF!</f>
        <v>#REF!</v>
      </c>
      <c r="B141" s="3" t="s">
        <v>520</v>
      </c>
      <c r="C141" s="3" t="s">
        <v>33</v>
      </c>
      <c r="D141" s="36" t="s">
        <v>478</v>
      </c>
      <c r="E141" s="3">
        <v>5917.4049999999997</v>
      </c>
      <c r="F141" s="3">
        <v>4930.4454999999998</v>
      </c>
      <c r="G141" s="6">
        <v>1.2001765357714633</v>
      </c>
      <c r="H141" s="3">
        <v>789.72608924999997</v>
      </c>
      <c r="I141" s="43">
        <v>0.1424317408712257</v>
      </c>
      <c r="J141" s="43">
        <v>0.13345817790906656</v>
      </c>
      <c r="K141" s="43">
        <v>0.16017337363327513</v>
      </c>
    </row>
    <row r="142" spans="1:11">
      <c r="A142" s="3" t="e">
        <f>#REF!</f>
        <v>#REF!</v>
      </c>
      <c r="B142" s="3" t="s">
        <v>520</v>
      </c>
      <c r="C142" s="3" t="s">
        <v>33</v>
      </c>
      <c r="D142" s="36" t="s">
        <v>320</v>
      </c>
      <c r="E142" s="3">
        <v>28143.038</v>
      </c>
      <c r="F142" s="3">
        <v>9874.1802000000007</v>
      </c>
      <c r="G142" s="6">
        <v>2.850164512897992</v>
      </c>
      <c r="H142" s="3">
        <v>3461.2239708000002</v>
      </c>
      <c r="I142" s="43">
        <v>0.62425208235737728</v>
      </c>
      <c r="J142" s="43">
        <v>0.12298686342249192</v>
      </c>
      <c r="K142" s="43">
        <v>0.35053279367941859</v>
      </c>
    </row>
  </sheetData>
  <mergeCells count="7">
    <mergeCell ref="H1:I1"/>
    <mergeCell ref="J1:K1"/>
    <mergeCell ref="A1:A2"/>
    <mergeCell ref="C1:C2"/>
    <mergeCell ref="D1:D2"/>
    <mergeCell ref="E1:F1"/>
    <mergeCell ref="G1:G2"/>
  </mergeCells>
  <pageMargins left="0.25" right="0.25" top="0.75" bottom="0.75" header="0.3" footer="0.3"/>
  <pageSetup paperSize="9" scale="84"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
  <sheetViews>
    <sheetView workbookViewId="0"/>
  </sheetViews>
  <sheetFormatPr baseColWidth="10" defaultColWidth="11.42578125" defaultRowHeight="12.75"/>
  <cols>
    <col min="1" max="16384" width="11.42578125" style="33"/>
  </cols>
  <sheetData>
    <row r="1" spans="1:1">
      <c r="A1" s="32"/>
    </row>
  </sheetData>
  <pageMargins left="0.7" right="0.7" top="0.75" bottom="0.75" header="0.3" footer="0.3"/>
  <pageSetup paperSize="9" scale="6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Cebada</vt:lpstr>
      <vt:lpstr>Cítricos</vt:lpstr>
      <vt:lpstr>Girasol</vt:lpstr>
      <vt:lpstr>Hortalizas</vt:lpstr>
      <vt:lpstr>Olivos</vt:lpstr>
      <vt:lpstr>Trigo</vt:lpstr>
      <vt:lpstr>Uvas</vt:lpstr>
      <vt:lpstr>Notas y definiciones</vt:lpstr>
      <vt:lpstr>Cebada!Área_de_impresión</vt:lpstr>
      <vt:lpstr>Cítricos!Área_de_impresión</vt:lpstr>
      <vt:lpstr>Girasol!Área_de_impresión</vt:lpstr>
      <vt:lpstr>Hortalizas!Área_de_impresión</vt:lpstr>
      <vt:lpstr>'Notas y definiciones'!Área_de_impresión</vt:lpstr>
      <vt:lpstr>Olivos!Área_de_impresión</vt:lpstr>
      <vt:lpstr>Trigo!Área_de_impresión</vt:lpstr>
      <vt:lpstr>Uvas!Área_de_impresión</vt:lpstr>
      <vt:lpstr>Cebada!Títulos_a_imprimir</vt:lpstr>
      <vt:lpstr>Cítricos!Títulos_a_imprimir</vt:lpstr>
      <vt:lpstr>Girasol!Títulos_a_imprimir</vt:lpstr>
      <vt:lpstr>Hortalizas!Títulos_a_imprimir</vt:lpstr>
      <vt:lpstr>Olivos!Títulos_a_imprimir</vt:lpstr>
      <vt:lpstr>Trigo!Títulos_a_imprimir</vt:lpstr>
      <vt:lpstr>Uvas!Títulos_a_imprimir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jpedrosa</dc:creator>
  <cp:lastModifiedBy>mabad</cp:lastModifiedBy>
  <cp:lastPrinted>2016-08-29T10:37:19Z</cp:lastPrinted>
  <dcterms:created xsi:type="dcterms:W3CDTF">2016-08-05T08:57:44Z</dcterms:created>
  <dcterms:modified xsi:type="dcterms:W3CDTF">2016-10-14T10:21:28Z</dcterms:modified>
</cp:coreProperties>
</file>