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tabRatio="599" activeTab="0"/>
  </bookViews>
  <sheets>
    <sheet name="16.1" sheetId="1" r:id="rId1"/>
    <sheet name="16.2, 3, 4" sheetId="2" r:id="rId2"/>
    <sheet name="16.5" sheetId="3" r:id="rId3"/>
    <sheet name="16.7" sheetId="4" r:id="rId4"/>
    <sheet name="16.8" sheetId="5" r:id="rId5"/>
    <sheet name="16.9" sheetId="6" r:id="rId6"/>
    <sheet name="16.10" sheetId="7" r:id="rId7"/>
    <sheet name="16.11" sheetId="8" r:id="rId8"/>
    <sheet name="16.12" sheetId="9" r:id="rId9"/>
    <sheet name="16.16" sheetId="10" r:id="rId10"/>
    <sheet name="16.18" sheetId="11" r:id="rId11"/>
    <sheet name="16.20" sheetId="12" r:id="rId12"/>
    <sheet name="16.21" sheetId="13" r:id="rId13"/>
    <sheet name="16.22" sheetId="14" r:id="rId14"/>
    <sheet name="16.23" sheetId="15" r:id="rId15"/>
    <sheet name="16.24" sheetId="16" r:id="rId16"/>
    <sheet name="16.28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 localSheetId="10">'16.18'!#REF!</definedName>
    <definedName name="\A" localSheetId="14">#REF!</definedName>
    <definedName name="\A">#REF!</definedName>
    <definedName name="\B" localSheetId="14">#REF!</definedName>
    <definedName name="\B">#REF!</definedName>
    <definedName name="\C" localSheetId="10">'16.18'!#REF!</definedName>
    <definedName name="\C" localSheetId="14">#REF!</definedName>
    <definedName name="\C">#REF!</definedName>
    <definedName name="\D" localSheetId="10">#REF!</definedName>
    <definedName name="\D" localSheetId="14">'[15]19.11-12'!$B$51</definedName>
    <definedName name="\D">'[5]19.11-12'!$B$51</definedName>
    <definedName name="\G" localSheetId="10">'16.18'!#REF!</definedName>
    <definedName name="\G" localSheetId="14">#REF!</definedName>
    <definedName name="\G">#REF!</definedName>
    <definedName name="\I" localSheetId="14">#REF!</definedName>
    <definedName name="\I">#REF!</definedName>
    <definedName name="\L" localSheetId="10">#REF!</definedName>
    <definedName name="\L" localSheetId="14">'[15]19.11-12'!$B$53</definedName>
    <definedName name="\L">'[5]19.11-12'!$B$53</definedName>
    <definedName name="\N" localSheetId="14">#REF!</definedName>
    <definedName name="\N">#REF!</definedName>
    <definedName name="\T" localSheetId="14">'[14]GANADE10'!$B$90</definedName>
    <definedName name="\T">'[4]GANADE10'!$B$90</definedName>
    <definedName name="__123Graph_A" localSheetId="14" hidden="1">'[15]19.14-15'!$B$34:$B$37</definedName>
    <definedName name="__123Graph_A" hidden="1">'[5]19.14-15'!$B$34:$B$37</definedName>
    <definedName name="__123Graph_ACurrent" localSheetId="10" hidden="1">'[10]19.16'!#REF!</definedName>
    <definedName name="__123Graph_ACurrent" localSheetId="14" hidden="1">'[15]19.14-15'!$B$34:$B$37</definedName>
    <definedName name="__123Graph_ACurrent" hidden="1">'[5]19.14-15'!$B$34:$B$37</definedName>
    <definedName name="__123Graph_AGrßfico1" localSheetId="10" hidden="1">'[10]19.16'!#REF!</definedName>
    <definedName name="__123Graph_AGrßfico1" localSheetId="14" hidden="1">'[15]19.14-15'!$B$34:$B$37</definedName>
    <definedName name="__123Graph_AGrßfico1" hidden="1">'[5]19.14-15'!$B$34:$B$37</definedName>
    <definedName name="__123Graph_B" localSheetId="14" hidden="1">'[11]p122'!#REF!</definedName>
    <definedName name="__123Graph_B" hidden="1">'[1]p122'!#REF!</definedName>
    <definedName name="__123Graph_BCurrent" localSheetId="10" hidden="1">'[10]19.16'!#REF!</definedName>
    <definedName name="__123Graph_BCurrent" localSheetId="14" hidden="1">'[15]19.14-15'!#REF!</definedName>
    <definedName name="__123Graph_BCurrent" hidden="1">'[5]19.14-15'!#REF!</definedName>
    <definedName name="__123Graph_BGrßfico1" localSheetId="10" hidden="1">'[10]19.16'!#REF!</definedName>
    <definedName name="__123Graph_BGrßfico1" localSheetId="14" hidden="1">'[15]19.14-15'!#REF!</definedName>
    <definedName name="__123Graph_BGrßfico1" hidden="1">'[5]19.14-15'!#REF!</definedName>
    <definedName name="__123Graph_C" localSheetId="14" hidden="1">'[15]19.14-15'!$C$34:$C$37</definedName>
    <definedName name="__123Graph_C" hidden="1">'[5]19.14-15'!$C$34:$C$37</definedName>
    <definedName name="__123Graph_CCurrent" localSheetId="10" hidden="1">'[10]19.16'!#REF!</definedName>
    <definedName name="__123Graph_CCurrent" localSheetId="14" hidden="1">'[15]19.14-15'!$C$34:$C$37</definedName>
    <definedName name="__123Graph_CCurrent" hidden="1">'[5]19.14-15'!$C$34:$C$37</definedName>
    <definedName name="__123Graph_CGrßfico1" localSheetId="10" hidden="1">'[10]19.16'!#REF!</definedName>
    <definedName name="__123Graph_CGrßfico1" localSheetId="14" hidden="1">'[15]19.14-15'!$C$34:$C$37</definedName>
    <definedName name="__123Graph_CGrßfico1" hidden="1">'[5]19.14-15'!$C$34:$C$37</definedName>
    <definedName name="__123Graph_D" localSheetId="14" hidden="1">'[11]p122'!#REF!</definedName>
    <definedName name="__123Graph_D" hidden="1">'[1]p122'!#REF!</definedName>
    <definedName name="__123Graph_DCurrent" localSheetId="10" hidden="1">'[10]19.16'!#REF!</definedName>
    <definedName name="__123Graph_DCurrent" localSheetId="14" hidden="1">'[15]19.14-15'!#REF!</definedName>
    <definedName name="__123Graph_DCurrent" hidden="1">'[5]19.14-15'!#REF!</definedName>
    <definedName name="__123Graph_DGrßfico1" localSheetId="10" hidden="1">'[10]19.16'!#REF!</definedName>
    <definedName name="__123Graph_DGrßfico1" localSheetId="14" hidden="1">'[15]19.14-15'!#REF!</definedName>
    <definedName name="__123Graph_DGrßfico1" hidden="1">'[5]19.14-15'!#REF!</definedName>
    <definedName name="__123Graph_E" localSheetId="14" hidden="1">'[15]19.14-15'!$D$34:$D$37</definedName>
    <definedName name="__123Graph_E" hidden="1">'[5]19.14-15'!$D$34:$D$37</definedName>
    <definedName name="__123Graph_ECurrent" localSheetId="10" hidden="1">'[10]19.16'!#REF!</definedName>
    <definedName name="__123Graph_ECurrent" localSheetId="14" hidden="1">'[15]19.14-15'!$D$34:$D$37</definedName>
    <definedName name="__123Graph_ECurrent" hidden="1">'[5]19.14-15'!$D$34:$D$37</definedName>
    <definedName name="__123Graph_EGrßfico1" localSheetId="10" hidden="1">'[10]19.16'!#REF!</definedName>
    <definedName name="__123Graph_EGrßfico1" localSheetId="14" hidden="1">'[15]19.14-15'!$D$34:$D$37</definedName>
    <definedName name="__123Graph_EGrßfico1" hidden="1">'[5]19.14-15'!$D$34:$D$37</definedName>
    <definedName name="__123Graph_F" localSheetId="14" hidden="1">'[11]p122'!#REF!</definedName>
    <definedName name="__123Graph_F" hidden="1">'[1]p122'!#REF!</definedName>
    <definedName name="__123Graph_FCurrent" localSheetId="10" hidden="1">'[10]19.16'!#REF!</definedName>
    <definedName name="__123Graph_FCurrent" localSheetId="14" hidden="1">'[15]19.14-15'!#REF!</definedName>
    <definedName name="__123Graph_FCurrent" hidden="1">'[5]19.14-15'!#REF!</definedName>
    <definedName name="__123Graph_FGrßfico1" localSheetId="10" hidden="1">'[10]19.16'!#REF!</definedName>
    <definedName name="__123Graph_FGrßfico1" localSheetId="14" hidden="1">'[15]19.14-15'!#REF!</definedName>
    <definedName name="__123Graph_FGrßfico1" hidden="1">'[5]19.14-15'!#REF!</definedName>
    <definedName name="__123Graph_X" localSheetId="14" hidden="1">'[11]p122'!#REF!</definedName>
    <definedName name="__123Graph_X" hidden="1">'[1]p122'!#REF!</definedName>
    <definedName name="__123Graph_XCurrent" localSheetId="10" hidden="1">'[10]19.16'!#REF!</definedName>
    <definedName name="__123Graph_XCurrent" localSheetId="14" hidden="1">'[15]19.14-15'!#REF!</definedName>
    <definedName name="__123Graph_XCurrent" hidden="1">'[5]19.14-15'!#REF!</definedName>
    <definedName name="__123Graph_XGrßfico1" localSheetId="10" hidden="1">'[10]19.16'!#REF!</definedName>
    <definedName name="__123Graph_XGrßfico1" localSheetId="14" hidden="1">'[15]19.14-15'!#REF!</definedName>
    <definedName name="__123Graph_XGrßfico1" hidden="1">'[5]19.14-15'!#REF!</definedName>
    <definedName name="A_impresión_IM" localSheetId="14">#REF!</definedName>
    <definedName name="A_impresión_IM">#REF!</definedName>
    <definedName name="alk" localSheetId="14">'[15]19.11-12'!$B$53</definedName>
    <definedName name="alk">'[5]19.11-12'!$B$53</definedName>
    <definedName name="_xlnm.Print_Area" localSheetId="0">'16.1'!$A$1:$H$23</definedName>
    <definedName name="_xlnm.Print_Area" localSheetId="6">'16.10'!$A$1:$H$85</definedName>
    <definedName name="_xlnm.Print_Area" localSheetId="7">'16.11'!$A$1:$I$30</definedName>
    <definedName name="_xlnm.Print_Area" localSheetId="8">'16.12'!$A$1:$E$18</definedName>
    <definedName name="_xlnm.Print_Area" localSheetId="9">'16.16'!$A$1:$E$84</definedName>
    <definedName name="_xlnm.Print_Area" localSheetId="10">'16.18'!$A$1:$G$53</definedName>
    <definedName name="_xlnm.Print_Area" localSheetId="1">'16.2, 3, 4'!$A$1:$G$64</definedName>
    <definedName name="_xlnm.Print_Area" localSheetId="11">'16.20'!$A$1:$I$85</definedName>
    <definedName name="_xlnm.Print_Area" localSheetId="12">'16.21'!$A$1:$K$89</definedName>
    <definedName name="_xlnm.Print_Area" localSheetId="13">'16.22'!$A$1:$K$87</definedName>
    <definedName name="_xlnm.Print_Area" localSheetId="14">'16.23'!$A$1:$I$64</definedName>
    <definedName name="_xlnm.Print_Area" localSheetId="15">'16.24'!$A$1:$D$82</definedName>
    <definedName name="_xlnm.Print_Area" localSheetId="16">'16.28'!$A$1:$F$38</definedName>
    <definedName name="_xlnm.Print_Area" localSheetId="2">'16.5'!$A$1:$J$85</definedName>
    <definedName name="_xlnm.Print_Area" localSheetId="3">'16.7'!$A$1:$I$85</definedName>
    <definedName name="_xlnm.Print_Area" localSheetId="4">'16.8'!$A$1:$G$86</definedName>
    <definedName name="_xlnm.Print_Area" localSheetId="5">'16.9'!$A$1:$H$86</definedName>
    <definedName name="GUION" localSheetId="14">#REF!</definedName>
    <definedName name="GUION">#REF!</definedName>
    <definedName name="Imprimir_área_IM" localSheetId="10">'16.18'!$A$2:$E$76</definedName>
    <definedName name="Imprimir_área_IM" localSheetId="14">#REF!</definedName>
    <definedName name="Imprimir_área_IM">#REF!</definedName>
    <definedName name="p421" localSheetId="14">'[16]CARNE1'!$B$44</definedName>
    <definedName name="p421">'[6]CARNE1'!$B$44</definedName>
    <definedName name="p431" localSheetId="14" hidden="1">'[16]CARNE7'!$G$11:$G$93</definedName>
    <definedName name="p431" hidden="1">'[6]CARNE7'!$G$11:$G$93</definedName>
    <definedName name="PEP" localSheetId="14">'[17]GANADE1'!$B$79</definedName>
    <definedName name="PEP">'[7]GANADE1'!$B$79</definedName>
    <definedName name="PEP1" localSheetId="14">'[18]19.11-12'!$B$51</definedName>
    <definedName name="PEP1">'[8]19.11-12'!$B$51</definedName>
    <definedName name="PEP2" localSheetId="10" hidden="1">'[10]19.15'!#REF!</definedName>
    <definedName name="PEP2" localSheetId="14">'[17]GANADE1'!$B$75</definedName>
    <definedName name="PEP2">'[7]GANADE1'!$B$75</definedName>
    <definedName name="PEP3" localSheetId="14">'[18]19.11-12'!$B$53</definedName>
    <definedName name="PEP3">'[8]19.11-12'!$B$53</definedName>
    <definedName name="PEP4" localSheetId="14" hidden="1">'[18]19.14-15'!$B$34:$B$37</definedName>
    <definedName name="PEP4" hidden="1">'[8]19.14-15'!$B$34:$B$37</definedName>
    <definedName name="PP1" localSheetId="14">'[17]GANADE1'!$B$77</definedName>
    <definedName name="PP1">'[7]GANADE1'!$B$77</definedName>
    <definedName name="PP10" localSheetId="14" hidden="1">'[18]19.14-15'!$C$34:$C$37</definedName>
    <definedName name="PP10" hidden="1">'[8]19.14-15'!$C$34:$C$37</definedName>
    <definedName name="PP11" localSheetId="14" hidden="1">'[18]19.14-15'!$C$34:$C$37</definedName>
    <definedName name="PP11" hidden="1">'[8]19.14-15'!$C$34:$C$37</definedName>
    <definedName name="PP12" localSheetId="14" hidden="1">'[18]19.14-15'!$C$34:$C$37</definedName>
    <definedName name="PP12" hidden="1">'[8]19.14-15'!$C$34:$C$37</definedName>
    <definedName name="PP13" localSheetId="14" hidden="1">'[18]19.14-15'!#REF!</definedName>
    <definedName name="PP13" hidden="1">'[8]19.14-15'!#REF!</definedName>
    <definedName name="PP14" localSheetId="14" hidden="1">'[18]19.14-15'!#REF!</definedName>
    <definedName name="PP14" hidden="1">'[8]19.14-15'!#REF!</definedName>
    <definedName name="PP15" localSheetId="14" hidden="1">'[18]19.14-15'!#REF!</definedName>
    <definedName name="PP15" hidden="1">'[8]19.14-15'!#REF!</definedName>
    <definedName name="PP16" localSheetId="14" hidden="1">'[18]19.14-15'!$D$34:$D$37</definedName>
    <definedName name="PP16" hidden="1">'[8]19.14-15'!$D$34:$D$37</definedName>
    <definedName name="PP17" localSheetId="14" hidden="1">'[18]19.14-15'!$D$34:$D$37</definedName>
    <definedName name="PP17" hidden="1">'[8]19.14-15'!$D$34:$D$37</definedName>
    <definedName name="pp18" localSheetId="14" hidden="1">'[18]19.14-15'!$D$34:$D$37</definedName>
    <definedName name="pp18" hidden="1">'[8]19.14-15'!$D$34:$D$37</definedName>
    <definedName name="pp19" localSheetId="14" hidden="1">'[18]19.14-15'!#REF!</definedName>
    <definedName name="pp19" hidden="1">'[8]19.14-15'!#REF!</definedName>
    <definedName name="PP2" localSheetId="14">'[18]19.22'!#REF!</definedName>
    <definedName name="PP2">'[8]19.22'!#REF!</definedName>
    <definedName name="PP20" localSheetId="14" hidden="1">'[18]19.14-15'!#REF!</definedName>
    <definedName name="PP20" hidden="1">'[8]19.14-15'!#REF!</definedName>
    <definedName name="PP21" localSheetId="14" hidden="1">'[18]19.14-15'!#REF!</definedName>
    <definedName name="PP21" hidden="1">'[8]19.14-15'!#REF!</definedName>
    <definedName name="PP22" localSheetId="14" hidden="1">'[18]19.14-15'!#REF!</definedName>
    <definedName name="PP22" hidden="1">'[8]19.14-15'!#REF!</definedName>
    <definedName name="pp23" localSheetId="14" hidden="1">'[18]19.14-15'!#REF!</definedName>
    <definedName name="pp23" hidden="1">'[8]19.14-15'!#REF!</definedName>
    <definedName name="pp24" localSheetId="14" hidden="1">'[18]19.14-15'!#REF!</definedName>
    <definedName name="pp24" hidden="1">'[8]19.14-15'!#REF!</definedName>
    <definedName name="pp25" localSheetId="14" hidden="1">'[18]19.14-15'!#REF!</definedName>
    <definedName name="pp25" hidden="1">'[8]19.14-15'!#REF!</definedName>
    <definedName name="pp26" localSheetId="14" hidden="1">'[18]19.14-15'!#REF!</definedName>
    <definedName name="pp26" hidden="1">'[8]19.14-15'!#REF!</definedName>
    <definedName name="pp27" localSheetId="14" hidden="1">'[18]19.14-15'!#REF!</definedName>
    <definedName name="pp27" hidden="1">'[8]19.14-15'!#REF!</definedName>
    <definedName name="PP3" localSheetId="14">'[17]GANADE1'!$B$79</definedName>
    <definedName name="PP3">'[7]GANADE1'!$B$79</definedName>
    <definedName name="PP4" localSheetId="14">'[18]19.11-12'!$B$51</definedName>
    <definedName name="PP4">'[8]19.11-12'!$B$51</definedName>
    <definedName name="PP5" localSheetId="14" hidden="1">'[18]19.14-15'!$B$34:$B$37</definedName>
    <definedName name="PP5" hidden="1">'[8]19.14-15'!$B$34:$B$37</definedName>
    <definedName name="PP6" localSheetId="14" hidden="1">'[18]19.14-15'!$B$34:$B$37</definedName>
    <definedName name="PP6" hidden="1">'[8]19.14-15'!$B$34:$B$37</definedName>
    <definedName name="PP7" localSheetId="14" hidden="1">'[18]19.14-15'!#REF!</definedName>
    <definedName name="PP7" hidden="1">'[8]19.14-15'!#REF!</definedName>
    <definedName name="PP8" localSheetId="14" hidden="1">'[18]19.14-15'!#REF!</definedName>
    <definedName name="PP8" hidden="1">'[8]19.14-15'!#REF!</definedName>
    <definedName name="PP9" localSheetId="14" hidden="1">'[18]19.14-15'!#REF!</definedName>
    <definedName name="PP9" hidden="1">'[8]19.14-15'!#REF!</definedName>
    <definedName name="RUTINA" localSheetId="14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<sst xmlns="http://schemas.openxmlformats.org/spreadsheetml/2006/main" count="3087" uniqueCount="401">
  <si>
    <t>VIÑEDO</t>
  </si>
  <si>
    <t>Superficie en plantación regular</t>
  </si>
  <si>
    <t>Arranques</t>
  </si>
  <si>
    <t>Plantaciones</t>
  </si>
  <si>
    <t>Cultivo</t>
  </si>
  <si>
    <t>Total</t>
  </si>
  <si>
    <t>En producción</t>
  </si>
  <si>
    <t>en el</t>
  </si>
  <si>
    <t>nuevas</t>
  </si>
  <si>
    <t>Secano</t>
  </si>
  <si>
    <t>Regadío</t>
  </si>
  <si>
    <t>año</t>
  </si>
  <si>
    <t>en el año</t>
  </si>
  <si>
    <t>VIÑEDO DE UVA DE MESA</t>
  </si>
  <si>
    <t xml:space="preserve">   En cultivo único</t>
  </si>
  <si>
    <t xml:space="preserve">   En cultivo asociado</t>
  </si>
  <si>
    <t xml:space="preserve">   TOTAL</t>
  </si>
  <si>
    <t>VIÑEDO DE UVA PARA VINIFICACIÓN</t>
  </si>
  <si>
    <t>VIÑEDO DE UVA PARA PASIFICACIÓN</t>
  </si>
  <si>
    <t>–</t>
  </si>
  <si>
    <t>VIVEROS DE VIÑEDO</t>
  </si>
  <si>
    <t>TOTAL VIÑEDO</t>
  </si>
  <si>
    <t>Rendimiento de la superficie</t>
  </si>
  <si>
    <t>Producción</t>
  </si>
  <si>
    <t>Destino de la producción (toneladas)</t>
  </si>
  <si>
    <t>en producción (kg/ha)</t>
  </si>
  <si>
    <t>Para consumo</t>
  </si>
  <si>
    <t>Para</t>
  </si>
  <si>
    <t>(toneladas)</t>
  </si>
  <si>
    <t>en fresco</t>
  </si>
  <si>
    <t>pasas</t>
  </si>
  <si>
    <t>vino y mosto</t>
  </si>
  <si>
    <t>16.3.  VIÑEDO: Producción de vino nuevo, campaña 2000-01</t>
  </si>
  <si>
    <t>Producción (hectolitros)</t>
  </si>
  <si>
    <t>Tipos de vino</t>
  </si>
  <si>
    <t>Rosados y</t>
  </si>
  <si>
    <t>Blancos</t>
  </si>
  <si>
    <t>Tintos</t>
  </si>
  <si>
    <t>claretes</t>
  </si>
  <si>
    <t xml:space="preserve">   Espumosos</t>
  </si>
  <si>
    <t xml:space="preserve">   De licor</t>
  </si>
  <si>
    <t xml:space="preserve">   Los demás vinos V.C.P.R.D.</t>
  </si>
  <si>
    <t>VINOS DE MESA</t>
  </si>
  <si>
    <t>OTROS VINOS</t>
  </si>
  <si>
    <t xml:space="preserve">   De licor (no V.C.P.R.D.)</t>
  </si>
  <si>
    <t xml:space="preserve">   Aromatizados</t>
  </si>
  <si>
    <t xml:space="preserve">   Para vinagrería</t>
  </si>
  <si>
    <t xml:space="preserve">   De uvas no clasificadas</t>
  </si>
  <si>
    <t xml:space="preserve">   De uvas de varios usos</t>
  </si>
  <si>
    <t>TOTAL VINO NUEVO</t>
  </si>
  <si>
    <t>16.4.  VIÑEDO: Otros productos de la uva, campaña 2000-01</t>
  </si>
  <si>
    <t>Productos</t>
  </si>
  <si>
    <t>MOSTO (HECTOLITROS)</t>
  </si>
  <si>
    <t xml:space="preserve">   Zumo de uva</t>
  </si>
  <si>
    <t xml:space="preserve">   Mosto conservado</t>
  </si>
  <si>
    <t xml:space="preserve">   Mosto concentrado</t>
  </si>
  <si>
    <t xml:space="preserve">   Mosto concentrado rectificado</t>
  </si>
  <si>
    <t>UVAS PASAS (TONELADAS)</t>
  </si>
  <si>
    <t>Provincias y</t>
  </si>
  <si>
    <t>Superficie total</t>
  </si>
  <si>
    <t>Superficie en producción</t>
  </si>
  <si>
    <t xml:space="preserve">Viñedo </t>
  </si>
  <si>
    <t>Viñedo de</t>
  </si>
  <si>
    <t>Viveros</t>
  </si>
  <si>
    <t>Comunidades Autónomas</t>
  </si>
  <si>
    <t>de uva</t>
  </si>
  <si>
    <t>uva para</t>
  </si>
  <si>
    <t>de</t>
  </si>
  <si>
    <t>de mesa</t>
  </si>
  <si>
    <t>vinificación</t>
  </si>
  <si>
    <t>pasificación</t>
  </si>
  <si>
    <t>viñedo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</si>
  <si>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</si>
  <si>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</si>
  <si>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</si>
  <si>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</si>
  <si>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</si>
  <si>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</si>
  <si>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</si>
  <si>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</si>
  <si>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</si>
  <si>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</si>
  <si>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</si>
  <si>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</si>
  <si>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</si>
  <si>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</si>
  <si>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</si>
  <si>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</si>
  <si>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</si>
  <si>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</si>
  <si>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</si>
  <si>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</si>
  <si>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</si>
  <si>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</si>
  <si>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</si>
  <si>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</si>
  <si>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</si>
  <si>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</si>
  <si>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</si>
  <si>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</si>
  <si>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</si>
  <si>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</si>
  <si>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</si>
  <si>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</si>
  <si>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</si>
  <si>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</si>
  <si>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</si>
  <si>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</si>
  <si>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</si>
  <si>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</si>
  <si>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</si>
  <si>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</si>
  <si>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</si>
  <si>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</si>
  <si>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</si>
  <si>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</si>
  <si>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</si>
  <si>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</si>
  <si>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</si>
  <si>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</si>
  <si>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</si>
  <si>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</si>
  <si>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</si>
  <si>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</si>
  <si>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</si>
  <si>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</si>
  <si>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</si>
  <si>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</si>
  <si>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</si>
  <si>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</si>
  <si>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</si>
  <si>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</si>
  <si>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</si>
  <si>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16.7.  VIÑEDO DEDICADO A UVA DE MESA: Análisis provincial de superficie, rendimiento y producción, 2000</t>
  </si>
  <si>
    <t>Superficie en plantación regular (hectáreas)</t>
  </si>
  <si>
    <t>GALICIA</t>
  </si>
  <si>
    <t>P. DE ASTURIAS</t>
  </si>
  <si>
    <t>CANTABRIA</t>
  </si>
  <si>
    <t>Uva de mesa en cultivo único</t>
  </si>
  <si>
    <t>Uva de mesa en cultivo asociado</t>
  </si>
  <si>
    <t>Superficie total en</t>
  </si>
  <si>
    <t>Superficie en</t>
  </si>
  <si>
    <t>plantación regular</t>
  </si>
  <si>
    <t>producción</t>
  </si>
  <si>
    <t>(hectáreas)</t>
  </si>
  <si>
    <t>16.9.  VIÑEDO DEDICADO A UVA DE VINIFICACION: Análisis provincial de superficie, 2000</t>
  </si>
  <si>
    <t>Cultivo único</t>
  </si>
  <si>
    <t>Cultivo asociado</t>
  </si>
  <si>
    <t>16.10.  VIÑEDO DEDICADO A UVA DE VINIFICACION: Análisis provincial de rendimiento y producción, 2000</t>
  </si>
  <si>
    <t>Rendimiento de la superficie en producción (kg/ha)</t>
  </si>
  <si>
    <t>Producción de uva (toneladas)</t>
  </si>
  <si>
    <t>En cultivo</t>
  </si>
  <si>
    <t>único</t>
  </si>
  <si>
    <t>asociado</t>
  </si>
  <si>
    <t>16.11.  VIÑEDO DEDICADO A UVA PARA PASIFICACION: Análisis provincial de superficie, rendimiento y producción, 2000</t>
  </si>
  <si>
    <t>Rendimiento de la superfi-</t>
  </si>
  <si>
    <t>cie en producción (kg/ha)</t>
  </si>
  <si>
    <t>CATALUÑA</t>
  </si>
  <si>
    <t>16.12.  VIVEROS DE VIÑEDO: Análisis provincial de la superficie, 2000 (hectáreas)</t>
  </si>
  <si>
    <t>Consumo</t>
  </si>
  <si>
    <t>Transformación</t>
  </si>
  <si>
    <t/>
  </si>
  <si>
    <t>Para pasas</t>
  </si>
  <si>
    <t>Para vino y mosto</t>
  </si>
  <si>
    <t xml:space="preserve">  Superficie</t>
  </si>
  <si>
    <t>Mundo y principales países</t>
  </si>
  <si>
    <t xml:space="preserve">MUNDO 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</si>
  <si>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</si>
  <si>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</si>
  <si>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</si>
  <si>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</si>
  <si>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</si>
  <si>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</si>
  <si>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</si>
  <si>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</si>
  <si>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</si>
  <si>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</si>
  <si>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</si>
  <si>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</si>
  <si>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</si>
  <si>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</si>
  <si>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</si>
  <si>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</si>
  <si>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</si>
  <si>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</si>
  <si>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</si>
  <si>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</si>
  <si>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</si>
  <si>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</si>
  <si>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</si>
  <si>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</si>
  <si>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</si>
  <si>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</si>
  <si>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</si>
  <si>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</si>
  <si>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</si>
  <si>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</si>
  <si>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</si>
  <si>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</si>
  <si>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</si>
  <si>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</si>
  <si>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</si>
  <si>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</si>
  <si>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</si>
  <si>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</si>
  <si>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</si>
  <si>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</si>
  <si>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Vino nuevo total</t>
  </si>
  <si>
    <t>Vinos de mesa</t>
  </si>
  <si>
    <t>Vinos</t>
  </si>
  <si>
    <t>Los demás vinos V.C.P.R.D.</t>
  </si>
  <si>
    <t xml:space="preserve">Tintos </t>
  </si>
  <si>
    <t>espumosos</t>
  </si>
  <si>
    <t>de licor</t>
  </si>
  <si>
    <t>total</t>
  </si>
  <si>
    <t>Provincias</t>
  </si>
  <si>
    <t>Espumosos</t>
  </si>
  <si>
    <t>De uvas</t>
  </si>
  <si>
    <t>y</t>
  </si>
  <si>
    <t>De licor</t>
  </si>
  <si>
    <t>de aguja y</t>
  </si>
  <si>
    <t>Aroma-</t>
  </si>
  <si>
    <t>no</t>
  </si>
  <si>
    <t>de varios</t>
  </si>
  <si>
    <t>gasificados</t>
  </si>
  <si>
    <t>tizados</t>
  </si>
  <si>
    <t>vinagrería</t>
  </si>
  <si>
    <t>clasificadas</t>
  </si>
  <si>
    <t>usos</t>
  </si>
  <si>
    <t>Cobertura geográfica: ESPAÑA</t>
  </si>
  <si>
    <t>Campaña 1999/00; 1.9-31.8</t>
  </si>
  <si>
    <t>Vino total</t>
  </si>
  <si>
    <t>Vino de mesa</t>
  </si>
  <si>
    <t>Otros vinos</t>
  </si>
  <si>
    <t>Conceptos</t>
  </si>
  <si>
    <t>Blanco</t>
  </si>
  <si>
    <t>PRODUCCIÓN DE VINO Y MOSTO</t>
  </si>
  <si>
    <t>MOSTO PARA ZUMO DE UVA</t>
  </si>
  <si>
    <t>PRODUCCIÓN UTILIZABLE</t>
  </si>
  <si>
    <t>IMPORTACIONES</t>
  </si>
  <si>
    <t>EXPORTACIONES</t>
  </si>
  <si>
    <t>UTILIZACIÓN INTERIOR TOTAL</t>
  </si>
  <si>
    <t xml:space="preserve">Otros </t>
  </si>
  <si>
    <t>Vinagres</t>
  </si>
  <si>
    <t>Variación de existencias</t>
  </si>
  <si>
    <t>Superficie inscrita</t>
  </si>
  <si>
    <t>Producción calificada</t>
  </si>
  <si>
    <t>Provincias donde</t>
  </si>
  <si>
    <t>Denominación</t>
  </si>
  <si>
    <t>a final de campaña</t>
  </si>
  <si>
    <t>se presenta esta</t>
  </si>
  <si>
    <t>(hectólitros)</t>
  </si>
  <si>
    <t>denominación</t>
  </si>
  <si>
    <t xml:space="preserve">  Abona</t>
  </si>
  <si>
    <t xml:space="preserve">   Sta. Cruz de Tenerife</t>
  </si>
  <si>
    <t xml:space="preserve">  Alella</t>
  </si>
  <si>
    <t xml:space="preserve">   Barcelona</t>
  </si>
  <si>
    <t xml:space="preserve">  Alicante</t>
  </si>
  <si>
    <t xml:space="preserve">   Alicante</t>
  </si>
  <si>
    <t xml:space="preserve">  Almansa</t>
  </si>
  <si>
    <t xml:space="preserve">   Albacete</t>
  </si>
  <si>
    <t xml:space="preserve">  Ampurdán-Costa Brava</t>
  </si>
  <si>
    <t xml:space="preserve">   Girona</t>
  </si>
  <si>
    <t xml:space="preserve">  Bierzo</t>
  </si>
  <si>
    <t xml:space="preserve">   León</t>
  </si>
  <si>
    <t xml:space="preserve">  Binissalem-Mallorca</t>
  </si>
  <si>
    <t xml:space="preserve">   Baleares</t>
  </si>
  <si>
    <t xml:space="preserve">  Bullas</t>
  </si>
  <si>
    <t xml:space="preserve">   Murcia</t>
  </si>
  <si>
    <t xml:space="preserve">  Calatayud</t>
  </si>
  <si>
    <t xml:space="preserve">   Zaragoza</t>
  </si>
  <si>
    <t xml:space="preserve">  Campo de Borja</t>
  </si>
  <si>
    <t xml:space="preserve">  Cariñena</t>
  </si>
  <si>
    <t xml:space="preserve">  Cataluña</t>
  </si>
  <si>
    <t xml:space="preserve">  Cava</t>
  </si>
  <si>
    <t xml:space="preserve">  Chacolí de Bizkaia</t>
  </si>
  <si>
    <t xml:space="preserve">   Vizcaya</t>
  </si>
  <si>
    <t xml:space="preserve">  Chacolí de Getaria</t>
  </si>
  <si>
    <t xml:space="preserve">   Guipúzcoa</t>
  </si>
  <si>
    <t xml:space="preserve">  Cigales</t>
  </si>
  <si>
    <t xml:space="preserve">   Palencia y Valladolid</t>
  </si>
  <si>
    <t xml:space="preserve">  Conca de Barberá</t>
  </si>
  <si>
    <t xml:space="preserve">   Tarragona</t>
  </si>
  <si>
    <t xml:space="preserve">  Condado de Huelva</t>
  </si>
  <si>
    <t xml:space="preserve">   Huelva</t>
  </si>
  <si>
    <t xml:space="preserve">  Costers del Segre</t>
  </si>
  <si>
    <t xml:space="preserve">   Lleida</t>
  </si>
  <si>
    <t xml:space="preserve">  El Hierro</t>
  </si>
  <si>
    <t xml:space="preserve">  Jerez y Manzanilla S.B.</t>
  </si>
  <si>
    <t xml:space="preserve">   Cádiz y Sevilla</t>
  </si>
  <si>
    <t xml:space="preserve">  Jumilla</t>
  </si>
  <si>
    <t xml:space="preserve">   Albacete y Murcia</t>
  </si>
  <si>
    <t xml:space="preserve">  La Mancha</t>
  </si>
  <si>
    <t xml:space="preserve">   Albacete, Ciudad Real, Cuenca y Toledo</t>
  </si>
  <si>
    <t xml:space="preserve">  Lanzarote</t>
  </si>
  <si>
    <t xml:space="preserve">   Las Palmas</t>
  </si>
  <si>
    <t xml:space="preserve">  La Palma</t>
  </si>
  <si>
    <t xml:space="preserve">  Málaga</t>
  </si>
  <si>
    <t xml:space="preserve">   Málaga</t>
  </si>
  <si>
    <t xml:space="preserve">  Méntrida</t>
  </si>
  <si>
    <t xml:space="preserve">   Toledo</t>
  </si>
  <si>
    <t xml:space="preserve">  Mondéjar</t>
  </si>
  <si>
    <t xml:space="preserve">   Guadalajara</t>
  </si>
  <si>
    <t xml:space="preserve">  Monterrei</t>
  </si>
  <si>
    <t xml:space="preserve">   Ourense</t>
  </si>
  <si>
    <t xml:space="preserve">  Montilla-Moriles</t>
  </si>
  <si>
    <t xml:space="preserve">   Córdoba</t>
  </si>
  <si>
    <t xml:space="preserve">  Navarra</t>
  </si>
  <si>
    <t xml:space="preserve">   Navarra</t>
  </si>
  <si>
    <t xml:space="preserve">  Penedés</t>
  </si>
  <si>
    <t xml:space="preserve">   Barcelona y Tarragona</t>
  </si>
  <si>
    <t xml:space="preserve">  Pla de Bages</t>
  </si>
  <si>
    <t xml:space="preserve">  Pla i Llevant</t>
  </si>
  <si>
    <t xml:space="preserve">  Priorato</t>
  </si>
  <si>
    <t xml:space="preserve">   Girona y Tarragona</t>
  </si>
  <si>
    <t xml:space="preserve">  Rías Baixas</t>
  </si>
  <si>
    <t xml:space="preserve">   Pontevedra</t>
  </si>
  <si>
    <t xml:space="preserve">  Ribeira Sacra</t>
  </si>
  <si>
    <t xml:space="preserve">   Lugo y Ourense</t>
  </si>
  <si>
    <t xml:space="preserve">  Ribeiro</t>
  </si>
  <si>
    <t xml:space="preserve">  Ribera del Duero</t>
  </si>
  <si>
    <t xml:space="preserve">   Burgos, Segovia, Soria y Valladolid</t>
  </si>
  <si>
    <t xml:space="preserve">  Ribera del Guadiana</t>
  </si>
  <si>
    <t xml:space="preserve">   Badajoz</t>
  </si>
  <si>
    <t xml:space="preserve">  Rioja</t>
  </si>
  <si>
    <t xml:space="preserve">   Alava, La Rioja y Navarra</t>
  </si>
  <si>
    <t xml:space="preserve">  Rueda</t>
  </si>
  <si>
    <t xml:space="preserve">   Avila, Segovia y Valladolid</t>
  </si>
  <si>
    <t xml:space="preserve">  Somontano</t>
  </si>
  <si>
    <t xml:space="preserve">   Huesca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</si>
  <si>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</si>
  <si>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</si>
  <si>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</si>
  <si>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</si>
  <si>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 Valladolid y Zamora</t>
  </si>
  <si>
    <t xml:space="preserve">  Utiel-Requena</t>
  </si>
  <si>
    <t xml:space="preserve">   Valencia</t>
  </si>
  <si>
    <t xml:space="preserve">  Valdeorras</t>
  </si>
  <si>
    <t xml:space="preserve">  Valdepeñas</t>
  </si>
  <si>
    <t xml:space="preserve">   Ciudad Real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</si>
  <si>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</si>
  <si>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</si>
  <si>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</si>
  <si>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</si>
  <si>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 Madrid</t>
  </si>
  <si>
    <t xml:space="preserve">  Ycoden-Daute-Isora</t>
  </si>
  <si>
    <t xml:space="preserve">  Yecla</t>
  </si>
  <si>
    <t xml:space="preserve">    TOTAL</t>
  </si>
  <si>
    <t>Mosto no dedicado a fermentación (hectolitros)</t>
  </si>
  <si>
    <t>Uvas</t>
  </si>
  <si>
    <t>Zumo de</t>
  </si>
  <si>
    <t>Mosto</t>
  </si>
  <si>
    <t>Mosto concentrado</t>
  </si>
  <si>
    <t>uva</t>
  </si>
  <si>
    <t>conservado</t>
  </si>
  <si>
    <t>concentrado</t>
  </si>
  <si>
    <t>rectificado</t>
  </si>
  <si>
    <r>
      <t xml:space="preserve"> </t>
    </r>
    <r>
      <rPr>
        <b/>
        <sz val="10"/>
        <rFont val="Arial"/>
        <family val="2"/>
      </rPr>
      <t>LA RIOJA</t>
    </r>
  </si>
  <si>
    <t>16.1.  VIÑEDO: Resumen nacional de superficie, 2000 (hectáreas)</t>
  </si>
  <si>
    <t>Rosados</t>
  </si>
  <si>
    <t xml:space="preserve"> y claretes</t>
  </si>
  <si>
    <t xml:space="preserve">   Espumosos, de aguja y gasificados (no V.C.P.R.D.) </t>
  </si>
  <si>
    <t xml:space="preserve"> 16.18.  UVA: Datos de superficie, producción y comercio exterior de diferentes países del mundo, 2000</t>
  </si>
  <si>
    <t>PAISES DE EUROPA</t>
  </si>
  <si>
    <t>OTROS PAISES DEL MUNDO</t>
  </si>
  <si>
    <t>16.20.  VINO NUEVO: Análisis provincial de producción, 2000 (hectolitros)</t>
  </si>
  <si>
    <t>16.22.  VINO NUEVO: Análisis provincial de producción de otros vinos, 2000 (hectolitros)</t>
  </si>
  <si>
    <t xml:space="preserve">Consumo humano </t>
  </si>
  <si>
    <t>Usos industriales</t>
  </si>
  <si>
    <t>Destilación</t>
  </si>
  <si>
    <t>Según Reglamento 822/87</t>
  </si>
  <si>
    <t>Pérdidas</t>
  </si>
  <si>
    <t>A países terceros</t>
  </si>
  <si>
    <t>De países terceros</t>
  </si>
  <si>
    <t>16.28.  VIÑEDO: Análisis provincial de producción de mostos no dedicados a fermentación y uvas pasas, 2000</t>
  </si>
  <si>
    <t xml:space="preserve">   Importaciones (miles de toneladas)</t>
  </si>
  <si>
    <t xml:space="preserve">   Exportaciones ( miles de toneladas)</t>
  </si>
  <si>
    <r>
      <t>16.24.  VINOS DE CALIDAD PRODUCIDOS EN REGIONES DETERMINADAS (V.C.P.R.D.)</t>
    </r>
    <r>
      <rPr>
        <b/>
        <vertAlign val="superscript"/>
        <sz val="11"/>
        <rFont val="Arial"/>
        <family val="2"/>
      </rPr>
      <t>(1)</t>
    </r>
  </si>
  <si>
    <r>
      <t>a final de campaña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</si>
  <si>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10"/>
        <rFont val="Arial"/>
        <family val="0"/>
      </rPr>
      <t xml:space="preserve"> V.C.P.R.D.: Vinos de Calidad Producidos en Regiones Determinadas, que engloban todas las Denominaciones de Origen (DO) de</t>
    </r>
  </si>
  <si>
    <r>
      <t xml:space="preserve"> (2) </t>
    </r>
    <r>
      <rPr>
        <sz val="10"/>
        <rFont val="Arial"/>
        <family val="0"/>
      </rPr>
      <t xml:space="preserve">Producción calificada en la campaña 2000/2001 como vinos V.C.P.R.D., que puede no coincidir con la producida con la cosecha </t>
    </r>
  </si>
  <si>
    <t>de uva de 2000 en la superficie inscrita en V.C.P.R.D.</t>
  </si>
  <si>
    <t xml:space="preserve">vinos de España y la Denominación Calidad Región Cava. El total de superficie inscrita, no incluye las cifras de D.O. Cataluña </t>
  </si>
  <si>
    <t xml:space="preserve">ni C.R.C. Caba, para evitar duplicidad; y en producción clasificada, no se incluye la del C.R.C. Cava, por el mismo motivo. </t>
  </si>
  <si>
    <r>
      <t>(1)</t>
    </r>
    <r>
      <rPr>
        <sz val="10"/>
        <rFont val="Arial"/>
        <family val="2"/>
      </rPr>
      <t xml:space="preserve"> V.C.P.R.D.: Vinos de Calidad Producidos en Regiones Determinadas</t>
    </r>
  </si>
  <si>
    <t>con el total de la producción del cuadro de vino V.C.P.R.D., comercializado en la campaña.</t>
  </si>
  <si>
    <t>Nota.- La producción aquí reseñada es la del vino que al cosechar la uva será clasificado como V.C.P.R.D., por lo que no coincide</t>
  </si>
  <si>
    <r>
      <t>VINOS V.C.P.R.D.</t>
    </r>
    <r>
      <rPr>
        <b/>
        <vertAlign val="superscript"/>
        <sz val="10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</si>
  <si>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V.C.P.R.D.: Vinos de Calidad Producidos en Regiones Determinadas. Se incluyen los vinos</t>
    </r>
  </si>
  <si>
    <t>16.2.  VIÑEDO: Resumen nacional de rendimiento y producción, 2000</t>
  </si>
  <si>
    <t>16.16.  UVA: Análisis provincial según destino de la producción, 2000 (toneladas)</t>
  </si>
  <si>
    <t>16.8.  VIÑEDO DEDICADO A UVA DE MESA: Análisis provincial de superficie y producción según formas de cultivo, 2000</t>
  </si>
  <si>
    <t>16.5.  VIÑEDO: Análisis provincial de superficie y producción según clases, 2000 (hectáreas)</t>
  </si>
  <si>
    <t>16.21.  VINO NUEVO: Análisis provincial de producción de vinos de calidad en regiones determinadas, 2000 (hectolitros)</t>
  </si>
  <si>
    <t>Superficie y producción según zonas, campaña 2000-01</t>
  </si>
  <si>
    <t>producidos en zonas V.C.P.R.D. que se califiquen como tal.</t>
  </si>
  <si>
    <t>(miles de hectáreas)</t>
  </si>
  <si>
    <t>(miles de toneladas)</t>
  </si>
  <si>
    <t>16.23.  BALANCE DEL VINO (miles de hectolitros)</t>
  </si>
  <si>
    <r>
      <t xml:space="preserve">V.C.P.R.D. </t>
    </r>
    <r>
      <rPr>
        <vertAlign val="superscript"/>
        <sz val="10"/>
        <rFont val="Arial"/>
        <family val="2"/>
      </rPr>
      <t>(1)</t>
    </r>
  </si>
  <si>
    <r>
      <t xml:space="preserve">(1) </t>
    </r>
    <r>
      <rPr>
        <sz val="10"/>
        <rFont val="Arial"/>
        <family val="2"/>
      </rPr>
      <t>V.C.P.R.D.: Vinos de Calidad Producidos en Regiones Determinadas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</si>
</sst>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;\(0.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5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168" fontId="0" fillId="2" borderId="7" xfId="0" applyNumberFormat="1" applyFont="1" applyFill="1" applyBorder="1" applyAlignment="1">
      <alignment horizontal="right"/>
    </xf>
    <xf numFmtId="168" fontId="0" fillId="2" borderId="8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2" borderId="2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/>
    </xf>
    <xf numFmtId="168" fontId="0" fillId="2" borderId="2" xfId="0" applyNumberFormat="1" applyFont="1" applyFill="1" applyBorder="1" applyAlignment="1" quotePrefix="1">
      <alignment horizontal="right"/>
    </xf>
    <xf numFmtId="0" fontId="1" fillId="2" borderId="4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168" fontId="1" fillId="2" borderId="10" xfId="0" applyNumberFormat="1" applyFont="1" applyFill="1" applyBorder="1" applyAlignment="1">
      <alignment horizontal="right"/>
    </xf>
    <xf numFmtId="168" fontId="1" fillId="2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168" fontId="0" fillId="0" borderId="8" xfId="0" applyNumberFormat="1" applyFont="1" applyFill="1" applyBorder="1" applyAlignment="1">
      <alignment horizontal="right"/>
    </xf>
    <xf numFmtId="168" fontId="0" fillId="0" borderId="2" xfId="0" applyNumberFormat="1" applyFont="1" applyFill="1" applyBorder="1" applyAlignment="1">
      <alignment horizontal="right"/>
    </xf>
    <xf numFmtId="168" fontId="0" fillId="0" borderId="2" xfId="0" applyNumberFormat="1" applyFont="1" applyFill="1" applyBorder="1" applyAlignment="1" quotePrefix="1">
      <alignment horizontal="right"/>
    </xf>
    <xf numFmtId="0" fontId="1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68" fontId="1" fillId="0" borderId="11" xfId="0" applyNumberFormat="1" applyFont="1" applyFill="1" applyBorder="1" applyAlignment="1">
      <alignment horizontal="right"/>
    </xf>
    <xf numFmtId="168" fontId="1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ont="1" applyFill="1" applyBorder="1" applyAlignment="1">
      <alignment/>
    </xf>
    <xf numFmtId="169" fontId="0" fillId="2" borderId="8" xfId="0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169" fontId="1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69" fontId="1" fillId="2" borderId="11" xfId="0" applyNumberFormat="1" applyFont="1" applyFill="1" applyBorder="1" applyAlignment="1">
      <alignment horizontal="right"/>
    </xf>
    <xf numFmtId="16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169" fontId="0" fillId="2" borderId="2" xfId="0" applyNumberFormat="1" applyFont="1" applyFill="1" applyBorder="1" applyAlignment="1" quotePrefix="1">
      <alignment horizontal="right"/>
    </xf>
    <xf numFmtId="168" fontId="0" fillId="0" borderId="0" xfId="0" applyNumberFormat="1" applyFont="1" applyAlignment="1" applyProtection="1">
      <alignment/>
      <protection/>
    </xf>
    <xf numFmtId="169" fontId="1" fillId="2" borderId="1" xfId="0" applyNumberFormat="1" applyFont="1" applyFill="1" applyBorder="1" applyAlignment="1">
      <alignment horizontal="right"/>
    </xf>
    <xf numFmtId="169" fontId="1" fillId="2" borderId="2" xfId="0" applyNumberFormat="1" applyFont="1" applyFill="1" applyBorder="1" applyAlignment="1" quotePrefix="1">
      <alignment horizontal="right"/>
    </xf>
    <xf numFmtId="169" fontId="1" fillId="0" borderId="0" xfId="0" applyNumberFormat="1" applyFont="1" applyAlignment="1">
      <alignment/>
    </xf>
    <xf numFmtId="168" fontId="1" fillId="0" borderId="0" xfId="0" applyNumberFormat="1" applyFont="1" applyAlignment="1" applyProtection="1">
      <alignment/>
      <protection/>
    </xf>
    <xf numFmtId="169" fontId="0" fillId="2" borderId="1" xfId="0" applyNumberFormat="1" applyFont="1" applyFill="1" applyBorder="1" applyAlignment="1">
      <alignment horizontal="right"/>
    </xf>
    <xf numFmtId="169" fontId="1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"/>
    </xf>
    <xf numFmtId="169" fontId="0" fillId="2" borderId="8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169" fontId="0" fillId="2" borderId="15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69" fontId="0" fillId="2" borderId="1" xfId="0" applyNumberFormat="1" applyFont="1" applyFill="1" applyBorder="1" applyAlignment="1" quotePrefix="1">
      <alignment horizontal="right"/>
    </xf>
    <xf numFmtId="169" fontId="1" fillId="2" borderId="1" xfId="0" applyNumberFormat="1" applyFont="1" applyFill="1" applyBorder="1" applyAlignment="1" quotePrefix="1">
      <alignment horizontal="right"/>
    </xf>
    <xf numFmtId="3" fontId="1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2" borderId="12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69" fontId="0" fillId="2" borderId="15" xfId="0" applyNumberFormat="1" applyFont="1" applyFill="1" applyBorder="1" applyAlignment="1" quotePrefix="1">
      <alignment horizontal="right"/>
    </xf>
    <xf numFmtId="0" fontId="0" fillId="0" borderId="4" xfId="0" applyFont="1" applyBorder="1" applyAlignment="1">
      <alignment/>
    </xf>
    <xf numFmtId="169" fontId="1" fillId="2" borderId="13" xfId="0" applyNumberFormat="1" applyFont="1" applyFill="1" applyBorder="1" applyAlignment="1" quotePrefix="1">
      <alignment horizontal="right"/>
    </xf>
    <xf numFmtId="0" fontId="0" fillId="2" borderId="11" xfId="0" applyFont="1" applyFill="1" applyBorder="1" applyAlignment="1">
      <alignment/>
    </xf>
    <xf numFmtId="168" fontId="1" fillId="2" borderId="2" xfId="0" applyNumberFormat="1" applyFont="1" applyFill="1" applyBorder="1" applyAlignment="1" quotePrefix="1">
      <alignment horizontal="right"/>
    </xf>
    <xf numFmtId="168" fontId="1" fillId="2" borderId="1" xfId="0" applyNumberFormat="1" applyFont="1" applyFill="1" applyBorder="1" applyAlignment="1">
      <alignment horizontal="right"/>
    </xf>
    <xf numFmtId="168" fontId="1" fillId="2" borderId="2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left"/>
    </xf>
    <xf numFmtId="168" fontId="1" fillId="0" borderId="0" xfId="0" applyNumberFormat="1" applyFont="1" applyAlignment="1">
      <alignment/>
    </xf>
    <xf numFmtId="168" fontId="7" fillId="0" borderId="0" xfId="20" applyNumberFormat="1" applyFont="1" applyFill="1" applyProtection="1">
      <alignment/>
      <protection/>
    </xf>
    <xf numFmtId="168" fontId="7" fillId="0" borderId="0" xfId="20" applyFont="1" applyFill="1">
      <alignment/>
      <protection/>
    </xf>
    <xf numFmtId="168" fontId="0" fillId="0" borderId="0" xfId="20" applyFont="1" applyFill="1">
      <alignment/>
      <protection/>
    </xf>
    <xf numFmtId="168" fontId="0" fillId="0" borderId="0" xfId="20" applyNumberFormat="1" applyFont="1" applyFill="1" applyProtection="1">
      <alignment/>
      <protection/>
    </xf>
    <xf numFmtId="168" fontId="9" fillId="0" borderId="0" xfId="20" applyNumberFormat="1" applyFont="1" applyFill="1" applyProtection="1">
      <alignment/>
      <protection/>
    </xf>
    <xf numFmtId="168" fontId="9" fillId="0" borderId="0" xfId="20" applyFont="1" applyFill="1">
      <alignment/>
      <protection/>
    </xf>
    <xf numFmtId="168" fontId="0" fillId="0" borderId="4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68" fontId="0" fillId="0" borderId="16" xfId="20" applyFont="1" applyFill="1" applyBorder="1">
      <alignment/>
      <protection/>
    </xf>
    <xf numFmtId="168" fontId="0" fillId="0" borderId="3" xfId="20" applyFont="1" applyFill="1" applyBorder="1">
      <alignment/>
      <protection/>
    </xf>
    <xf numFmtId="168" fontId="0" fillId="0" borderId="4" xfId="20" applyFont="1" applyFill="1" applyBorder="1">
      <alignment/>
      <protection/>
    </xf>
    <xf numFmtId="1" fontId="0" fillId="0" borderId="2" xfId="20" applyNumberFormat="1" applyFont="1" applyFill="1" applyBorder="1" applyAlignment="1">
      <alignment horizontal="center"/>
      <protection/>
    </xf>
    <xf numFmtId="168" fontId="1" fillId="0" borderId="6" xfId="20" applyFont="1" applyFill="1" applyBorder="1">
      <alignment/>
      <protection/>
    </xf>
    <xf numFmtId="168" fontId="1" fillId="0" borderId="15" xfId="20" applyFont="1" applyFill="1" applyBorder="1" applyAlignment="1">
      <alignment horizontal="right"/>
      <protection/>
    </xf>
    <xf numFmtId="168" fontId="1" fillId="0" borderId="8" xfId="20" applyFont="1" applyFill="1" applyBorder="1" applyAlignment="1">
      <alignment horizontal="right"/>
      <protection/>
    </xf>
    <xf numFmtId="168" fontId="0" fillId="0" borderId="1" xfId="20" applyFont="1" applyFill="1" applyBorder="1" applyAlignment="1">
      <alignment horizontal="right"/>
      <protection/>
    </xf>
    <xf numFmtId="168" fontId="0" fillId="0" borderId="2" xfId="20" applyFont="1" applyFill="1" applyBorder="1" applyAlignment="1">
      <alignment horizontal="right"/>
      <protection/>
    </xf>
    <xf numFmtId="168" fontId="0" fillId="0" borderId="9" xfId="20" applyFont="1" applyFill="1" applyBorder="1">
      <alignment/>
      <protection/>
    </xf>
    <xf numFmtId="168" fontId="0" fillId="0" borderId="13" xfId="20" applyNumberFormat="1" applyFont="1" applyFill="1" applyBorder="1" applyAlignment="1" applyProtection="1">
      <alignment horizontal="right"/>
      <protection/>
    </xf>
    <xf numFmtId="168" fontId="0" fillId="0" borderId="13" xfId="20" applyFont="1" applyFill="1" applyBorder="1" applyAlignment="1">
      <alignment horizontal="right"/>
      <protection/>
    </xf>
    <xf numFmtId="168" fontId="0" fillId="0" borderId="11" xfId="20" applyFont="1" applyFill="1" applyBorder="1" applyAlignment="1">
      <alignment horizontal="right"/>
      <protection/>
    </xf>
    <xf numFmtId="168" fontId="0" fillId="0" borderId="0" xfId="20" applyFont="1" applyFill="1" applyBorder="1">
      <alignment/>
      <protection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3" fontId="1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0" fontId="1" fillId="0" borderId="0" xfId="0" applyFont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5" xfId="0" applyFont="1" applyFill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/>
    </xf>
    <xf numFmtId="169" fontId="0" fillId="0" borderId="0" xfId="0" applyNumberFormat="1" applyAlignment="1">
      <alignment/>
    </xf>
    <xf numFmtId="0" fontId="1" fillId="2" borderId="7" xfId="0" applyFont="1" applyFill="1" applyBorder="1" applyAlignment="1">
      <alignment horizontal="left"/>
    </xf>
    <xf numFmtId="169" fontId="1" fillId="2" borderId="8" xfId="0" applyNumberFormat="1" applyFont="1" applyFill="1" applyBorder="1" applyAlignment="1">
      <alignment horizontal="right"/>
    </xf>
    <xf numFmtId="169" fontId="1" fillId="2" borderId="8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left" indent="1"/>
    </xf>
    <xf numFmtId="169" fontId="1" fillId="0" borderId="11" xfId="0" applyNumberFormat="1" applyFont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0" xfId="0" applyFont="1" applyBorder="1" applyAlignment="1">
      <alignment horizontal="centerContinuous"/>
    </xf>
    <xf numFmtId="0" fontId="0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9" xfId="0" applyFont="1" applyFill="1" applyBorder="1" applyAlignment="1">
      <alignment horizontal="centerContinuous"/>
    </xf>
    <xf numFmtId="0" fontId="0" fillId="2" borderId="8" xfId="0" applyFont="1" applyFill="1" applyBorder="1" applyAlignment="1" quotePrefix="1">
      <alignment horizontal="left"/>
    </xf>
    <xf numFmtId="168" fontId="0" fillId="0" borderId="6" xfId="20" applyFont="1" applyFill="1" applyBorder="1">
      <alignment/>
      <protection/>
    </xf>
    <xf numFmtId="168" fontId="0" fillId="0" borderId="15" xfId="20" applyFont="1" applyFill="1" applyBorder="1" applyAlignment="1">
      <alignment horizontal="center"/>
      <protection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20" xfId="0" applyFont="1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8" fontId="1" fillId="2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2" borderId="9" xfId="0" applyFont="1" applyFill="1" applyBorder="1" applyAlignment="1">
      <alignment horizontal="left" indent="1"/>
    </xf>
    <xf numFmtId="168" fontId="1" fillId="0" borderId="2" xfId="0" applyNumberFormat="1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right"/>
    </xf>
    <xf numFmtId="168" fontId="1" fillId="0" borderId="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left" indent="1"/>
    </xf>
    <xf numFmtId="168" fontId="1" fillId="0" borderId="4" xfId="20" applyFont="1" applyFill="1" applyBorder="1">
      <alignment/>
      <protection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left" indent="1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169" fontId="0" fillId="2" borderId="1" xfId="0" applyNumberFormat="1" applyFill="1" applyBorder="1" applyAlignment="1">
      <alignment horizontal="center"/>
    </xf>
    <xf numFmtId="169" fontId="0" fillId="2" borderId="1" xfId="0" applyNumberFormat="1" applyFill="1" applyBorder="1" applyAlignment="1" applyProtection="1" quotePrefix="1">
      <alignment horizontal="center"/>
      <protection/>
    </xf>
    <xf numFmtId="169" fontId="0" fillId="2" borderId="1" xfId="0" applyNumberFormat="1" applyFill="1" applyBorder="1" applyAlignment="1" applyProtection="1">
      <alignment horizontal="center"/>
      <protection/>
    </xf>
    <xf numFmtId="169" fontId="1" fillId="2" borderId="17" xfId="0" applyNumberFormat="1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1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168" fontId="0" fillId="0" borderId="1" xfId="20" applyFont="1" applyFill="1" applyBorder="1" applyAlignment="1" quotePrefix="1">
      <alignment horizontal="center"/>
      <protection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2" borderId="11" xfId="0" applyNumberFormat="1" applyFont="1" applyFill="1" applyBorder="1" applyAlignment="1">
      <alignment horizontal="center"/>
    </xf>
    <xf numFmtId="168" fontId="1" fillId="2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1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168" fontId="0" fillId="2" borderId="2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8" fontId="8" fillId="0" borderId="0" xfId="20" applyFont="1" applyFill="1" applyAlignment="1">
      <alignment horizontal="center"/>
      <protection/>
    </xf>
    <xf numFmtId="168" fontId="0" fillId="0" borderId="19" xfId="20" applyFont="1" applyFill="1" applyBorder="1" applyAlignment="1">
      <alignment horizontal="center"/>
      <protection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1" fillId="0" borderId="0" xfId="0" applyFont="1" applyAlignment="1">
      <alignment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1\AEA2001-C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rio%202001\AEA2000\EXCEL_CAPS\A01cap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rio%202001\AEA2000\EXCEL_CAPS\serihist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s%20documentos\Aea2000definitivo\AEA2000\EXCEL\Base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rio%202001\AEA2000\EXCEL_CAPS\A01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011"/>
  <dimension ref="A1:AB22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40.7109375" style="4" customWidth="1"/>
    <col min="2" max="5" width="12.7109375" style="4" customWidth="1"/>
    <col min="6" max="10" width="11.421875" style="4" customWidth="1"/>
    <col min="11" max="11" width="30.7109375" style="4" customWidth="1"/>
    <col min="12" max="17" width="13.140625" style="4" customWidth="1"/>
    <col min="18" max="19" width="11.421875" style="4" customWidth="1"/>
    <col min="20" max="20" width="27.57421875" style="4" customWidth="1"/>
    <col min="21" max="23" width="11.421875" style="4" customWidth="1"/>
    <col min="24" max="24" width="8.7109375" style="4" customWidth="1"/>
    <col min="25" max="25" width="27.57421875" style="4" customWidth="1"/>
    <col min="26" max="16384" width="11.421875" style="4" customWidth="1"/>
  </cols>
  <sheetData>
    <row r="1" spans="1:8" s="2" customFormat="1" ht="18">
      <c r="A1" s="248" t="s">
        <v>0</v>
      </c>
      <c r="B1" s="248"/>
      <c r="C1" s="248"/>
      <c r="D1" s="248"/>
      <c r="E1" s="248"/>
      <c r="F1" s="248"/>
      <c r="G1" s="248"/>
      <c r="H1" s="248"/>
    </row>
    <row r="3" spans="1:8" ht="15">
      <c r="A3" s="249" t="s">
        <v>358</v>
      </c>
      <c r="B3" s="249"/>
      <c r="C3" s="249"/>
      <c r="D3" s="249"/>
      <c r="E3" s="249"/>
      <c r="F3" s="249"/>
      <c r="G3" s="249"/>
      <c r="H3" s="249"/>
    </row>
    <row r="4" spans="1:28" ht="15.75" thickBot="1">
      <c r="A4" s="5"/>
      <c r="B4" s="5"/>
      <c r="C4" s="5"/>
      <c r="D4" s="5"/>
      <c r="E4" s="5"/>
      <c r="F4" s="5"/>
      <c r="G4" s="5"/>
      <c r="H4" s="5"/>
      <c r="J4" s="6"/>
      <c r="AB4" s="6"/>
    </row>
    <row r="5" spans="1:28" ht="12.75">
      <c r="A5" s="103"/>
      <c r="B5" s="250" t="s">
        <v>1</v>
      </c>
      <c r="C5" s="251"/>
      <c r="D5" s="251"/>
      <c r="E5" s="251"/>
      <c r="F5" s="252"/>
      <c r="G5" s="195" t="s">
        <v>2</v>
      </c>
      <c r="H5" s="175" t="s">
        <v>3</v>
      </c>
      <c r="J5" s="6"/>
      <c r="AB5" s="6"/>
    </row>
    <row r="6" spans="1:28" ht="12.75">
      <c r="A6" s="9" t="s">
        <v>4</v>
      </c>
      <c r="B6" s="10"/>
      <c r="C6" s="11" t="s">
        <v>5</v>
      </c>
      <c r="D6" s="10"/>
      <c r="E6" s="253" t="s">
        <v>6</v>
      </c>
      <c r="F6" s="254"/>
      <c r="G6" s="7" t="s">
        <v>7</v>
      </c>
      <c r="H6" s="7" t="s">
        <v>8</v>
      </c>
      <c r="J6" s="6"/>
      <c r="AB6" s="6"/>
    </row>
    <row r="7" spans="1:28" ht="13.5" thickBot="1">
      <c r="A7" s="12"/>
      <c r="B7" s="13" t="s">
        <v>9</v>
      </c>
      <c r="C7" s="8" t="s">
        <v>10</v>
      </c>
      <c r="D7" s="8" t="s">
        <v>5</v>
      </c>
      <c r="E7" s="7" t="s">
        <v>9</v>
      </c>
      <c r="F7" s="8" t="s">
        <v>10</v>
      </c>
      <c r="G7" s="7" t="s">
        <v>11</v>
      </c>
      <c r="H7" s="7" t="s">
        <v>12</v>
      </c>
      <c r="J7" s="6"/>
      <c r="AB7" s="6"/>
    </row>
    <row r="8" spans="1:28" ht="12.75">
      <c r="A8" s="14" t="s">
        <v>13</v>
      </c>
      <c r="B8" s="15"/>
      <c r="C8" s="16"/>
      <c r="D8" s="16"/>
      <c r="E8" s="16"/>
      <c r="F8" s="16"/>
      <c r="G8" s="16"/>
      <c r="H8" s="16"/>
      <c r="J8" s="6"/>
      <c r="AB8" s="6"/>
    </row>
    <row r="9" spans="1:28" ht="12.75">
      <c r="A9" s="201" t="s">
        <v>14</v>
      </c>
      <c r="B9" s="17">
        <v>5983</v>
      </c>
      <c r="C9" s="18">
        <v>17776</v>
      </c>
      <c r="D9" s="18">
        <v>23759</v>
      </c>
      <c r="E9" s="18">
        <v>5777</v>
      </c>
      <c r="F9" s="18">
        <v>16794</v>
      </c>
      <c r="G9" s="18">
        <v>7057</v>
      </c>
      <c r="H9" s="18">
        <v>1327</v>
      </c>
      <c r="I9" s="19"/>
      <c r="J9" s="6"/>
      <c r="AB9" s="6"/>
    </row>
    <row r="10" spans="1:28" ht="12.75">
      <c r="A10" s="201" t="s">
        <v>15</v>
      </c>
      <c r="B10" s="17">
        <v>125</v>
      </c>
      <c r="C10" s="18">
        <v>22</v>
      </c>
      <c r="D10" s="18">
        <v>147</v>
      </c>
      <c r="E10" s="18">
        <v>125</v>
      </c>
      <c r="F10" s="18">
        <v>22</v>
      </c>
      <c r="G10" s="20">
        <v>2</v>
      </c>
      <c r="H10" s="20">
        <v>7</v>
      </c>
      <c r="J10" s="6"/>
      <c r="AB10" s="6"/>
    </row>
    <row r="11" spans="1:28" s="60" customFormat="1" ht="12.75">
      <c r="A11" s="21" t="s">
        <v>16</v>
      </c>
      <c r="B11" s="202">
        <v>6108</v>
      </c>
      <c r="C11" s="110">
        <v>17798</v>
      </c>
      <c r="D11" s="110">
        <v>23906</v>
      </c>
      <c r="E11" s="110">
        <v>5902</v>
      </c>
      <c r="F11" s="110">
        <v>16816</v>
      </c>
      <c r="G11" s="110">
        <v>7059</v>
      </c>
      <c r="H11" s="110">
        <v>1334</v>
      </c>
      <c r="I11" s="113"/>
      <c r="J11" s="203"/>
      <c r="AB11" s="203"/>
    </row>
    <row r="12" spans="1:28" ht="12.75">
      <c r="A12" s="12"/>
      <c r="B12" s="17"/>
      <c r="C12" s="18"/>
      <c r="D12" s="18"/>
      <c r="E12" s="18"/>
      <c r="F12" s="18"/>
      <c r="G12" s="18"/>
      <c r="H12" s="18"/>
      <c r="J12" s="6"/>
      <c r="AB12" s="6"/>
    </row>
    <row r="13" spans="1:28" ht="12.75">
      <c r="A13" s="21" t="s">
        <v>17</v>
      </c>
      <c r="B13" s="17"/>
      <c r="C13" s="18"/>
      <c r="D13" s="18"/>
      <c r="E13" s="18"/>
      <c r="F13" s="18"/>
      <c r="G13" s="18"/>
      <c r="H13" s="18"/>
      <c r="J13" s="6"/>
      <c r="AB13" s="6"/>
    </row>
    <row r="14" spans="1:28" ht="12.75">
      <c r="A14" s="201" t="s">
        <v>14</v>
      </c>
      <c r="B14" s="17">
        <v>1033903</v>
      </c>
      <c r="C14" s="18">
        <v>115494</v>
      </c>
      <c r="D14" s="18">
        <v>1149397</v>
      </c>
      <c r="E14" s="18">
        <v>964417</v>
      </c>
      <c r="F14" s="18">
        <v>108067</v>
      </c>
      <c r="G14" s="18">
        <v>22611</v>
      </c>
      <c r="H14" s="18">
        <v>44869</v>
      </c>
      <c r="J14" s="6"/>
      <c r="AB14" s="6"/>
    </row>
    <row r="15" spans="1:10" ht="12.75">
      <c r="A15" s="201" t="s">
        <v>15</v>
      </c>
      <c r="B15" s="17">
        <v>18259</v>
      </c>
      <c r="C15" s="18">
        <v>30</v>
      </c>
      <c r="D15" s="18">
        <v>18289</v>
      </c>
      <c r="E15" s="18">
        <v>18259</v>
      </c>
      <c r="F15" s="18">
        <v>30</v>
      </c>
      <c r="G15" s="18">
        <v>1108</v>
      </c>
      <c r="H15" s="20">
        <v>13</v>
      </c>
      <c r="J15" s="6"/>
    </row>
    <row r="16" spans="1:10" s="60" customFormat="1" ht="12.75">
      <c r="A16" s="21" t="s">
        <v>16</v>
      </c>
      <c r="B16" s="202">
        <v>1052162</v>
      </c>
      <c r="C16" s="110">
        <v>115524</v>
      </c>
      <c r="D16" s="110">
        <v>1167686</v>
      </c>
      <c r="E16" s="110">
        <v>982676</v>
      </c>
      <c r="F16" s="110">
        <v>108097</v>
      </c>
      <c r="G16" s="110">
        <v>23719</v>
      </c>
      <c r="H16" s="110">
        <v>44882</v>
      </c>
      <c r="J16" s="203"/>
    </row>
    <row r="17" spans="1:10" ht="12.75">
      <c r="A17" s="12"/>
      <c r="B17" s="17"/>
      <c r="C17" s="18"/>
      <c r="D17" s="18"/>
      <c r="E17" s="18"/>
      <c r="F17" s="18"/>
      <c r="G17" s="18"/>
      <c r="H17" s="18"/>
      <c r="J17" s="6"/>
    </row>
    <row r="18" spans="1:10" s="60" customFormat="1" ht="12.75">
      <c r="A18" s="21" t="s">
        <v>18</v>
      </c>
      <c r="B18" s="202">
        <v>2998</v>
      </c>
      <c r="C18" s="108">
        <v>1</v>
      </c>
      <c r="D18" s="110">
        <v>2999</v>
      </c>
      <c r="E18" s="110">
        <v>2998</v>
      </c>
      <c r="F18" s="108">
        <v>1</v>
      </c>
      <c r="G18" s="110">
        <v>283</v>
      </c>
      <c r="H18" s="108" t="s">
        <v>19</v>
      </c>
      <c r="J18" s="203"/>
    </row>
    <row r="19" spans="1:10" ht="12.75">
      <c r="A19" s="21"/>
      <c r="B19" s="17"/>
      <c r="C19" s="18"/>
      <c r="D19" s="18"/>
      <c r="E19" s="18"/>
      <c r="F19" s="18"/>
      <c r="G19" s="18"/>
      <c r="H19" s="18"/>
      <c r="J19" s="6"/>
    </row>
    <row r="20" spans="1:10" s="60" customFormat="1" ht="12.75">
      <c r="A20" s="21" t="s">
        <v>20</v>
      </c>
      <c r="B20" s="202">
        <v>108</v>
      </c>
      <c r="C20" s="110">
        <v>327</v>
      </c>
      <c r="D20" s="110">
        <v>435</v>
      </c>
      <c r="E20" s="108" t="s">
        <v>19</v>
      </c>
      <c r="F20" s="108" t="s">
        <v>19</v>
      </c>
      <c r="G20" s="110">
        <v>105</v>
      </c>
      <c r="H20" s="108">
        <v>162</v>
      </c>
      <c r="J20" s="203"/>
    </row>
    <row r="21" spans="1:8" ht="12.75">
      <c r="A21" s="12"/>
      <c r="B21" s="17"/>
      <c r="C21" s="18"/>
      <c r="D21" s="18"/>
      <c r="E21" s="18"/>
      <c r="F21" s="18"/>
      <c r="G21" s="18"/>
      <c r="H21" s="18"/>
    </row>
    <row r="22" spans="1:8" ht="13.5" thickBot="1">
      <c r="A22" s="204" t="s">
        <v>21</v>
      </c>
      <c r="B22" s="23">
        <v>1061376</v>
      </c>
      <c r="C22" s="24">
        <v>133650</v>
      </c>
      <c r="D22" s="24">
        <v>1195026</v>
      </c>
      <c r="E22" s="24">
        <v>991576</v>
      </c>
      <c r="F22" s="24">
        <v>124914</v>
      </c>
      <c r="G22" s="24">
        <v>31166</v>
      </c>
      <c r="H22" s="24">
        <v>46378</v>
      </c>
    </row>
  </sheetData>
  <mergeCells count="4">
    <mergeCell ref="A1:H1"/>
    <mergeCell ref="A3:H3"/>
    <mergeCell ref="B5:F5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5"/>
  <dimension ref="A1:S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6.421875" style="4" customWidth="1"/>
    <col min="2" max="5" width="18.57421875" style="4" customWidth="1"/>
    <col min="6" max="16384" width="11.421875" style="4" customWidth="1"/>
  </cols>
  <sheetData>
    <row r="1" spans="1:9" s="2" customFormat="1" ht="18">
      <c r="A1" s="248" t="s">
        <v>0</v>
      </c>
      <c r="B1" s="248"/>
      <c r="C1" s="248"/>
      <c r="D1" s="248"/>
      <c r="E1" s="248"/>
      <c r="F1" s="1"/>
      <c r="G1" s="1"/>
      <c r="H1" s="1"/>
      <c r="I1" s="1"/>
    </row>
    <row r="3" spans="1:8" ht="15">
      <c r="A3" s="249" t="s">
        <v>390</v>
      </c>
      <c r="B3" s="249"/>
      <c r="C3" s="249"/>
      <c r="D3" s="249"/>
      <c r="E3" s="249"/>
      <c r="F3" s="51"/>
      <c r="G3" s="51"/>
      <c r="H3" s="51"/>
    </row>
    <row r="4" spans="1:8" ht="15.75" thickBot="1">
      <c r="A4" s="185"/>
      <c r="B4" s="153"/>
      <c r="C4" s="153"/>
      <c r="D4" s="153"/>
      <c r="E4" s="83"/>
      <c r="F4" s="51"/>
      <c r="G4" s="51"/>
      <c r="H4" s="51"/>
    </row>
    <row r="5" spans="1:5" ht="12.75">
      <c r="A5" s="182" t="s">
        <v>58</v>
      </c>
      <c r="B5" s="195" t="s">
        <v>159</v>
      </c>
      <c r="C5" s="189" t="s">
        <v>160</v>
      </c>
      <c r="D5" s="197"/>
      <c r="E5" s="190" t="s">
        <v>161</v>
      </c>
    </row>
    <row r="6" spans="1:5" ht="13.5" thickBot="1">
      <c r="A6" s="13" t="s">
        <v>64</v>
      </c>
      <c r="B6" s="7" t="s">
        <v>29</v>
      </c>
      <c r="C6" s="7" t="s">
        <v>162</v>
      </c>
      <c r="D6" s="7" t="s">
        <v>163</v>
      </c>
      <c r="E6" s="7" t="s">
        <v>5</v>
      </c>
    </row>
    <row r="7" spans="1:6" ht="12.75">
      <c r="A7" s="112" t="s">
        <v>72</v>
      </c>
      <c r="B7" s="86" t="s">
        <v>19</v>
      </c>
      <c r="C7" s="86" t="s">
        <v>19</v>
      </c>
      <c r="D7" s="57">
        <v>16800</v>
      </c>
      <c r="E7" s="57">
        <v>16800</v>
      </c>
      <c r="F7" s="19"/>
    </row>
    <row r="8" spans="1:6" ht="12.75">
      <c r="A8" s="35" t="s">
        <v>73</v>
      </c>
      <c r="B8" s="74" t="s">
        <v>19</v>
      </c>
      <c r="C8" s="74" t="s">
        <v>19</v>
      </c>
      <c r="D8" s="58">
        <v>15119</v>
      </c>
      <c r="E8" s="58">
        <v>15119</v>
      </c>
      <c r="F8" s="19"/>
    </row>
    <row r="9" spans="1:6" ht="12.75">
      <c r="A9" s="35" t="s">
        <v>74</v>
      </c>
      <c r="B9" s="74" t="s">
        <v>19</v>
      </c>
      <c r="C9" s="74" t="s">
        <v>19</v>
      </c>
      <c r="D9" s="58">
        <v>58860</v>
      </c>
      <c r="E9" s="58">
        <v>58860</v>
      </c>
      <c r="F9" s="19"/>
    </row>
    <row r="10" spans="1:6" ht="12.75">
      <c r="A10" s="35" t="s">
        <v>75</v>
      </c>
      <c r="B10" s="74" t="s">
        <v>19</v>
      </c>
      <c r="C10" s="74" t="s">
        <v>19</v>
      </c>
      <c r="D10" s="58">
        <v>73500</v>
      </c>
      <c r="E10" s="58">
        <v>73500</v>
      </c>
      <c r="F10" s="19"/>
    </row>
    <row r="11" spans="1:6" ht="12.75">
      <c r="A11" s="71" t="s">
        <v>76</v>
      </c>
      <c r="B11" s="77" t="s">
        <v>19</v>
      </c>
      <c r="C11" s="77" t="s">
        <v>19</v>
      </c>
      <c r="D11" s="59">
        <v>164279</v>
      </c>
      <c r="E11" s="59">
        <v>164279</v>
      </c>
      <c r="F11" s="19"/>
    </row>
    <row r="12" spans="1:6" ht="12.75">
      <c r="A12" s="71"/>
      <c r="B12" s="59"/>
      <c r="C12" s="59"/>
      <c r="D12" s="59"/>
      <c r="E12" s="59"/>
      <c r="F12" s="19"/>
    </row>
    <row r="13" spans="1:6" ht="12.75">
      <c r="A13" s="71" t="s">
        <v>77</v>
      </c>
      <c r="B13" s="77" t="s">
        <v>19</v>
      </c>
      <c r="C13" s="77" t="s">
        <v>19</v>
      </c>
      <c r="D13" s="59">
        <v>500</v>
      </c>
      <c r="E13" s="59">
        <v>500</v>
      </c>
      <c r="F13" s="19"/>
    </row>
    <row r="14" spans="1:6" ht="12.75">
      <c r="A14" s="71"/>
      <c r="B14" s="59"/>
      <c r="C14" s="59"/>
      <c r="D14" s="59"/>
      <c r="E14" s="59"/>
      <c r="F14" s="19"/>
    </row>
    <row r="15" spans="1:6" ht="12.75">
      <c r="A15" s="71" t="s">
        <v>78</v>
      </c>
      <c r="B15" s="77" t="s">
        <v>19</v>
      </c>
      <c r="C15" s="77" t="s">
        <v>19</v>
      </c>
      <c r="D15" s="59">
        <v>252</v>
      </c>
      <c r="E15" s="59">
        <v>252</v>
      </c>
      <c r="F15" s="19"/>
    </row>
    <row r="16" spans="1:6" ht="12.75">
      <c r="A16" s="35"/>
      <c r="B16" s="58"/>
      <c r="C16" s="58"/>
      <c r="D16" s="58"/>
      <c r="E16" s="58"/>
      <c r="F16" s="19"/>
    </row>
    <row r="17" spans="1:6" ht="12.75">
      <c r="A17" s="35" t="s">
        <v>79</v>
      </c>
      <c r="B17" s="74" t="s">
        <v>19</v>
      </c>
      <c r="C17" s="74" t="s">
        <v>19</v>
      </c>
      <c r="D17" s="58">
        <v>100609</v>
      </c>
      <c r="E17" s="58">
        <v>100609</v>
      </c>
      <c r="F17" s="19"/>
    </row>
    <row r="18" spans="1:6" ht="12.75">
      <c r="A18" s="35" t="s">
        <v>80</v>
      </c>
      <c r="B18" s="74" t="s">
        <v>19</v>
      </c>
      <c r="C18" s="74" t="s">
        <v>19</v>
      </c>
      <c r="D18" s="58">
        <v>1300</v>
      </c>
      <c r="E18" s="58">
        <v>1300</v>
      </c>
      <c r="F18" s="19"/>
    </row>
    <row r="19" spans="1:6" ht="12.75">
      <c r="A19" s="35" t="s">
        <v>81</v>
      </c>
      <c r="B19" s="74" t="s">
        <v>19</v>
      </c>
      <c r="C19" s="74" t="s">
        <v>19</v>
      </c>
      <c r="D19" s="58">
        <v>656</v>
      </c>
      <c r="E19" s="58">
        <v>656</v>
      </c>
      <c r="F19" s="19"/>
    </row>
    <row r="20" spans="1:6" ht="12.75">
      <c r="A20" s="71" t="s">
        <v>82</v>
      </c>
      <c r="B20" s="77" t="s">
        <v>19</v>
      </c>
      <c r="C20" s="77" t="s">
        <v>19</v>
      </c>
      <c r="D20" s="59">
        <v>102565</v>
      </c>
      <c r="E20" s="59">
        <v>102565</v>
      </c>
      <c r="F20" s="19"/>
    </row>
    <row r="21" spans="1:6" ht="12.75">
      <c r="A21" s="71"/>
      <c r="B21" s="59"/>
      <c r="C21" s="59"/>
      <c r="D21" s="59"/>
      <c r="E21" s="59"/>
      <c r="F21" s="19"/>
    </row>
    <row r="22" spans="1:6" ht="12.75">
      <c r="A22" s="71" t="s">
        <v>83</v>
      </c>
      <c r="B22" s="77" t="s">
        <v>19</v>
      </c>
      <c r="C22" s="77" t="s">
        <v>19</v>
      </c>
      <c r="D22" s="59">
        <v>170332</v>
      </c>
      <c r="E22" s="59">
        <v>170332</v>
      </c>
      <c r="F22" s="19"/>
    </row>
    <row r="23" spans="1:6" ht="12.75">
      <c r="A23" s="71"/>
      <c r="B23" s="59"/>
      <c r="C23" s="59"/>
      <c r="D23" s="59"/>
      <c r="E23" s="59"/>
      <c r="F23" s="19"/>
    </row>
    <row r="24" spans="1:6" ht="12.75">
      <c r="A24" s="71" t="s">
        <v>84</v>
      </c>
      <c r="B24" s="77">
        <v>60</v>
      </c>
      <c r="C24" s="77" t="s">
        <v>19</v>
      </c>
      <c r="D24" s="59">
        <v>357906</v>
      </c>
      <c r="E24" s="59">
        <v>357966</v>
      </c>
      <c r="F24" s="19"/>
    </row>
    <row r="25" spans="1:6" ht="12.75">
      <c r="A25" s="35"/>
      <c r="B25" s="58"/>
      <c r="C25" s="58"/>
      <c r="D25" s="58"/>
      <c r="E25" s="58"/>
      <c r="F25" s="19"/>
    </row>
    <row r="26" spans="1:6" ht="12.75">
      <c r="A26" s="35" t="s">
        <v>85</v>
      </c>
      <c r="B26" s="74">
        <v>15</v>
      </c>
      <c r="C26" s="74" t="s">
        <v>19</v>
      </c>
      <c r="D26" s="58">
        <v>15095</v>
      </c>
      <c r="E26" s="58">
        <v>15110</v>
      </c>
      <c r="F26" s="19"/>
    </row>
    <row r="27" spans="1:6" ht="12.75">
      <c r="A27" s="35" t="s">
        <v>86</v>
      </c>
      <c r="B27" s="74" t="s">
        <v>19</v>
      </c>
      <c r="C27" s="74" t="s">
        <v>19</v>
      </c>
      <c r="D27" s="58">
        <v>10079</v>
      </c>
      <c r="E27" s="58">
        <v>10079</v>
      </c>
      <c r="F27" s="19"/>
    </row>
    <row r="28" spans="1:6" ht="12.75">
      <c r="A28" s="35" t="s">
        <v>87</v>
      </c>
      <c r="B28" s="74">
        <v>1015</v>
      </c>
      <c r="C28" s="74" t="s">
        <v>19</v>
      </c>
      <c r="D28" s="58">
        <v>108071</v>
      </c>
      <c r="E28" s="58">
        <v>109086</v>
      </c>
      <c r="F28" s="19"/>
    </row>
    <row r="29" spans="1:6" s="60" customFormat="1" ht="12.75">
      <c r="A29" s="71" t="s">
        <v>88</v>
      </c>
      <c r="B29" s="77">
        <v>1030</v>
      </c>
      <c r="C29" s="77" t="s">
        <v>19</v>
      </c>
      <c r="D29" s="59">
        <v>133245</v>
      </c>
      <c r="E29" s="59">
        <v>134275</v>
      </c>
      <c r="F29" s="113"/>
    </row>
    <row r="30" spans="1:6" ht="12.75">
      <c r="A30" s="35"/>
      <c r="B30" s="58"/>
      <c r="C30" s="58"/>
      <c r="D30" s="58"/>
      <c r="E30" s="58"/>
      <c r="F30" s="19"/>
    </row>
    <row r="31" spans="1:6" ht="12.75">
      <c r="A31" s="35" t="s">
        <v>89</v>
      </c>
      <c r="B31" s="74">
        <v>39</v>
      </c>
      <c r="C31" s="74" t="s">
        <v>19</v>
      </c>
      <c r="D31" s="58">
        <v>174988</v>
      </c>
      <c r="E31" s="58">
        <v>175027</v>
      </c>
      <c r="F31" s="19"/>
    </row>
    <row r="32" spans="1:6" ht="12.75">
      <c r="A32" s="35" t="s">
        <v>90</v>
      </c>
      <c r="B32" s="74">
        <v>151</v>
      </c>
      <c r="C32" s="74">
        <v>2</v>
      </c>
      <c r="D32" s="58">
        <v>11506</v>
      </c>
      <c r="E32" s="58">
        <v>11659</v>
      </c>
      <c r="F32" s="19"/>
    </row>
    <row r="33" spans="1:6" ht="12.75">
      <c r="A33" s="35" t="s">
        <v>91</v>
      </c>
      <c r="B33" s="74">
        <v>262</v>
      </c>
      <c r="C33" s="74" t="s">
        <v>19</v>
      </c>
      <c r="D33" s="58">
        <v>42970</v>
      </c>
      <c r="E33" s="58">
        <v>43232</v>
      </c>
      <c r="F33" s="19"/>
    </row>
    <row r="34" spans="1:6" ht="12.75">
      <c r="A34" s="35" t="s">
        <v>92</v>
      </c>
      <c r="B34" s="74">
        <v>75</v>
      </c>
      <c r="C34" s="74" t="s">
        <v>19</v>
      </c>
      <c r="D34" s="58">
        <v>224186</v>
      </c>
      <c r="E34" s="58">
        <v>224261</v>
      </c>
      <c r="F34" s="19"/>
    </row>
    <row r="35" spans="1:6" s="60" customFormat="1" ht="12.75">
      <c r="A35" s="71" t="s">
        <v>93</v>
      </c>
      <c r="B35" s="59">
        <v>527</v>
      </c>
      <c r="C35" s="77">
        <v>2</v>
      </c>
      <c r="D35" s="59">
        <v>453650</v>
      </c>
      <c r="E35" s="59">
        <v>454179</v>
      </c>
      <c r="F35" s="113"/>
    </row>
    <row r="36" spans="1:6" ht="12.75">
      <c r="A36" s="35"/>
      <c r="B36" s="58"/>
      <c r="C36" s="58"/>
      <c r="D36" s="58"/>
      <c r="E36" s="58"/>
      <c r="F36" s="19"/>
    </row>
    <row r="37" spans="1:6" s="60" customFormat="1" ht="12.75">
      <c r="A37" s="71" t="s">
        <v>94</v>
      </c>
      <c r="B37" s="77">
        <v>362</v>
      </c>
      <c r="C37" s="77" t="s">
        <v>19</v>
      </c>
      <c r="D37" s="59">
        <v>4786</v>
      </c>
      <c r="E37" s="59">
        <v>5148</v>
      </c>
      <c r="F37" s="113"/>
    </row>
    <row r="38" spans="1:6" ht="12.75">
      <c r="A38" s="35"/>
      <c r="B38" s="58"/>
      <c r="C38" s="58"/>
      <c r="D38" s="58"/>
      <c r="E38" s="58"/>
      <c r="F38" s="19"/>
    </row>
    <row r="39" spans="1:6" ht="12.75">
      <c r="A39" s="35" t="s">
        <v>95</v>
      </c>
      <c r="B39" s="74">
        <v>21</v>
      </c>
      <c r="C39" s="74" t="s">
        <v>19</v>
      </c>
      <c r="D39" s="58">
        <v>8067</v>
      </c>
      <c r="E39" s="58">
        <v>8088</v>
      </c>
      <c r="F39" s="19"/>
    </row>
    <row r="40" spans="1:6" ht="12.75">
      <c r="A40" s="35" t="s">
        <v>96</v>
      </c>
      <c r="B40" s="74" t="s">
        <v>19</v>
      </c>
      <c r="C40" s="74" t="s">
        <v>19</v>
      </c>
      <c r="D40" s="58">
        <v>53000</v>
      </c>
      <c r="E40" s="58">
        <v>53000</v>
      </c>
      <c r="F40" s="19"/>
    </row>
    <row r="41" spans="1:6" ht="12.75">
      <c r="A41" s="35" t="s">
        <v>97</v>
      </c>
      <c r="B41" s="74">
        <v>9</v>
      </c>
      <c r="C41" s="74" t="s">
        <v>19</v>
      </c>
      <c r="D41" s="58">
        <v>66730</v>
      </c>
      <c r="E41" s="58">
        <v>66739</v>
      </c>
      <c r="F41" s="19"/>
    </row>
    <row r="42" spans="1:6" ht="12.75">
      <c r="A42" s="35" t="s">
        <v>98</v>
      </c>
      <c r="B42" s="74" t="s">
        <v>19</v>
      </c>
      <c r="C42" s="74" t="s">
        <v>19</v>
      </c>
      <c r="D42" s="58">
        <v>1336</v>
      </c>
      <c r="E42" s="58">
        <v>1336</v>
      </c>
      <c r="F42" s="19"/>
    </row>
    <row r="43" spans="1:6" ht="12.75">
      <c r="A43" s="35" t="s">
        <v>99</v>
      </c>
      <c r="B43" s="74">
        <v>480</v>
      </c>
      <c r="C43" s="74" t="s">
        <v>19</v>
      </c>
      <c r="D43" s="58">
        <v>5424</v>
      </c>
      <c r="E43" s="58">
        <v>5904</v>
      </c>
      <c r="F43" s="19"/>
    </row>
    <row r="44" spans="1:6" ht="12.75">
      <c r="A44" s="35" t="s">
        <v>100</v>
      </c>
      <c r="B44" s="74">
        <v>25</v>
      </c>
      <c r="C44" s="74" t="s">
        <v>19</v>
      </c>
      <c r="D44" s="58">
        <v>11403</v>
      </c>
      <c r="E44" s="58">
        <v>11428</v>
      </c>
      <c r="F44" s="19"/>
    </row>
    <row r="45" spans="1:6" ht="12.75">
      <c r="A45" s="35" t="s">
        <v>101</v>
      </c>
      <c r="B45" s="74" t="s">
        <v>19</v>
      </c>
      <c r="C45" s="74" t="s">
        <v>19</v>
      </c>
      <c r="D45" s="58">
        <v>3462</v>
      </c>
      <c r="E45" s="58">
        <v>3462</v>
      </c>
      <c r="F45" s="19"/>
    </row>
    <row r="46" spans="1:6" ht="12.75">
      <c r="A46" s="35" t="s">
        <v>102</v>
      </c>
      <c r="B46" s="74">
        <v>100</v>
      </c>
      <c r="C46" s="74" t="s">
        <v>19</v>
      </c>
      <c r="D46" s="58">
        <v>61657</v>
      </c>
      <c r="E46" s="58">
        <v>61757</v>
      </c>
      <c r="F46" s="19"/>
    </row>
    <row r="47" spans="1:6" ht="12.75">
      <c r="A47" s="35" t="s">
        <v>103</v>
      </c>
      <c r="B47" s="74">
        <v>145</v>
      </c>
      <c r="C47" s="74" t="s">
        <v>19</v>
      </c>
      <c r="D47" s="58">
        <v>35857</v>
      </c>
      <c r="E47" s="58">
        <v>36002</v>
      </c>
      <c r="F47" s="19"/>
    </row>
    <row r="48" spans="1:6" ht="12.75">
      <c r="A48" s="71" t="s">
        <v>104</v>
      </c>
      <c r="B48" s="59">
        <v>780</v>
      </c>
      <c r="C48" s="77" t="s">
        <v>19</v>
      </c>
      <c r="D48" s="59">
        <v>246936</v>
      </c>
      <c r="E48" s="59">
        <v>247716</v>
      </c>
      <c r="F48" s="19"/>
    </row>
    <row r="49" spans="1:6" ht="12.75">
      <c r="A49" s="71"/>
      <c r="B49" s="59"/>
      <c r="C49" s="59"/>
      <c r="D49" s="59"/>
      <c r="E49" s="59"/>
      <c r="F49" s="19"/>
    </row>
    <row r="50" spans="1:6" ht="12.75">
      <c r="A50" s="71" t="s">
        <v>105</v>
      </c>
      <c r="B50" s="77">
        <v>81</v>
      </c>
      <c r="C50" s="77" t="s">
        <v>19</v>
      </c>
      <c r="D50" s="59">
        <v>75512</v>
      </c>
      <c r="E50" s="59">
        <v>75593</v>
      </c>
      <c r="F50" s="19"/>
    </row>
    <row r="51" spans="1:6" ht="12.75">
      <c r="A51" s="35"/>
      <c r="B51" s="58"/>
      <c r="C51" s="58"/>
      <c r="D51" s="58"/>
      <c r="E51" s="58"/>
      <c r="F51" s="19"/>
    </row>
    <row r="52" spans="1:6" ht="12.75">
      <c r="A52" s="35" t="s">
        <v>106</v>
      </c>
      <c r="B52" s="74">
        <v>190</v>
      </c>
      <c r="C52" s="74" t="s">
        <v>19</v>
      </c>
      <c r="D52" s="58">
        <v>380926</v>
      </c>
      <c r="E52" s="58">
        <v>381116</v>
      </c>
      <c r="F52" s="19"/>
    </row>
    <row r="53" spans="1:6" ht="12.75">
      <c r="A53" s="35" t="s">
        <v>107</v>
      </c>
      <c r="B53" s="74" t="s">
        <v>19</v>
      </c>
      <c r="C53" s="74" t="s">
        <v>19</v>
      </c>
      <c r="D53" s="58">
        <v>1502035</v>
      </c>
      <c r="E53" s="58">
        <v>1502035</v>
      </c>
      <c r="F53" s="19"/>
    </row>
    <row r="54" spans="1:6" ht="12.75">
      <c r="A54" s="35" t="s">
        <v>108</v>
      </c>
      <c r="B54" s="74">
        <v>18</v>
      </c>
      <c r="C54" s="74" t="s">
        <v>19</v>
      </c>
      <c r="D54" s="58">
        <v>536169</v>
      </c>
      <c r="E54" s="58">
        <v>536187</v>
      </c>
      <c r="F54" s="19"/>
    </row>
    <row r="55" spans="1:6" ht="12.75">
      <c r="A55" s="35" t="s">
        <v>109</v>
      </c>
      <c r="B55" s="74">
        <v>88</v>
      </c>
      <c r="C55" s="74" t="s">
        <v>19</v>
      </c>
      <c r="D55" s="58">
        <v>11185</v>
      </c>
      <c r="E55" s="58">
        <v>11273</v>
      </c>
      <c r="F55" s="19"/>
    </row>
    <row r="56" spans="1:6" ht="12.75">
      <c r="A56" s="35" t="s">
        <v>110</v>
      </c>
      <c r="B56" s="74" t="s">
        <v>19</v>
      </c>
      <c r="C56" s="74" t="s">
        <v>19</v>
      </c>
      <c r="D56" s="58">
        <v>874295</v>
      </c>
      <c r="E56" s="58">
        <v>874295</v>
      </c>
      <c r="F56" s="19"/>
    </row>
    <row r="57" spans="1:6" s="60" customFormat="1" ht="12.75">
      <c r="A57" s="71" t="s">
        <v>111</v>
      </c>
      <c r="B57" s="59">
        <v>296</v>
      </c>
      <c r="C57" s="59" t="s">
        <v>19</v>
      </c>
      <c r="D57" s="59">
        <v>3304610</v>
      </c>
      <c r="E57" s="59">
        <v>3304906</v>
      </c>
      <c r="F57" s="113"/>
    </row>
    <row r="58" spans="1:6" ht="12.75">
      <c r="A58" s="35"/>
      <c r="B58" s="58"/>
      <c r="C58" s="58"/>
      <c r="D58" s="58"/>
      <c r="E58" s="58"/>
      <c r="F58" s="19"/>
    </row>
    <row r="59" spans="1:6" ht="12.75">
      <c r="A59" s="35" t="s">
        <v>112</v>
      </c>
      <c r="B59" s="74">
        <v>158510</v>
      </c>
      <c r="C59" s="74">
        <v>80</v>
      </c>
      <c r="D59" s="58">
        <v>41778</v>
      </c>
      <c r="E59" s="58">
        <v>200368</v>
      </c>
      <c r="F59" s="19"/>
    </row>
    <row r="60" spans="1:6" ht="12.75">
      <c r="A60" s="35" t="s">
        <v>113</v>
      </c>
      <c r="B60" s="74">
        <v>200</v>
      </c>
      <c r="C60" s="74" t="s">
        <v>19</v>
      </c>
      <c r="D60" s="58">
        <v>2925</v>
      </c>
      <c r="E60" s="58">
        <v>3125</v>
      </c>
      <c r="F60" s="19"/>
    </row>
    <row r="61" spans="1:6" ht="12.75">
      <c r="A61" s="35" t="s">
        <v>114</v>
      </c>
      <c r="B61" s="74">
        <v>8000</v>
      </c>
      <c r="C61" s="74" t="s">
        <v>19</v>
      </c>
      <c r="D61" s="58">
        <v>280291</v>
      </c>
      <c r="E61" s="58">
        <v>288291</v>
      </c>
      <c r="F61" s="19"/>
    </row>
    <row r="62" spans="1:6" ht="12.75">
      <c r="A62" s="71" t="s">
        <v>115</v>
      </c>
      <c r="B62" s="59">
        <v>166710</v>
      </c>
      <c r="C62" s="59">
        <v>80</v>
      </c>
      <c r="D62" s="59">
        <v>324994</v>
      </c>
      <c r="E62" s="59">
        <v>491784</v>
      </c>
      <c r="F62" s="19"/>
    </row>
    <row r="63" spans="1:6" ht="12.75">
      <c r="A63" s="71"/>
      <c r="B63" s="59"/>
      <c r="C63" s="59"/>
      <c r="D63" s="59"/>
      <c r="E63" s="59"/>
      <c r="F63" s="19"/>
    </row>
    <row r="64" spans="1:6" ht="12.75">
      <c r="A64" s="71" t="s">
        <v>116</v>
      </c>
      <c r="B64" s="77">
        <v>93991</v>
      </c>
      <c r="C64" s="77" t="s">
        <v>19</v>
      </c>
      <c r="D64" s="59">
        <v>76936</v>
      </c>
      <c r="E64" s="59">
        <v>170927</v>
      </c>
      <c r="F64" s="19"/>
    </row>
    <row r="65" spans="1:6" ht="12.75">
      <c r="A65" s="35"/>
      <c r="B65" s="58"/>
      <c r="C65" s="58"/>
      <c r="D65" s="58"/>
      <c r="E65" s="58"/>
      <c r="F65" s="19"/>
    </row>
    <row r="66" spans="1:6" ht="12.75">
      <c r="A66" s="35" t="s">
        <v>117</v>
      </c>
      <c r="B66" s="74">
        <v>3573</v>
      </c>
      <c r="C66" s="74">
        <v>117</v>
      </c>
      <c r="D66" s="58">
        <v>484474</v>
      </c>
      <c r="E66" s="58">
        <v>488164</v>
      </c>
      <c r="F66" s="19"/>
    </row>
    <row r="67" spans="1:19" ht="12.75">
      <c r="A67" s="35" t="s">
        <v>118</v>
      </c>
      <c r="B67" s="74">
        <v>539</v>
      </c>
      <c r="C67" s="74" t="s">
        <v>19</v>
      </c>
      <c r="D67" s="58">
        <v>13315</v>
      </c>
      <c r="E67" s="58">
        <v>13854</v>
      </c>
      <c r="F67" s="19"/>
      <c r="S67" s="75"/>
    </row>
    <row r="68" spans="1:19" s="60" customFormat="1" ht="12.75">
      <c r="A68" s="71" t="s">
        <v>119</v>
      </c>
      <c r="B68" s="59">
        <v>4112</v>
      </c>
      <c r="C68" s="59">
        <v>117</v>
      </c>
      <c r="D68" s="59">
        <v>497789</v>
      </c>
      <c r="E68" s="59">
        <v>502018</v>
      </c>
      <c r="F68" s="113"/>
      <c r="S68" s="79"/>
    </row>
    <row r="69" spans="1:6" ht="12.75">
      <c r="A69" s="35"/>
      <c r="B69" s="58"/>
      <c r="C69" s="58"/>
      <c r="D69" s="58"/>
      <c r="E69" s="58"/>
      <c r="F69" s="19"/>
    </row>
    <row r="70" spans="1:6" ht="12.75">
      <c r="A70" s="35" t="s">
        <v>120</v>
      </c>
      <c r="B70" s="74">
        <v>15478</v>
      </c>
      <c r="C70" s="74" t="s">
        <v>19</v>
      </c>
      <c r="D70" s="58">
        <v>8846</v>
      </c>
      <c r="E70" s="58">
        <v>24324</v>
      </c>
      <c r="F70" s="19"/>
    </row>
    <row r="71" spans="1:6" ht="12.75">
      <c r="A71" s="35" t="s">
        <v>121</v>
      </c>
      <c r="B71" s="74">
        <v>1200</v>
      </c>
      <c r="C71" s="74">
        <v>1025</v>
      </c>
      <c r="D71" s="58">
        <v>115000</v>
      </c>
      <c r="E71" s="58">
        <v>117225</v>
      </c>
      <c r="F71" s="19"/>
    </row>
    <row r="72" spans="1:6" ht="12.75">
      <c r="A72" s="35" t="s">
        <v>122</v>
      </c>
      <c r="B72" s="74">
        <v>32</v>
      </c>
      <c r="C72" s="74" t="s">
        <v>19</v>
      </c>
      <c r="D72" s="58">
        <v>86283</v>
      </c>
      <c r="E72" s="58">
        <v>86315</v>
      </c>
      <c r="F72" s="19"/>
    </row>
    <row r="73" spans="1:6" ht="12.75">
      <c r="A73" s="35" t="s">
        <v>123</v>
      </c>
      <c r="B73" s="74">
        <v>645</v>
      </c>
      <c r="C73" s="74" t="s">
        <v>19</v>
      </c>
      <c r="D73" s="58">
        <v>6382</v>
      </c>
      <c r="E73" s="58">
        <v>7027</v>
      </c>
      <c r="F73" s="19"/>
    </row>
    <row r="74" spans="1:6" ht="12.75">
      <c r="A74" s="35" t="s">
        <v>124</v>
      </c>
      <c r="B74" s="74">
        <v>900</v>
      </c>
      <c r="C74" s="74" t="s">
        <v>19</v>
      </c>
      <c r="D74" s="58">
        <v>39599</v>
      </c>
      <c r="E74" s="58">
        <v>40499</v>
      </c>
      <c r="F74" s="19"/>
    </row>
    <row r="75" spans="1:6" ht="12.75">
      <c r="A75" s="35" t="s">
        <v>125</v>
      </c>
      <c r="B75" s="74">
        <v>105</v>
      </c>
      <c r="C75" s="74" t="s">
        <v>19</v>
      </c>
      <c r="D75" s="58">
        <v>1589</v>
      </c>
      <c r="E75" s="58">
        <v>1694</v>
      </c>
      <c r="F75" s="19"/>
    </row>
    <row r="76" spans="1:6" ht="12.75">
      <c r="A76" s="35" t="s">
        <v>126</v>
      </c>
      <c r="B76" s="74">
        <v>5846</v>
      </c>
      <c r="C76" s="74">
        <v>4800</v>
      </c>
      <c r="D76" s="58">
        <v>8365</v>
      </c>
      <c r="E76" s="58">
        <v>19011</v>
      </c>
      <c r="F76" s="19"/>
    </row>
    <row r="77" spans="1:6" ht="12.75">
      <c r="A77" s="35" t="s">
        <v>127</v>
      </c>
      <c r="B77" s="74">
        <v>21377</v>
      </c>
      <c r="C77" s="74" t="s">
        <v>19</v>
      </c>
      <c r="D77" s="58">
        <v>7013</v>
      </c>
      <c r="E77" s="58">
        <v>28390</v>
      </c>
      <c r="F77" s="19"/>
    </row>
    <row r="78" spans="1:6" s="60" customFormat="1" ht="12.75">
      <c r="A78" s="71" t="s">
        <v>128</v>
      </c>
      <c r="B78" s="59">
        <v>45583</v>
      </c>
      <c r="C78" s="59">
        <v>5825</v>
      </c>
      <c r="D78" s="59">
        <v>273077</v>
      </c>
      <c r="E78" s="59">
        <v>324485</v>
      </c>
      <c r="F78" s="113"/>
    </row>
    <row r="79" spans="1:6" ht="12.75">
      <c r="A79" s="35"/>
      <c r="B79" s="58"/>
      <c r="C79" s="58"/>
      <c r="D79" s="58"/>
      <c r="E79" s="58"/>
      <c r="F79" s="19"/>
    </row>
    <row r="80" spans="1:6" ht="12.75">
      <c r="A80" s="35" t="s">
        <v>129</v>
      </c>
      <c r="B80" s="74">
        <v>212</v>
      </c>
      <c r="C80" s="74" t="s">
        <v>19</v>
      </c>
      <c r="D80" s="58">
        <v>3804</v>
      </c>
      <c r="E80" s="58">
        <v>4016</v>
      </c>
      <c r="F80" s="19"/>
    </row>
    <row r="81" spans="1:6" ht="12.75">
      <c r="A81" s="35" t="s">
        <v>130</v>
      </c>
      <c r="B81" s="74">
        <v>386</v>
      </c>
      <c r="C81" s="74" t="s">
        <v>19</v>
      </c>
      <c r="D81" s="58">
        <v>28485</v>
      </c>
      <c r="E81" s="58">
        <v>28871</v>
      </c>
      <c r="F81" s="19"/>
    </row>
    <row r="82" spans="1:6" s="60" customFormat="1" ht="12.75">
      <c r="A82" s="71" t="s">
        <v>131</v>
      </c>
      <c r="B82" s="59">
        <v>598</v>
      </c>
      <c r="C82" s="77" t="s">
        <v>19</v>
      </c>
      <c r="D82" s="59">
        <v>32289</v>
      </c>
      <c r="E82" s="59">
        <v>32887</v>
      </c>
      <c r="F82" s="113"/>
    </row>
    <row r="83" spans="1:6" ht="12.75">
      <c r="A83" s="35"/>
      <c r="B83" s="58"/>
      <c r="C83" s="58"/>
      <c r="D83" s="58"/>
      <c r="E83" s="58"/>
      <c r="F83" s="19"/>
    </row>
    <row r="84" spans="1:6" ht="13.5" thickBot="1">
      <c r="A84" s="70" t="s">
        <v>132</v>
      </c>
      <c r="B84" s="61">
        <v>314130</v>
      </c>
      <c r="C84" s="61">
        <v>6024</v>
      </c>
      <c r="D84" s="61">
        <v>6219658</v>
      </c>
      <c r="E84" s="61">
        <v>6539812</v>
      </c>
      <c r="F84" s="19"/>
    </row>
    <row r="85" ht="12.75">
      <c r="E85" s="63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13" transitionEvaluation="1"/>
  <dimension ref="A1:L53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00390625" style="116" customWidth="1"/>
    <col min="2" max="2" width="16.8515625" style="116" customWidth="1"/>
    <col min="3" max="3" width="17.140625" style="116" customWidth="1"/>
    <col min="4" max="6" width="14.7109375" style="116" customWidth="1"/>
    <col min="7" max="7" width="15.7109375" style="116" customWidth="1"/>
    <col min="8" max="16384" width="11.00390625" style="116" customWidth="1"/>
  </cols>
  <sheetData>
    <row r="1" spans="1:12" s="115" customFormat="1" ht="18">
      <c r="A1" s="297" t="s">
        <v>0</v>
      </c>
      <c r="B1" s="297"/>
      <c r="C1" s="297"/>
      <c r="D1" s="297"/>
      <c r="E1" s="297"/>
      <c r="F1" s="297"/>
      <c r="G1" s="297"/>
      <c r="H1" s="114"/>
      <c r="I1" s="114"/>
      <c r="J1" s="114"/>
      <c r="K1" s="114"/>
      <c r="L1" s="114"/>
    </row>
    <row r="2" spans="7:12" ht="12.75">
      <c r="G2" s="117"/>
      <c r="H2" s="117"/>
      <c r="I2" s="117"/>
      <c r="J2" s="117"/>
      <c r="K2" s="117"/>
      <c r="L2" s="117"/>
    </row>
    <row r="3" spans="1:12" ht="15">
      <c r="A3" s="298" t="s">
        <v>362</v>
      </c>
      <c r="B3" s="298"/>
      <c r="C3" s="298"/>
      <c r="D3" s="298"/>
      <c r="E3" s="298"/>
      <c r="F3" s="298"/>
      <c r="G3" s="298"/>
      <c r="H3" s="118"/>
      <c r="I3" s="117"/>
      <c r="J3" s="117"/>
      <c r="K3" s="117"/>
      <c r="L3" s="117"/>
    </row>
    <row r="4" spans="1:8" ht="12.75" customHeight="1" thickBot="1">
      <c r="A4" s="119"/>
      <c r="B4" s="119"/>
      <c r="C4" s="119"/>
      <c r="D4" s="119"/>
      <c r="E4" s="119"/>
      <c r="F4" s="119"/>
      <c r="G4" s="119"/>
      <c r="H4" s="119"/>
    </row>
    <row r="5" spans="1:12" ht="12.75">
      <c r="A5" s="191"/>
      <c r="B5" s="192" t="s">
        <v>164</v>
      </c>
      <c r="C5" s="192" t="s">
        <v>23</v>
      </c>
      <c r="D5" s="299" t="s">
        <v>375</v>
      </c>
      <c r="E5" s="283"/>
      <c r="F5" s="299" t="s">
        <v>376</v>
      </c>
      <c r="G5" s="282"/>
      <c r="H5" s="117"/>
      <c r="I5" s="117"/>
      <c r="J5" s="117"/>
      <c r="K5" s="117"/>
      <c r="L5" s="117"/>
    </row>
    <row r="6" spans="1:12" ht="12.75">
      <c r="A6" s="120" t="s">
        <v>165</v>
      </c>
      <c r="B6" s="121">
        <v>2000</v>
      </c>
      <c r="C6" s="121">
        <v>2000</v>
      </c>
      <c r="D6" s="122"/>
      <c r="E6" s="122"/>
      <c r="F6" s="122"/>
      <c r="G6" s="123"/>
      <c r="H6" s="117"/>
      <c r="I6" s="117"/>
      <c r="J6" s="117"/>
      <c r="K6" s="117"/>
      <c r="L6" s="117"/>
    </row>
    <row r="7" spans="1:12" ht="13.5" thickBot="1">
      <c r="A7" s="124"/>
      <c r="B7" s="236" t="s">
        <v>396</v>
      </c>
      <c r="C7" s="236" t="s">
        <v>397</v>
      </c>
      <c r="D7" s="121">
        <v>1999</v>
      </c>
      <c r="E7" s="121">
        <v>2000</v>
      </c>
      <c r="F7" s="121">
        <v>1999</v>
      </c>
      <c r="G7" s="125">
        <v>2000</v>
      </c>
      <c r="H7" s="117"/>
      <c r="I7" s="117"/>
      <c r="J7" s="117"/>
      <c r="K7" s="117"/>
      <c r="L7" s="117"/>
    </row>
    <row r="8" spans="1:7" ht="12.75">
      <c r="A8" s="126" t="s">
        <v>166</v>
      </c>
      <c r="B8" s="127">
        <v>7453.269</v>
      </c>
      <c r="C8" s="127">
        <v>62383.991</v>
      </c>
      <c r="D8" s="127">
        <v>2297</v>
      </c>
      <c r="E8" s="127">
        <v>2546.72</v>
      </c>
      <c r="F8" s="127">
        <v>2348</v>
      </c>
      <c r="G8" s="128">
        <v>2818.923</v>
      </c>
    </row>
    <row r="9" spans="1:7" ht="12.75">
      <c r="A9" s="124"/>
      <c r="B9" s="129"/>
      <c r="C9" s="129"/>
      <c r="D9" s="129"/>
      <c r="E9" s="129"/>
      <c r="F9" s="129"/>
      <c r="G9" s="130"/>
    </row>
    <row r="10" spans="1:7" ht="12.75">
      <c r="A10" s="209" t="s">
        <v>363</v>
      </c>
      <c r="B10" s="129"/>
      <c r="C10" s="129"/>
      <c r="D10" s="129"/>
      <c r="E10" s="129"/>
      <c r="F10" s="129"/>
      <c r="G10" s="130"/>
    </row>
    <row r="11" spans="1:7" ht="12.75">
      <c r="A11" s="209" t="s">
        <v>167</v>
      </c>
      <c r="B11" s="129">
        <v>3482.143</v>
      </c>
      <c r="C11" s="129">
        <v>27194.303</v>
      </c>
      <c r="D11" s="129">
        <v>1034.219</v>
      </c>
      <c r="E11" s="129">
        <v>1080.302</v>
      </c>
      <c r="F11" s="129">
        <v>966.025</v>
      </c>
      <c r="G11" s="130">
        <v>1032.006</v>
      </c>
    </row>
    <row r="12" spans="1:7" ht="12.75">
      <c r="A12" s="124" t="s">
        <v>168</v>
      </c>
      <c r="B12" s="129">
        <v>101.451</v>
      </c>
      <c r="C12" s="129">
        <v>1658.6</v>
      </c>
      <c r="D12" s="129">
        <v>349.411</v>
      </c>
      <c r="E12" s="129">
        <v>349.067</v>
      </c>
      <c r="F12" s="129">
        <v>15.221</v>
      </c>
      <c r="G12" s="130">
        <v>9.844</v>
      </c>
    </row>
    <row r="13" spans="1:7" ht="12.75">
      <c r="A13" s="124" t="s">
        <v>169</v>
      </c>
      <c r="B13" s="129">
        <v>47.946</v>
      </c>
      <c r="C13" s="129">
        <v>364.44</v>
      </c>
      <c r="D13" s="129">
        <v>46.5</v>
      </c>
      <c r="E13" s="129">
        <v>54.148</v>
      </c>
      <c r="F13" s="129">
        <v>13.705</v>
      </c>
      <c r="G13" s="130">
        <v>21.918</v>
      </c>
    </row>
    <row r="14" spans="1:7" ht="12.75">
      <c r="A14" s="124" t="s">
        <v>170</v>
      </c>
      <c r="B14" s="129">
        <v>1.3</v>
      </c>
      <c r="C14" s="129">
        <v>23</v>
      </c>
      <c r="D14" s="129">
        <v>95.064</v>
      </c>
      <c r="E14" s="129">
        <v>107.961</v>
      </c>
      <c r="F14" s="129">
        <v>56.642</v>
      </c>
      <c r="G14" s="130">
        <v>69.485</v>
      </c>
    </row>
    <row r="15" spans="1:7" ht="12.75">
      <c r="A15" s="124" t="s">
        <v>171</v>
      </c>
      <c r="B15" s="129" t="s">
        <v>19</v>
      </c>
      <c r="C15" s="129" t="s">
        <v>19</v>
      </c>
      <c r="D15" s="129">
        <v>15.364</v>
      </c>
      <c r="E15" s="129">
        <v>18.656</v>
      </c>
      <c r="F15" s="129" t="s">
        <v>19</v>
      </c>
      <c r="G15" s="130" t="s">
        <v>19</v>
      </c>
    </row>
    <row r="16" spans="1:7" ht="12.75">
      <c r="A16" s="124" t="s">
        <v>172</v>
      </c>
      <c r="B16" s="129">
        <v>1200</v>
      </c>
      <c r="C16" s="129">
        <v>5646.4</v>
      </c>
      <c r="D16" s="129">
        <v>20.518</v>
      </c>
      <c r="E16" s="129">
        <v>17.114</v>
      </c>
      <c r="F16" s="129">
        <v>98.255</v>
      </c>
      <c r="G16" s="130">
        <v>107.638</v>
      </c>
    </row>
    <row r="17" spans="1:7" ht="12.75">
      <c r="A17" s="124" t="s">
        <v>173</v>
      </c>
      <c r="B17" s="129" t="s">
        <v>19</v>
      </c>
      <c r="C17" s="129" t="s">
        <v>19</v>
      </c>
      <c r="D17" s="129">
        <v>10.47</v>
      </c>
      <c r="E17" s="129">
        <v>10.002</v>
      </c>
      <c r="F17" s="129" t="s">
        <v>19</v>
      </c>
      <c r="G17" s="130" t="s">
        <v>19</v>
      </c>
    </row>
    <row r="18" spans="1:7" ht="12.75">
      <c r="A18" s="124" t="s">
        <v>174</v>
      </c>
      <c r="B18" s="129">
        <v>873.541</v>
      </c>
      <c r="C18" s="129">
        <v>7626.622</v>
      </c>
      <c r="D18" s="129">
        <v>142.356</v>
      </c>
      <c r="E18" s="129">
        <v>160.887</v>
      </c>
      <c r="F18" s="129">
        <v>20.416</v>
      </c>
      <c r="G18" s="130">
        <v>16.109</v>
      </c>
    </row>
    <row r="19" spans="1:7" ht="12.75">
      <c r="A19" s="124" t="s">
        <v>175</v>
      </c>
      <c r="B19" s="129">
        <v>124</v>
      </c>
      <c r="C19" s="129">
        <v>1200</v>
      </c>
      <c r="D19" s="129">
        <v>1.395</v>
      </c>
      <c r="E19" s="129">
        <v>0.944</v>
      </c>
      <c r="F19" s="129">
        <v>87.16</v>
      </c>
      <c r="G19" s="130">
        <v>84.635</v>
      </c>
    </row>
    <row r="20" spans="1:7" ht="12.75">
      <c r="A20" s="124" t="s">
        <v>176</v>
      </c>
      <c r="B20" s="129" t="s">
        <v>19</v>
      </c>
      <c r="C20" s="129" t="s">
        <v>19</v>
      </c>
      <c r="D20" s="129">
        <v>132.789</v>
      </c>
      <c r="E20" s="129">
        <v>133.851</v>
      </c>
      <c r="F20" s="129">
        <v>91.278</v>
      </c>
      <c r="G20" s="130">
        <v>91.059</v>
      </c>
    </row>
    <row r="21" spans="1:7" ht="12.75">
      <c r="A21" s="124" t="s">
        <v>177</v>
      </c>
      <c r="B21" s="129" t="s">
        <v>19</v>
      </c>
      <c r="C21" s="129" t="s">
        <v>19</v>
      </c>
      <c r="D21" s="129">
        <v>5.157</v>
      </c>
      <c r="E21" s="129">
        <v>5.633</v>
      </c>
      <c r="F21" s="129" t="s">
        <v>19</v>
      </c>
      <c r="G21" s="130" t="s">
        <v>19</v>
      </c>
    </row>
    <row r="22" spans="1:7" ht="12.75">
      <c r="A22" s="124" t="s">
        <v>178</v>
      </c>
      <c r="B22" s="129">
        <v>876.035</v>
      </c>
      <c r="C22" s="129">
        <v>9773.641</v>
      </c>
      <c r="D22" s="129">
        <v>12.379</v>
      </c>
      <c r="E22" s="129">
        <v>14.263</v>
      </c>
      <c r="F22" s="129">
        <v>577.344</v>
      </c>
      <c r="G22" s="130">
        <v>624.783</v>
      </c>
    </row>
    <row r="23" spans="1:7" ht="12.75">
      <c r="A23" s="124" t="s">
        <v>179</v>
      </c>
      <c r="B23" s="129">
        <v>257</v>
      </c>
      <c r="C23" s="129">
        <v>900</v>
      </c>
      <c r="D23" s="129">
        <v>25.057</v>
      </c>
      <c r="E23" s="129">
        <v>25.426</v>
      </c>
      <c r="F23" s="129" t="s">
        <v>19</v>
      </c>
      <c r="G23" s="130" t="s">
        <v>19</v>
      </c>
    </row>
    <row r="24" spans="1:7" ht="12.75">
      <c r="A24" s="124" t="s">
        <v>180</v>
      </c>
      <c r="B24" s="129">
        <v>0.84</v>
      </c>
      <c r="C24" s="129">
        <v>1.4</v>
      </c>
      <c r="D24" s="129">
        <v>153.546</v>
      </c>
      <c r="E24" s="129">
        <v>158.319</v>
      </c>
      <c r="F24" s="129">
        <v>5.107</v>
      </c>
      <c r="G24" s="130">
        <v>5.611</v>
      </c>
    </row>
    <row r="25" spans="1:7" ht="12.75">
      <c r="A25" s="124" t="s">
        <v>181</v>
      </c>
      <c r="B25" s="129" t="s">
        <v>19</v>
      </c>
      <c r="C25" s="129" t="s">
        <v>19</v>
      </c>
      <c r="D25" s="129">
        <v>24.213</v>
      </c>
      <c r="E25" s="129">
        <v>24.031</v>
      </c>
      <c r="F25" s="129" t="s">
        <v>19</v>
      </c>
      <c r="G25" s="130" t="s">
        <v>19</v>
      </c>
    </row>
    <row r="26" spans="1:7" ht="12.75">
      <c r="A26" s="124"/>
      <c r="B26" s="129"/>
      <c r="C26" s="129"/>
      <c r="D26" s="129"/>
      <c r="E26" s="129"/>
      <c r="F26" s="129"/>
      <c r="G26" s="130"/>
    </row>
    <row r="27" spans="1:7" ht="12.75">
      <c r="A27" s="209" t="s">
        <v>182</v>
      </c>
      <c r="B27" s="129"/>
      <c r="C27" s="129"/>
      <c r="D27" s="129"/>
      <c r="E27" s="129"/>
      <c r="F27" s="129"/>
      <c r="G27" s="130"/>
    </row>
    <row r="28" spans="1:7" ht="12.75">
      <c r="A28" s="124" t="s">
        <v>183</v>
      </c>
      <c r="B28" s="129">
        <v>110</v>
      </c>
      <c r="C28" s="129">
        <v>450</v>
      </c>
      <c r="D28" s="129">
        <v>1</v>
      </c>
      <c r="E28" s="129">
        <v>1.3</v>
      </c>
      <c r="F28" s="129">
        <v>0.699</v>
      </c>
      <c r="G28" s="130" t="s">
        <v>19</v>
      </c>
    </row>
    <row r="29" spans="1:7" ht="12.75">
      <c r="A29" s="124" t="s">
        <v>184</v>
      </c>
      <c r="B29" s="129">
        <v>19</v>
      </c>
      <c r="C29" s="129">
        <v>108</v>
      </c>
      <c r="D29" s="129" t="s">
        <v>19</v>
      </c>
      <c r="E29" s="129" t="s">
        <v>19</v>
      </c>
      <c r="F29" s="129">
        <v>4.156</v>
      </c>
      <c r="G29" s="130">
        <v>3.807</v>
      </c>
    </row>
    <row r="30" spans="1:7" ht="12.75">
      <c r="A30" s="124" t="s">
        <v>185</v>
      </c>
      <c r="B30" s="129">
        <v>17.435</v>
      </c>
      <c r="C30" s="129">
        <v>61.092</v>
      </c>
      <c r="D30" s="129">
        <v>8</v>
      </c>
      <c r="E30" s="129">
        <v>8.054</v>
      </c>
      <c r="F30" s="129">
        <v>2.5</v>
      </c>
      <c r="G30" s="130">
        <v>10.65</v>
      </c>
    </row>
    <row r="31" spans="1:7" ht="12.75">
      <c r="A31" s="124" t="s">
        <v>186</v>
      </c>
      <c r="B31" s="129">
        <v>14.82</v>
      </c>
      <c r="C31" s="129">
        <v>98.334</v>
      </c>
      <c r="D31" s="129">
        <v>11</v>
      </c>
      <c r="E31" s="129">
        <v>7.679</v>
      </c>
      <c r="F31" s="129" t="s">
        <v>19</v>
      </c>
      <c r="G31" s="130">
        <v>4.63</v>
      </c>
    </row>
    <row r="32" spans="1:7" ht="12.75">
      <c r="A32" s="124" t="s">
        <v>187</v>
      </c>
      <c r="B32" s="129" t="s">
        <v>19</v>
      </c>
      <c r="C32" s="129">
        <v>1.5</v>
      </c>
      <c r="D32" s="129">
        <v>4</v>
      </c>
      <c r="E32" s="129">
        <v>4.016</v>
      </c>
      <c r="F32" s="129" t="s">
        <v>19</v>
      </c>
      <c r="G32" s="130" t="s">
        <v>19</v>
      </c>
    </row>
    <row r="33" spans="1:7" ht="12.75">
      <c r="A33" s="124" t="s">
        <v>188</v>
      </c>
      <c r="B33" s="129">
        <v>85</v>
      </c>
      <c r="C33" s="129">
        <v>500</v>
      </c>
      <c r="D33" s="129">
        <v>4</v>
      </c>
      <c r="E33" s="129">
        <v>3.484</v>
      </c>
      <c r="F33" s="129">
        <v>1.941</v>
      </c>
      <c r="G33" s="130">
        <v>0.74</v>
      </c>
    </row>
    <row r="34" spans="1:7" ht="12.75">
      <c r="A34" s="124" t="s">
        <v>189</v>
      </c>
      <c r="B34" s="129" t="s">
        <v>19</v>
      </c>
      <c r="C34" s="129" t="s">
        <v>19</v>
      </c>
      <c r="D34" s="129">
        <v>7</v>
      </c>
      <c r="E34" s="129">
        <v>6.891</v>
      </c>
      <c r="F34" s="129" t="s">
        <v>19</v>
      </c>
      <c r="G34" s="130" t="s">
        <v>19</v>
      </c>
    </row>
    <row r="35" spans="1:7" ht="12.75">
      <c r="A35" s="124" t="s">
        <v>190</v>
      </c>
      <c r="B35" s="129" t="s">
        <v>19</v>
      </c>
      <c r="C35" s="129" t="s">
        <v>19</v>
      </c>
      <c r="D35" s="129">
        <v>7</v>
      </c>
      <c r="E35" s="129">
        <v>1.874</v>
      </c>
      <c r="F35" s="129" t="s">
        <v>19</v>
      </c>
      <c r="G35" s="130">
        <v>0.568</v>
      </c>
    </row>
    <row r="36" spans="1:7" ht="12.75">
      <c r="A36" s="124" t="s">
        <v>191</v>
      </c>
      <c r="B36" s="129" t="s">
        <v>19</v>
      </c>
      <c r="C36" s="129" t="s">
        <v>19</v>
      </c>
      <c r="D36" s="129">
        <v>88</v>
      </c>
      <c r="E36" s="129">
        <v>80</v>
      </c>
      <c r="F36" s="129" t="s">
        <v>19</v>
      </c>
      <c r="G36" s="130" t="s">
        <v>19</v>
      </c>
    </row>
    <row r="37" spans="1:7" ht="12.75">
      <c r="A37" s="124" t="s">
        <v>192</v>
      </c>
      <c r="B37" s="129">
        <v>11.236</v>
      </c>
      <c r="C37" s="129">
        <v>66.937</v>
      </c>
      <c r="D37" s="129">
        <v>32</v>
      </c>
      <c r="E37" s="129">
        <v>31.498</v>
      </c>
      <c r="F37" s="129" t="s">
        <v>19</v>
      </c>
      <c r="G37" s="130" t="s">
        <v>19</v>
      </c>
    </row>
    <row r="38" spans="1:7" ht="12.75">
      <c r="A38" s="124" t="s">
        <v>193</v>
      </c>
      <c r="B38" s="129">
        <v>240.827</v>
      </c>
      <c r="C38" s="129">
        <v>980.778</v>
      </c>
      <c r="D38" s="129">
        <v>5</v>
      </c>
      <c r="E38" s="129">
        <v>3.966</v>
      </c>
      <c r="F38" s="129" t="s">
        <v>19</v>
      </c>
      <c r="G38" s="130" t="s">
        <v>19</v>
      </c>
    </row>
    <row r="39" spans="1:7" ht="12.75">
      <c r="A39" s="124" t="s">
        <v>194</v>
      </c>
      <c r="B39" s="129">
        <v>540</v>
      </c>
      <c r="C39" s="129">
        <v>3400</v>
      </c>
      <c r="D39" s="129" t="s">
        <v>19</v>
      </c>
      <c r="E39" s="129" t="s">
        <v>19</v>
      </c>
      <c r="F39" s="129">
        <v>47.943</v>
      </c>
      <c r="G39" s="130">
        <v>64.873</v>
      </c>
    </row>
    <row r="40" spans="1:7" ht="12.75">
      <c r="A40" s="124"/>
      <c r="B40" s="129"/>
      <c r="C40" s="129"/>
      <c r="D40" s="129"/>
      <c r="E40" s="129"/>
      <c r="F40" s="129"/>
      <c r="G40" s="130"/>
    </row>
    <row r="41" spans="1:7" ht="12.75">
      <c r="A41" s="209" t="s">
        <v>364</v>
      </c>
      <c r="B41" s="129"/>
      <c r="C41" s="129"/>
      <c r="D41" s="129"/>
      <c r="E41" s="129"/>
      <c r="F41" s="129"/>
      <c r="G41" s="130"/>
    </row>
    <row r="42" spans="1:7" ht="12.75">
      <c r="A42" s="124" t="s">
        <v>195</v>
      </c>
      <c r="B42" s="129">
        <v>207</v>
      </c>
      <c r="C42" s="129">
        <v>2200.756</v>
      </c>
      <c r="D42" s="129">
        <v>5.157</v>
      </c>
      <c r="E42" s="129">
        <v>6.566</v>
      </c>
      <c r="F42" s="129">
        <v>21.823</v>
      </c>
      <c r="G42" s="130">
        <v>27.095</v>
      </c>
    </row>
    <row r="43" spans="1:7" ht="12.75">
      <c r="A43" s="124" t="s">
        <v>196</v>
      </c>
      <c r="B43" s="129">
        <v>95.301</v>
      </c>
      <c r="C43" s="129">
        <v>1315</v>
      </c>
      <c r="D43" s="129" t="s">
        <v>19</v>
      </c>
      <c r="E43" s="129" t="s">
        <v>19</v>
      </c>
      <c r="F43" s="129">
        <v>31.908</v>
      </c>
      <c r="G43" s="130">
        <v>33.028</v>
      </c>
    </row>
    <row r="44" spans="1:7" ht="12.75">
      <c r="A44" s="124" t="s">
        <v>197</v>
      </c>
      <c r="B44" s="129">
        <v>59.696</v>
      </c>
      <c r="C44" s="129">
        <v>978.491</v>
      </c>
      <c r="D44" s="129">
        <v>8.599</v>
      </c>
      <c r="E44" s="129">
        <v>9.912</v>
      </c>
      <c r="F44" s="129">
        <v>8.083</v>
      </c>
      <c r="G44" s="130">
        <v>14.363</v>
      </c>
    </row>
    <row r="45" spans="1:7" ht="12.75">
      <c r="A45" s="124" t="s">
        <v>198</v>
      </c>
      <c r="B45" s="129">
        <v>7.466</v>
      </c>
      <c r="C45" s="129">
        <v>60.941</v>
      </c>
      <c r="D45" s="129">
        <v>136.687</v>
      </c>
      <c r="E45" s="129">
        <v>157.822</v>
      </c>
      <c r="F45" s="129">
        <v>5.939</v>
      </c>
      <c r="G45" s="130">
        <v>5.121</v>
      </c>
    </row>
    <row r="46" spans="1:7" ht="12.75">
      <c r="A46" s="124" t="s">
        <v>199</v>
      </c>
      <c r="B46" s="129">
        <v>357.222</v>
      </c>
      <c r="C46" s="129">
        <v>6792</v>
      </c>
      <c r="D46" s="129">
        <v>383.672</v>
      </c>
      <c r="E46" s="129">
        <v>469.51</v>
      </c>
      <c r="F46" s="129">
        <v>280.155</v>
      </c>
      <c r="G46" s="130">
        <v>345.993</v>
      </c>
    </row>
    <row r="47" spans="1:7" ht="12.75">
      <c r="A47" s="124" t="s">
        <v>200</v>
      </c>
      <c r="B47" s="129" t="s">
        <v>19</v>
      </c>
      <c r="C47" s="129" t="s">
        <v>19</v>
      </c>
      <c r="D47" s="129">
        <v>0.899</v>
      </c>
      <c r="E47" s="129">
        <v>0.686</v>
      </c>
      <c r="F47" s="129" t="s">
        <v>19</v>
      </c>
      <c r="G47" s="130" t="s">
        <v>19</v>
      </c>
    </row>
    <row r="48" spans="1:7" ht="12.75">
      <c r="A48" s="124" t="s">
        <v>201</v>
      </c>
      <c r="B48" s="129">
        <v>20.2</v>
      </c>
      <c r="C48" s="129">
        <v>237.5</v>
      </c>
      <c r="D48" s="129">
        <v>9.005</v>
      </c>
      <c r="E48" s="129">
        <v>13.219</v>
      </c>
      <c r="F48" s="129" t="s">
        <v>19</v>
      </c>
      <c r="G48" s="130" t="s">
        <v>19</v>
      </c>
    </row>
    <row r="49" spans="1:7" ht="12.75">
      <c r="A49" s="124" t="s">
        <v>202</v>
      </c>
      <c r="B49" s="129">
        <v>38.417</v>
      </c>
      <c r="C49" s="129">
        <v>481.268</v>
      </c>
      <c r="D49" s="129">
        <v>51.896</v>
      </c>
      <c r="E49" s="129">
        <v>73.744</v>
      </c>
      <c r="F49" s="129">
        <v>107.797</v>
      </c>
      <c r="G49" s="130">
        <v>115.414</v>
      </c>
    </row>
    <row r="50" spans="1:7" ht="12.75">
      <c r="A50" s="124" t="s">
        <v>203</v>
      </c>
      <c r="B50" s="129" t="s">
        <v>19</v>
      </c>
      <c r="C50" s="129" t="s">
        <v>19</v>
      </c>
      <c r="D50" s="129">
        <v>18.745</v>
      </c>
      <c r="E50" s="129">
        <v>20.727</v>
      </c>
      <c r="F50" s="129" t="s">
        <v>19</v>
      </c>
      <c r="G50" s="130" t="s">
        <v>19</v>
      </c>
    </row>
    <row r="51" spans="1:7" ht="12.75">
      <c r="A51" s="124" t="s">
        <v>204</v>
      </c>
      <c r="B51" s="129">
        <v>8.75</v>
      </c>
      <c r="C51" s="129">
        <v>80.2</v>
      </c>
      <c r="D51" s="129">
        <v>7.232</v>
      </c>
      <c r="E51" s="129">
        <v>7.184</v>
      </c>
      <c r="F51" s="129" t="s">
        <v>19</v>
      </c>
      <c r="G51" s="130" t="s">
        <v>19</v>
      </c>
    </row>
    <row r="52" spans="1:7" ht="13.5" thickBot="1">
      <c r="A52" s="131" t="s">
        <v>205</v>
      </c>
      <c r="B52" s="132">
        <v>15.043</v>
      </c>
      <c r="C52" s="133">
        <v>164.515</v>
      </c>
      <c r="D52" s="133">
        <v>38.831</v>
      </c>
      <c r="E52" s="133">
        <v>41.283</v>
      </c>
      <c r="F52" s="133" t="s">
        <v>19</v>
      </c>
      <c r="G52" s="134" t="s">
        <v>19</v>
      </c>
    </row>
    <row r="53" spans="1:7" ht="12.75">
      <c r="A53" s="135" t="s">
        <v>206</v>
      </c>
      <c r="B53" s="135"/>
      <c r="C53" s="135"/>
      <c r="D53" s="135"/>
      <c r="E53" s="135"/>
      <c r="F53" s="135"/>
      <c r="G53" s="135"/>
    </row>
  </sheetData>
  <mergeCells count="4">
    <mergeCell ref="A1:G1"/>
    <mergeCell ref="A3:G3"/>
    <mergeCell ref="D5:E5"/>
    <mergeCell ref="F5:G5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4"/>
  <dimension ref="A1:I86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5.8515625" style="4" bestFit="1" customWidth="1"/>
    <col min="2" max="2" width="15.00390625" style="4" customWidth="1"/>
    <col min="3" max="3" width="14.8515625" style="4" customWidth="1"/>
    <col min="4" max="7" width="15.00390625" style="4" customWidth="1"/>
    <col min="8" max="8" width="11.421875" style="4" customWidth="1"/>
    <col min="9" max="9" width="13.140625" style="4" bestFit="1" customWidth="1"/>
    <col min="10" max="16384" width="11.421875" style="4" customWidth="1"/>
  </cols>
  <sheetData>
    <row r="1" spans="1:9" s="2" customFormat="1" ht="18">
      <c r="A1" s="25" t="s">
        <v>0</v>
      </c>
      <c r="B1" s="25"/>
      <c r="C1" s="25"/>
      <c r="D1" s="25"/>
      <c r="E1" s="25"/>
      <c r="F1" s="25"/>
      <c r="G1" s="25"/>
      <c r="H1" s="50"/>
      <c r="I1" s="50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spans="1:9" ht="15">
      <c r="A3" s="27" t="s">
        <v>365</v>
      </c>
      <c r="B3" s="27"/>
      <c r="C3" s="27"/>
      <c r="D3" s="27"/>
      <c r="E3" s="27"/>
      <c r="F3" s="27"/>
      <c r="G3" s="27"/>
      <c r="H3" s="82"/>
      <c r="I3" s="26"/>
    </row>
    <row r="4" spans="1:8" ht="15.75" thickBot="1">
      <c r="A4" s="185"/>
      <c r="B4" s="153"/>
      <c r="C4" s="153"/>
      <c r="D4" s="153"/>
      <c r="E4" s="153"/>
      <c r="F4" s="153"/>
      <c r="G4" s="83"/>
      <c r="H4" s="51"/>
    </row>
    <row r="5" spans="1:9" ht="12.75">
      <c r="A5" s="182" t="s">
        <v>58</v>
      </c>
      <c r="B5" s="246" t="s">
        <v>207</v>
      </c>
      <c r="C5" s="282"/>
      <c r="D5" s="282"/>
      <c r="E5" s="283"/>
      <c r="F5" s="246" t="s">
        <v>208</v>
      </c>
      <c r="G5" s="282"/>
      <c r="H5" s="282"/>
      <c r="I5" s="282"/>
    </row>
    <row r="6" spans="1:9" ht="12.75">
      <c r="A6" s="13" t="s">
        <v>64</v>
      </c>
      <c r="B6" s="136"/>
      <c r="C6" s="7"/>
      <c r="D6" s="7" t="s">
        <v>35</v>
      </c>
      <c r="E6" s="137"/>
      <c r="F6" s="136"/>
      <c r="G6" s="7"/>
      <c r="H6" s="7" t="s">
        <v>35</v>
      </c>
      <c r="I6" s="137"/>
    </row>
    <row r="7" spans="1:9" ht="13.5" thickBot="1">
      <c r="A7" s="13"/>
      <c r="B7" s="7" t="s">
        <v>36</v>
      </c>
      <c r="C7" s="7" t="s">
        <v>37</v>
      </c>
      <c r="D7" s="7" t="s">
        <v>38</v>
      </c>
      <c r="E7" s="7" t="s">
        <v>5</v>
      </c>
      <c r="F7" s="7" t="s">
        <v>36</v>
      </c>
      <c r="G7" s="7" t="s">
        <v>37</v>
      </c>
      <c r="H7" s="7" t="s">
        <v>38</v>
      </c>
      <c r="I7" s="7" t="s">
        <v>5</v>
      </c>
    </row>
    <row r="8" spans="1:9" ht="12.75">
      <c r="A8" s="56" t="s">
        <v>72</v>
      </c>
      <c r="B8" s="57">
        <v>11672</v>
      </c>
      <c r="C8" s="57">
        <v>17509</v>
      </c>
      <c r="D8" s="57">
        <v>29181</v>
      </c>
      <c r="E8" s="57">
        <v>58362</v>
      </c>
      <c r="F8" s="57">
        <v>11672</v>
      </c>
      <c r="G8" s="89">
        <v>17509</v>
      </c>
      <c r="H8" s="57">
        <v>29181</v>
      </c>
      <c r="I8" s="57">
        <v>58362</v>
      </c>
    </row>
    <row r="9" spans="1:9" ht="12.75">
      <c r="A9" s="28" t="s">
        <v>73</v>
      </c>
      <c r="B9" s="58">
        <v>9095</v>
      </c>
      <c r="C9" s="58">
        <v>87667</v>
      </c>
      <c r="D9" s="58" t="s">
        <v>19</v>
      </c>
      <c r="E9" s="58">
        <v>96762</v>
      </c>
      <c r="F9" s="58" t="s">
        <v>19</v>
      </c>
      <c r="G9" s="80" t="s">
        <v>19</v>
      </c>
      <c r="H9" s="58" t="s">
        <v>19</v>
      </c>
      <c r="I9" s="58" t="s">
        <v>19</v>
      </c>
    </row>
    <row r="10" spans="1:9" ht="12.75">
      <c r="A10" s="28" t="s">
        <v>74</v>
      </c>
      <c r="B10" s="58">
        <v>157350</v>
      </c>
      <c r="C10" s="58">
        <v>233430</v>
      </c>
      <c r="D10" s="58" t="s">
        <v>19</v>
      </c>
      <c r="E10" s="58">
        <v>390780</v>
      </c>
      <c r="F10" s="58" t="s">
        <v>19</v>
      </c>
      <c r="G10" s="80" t="s">
        <v>19</v>
      </c>
      <c r="H10" s="58" t="s">
        <v>19</v>
      </c>
      <c r="I10" s="58" t="s">
        <v>19</v>
      </c>
    </row>
    <row r="11" spans="1:9" ht="12.75">
      <c r="A11" s="28" t="s">
        <v>75</v>
      </c>
      <c r="B11" s="58">
        <v>263465</v>
      </c>
      <c r="C11" s="58">
        <v>251035</v>
      </c>
      <c r="D11" s="58" t="s">
        <v>19</v>
      </c>
      <c r="E11" s="58">
        <v>514500</v>
      </c>
      <c r="F11" s="58">
        <v>58073</v>
      </c>
      <c r="G11" s="80" t="s">
        <v>19</v>
      </c>
      <c r="H11" s="58" t="s">
        <v>19</v>
      </c>
      <c r="I11" s="58">
        <v>58073</v>
      </c>
    </row>
    <row r="12" spans="1:9" ht="12.75">
      <c r="A12" s="36" t="s">
        <v>76</v>
      </c>
      <c r="B12" s="59">
        <v>441582</v>
      </c>
      <c r="C12" s="59">
        <v>589641</v>
      </c>
      <c r="D12" s="59">
        <v>29181</v>
      </c>
      <c r="E12" s="59">
        <v>1060404</v>
      </c>
      <c r="F12" s="59">
        <v>69745</v>
      </c>
      <c r="G12" s="76">
        <v>17509</v>
      </c>
      <c r="H12" s="59">
        <v>29181</v>
      </c>
      <c r="I12" s="59">
        <v>116435</v>
      </c>
    </row>
    <row r="13" spans="1:9" ht="12.75">
      <c r="A13" s="36"/>
      <c r="B13" s="59"/>
      <c r="C13" s="59"/>
      <c r="D13" s="59"/>
      <c r="E13" s="59"/>
      <c r="F13" s="59"/>
      <c r="G13" s="76"/>
      <c r="H13" s="59"/>
      <c r="I13" s="59"/>
    </row>
    <row r="14" spans="1:9" ht="12.75">
      <c r="A14" s="36" t="s">
        <v>77</v>
      </c>
      <c r="B14" s="77" t="s">
        <v>19</v>
      </c>
      <c r="C14" s="59">
        <v>3000</v>
      </c>
      <c r="D14" s="59" t="s">
        <v>19</v>
      </c>
      <c r="E14" s="59">
        <v>3000</v>
      </c>
      <c r="F14" s="77" t="s">
        <v>19</v>
      </c>
      <c r="G14" s="77" t="s">
        <v>19</v>
      </c>
      <c r="H14" s="77" t="s">
        <v>19</v>
      </c>
      <c r="I14" s="77" t="s">
        <v>19</v>
      </c>
    </row>
    <row r="15" spans="1:9" ht="12.75">
      <c r="A15" s="36"/>
      <c r="B15" s="59"/>
      <c r="C15" s="59"/>
      <c r="D15" s="59"/>
      <c r="E15" s="59"/>
      <c r="F15" s="59"/>
      <c r="G15" s="76"/>
      <c r="H15" s="59"/>
      <c r="I15" s="59"/>
    </row>
    <row r="16" spans="1:9" ht="12.75">
      <c r="A16" s="36" t="s">
        <v>78</v>
      </c>
      <c r="B16" s="77" t="s">
        <v>19</v>
      </c>
      <c r="C16" s="59">
        <v>1341</v>
      </c>
      <c r="D16" s="59" t="s">
        <v>19</v>
      </c>
      <c r="E16" s="59">
        <v>1341</v>
      </c>
      <c r="F16" s="77" t="s">
        <v>19</v>
      </c>
      <c r="G16" s="77" t="s">
        <v>19</v>
      </c>
      <c r="H16" s="77" t="s">
        <v>19</v>
      </c>
      <c r="I16" s="77" t="s">
        <v>19</v>
      </c>
    </row>
    <row r="17" spans="1:9" ht="12.75">
      <c r="A17" s="28"/>
      <c r="B17" s="58"/>
      <c r="C17" s="58"/>
      <c r="D17" s="58"/>
      <c r="E17" s="58"/>
      <c r="F17" s="58"/>
      <c r="G17" s="80"/>
      <c r="H17" s="58"/>
      <c r="I17" s="58"/>
    </row>
    <row r="18" spans="1:9" ht="12.75">
      <c r="A18" s="28" t="s">
        <v>79</v>
      </c>
      <c r="B18" s="58">
        <v>36795</v>
      </c>
      <c r="C18" s="58">
        <v>660206</v>
      </c>
      <c r="D18" s="58">
        <v>32414</v>
      </c>
      <c r="E18" s="58">
        <v>729415</v>
      </c>
      <c r="F18" s="58" t="s">
        <v>19</v>
      </c>
      <c r="G18" s="74" t="s">
        <v>19</v>
      </c>
      <c r="H18" s="74" t="s">
        <v>19</v>
      </c>
      <c r="I18" s="58" t="s">
        <v>19</v>
      </c>
    </row>
    <row r="19" spans="1:9" ht="12.75">
      <c r="A19" s="28" t="s">
        <v>80</v>
      </c>
      <c r="B19" s="58">
        <v>9425</v>
      </c>
      <c r="C19" s="74" t="s">
        <v>19</v>
      </c>
      <c r="D19" s="74" t="s">
        <v>19</v>
      </c>
      <c r="E19" s="58">
        <v>9425</v>
      </c>
      <c r="F19" s="74" t="s">
        <v>19</v>
      </c>
      <c r="G19" s="74" t="s">
        <v>19</v>
      </c>
      <c r="H19" s="74" t="s">
        <v>19</v>
      </c>
      <c r="I19" s="74" t="s">
        <v>19</v>
      </c>
    </row>
    <row r="20" spans="1:9" ht="12.75">
      <c r="A20" s="28" t="s">
        <v>81</v>
      </c>
      <c r="B20" s="58">
        <v>3800</v>
      </c>
      <c r="C20" s="58">
        <v>235</v>
      </c>
      <c r="D20" s="58">
        <v>715</v>
      </c>
      <c r="E20" s="58">
        <v>4750</v>
      </c>
      <c r="F20" s="74" t="s">
        <v>19</v>
      </c>
      <c r="G20" s="74" t="s">
        <v>19</v>
      </c>
      <c r="H20" s="74" t="s">
        <v>19</v>
      </c>
      <c r="I20" s="74" t="s">
        <v>19</v>
      </c>
    </row>
    <row r="21" spans="1:9" ht="12.75">
      <c r="A21" s="36" t="s">
        <v>82</v>
      </c>
      <c r="B21" s="59">
        <v>50020</v>
      </c>
      <c r="C21" s="59">
        <v>660441</v>
      </c>
      <c r="D21" s="59">
        <v>33129</v>
      </c>
      <c r="E21" s="59">
        <v>743590</v>
      </c>
      <c r="F21" s="59" t="s">
        <v>19</v>
      </c>
      <c r="G21" s="77" t="s">
        <v>19</v>
      </c>
      <c r="H21" s="77" t="s">
        <v>19</v>
      </c>
      <c r="I21" s="59" t="s">
        <v>19</v>
      </c>
    </row>
    <row r="22" spans="1:9" ht="12.75">
      <c r="A22" s="36"/>
      <c r="B22" s="59"/>
      <c r="C22" s="59"/>
      <c r="D22" s="59"/>
      <c r="E22" s="59"/>
      <c r="F22" s="59"/>
      <c r="G22" s="76"/>
      <c r="H22" s="59"/>
      <c r="I22" s="59"/>
    </row>
    <row r="23" spans="1:9" ht="12.75">
      <c r="A23" s="36" t="s">
        <v>83</v>
      </c>
      <c r="B23" s="59">
        <v>83983</v>
      </c>
      <c r="C23" s="59">
        <v>826021</v>
      </c>
      <c r="D23" s="59">
        <v>176133</v>
      </c>
      <c r="E23" s="59">
        <v>1086137</v>
      </c>
      <c r="F23" s="59">
        <v>11809</v>
      </c>
      <c r="G23" s="76">
        <v>89970</v>
      </c>
      <c r="H23" s="59">
        <v>4568</v>
      </c>
      <c r="I23" s="59">
        <v>106347</v>
      </c>
    </row>
    <row r="24" spans="1:9" ht="12.75">
      <c r="A24" s="36"/>
      <c r="B24" s="59"/>
      <c r="C24" s="59"/>
      <c r="D24" s="59"/>
      <c r="E24" s="59"/>
      <c r="F24" s="59"/>
      <c r="G24" s="76"/>
      <c r="H24" s="59"/>
      <c r="I24" s="59"/>
    </row>
    <row r="25" spans="1:9" ht="12.75">
      <c r="A25" s="36" t="s">
        <v>84</v>
      </c>
      <c r="B25" s="59">
        <v>186118</v>
      </c>
      <c r="C25" s="59">
        <v>2229691</v>
      </c>
      <c r="D25" s="59">
        <v>206168</v>
      </c>
      <c r="E25" s="59">
        <v>2621977</v>
      </c>
      <c r="F25" s="77">
        <v>34905</v>
      </c>
      <c r="G25" s="77">
        <v>416468</v>
      </c>
      <c r="H25" s="77">
        <v>36255</v>
      </c>
      <c r="I25" s="77">
        <v>487628</v>
      </c>
    </row>
    <row r="26" spans="1:9" ht="12.75">
      <c r="A26" s="28"/>
      <c r="B26" s="58"/>
      <c r="C26" s="58"/>
      <c r="D26" s="58"/>
      <c r="E26" s="58"/>
      <c r="F26" s="58"/>
      <c r="G26" s="80"/>
      <c r="H26" s="58"/>
      <c r="I26" s="58"/>
    </row>
    <row r="27" spans="1:9" ht="12.75">
      <c r="A27" s="28" t="s">
        <v>85</v>
      </c>
      <c r="B27" s="58">
        <v>18466</v>
      </c>
      <c r="C27" s="58">
        <v>77220</v>
      </c>
      <c r="D27" s="58">
        <v>13106</v>
      </c>
      <c r="E27" s="58">
        <v>108792</v>
      </c>
      <c r="F27" s="58">
        <v>100</v>
      </c>
      <c r="G27" s="80">
        <v>4090</v>
      </c>
      <c r="H27" s="58">
        <v>1653</v>
      </c>
      <c r="I27" s="58">
        <v>5843</v>
      </c>
    </row>
    <row r="28" spans="1:9" ht="12.75">
      <c r="A28" s="28" t="s">
        <v>86</v>
      </c>
      <c r="B28" s="58">
        <v>21630</v>
      </c>
      <c r="C28" s="58">
        <v>49225</v>
      </c>
      <c r="D28" s="58">
        <v>3729</v>
      </c>
      <c r="E28" s="58">
        <v>74584</v>
      </c>
      <c r="F28" s="58">
        <v>21630</v>
      </c>
      <c r="G28" s="80">
        <v>49225</v>
      </c>
      <c r="H28" s="58">
        <v>3729</v>
      </c>
      <c r="I28" s="58">
        <v>74584</v>
      </c>
    </row>
    <row r="29" spans="1:9" ht="12.75">
      <c r="A29" s="28" t="s">
        <v>87</v>
      </c>
      <c r="B29" s="58">
        <v>222494</v>
      </c>
      <c r="C29" s="58">
        <v>455509</v>
      </c>
      <c r="D29" s="58">
        <v>167393</v>
      </c>
      <c r="E29" s="58">
        <v>845396</v>
      </c>
      <c r="F29" s="58">
        <v>178628</v>
      </c>
      <c r="G29" s="80">
        <v>99238</v>
      </c>
      <c r="H29" s="58">
        <v>119087</v>
      </c>
      <c r="I29" s="58">
        <v>396953</v>
      </c>
    </row>
    <row r="30" spans="1:9" s="60" customFormat="1" ht="12.75">
      <c r="A30" s="36" t="s">
        <v>88</v>
      </c>
      <c r="B30" s="59">
        <v>262590</v>
      </c>
      <c r="C30" s="59">
        <v>581954</v>
      </c>
      <c r="D30" s="59">
        <v>184228</v>
      </c>
      <c r="E30" s="59">
        <v>1028772</v>
      </c>
      <c r="F30" s="59">
        <v>200358</v>
      </c>
      <c r="G30" s="76">
        <v>152553</v>
      </c>
      <c r="H30" s="59">
        <v>124469</v>
      </c>
      <c r="I30" s="59">
        <v>477380</v>
      </c>
    </row>
    <row r="31" spans="1:9" ht="12.75">
      <c r="A31" s="28"/>
      <c r="B31" s="58"/>
      <c r="C31" s="58"/>
      <c r="D31" s="58"/>
      <c r="E31" s="58"/>
      <c r="F31" s="58"/>
      <c r="G31" s="80"/>
      <c r="H31" s="58"/>
      <c r="I31" s="58"/>
    </row>
    <row r="32" spans="1:9" ht="12.75">
      <c r="A32" s="28" t="s">
        <v>89</v>
      </c>
      <c r="B32" s="58">
        <v>1026159</v>
      </c>
      <c r="C32" s="58">
        <v>144869</v>
      </c>
      <c r="D32" s="58">
        <v>36217</v>
      </c>
      <c r="E32" s="58">
        <v>1207245</v>
      </c>
      <c r="F32" s="58">
        <v>51605</v>
      </c>
      <c r="G32" s="80">
        <v>7372</v>
      </c>
      <c r="H32" s="58">
        <v>1385</v>
      </c>
      <c r="I32" s="58">
        <v>60362</v>
      </c>
    </row>
    <row r="33" spans="1:9" ht="12.75">
      <c r="A33" s="28" t="s">
        <v>90</v>
      </c>
      <c r="B33" s="58">
        <v>8757</v>
      </c>
      <c r="C33" s="58">
        <v>40364</v>
      </c>
      <c r="D33" s="58">
        <v>8203</v>
      </c>
      <c r="E33" s="58">
        <v>57324</v>
      </c>
      <c r="F33" s="58">
        <v>700</v>
      </c>
      <c r="G33" s="80">
        <v>4500</v>
      </c>
      <c r="H33" s="58">
        <v>1824</v>
      </c>
      <c r="I33" s="58">
        <v>7024</v>
      </c>
    </row>
    <row r="34" spans="1:9" ht="12.75">
      <c r="A34" s="28" t="s">
        <v>91</v>
      </c>
      <c r="B34" s="58">
        <v>144518</v>
      </c>
      <c r="C34" s="58">
        <v>81559</v>
      </c>
      <c r="D34" s="58">
        <v>22000</v>
      </c>
      <c r="E34" s="58">
        <v>248077</v>
      </c>
      <c r="F34" s="58">
        <v>14000</v>
      </c>
      <c r="G34" s="80">
        <v>10000</v>
      </c>
      <c r="H34" s="58">
        <v>5000</v>
      </c>
      <c r="I34" s="58">
        <v>29000</v>
      </c>
    </row>
    <row r="35" spans="1:9" ht="12.75">
      <c r="A35" s="28" t="s">
        <v>92</v>
      </c>
      <c r="B35" s="58">
        <v>990023</v>
      </c>
      <c r="C35" s="58">
        <v>422375</v>
      </c>
      <c r="D35" s="58">
        <v>67310</v>
      </c>
      <c r="E35" s="58">
        <v>1479708</v>
      </c>
      <c r="F35" s="58">
        <v>121890</v>
      </c>
      <c r="G35" s="80">
        <v>21095</v>
      </c>
      <c r="H35" s="58" t="s">
        <v>19</v>
      </c>
      <c r="I35" s="58">
        <v>142985</v>
      </c>
    </row>
    <row r="36" spans="1:9" ht="12.75">
      <c r="A36" s="36" t="s">
        <v>93</v>
      </c>
      <c r="B36" s="59">
        <v>2169457</v>
      </c>
      <c r="C36" s="59">
        <v>689167</v>
      </c>
      <c r="D36" s="59">
        <v>133730</v>
      </c>
      <c r="E36" s="59">
        <v>2992354</v>
      </c>
      <c r="F36" s="59">
        <v>188195</v>
      </c>
      <c r="G36" s="76">
        <v>42967</v>
      </c>
      <c r="H36" s="59">
        <v>8209</v>
      </c>
      <c r="I36" s="59">
        <v>239371</v>
      </c>
    </row>
    <row r="37" spans="1:9" ht="12.75">
      <c r="A37" s="36"/>
      <c r="B37" s="59"/>
      <c r="C37" s="59"/>
      <c r="D37" s="59"/>
      <c r="E37" s="59"/>
      <c r="F37" s="59"/>
      <c r="G37" s="76"/>
      <c r="H37" s="59"/>
      <c r="I37" s="59"/>
    </row>
    <row r="38" spans="1:9" ht="12.75">
      <c r="A38" s="36" t="s">
        <v>94</v>
      </c>
      <c r="B38" s="59">
        <v>5091</v>
      </c>
      <c r="C38" s="59">
        <v>20178</v>
      </c>
      <c r="D38" s="59">
        <v>5191</v>
      </c>
      <c r="E38" s="59">
        <v>30460</v>
      </c>
      <c r="F38" s="59">
        <v>1896</v>
      </c>
      <c r="G38" s="76">
        <v>8396</v>
      </c>
      <c r="H38" s="59">
        <v>3250</v>
      </c>
      <c r="I38" s="59">
        <v>13542</v>
      </c>
    </row>
    <row r="39" spans="1:9" ht="12.75">
      <c r="A39" s="28"/>
      <c r="B39" s="58"/>
      <c r="C39" s="58"/>
      <c r="D39" s="58"/>
      <c r="E39" s="58"/>
      <c r="F39" s="58"/>
      <c r="G39" s="80"/>
      <c r="H39" s="58"/>
      <c r="I39" s="58"/>
    </row>
    <row r="40" spans="1:9" ht="12.75">
      <c r="A40" s="28" t="s">
        <v>95</v>
      </c>
      <c r="B40" s="58">
        <v>3277</v>
      </c>
      <c r="C40" s="58">
        <v>57223</v>
      </c>
      <c r="D40" s="58" t="s">
        <v>19</v>
      </c>
      <c r="E40" s="58">
        <v>60500</v>
      </c>
      <c r="F40" s="74">
        <v>3277</v>
      </c>
      <c r="G40" s="80">
        <v>57223</v>
      </c>
      <c r="H40" s="58" t="s">
        <v>19</v>
      </c>
      <c r="I40" s="58">
        <v>60500</v>
      </c>
    </row>
    <row r="41" spans="1:9" ht="12.75">
      <c r="A41" s="28" t="s">
        <v>96</v>
      </c>
      <c r="B41" s="74" t="s">
        <v>19</v>
      </c>
      <c r="C41" s="58">
        <v>290830</v>
      </c>
      <c r="D41" s="58">
        <v>96070</v>
      </c>
      <c r="E41" s="58">
        <v>386900</v>
      </c>
      <c r="F41" s="74" t="s">
        <v>19</v>
      </c>
      <c r="G41" s="80">
        <v>86930</v>
      </c>
      <c r="H41" s="58">
        <v>23755</v>
      </c>
      <c r="I41" s="58">
        <v>110685</v>
      </c>
    </row>
    <row r="42" spans="1:9" ht="12.75">
      <c r="A42" s="28" t="s">
        <v>97</v>
      </c>
      <c r="B42" s="58">
        <v>158145</v>
      </c>
      <c r="C42" s="58">
        <v>202527</v>
      </c>
      <c r="D42" s="58">
        <v>134886</v>
      </c>
      <c r="E42" s="58">
        <v>495558</v>
      </c>
      <c r="F42" s="58">
        <v>129588</v>
      </c>
      <c r="G42" s="80">
        <v>133503</v>
      </c>
      <c r="H42" s="58">
        <v>83400</v>
      </c>
      <c r="I42" s="58">
        <v>346491</v>
      </c>
    </row>
    <row r="43" spans="1:9" ht="12.75">
      <c r="A43" s="28" t="s">
        <v>98</v>
      </c>
      <c r="B43" s="74" t="s">
        <v>19</v>
      </c>
      <c r="C43" s="58" t="s">
        <v>19</v>
      </c>
      <c r="D43" s="58">
        <v>9352</v>
      </c>
      <c r="E43" s="58">
        <v>9352</v>
      </c>
      <c r="F43" s="74" t="s">
        <v>19</v>
      </c>
      <c r="G43" s="74" t="s">
        <v>19</v>
      </c>
      <c r="H43" s="74" t="s">
        <v>19</v>
      </c>
      <c r="I43" s="74" t="s">
        <v>19</v>
      </c>
    </row>
    <row r="44" spans="1:9" ht="12.75">
      <c r="A44" s="28" t="s">
        <v>99</v>
      </c>
      <c r="B44" s="74">
        <v>6559</v>
      </c>
      <c r="C44" s="58">
        <v>23153</v>
      </c>
      <c r="D44" s="58">
        <v>8875</v>
      </c>
      <c r="E44" s="58">
        <v>38587</v>
      </c>
      <c r="F44" s="74">
        <v>6526</v>
      </c>
      <c r="G44" s="80">
        <v>23036</v>
      </c>
      <c r="H44" s="58">
        <v>8830</v>
      </c>
      <c r="I44" s="58">
        <v>38392</v>
      </c>
    </row>
    <row r="45" spans="1:9" ht="12.75">
      <c r="A45" s="28" t="s">
        <v>100</v>
      </c>
      <c r="B45" s="58">
        <v>55997</v>
      </c>
      <c r="C45" s="58">
        <v>14999</v>
      </c>
      <c r="D45" s="58">
        <v>9000</v>
      </c>
      <c r="E45" s="58">
        <v>79996</v>
      </c>
      <c r="F45" s="58">
        <v>7999</v>
      </c>
      <c r="G45" s="80">
        <v>3000</v>
      </c>
      <c r="H45" s="58">
        <v>9000</v>
      </c>
      <c r="I45" s="58">
        <v>19999</v>
      </c>
    </row>
    <row r="46" spans="1:9" ht="12.75">
      <c r="A46" s="28" t="s">
        <v>101</v>
      </c>
      <c r="B46" s="74" t="s">
        <v>19</v>
      </c>
      <c r="C46" s="58">
        <v>18846</v>
      </c>
      <c r="D46" s="58">
        <v>5215</v>
      </c>
      <c r="E46" s="58">
        <v>24061</v>
      </c>
      <c r="F46" s="74" t="s">
        <v>19</v>
      </c>
      <c r="G46" s="80" t="s">
        <v>19</v>
      </c>
      <c r="H46" s="58" t="s">
        <v>19</v>
      </c>
      <c r="I46" s="58" t="s">
        <v>19</v>
      </c>
    </row>
    <row r="47" spans="1:9" ht="12.75">
      <c r="A47" s="28" t="s">
        <v>102</v>
      </c>
      <c r="B47" s="58">
        <v>202900</v>
      </c>
      <c r="C47" s="58">
        <v>207500</v>
      </c>
      <c r="D47" s="58">
        <v>31500</v>
      </c>
      <c r="E47" s="58">
        <v>441900</v>
      </c>
      <c r="F47" s="58">
        <v>4000</v>
      </c>
      <c r="G47" s="80">
        <v>77500</v>
      </c>
      <c r="H47" s="58">
        <v>10000</v>
      </c>
      <c r="I47" s="58">
        <v>91500</v>
      </c>
    </row>
    <row r="48" spans="1:9" ht="12.75">
      <c r="A48" s="28" t="s">
        <v>103</v>
      </c>
      <c r="B48" s="58">
        <v>52980</v>
      </c>
      <c r="C48" s="58">
        <v>103220</v>
      </c>
      <c r="D48" s="58">
        <v>94800</v>
      </c>
      <c r="E48" s="58">
        <v>251000</v>
      </c>
      <c r="F48" s="58">
        <v>30580</v>
      </c>
      <c r="G48" s="80">
        <v>52820</v>
      </c>
      <c r="H48" s="58">
        <v>55600</v>
      </c>
      <c r="I48" s="58">
        <v>139000</v>
      </c>
    </row>
    <row r="49" spans="1:9" ht="12.75">
      <c r="A49" s="36" t="s">
        <v>104</v>
      </c>
      <c r="B49" s="59">
        <v>479858</v>
      </c>
      <c r="C49" s="59">
        <v>918298</v>
      </c>
      <c r="D49" s="59">
        <v>389698</v>
      </c>
      <c r="E49" s="59">
        <v>1787854</v>
      </c>
      <c r="F49" s="59">
        <v>181970</v>
      </c>
      <c r="G49" s="76">
        <v>434012</v>
      </c>
      <c r="H49" s="59">
        <v>190585</v>
      </c>
      <c r="I49" s="59">
        <v>806567</v>
      </c>
    </row>
    <row r="50" spans="1:9" ht="12.75">
      <c r="A50" s="36"/>
      <c r="B50" s="59"/>
      <c r="C50" s="59"/>
      <c r="D50" s="59"/>
      <c r="E50" s="59"/>
      <c r="F50" s="59"/>
      <c r="G50" s="76"/>
      <c r="H50" s="59"/>
      <c r="I50" s="59"/>
    </row>
    <row r="51" spans="1:9" ht="12.75">
      <c r="A51" s="36" t="s">
        <v>105</v>
      </c>
      <c r="B51" s="59">
        <v>184565</v>
      </c>
      <c r="C51" s="59">
        <v>146764</v>
      </c>
      <c r="D51" s="59">
        <v>36690</v>
      </c>
      <c r="E51" s="59">
        <v>368019</v>
      </c>
      <c r="F51" s="59">
        <v>173762</v>
      </c>
      <c r="G51" s="76">
        <v>99714</v>
      </c>
      <c r="H51" s="59">
        <v>24928</v>
      </c>
      <c r="I51" s="59">
        <v>298404</v>
      </c>
    </row>
    <row r="52" spans="1:9" ht="12.75">
      <c r="A52" s="28"/>
      <c r="B52" s="58"/>
      <c r="C52" s="58"/>
      <c r="D52" s="58"/>
      <c r="E52" s="58"/>
      <c r="F52" s="58"/>
      <c r="G52" s="80"/>
      <c r="H52" s="58"/>
      <c r="I52" s="58"/>
    </row>
    <row r="53" spans="1:9" ht="12.75">
      <c r="A53" s="28" t="s">
        <v>106</v>
      </c>
      <c r="B53" s="58">
        <v>761270</v>
      </c>
      <c r="C53" s="58">
        <v>738225</v>
      </c>
      <c r="D53" s="58">
        <v>1435150</v>
      </c>
      <c r="E53" s="58">
        <v>2934645</v>
      </c>
      <c r="F53" s="58">
        <v>714432</v>
      </c>
      <c r="G53" s="80">
        <v>502437</v>
      </c>
      <c r="H53" s="58">
        <v>1011229</v>
      </c>
      <c r="I53" s="58">
        <v>2228098</v>
      </c>
    </row>
    <row r="54" spans="1:9" ht="12.75">
      <c r="A54" s="28" t="s">
        <v>107</v>
      </c>
      <c r="B54" s="58">
        <v>6708621</v>
      </c>
      <c r="C54" s="58">
        <v>1666771</v>
      </c>
      <c r="D54" s="58">
        <v>76448</v>
      </c>
      <c r="E54" s="58">
        <v>8451840</v>
      </c>
      <c r="F54" s="58">
        <v>6533258</v>
      </c>
      <c r="G54" s="80">
        <v>873120</v>
      </c>
      <c r="H54" s="58" t="s">
        <v>19</v>
      </c>
      <c r="I54" s="58">
        <v>7406378</v>
      </c>
    </row>
    <row r="55" spans="1:9" ht="12.75">
      <c r="A55" s="28" t="s">
        <v>108</v>
      </c>
      <c r="B55" s="58">
        <v>1468185</v>
      </c>
      <c r="C55" s="58">
        <v>1375216</v>
      </c>
      <c r="D55" s="58">
        <v>453778</v>
      </c>
      <c r="E55" s="58">
        <v>3297179</v>
      </c>
      <c r="F55" s="58">
        <v>1448283</v>
      </c>
      <c r="G55" s="80">
        <v>1284982</v>
      </c>
      <c r="H55" s="58">
        <v>428328</v>
      </c>
      <c r="I55" s="58">
        <v>3161593</v>
      </c>
    </row>
    <row r="56" spans="1:9" ht="12.75">
      <c r="A56" s="28" t="s">
        <v>109</v>
      </c>
      <c r="B56" s="58">
        <v>6950</v>
      </c>
      <c r="C56" s="58">
        <v>53041</v>
      </c>
      <c r="D56" s="58">
        <v>20538</v>
      </c>
      <c r="E56" s="58">
        <v>80529</v>
      </c>
      <c r="F56" s="58">
        <v>6500</v>
      </c>
      <c r="G56" s="80">
        <v>48541</v>
      </c>
      <c r="H56" s="58">
        <v>19638</v>
      </c>
      <c r="I56" s="58">
        <v>74679</v>
      </c>
    </row>
    <row r="57" spans="1:9" ht="12.75">
      <c r="A57" s="28" t="s">
        <v>110</v>
      </c>
      <c r="B57" s="58">
        <v>4913935</v>
      </c>
      <c r="C57" s="58">
        <v>1517783</v>
      </c>
      <c r="D57" s="58">
        <v>36125</v>
      </c>
      <c r="E57" s="58">
        <v>6467843</v>
      </c>
      <c r="F57" s="58">
        <v>4822124</v>
      </c>
      <c r="G57" s="80">
        <v>1384674</v>
      </c>
      <c r="H57" s="58">
        <v>28259</v>
      </c>
      <c r="I57" s="58">
        <v>6235057</v>
      </c>
    </row>
    <row r="58" spans="1:9" s="60" customFormat="1" ht="12.75">
      <c r="A58" s="36" t="s">
        <v>111</v>
      </c>
      <c r="B58" s="59">
        <v>13858961</v>
      </c>
      <c r="C58" s="59">
        <v>5351036</v>
      </c>
      <c r="D58" s="59">
        <v>2022039</v>
      </c>
      <c r="E58" s="59">
        <v>21232036</v>
      </c>
      <c r="F58" s="59">
        <v>13524597</v>
      </c>
      <c r="G58" s="76">
        <v>4093754</v>
      </c>
      <c r="H58" s="59">
        <v>1487454</v>
      </c>
      <c r="I58" s="59">
        <v>19105805</v>
      </c>
    </row>
    <row r="59" spans="1:9" ht="12.75">
      <c r="A59" s="28"/>
      <c r="B59" s="58"/>
      <c r="C59" s="58"/>
      <c r="D59" s="58"/>
      <c r="E59" s="58"/>
      <c r="F59" s="58"/>
      <c r="G59" s="80"/>
      <c r="H59" s="58"/>
      <c r="I59" s="58"/>
    </row>
    <row r="60" spans="1:9" ht="12.75">
      <c r="A60" s="28" t="s">
        <v>112</v>
      </c>
      <c r="B60" s="58">
        <v>16148</v>
      </c>
      <c r="C60" s="58">
        <v>258636</v>
      </c>
      <c r="D60" s="58" t="s">
        <v>19</v>
      </c>
      <c r="E60" s="58">
        <v>274784</v>
      </c>
      <c r="F60" s="58">
        <v>1750</v>
      </c>
      <c r="G60" s="80">
        <v>136419</v>
      </c>
      <c r="H60" s="58" t="s">
        <v>19</v>
      </c>
      <c r="I60" s="58">
        <v>138169</v>
      </c>
    </row>
    <row r="61" spans="1:9" ht="12.75">
      <c r="A61" s="28" t="s">
        <v>113</v>
      </c>
      <c r="B61" s="58">
        <v>4486</v>
      </c>
      <c r="C61" s="58">
        <v>12769</v>
      </c>
      <c r="D61" s="58" t="s">
        <v>19</v>
      </c>
      <c r="E61" s="58">
        <v>17255</v>
      </c>
      <c r="F61" s="58">
        <v>4486</v>
      </c>
      <c r="G61" s="80">
        <v>12769</v>
      </c>
      <c r="H61" s="58" t="s">
        <v>19</v>
      </c>
      <c r="I61" s="58">
        <v>17255</v>
      </c>
    </row>
    <row r="62" spans="1:9" ht="12.75">
      <c r="A62" s="28" t="s">
        <v>114</v>
      </c>
      <c r="B62" s="58">
        <v>321082</v>
      </c>
      <c r="C62" s="58">
        <v>1255624</v>
      </c>
      <c r="D62" s="58">
        <v>307181</v>
      </c>
      <c r="E62" s="58">
        <v>1883887</v>
      </c>
      <c r="F62" s="58">
        <v>33440</v>
      </c>
      <c r="G62" s="80">
        <v>718665</v>
      </c>
      <c r="H62" s="58">
        <v>179666</v>
      </c>
      <c r="I62" s="58">
        <v>931771</v>
      </c>
    </row>
    <row r="63" spans="1:9" ht="12.75">
      <c r="A63" s="36" t="s">
        <v>115</v>
      </c>
      <c r="B63" s="59">
        <v>341716</v>
      </c>
      <c r="C63" s="59">
        <v>1527029</v>
      </c>
      <c r="D63" s="59">
        <v>307181</v>
      </c>
      <c r="E63" s="59">
        <v>2175926</v>
      </c>
      <c r="F63" s="59">
        <v>39676</v>
      </c>
      <c r="G63" s="76">
        <v>867853</v>
      </c>
      <c r="H63" s="59">
        <v>179666</v>
      </c>
      <c r="I63" s="59">
        <v>1087195</v>
      </c>
    </row>
    <row r="64" spans="1:9" ht="12.75">
      <c r="A64" s="36"/>
      <c r="B64" s="59"/>
      <c r="C64" s="59"/>
      <c r="D64" s="59"/>
      <c r="E64" s="59"/>
      <c r="F64" s="59"/>
      <c r="G64" s="76"/>
      <c r="H64" s="59"/>
      <c r="I64" s="59"/>
    </row>
    <row r="65" spans="1:9" ht="12.75">
      <c r="A65" s="36" t="s">
        <v>116</v>
      </c>
      <c r="B65" s="59">
        <v>23711</v>
      </c>
      <c r="C65" s="59">
        <v>486070</v>
      </c>
      <c r="D65" s="59">
        <v>83987</v>
      </c>
      <c r="E65" s="59">
        <v>593768</v>
      </c>
      <c r="F65" s="59">
        <v>10385</v>
      </c>
      <c r="G65" s="76">
        <v>304636</v>
      </c>
      <c r="H65" s="59">
        <v>58470</v>
      </c>
      <c r="I65" s="59">
        <v>373491</v>
      </c>
    </row>
    <row r="66" spans="1:9" ht="12.75">
      <c r="A66" s="28"/>
      <c r="B66" s="58"/>
      <c r="C66" s="58"/>
      <c r="D66" s="58"/>
      <c r="E66" s="58"/>
      <c r="F66" s="58"/>
      <c r="G66" s="80"/>
      <c r="H66" s="58"/>
      <c r="I66" s="58"/>
    </row>
    <row r="67" spans="1:9" ht="12.75">
      <c r="A67" s="28" t="s">
        <v>117</v>
      </c>
      <c r="B67" s="58">
        <v>3141504</v>
      </c>
      <c r="C67" s="58">
        <v>254717</v>
      </c>
      <c r="D67" s="58" t="s">
        <v>19</v>
      </c>
      <c r="E67" s="58">
        <v>3396221</v>
      </c>
      <c r="F67" s="58">
        <v>3141504</v>
      </c>
      <c r="G67" s="80">
        <v>254717</v>
      </c>
      <c r="H67" s="58" t="s">
        <v>19</v>
      </c>
      <c r="I67" s="58">
        <v>3396221</v>
      </c>
    </row>
    <row r="68" spans="1:9" ht="12.75">
      <c r="A68" s="28" t="s">
        <v>118</v>
      </c>
      <c r="B68" s="58">
        <v>66640</v>
      </c>
      <c r="C68" s="58">
        <v>31360</v>
      </c>
      <c r="D68" s="58" t="s">
        <v>19</v>
      </c>
      <c r="E68" s="58">
        <v>98000</v>
      </c>
      <c r="F68" s="58">
        <v>66640</v>
      </c>
      <c r="G68" s="80">
        <v>31360</v>
      </c>
      <c r="H68" s="58" t="s">
        <v>19</v>
      </c>
      <c r="I68" s="58">
        <v>98000</v>
      </c>
    </row>
    <row r="69" spans="1:9" s="60" customFormat="1" ht="12.75">
      <c r="A69" s="36" t="s">
        <v>119</v>
      </c>
      <c r="B69" s="59">
        <v>3208144</v>
      </c>
      <c r="C69" s="59">
        <v>286077</v>
      </c>
      <c r="D69" s="59" t="s">
        <v>19</v>
      </c>
      <c r="E69" s="59">
        <v>3494221</v>
      </c>
      <c r="F69" s="59">
        <v>3208144</v>
      </c>
      <c r="G69" s="76">
        <v>286077</v>
      </c>
      <c r="H69" s="59" t="s">
        <v>19</v>
      </c>
      <c r="I69" s="59">
        <v>3494221</v>
      </c>
    </row>
    <row r="70" spans="1:9" ht="12.75">
      <c r="A70" s="28"/>
      <c r="B70" s="58"/>
      <c r="C70" s="58"/>
      <c r="D70" s="58"/>
      <c r="E70" s="58"/>
      <c r="F70" s="58"/>
      <c r="G70" s="80"/>
      <c r="H70" s="58"/>
      <c r="I70" s="58"/>
    </row>
    <row r="71" spans="1:9" ht="12.75">
      <c r="A71" s="28" t="s">
        <v>120</v>
      </c>
      <c r="B71" s="74" t="s">
        <v>19</v>
      </c>
      <c r="C71" s="58" t="s">
        <v>19</v>
      </c>
      <c r="D71" s="58">
        <v>37836</v>
      </c>
      <c r="E71" s="58">
        <v>37836</v>
      </c>
      <c r="F71" s="74" t="s">
        <v>19</v>
      </c>
      <c r="G71" s="80" t="s">
        <v>19</v>
      </c>
      <c r="H71" s="58">
        <v>37836</v>
      </c>
      <c r="I71" s="58">
        <v>37836</v>
      </c>
    </row>
    <row r="72" spans="1:9" ht="12.75">
      <c r="A72" s="28" t="s">
        <v>121</v>
      </c>
      <c r="B72" s="58">
        <v>603725</v>
      </c>
      <c r="C72" s="58" t="s">
        <v>19</v>
      </c>
      <c r="D72" s="58" t="s">
        <v>19</v>
      </c>
      <c r="E72" s="58">
        <v>603725</v>
      </c>
      <c r="F72" s="58">
        <v>55500</v>
      </c>
      <c r="G72" s="74" t="s">
        <v>19</v>
      </c>
      <c r="H72" s="74" t="s">
        <v>19</v>
      </c>
      <c r="I72" s="58">
        <v>55500</v>
      </c>
    </row>
    <row r="73" spans="1:9" ht="12.75">
      <c r="A73" s="28" t="s">
        <v>122</v>
      </c>
      <c r="B73" s="58">
        <v>601407</v>
      </c>
      <c r="C73" s="74" t="s">
        <v>19</v>
      </c>
      <c r="D73" s="74" t="s">
        <v>19</v>
      </c>
      <c r="E73" s="58">
        <v>601407</v>
      </c>
      <c r="F73" s="58">
        <v>111441</v>
      </c>
      <c r="G73" s="74" t="s">
        <v>19</v>
      </c>
      <c r="H73" s="74" t="s">
        <v>19</v>
      </c>
      <c r="I73" s="58">
        <v>111441</v>
      </c>
    </row>
    <row r="74" spans="1:9" ht="12.75">
      <c r="A74" s="28" t="s">
        <v>123</v>
      </c>
      <c r="B74" s="58">
        <v>12500</v>
      </c>
      <c r="C74" s="58">
        <v>7400</v>
      </c>
      <c r="D74" s="58">
        <v>29900</v>
      </c>
      <c r="E74" s="58">
        <v>49800</v>
      </c>
      <c r="F74" s="58">
        <v>12500</v>
      </c>
      <c r="G74" s="80">
        <v>7400</v>
      </c>
      <c r="H74" s="58">
        <v>29900</v>
      </c>
      <c r="I74" s="58">
        <v>49800</v>
      </c>
    </row>
    <row r="75" spans="1:9" ht="12.75">
      <c r="A75" s="28" t="s">
        <v>124</v>
      </c>
      <c r="B75" s="58">
        <v>297461</v>
      </c>
      <c r="C75" s="74" t="s">
        <v>19</v>
      </c>
      <c r="D75" s="74" t="s">
        <v>19</v>
      </c>
      <c r="E75" s="58">
        <v>297461</v>
      </c>
      <c r="F75" s="58">
        <v>203405</v>
      </c>
      <c r="G75" s="74" t="s">
        <v>19</v>
      </c>
      <c r="H75" s="74" t="s">
        <v>19</v>
      </c>
      <c r="I75" s="58">
        <v>203405</v>
      </c>
    </row>
    <row r="76" spans="1:9" ht="12.75">
      <c r="A76" s="28" t="s">
        <v>125</v>
      </c>
      <c r="B76" s="58">
        <v>17289</v>
      </c>
      <c r="C76" s="58" t="s">
        <v>19</v>
      </c>
      <c r="D76" s="58">
        <v>2219</v>
      </c>
      <c r="E76" s="58">
        <v>19508</v>
      </c>
      <c r="F76" s="58">
        <v>17289</v>
      </c>
      <c r="G76" s="80" t="s">
        <v>19</v>
      </c>
      <c r="H76" s="58">
        <v>2219</v>
      </c>
      <c r="I76" s="58">
        <v>19508</v>
      </c>
    </row>
    <row r="77" spans="1:9" ht="12.75">
      <c r="A77" s="28" t="s">
        <v>126</v>
      </c>
      <c r="B77" s="58">
        <v>61052</v>
      </c>
      <c r="C77" s="58">
        <v>98</v>
      </c>
      <c r="D77" s="58" t="s">
        <v>19</v>
      </c>
      <c r="E77" s="58">
        <v>61150</v>
      </c>
      <c r="F77" s="58">
        <v>29978</v>
      </c>
      <c r="G77" s="80">
        <v>98</v>
      </c>
      <c r="H77" s="58" t="s">
        <v>19</v>
      </c>
      <c r="I77" s="58">
        <v>30076</v>
      </c>
    </row>
    <row r="78" spans="1:9" ht="12.75">
      <c r="A78" s="28" t="s">
        <v>127</v>
      </c>
      <c r="B78" s="58">
        <v>50490</v>
      </c>
      <c r="C78" s="74" t="s">
        <v>19</v>
      </c>
      <c r="D78" s="74" t="s">
        <v>19</v>
      </c>
      <c r="E78" s="58">
        <v>50490</v>
      </c>
      <c r="F78" s="58">
        <v>32818</v>
      </c>
      <c r="G78" s="74" t="s">
        <v>19</v>
      </c>
      <c r="H78" s="74" t="s">
        <v>19</v>
      </c>
      <c r="I78" s="58">
        <v>32818</v>
      </c>
    </row>
    <row r="79" spans="1:9" s="60" customFormat="1" ht="12.75">
      <c r="A79" s="36" t="s">
        <v>128</v>
      </c>
      <c r="B79" s="59">
        <v>1643924</v>
      </c>
      <c r="C79" s="59">
        <v>7498</v>
      </c>
      <c r="D79" s="59">
        <v>69955</v>
      </c>
      <c r="E79" s="59">
        <v>1721377</v>
      </c>
      <c r="F79" s="59">
        <v>462931</v>
      </c>
      <c r="G79" s="76">
        <v>7498</v>
      </c>
      <c r="H79" s="59">
        <v>69955</v>
      </c>
      <c r="I79" s="59">
        <v>540384</v>
      </c>
    </row>
    <row r="80" spans="1:9" ht="12.75">
      <c r="A80" s="28"/>
      <c r="B80" s="58"/>
      <c r="C80" s="58"/>
      <c r="D80" s="58"/>
      <c r="E80" s="58"/>
      <c r="F80" s="58"/>
      <c r="G80" s="80"/>
      <c r="H80" s="58"/>
      <c r="I80" s="58"/>
    </row>
    <row r="81" spans="1:9" ht="12.75">
      <c r="A81" s="28" t="s">
        <v>129</v>
      </c>
      <c r="B81" s="58">
        <v>20500</v>
      </c>
      <c r="C81" s="58">
        <v>9800</v>
      </c>
      <c r="D81" s="58">
        <v>1950</v>
      </c>
      <c r="E81" s="58">
        <v>32250</v>
      </c>
      <c r="F81" s="58">
        <v>5500</v>
      </c>
      <c r="G81" s="80">
        <v>2800</v>
      </c>
      <c r="H81" s="58">
        <v>550</v>
      </c>
      <c r="I81" s="58">
        <v>8850</v>
      </c>
    </row>
    <row r="82" spans="1:9" ht="12.75">
      <c r="A82" s="28" t="s">
        <v>130</v>
      </c>
      <c r="B82" s="58">
        <v>100680</v>
      </c>
      <c r="C82" s="58">
        <v>92880</v>
      </c>
      <c r="D82" s="58">
        <v>6890</v>
      </c>
      <c r="E82" s="58">
        <v>200450</v>
      </c>
      <c r="F82" s="58">
        <v>56780</v>
      </c>
      <c r="G82" s="80">
        <v>56980</v>
      </c>
      <c r="H82" s="58">
        <v>3945</v>
      </c>
      <c r="I82" s="58">
        <v>117705</v>
      </c>
    </row>
    <row r="83" spans="1:9" s="60" customFormat="1" ht="12.75">
      <c r="A83" s="36" t="s">
        <v>131</v>
      </c>
      <c r="B83" s="59">
        <v>121180</v>
      </c>
      <c r="C83" s="59">
        <v>102680</v>
      </c>
      <c r="D83" s="59">
        <v>8840</v>
      </c>
      <c r="E83" s="59">
        <v>232700</v>
      </c>
      <c r="F83" s="59">
        <v>62280</v>
      </c>
      <c r="G83" s="76">
        <v>59780</v>
      </c>
      <c r="H83" s="59">
        <v>4495</v>
      </c>
      <c r="I83" s="59">
        <v>126555</v>
      </c>
    </row>
    <row r="84" spans="1:9" ht="12.75">
      <c r="A84" s="28"/>
      <c r="B84" s="58"/>
      <c r="C84" s="58"/>
      <c r="D84" s="58"/>
      <c r="E84" s="58"/>
      <c r="F84" s="58"/>
      <c r="G84" s="58"/>
      <c r="H84" s="58"/>
      <c r="I84" s="58"/>
    </row>
    <row r="85" spans="1:9" ht="13.5" thickBot="1">
      <c r="A85" s="37" t="s">
        <v>132</v>
      </c>
      <c r="B85" s="61">
        <v>23060900</v>
      </c>
      <c r="C85" s="61">
        <v>14426886</v>
      </c>
      <c r="D85" s="61">
        <v>3686150</v>
      </c>
      <c r="E85" s="61">
        <v>41173936</v>
      </c>
      <c r="F85" s="61">
        <v>18170653</v>
      </c>
      <c r="G85" s="61">
        <v>6881187</v>
      </c>
      <c r="H85" s="61">
        <v>2221485</v>
      </c>
      <c r="I85" s="61">
        <v>27273325</v>
      </c>
    </row>
    <row r="86" spans="4:7" ht="12.75">
      <c r="D86" s="63"/>
      <c r="G86" s="63"/>
    </row>
  </sheetData>
  <mergeCells count="2">
    <mergeCell ref="B5:E5"/>
    <mergeCell ref="F5:I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6"/>
  <dimension ref="A1:T89"/>
  <sheetViews>
    <sheetView showGridLines="0" zoomScale="70" zoomScaleNormal="70" workbookViewId="0" topLeftCell="A1">
      <selection activeCell="A1" sqref="A1"/>
    </sheetView>
  </sheetViews>
  <sheetFormatPr defaultColWidth="11.421875" defaultRowHeight="12.75"/>
  <cols>
    <col min="1" max="1" width="25.7109375" style="4" customWidth="1"/>
    <col min="2" max="9" width="12.7109375" style="4" customWidth="1"/>
    <col min="10" max="10" width="11.421875" style="4" customWidth="1"/>
    <col min="11" max="11" width="13.140625" style="4" bestFit="1" customWidth="1"/>
    <col min="12" max="16384" width="11.421875" style="4" customWidth="1"/>
  </cols>
  <sheetData>
    <row r="1" spans="1:11" s="2" customFormat="1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50"/>
      <c r="K1" s="50"/>
    </row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>
      <c r="A3" s="27" t="s">
        <v>393</v>
      </c>
      <c r="B3" s="27"/>
      <c r="C3" s="27"/>
      <c r="D3" s="27"/>
      <c r="E3" s="27"/>
      <c r="F3" s="27"/>
      <c r="G3" s="27"/>
      <c r="H3" s="40"/>
      <c r="I3" s="40"/>
      <c r="J3" s="40"/>
      <c r="K3" s="40"/>
    </row>
    <row r="4" spans="1:9" ht="15.75" thickBot="1">
      <c r="A4" s="185"/>
      <c r="B4" s="153"/>
      <c r="C4" s="153"/>
      <c r="D4" s="153"/>
      <c r="E4" s="153"/>
      <c r="F4" s="153"/>
      <c r="G4" s="153"/>
      <c r="H4" s="153"/>
      <c r="I4" s="88"/>
    </row>
    <row r="5" spans="1:11" ht="12.75">
      <c r="A5" s="182" t="s">
        <v>58</v>
      </c>
      <c r="B5" s="273" t="s">
        <v>5</v>
      </c>
      <c r="C5" s="274"/>
      <c r="D5" s="274"/>
      <c r="E5" s="275"/>
      <c r="F5" s="198" t="s">
        <v>209</v>
      </c>
      <c r="G5" s="194" t="s">
        <v>209</v>
      </c>
      <c r="H5" s="273" t="s">
        <v>210</v>
      </c>
      <c r="I5" s="274"/>
      <c r="J5" s="274"/>
      <c r="K5" s="274"/>
    </row>
    <row r="6" spans="1:11" ht="12.75">
      <c r="A6" s="13" t="s">
        <v>64</v>
      </c>
      <c r="B6" s="7" t="s">
        <v>36</v>
      </c>
      <c r="C6" s="7" t="s">
        <v>211</v>
      </c>
      <c r="D6" s="7" t="s">
        <v>35</v>
      </c>
      <c r="E6" s="7" t="s">
        <v>5</v>
      </c>
      <c r="F6" s="7" t="s">
        <v>212</v>
      </c>
      <c r="G6" s="7" t="s">
        <v>213</v>
      </c>
      <c r="H6" s="7" t="s">
        <v>36</v>
      </c>
      <c r="I6" s="7" t="s">
        <v>211</v>
      </c>
      <c r="J6" s="7" t="s">
        <v>35</v>
      </c>
      <c r="K6" s="276" t="s">
        <v>5</v>
      </c>
    </row>
    <row r="7" spans="1:11" ht="13.5" thickBot="1">
      <c r="A7" s="13"/>
      <c r="B7" s="7"/>
      <c r="C7" s="7"/>
      <c r="D7" s="7" t="s">
        <v>38</v>
      </c>
      <c r="E7" s="7"/>
      <c r="F7" s="7" t="s">
        <v>214</v>
      </c>
      <c r="G7" s="7" t="s">
        <v>214</v>
      </c>
      <c r="H7" s="7"/>
      <c r="I7" s="7"/>
      <c r="J7" s="7" t="s">
        <v>38</v>
      </c>
      <c r="K7" s="300"/>
    </row>
    <row r="8" spans="1:18" ht="12.75">
      <c r="A8" s="56" t="s">
        <v>72</v>
      </c>
      <c r="B8" s="57" t="s">
        <v>19</v>
      </c>
      <c r="C8" s="57" t="s">
        <v>19</v>
      </c>
      <c r="D8" s="57" t="s">
        <v>19</v>
      </c>
      <c r="E8" s="57" t="s">
        <v>19</v>
      </c>
      <c r="F8" s="57" t="s">
        <v>19</v>
      </c>
      <c r="G8" s="57" t="s">
        <v>19</v>
      </c>
      <c r="H8" s="57" t="s">
        <v>19</v>
      </c>
      <c r="I8" s="57" t="s">
        <v>19</v>
      </c>
      <c r="J8" s="57" t="s">
        <v>19</v>
      </c>
      <c r="K8" s="57" t="s">
        <v>19</v>
      </c>
      <c r="L8" s="63"/>
      <c r="Q8" s="75"/>
      <c r="R8" s="75"/>
    </row>
    <row r="9" spans="1:18" ht="12.75">
      <c r="A9" s="28" t="s">
        <v>73</v>
      </c>
      <c r="B9" s="58" t="s">
        <v>19</v>
      </c>
      <c r="C9" s="58" t="s">
        <v>19</v>
      </c>
      <c r="D9" s="58" t="s">
        <v>19</v>
      </c>
      <c r="E9" s="58" t="s">
        <v>19</v>
      </c>
      <c r="F9" s="58" t="s">
        <v>19</v>
      </c>
      <c r="G9" s="58" t="s">
        <v>19</v>
      </c>
      <c r="H9" s="58" t="s">
        <v>19</v>
      </c>
      <c r="I9" s="58" t="s">
        <v>19</v>
      </c>
      <c r="J9" s="58" t="s">
        <v>19</v>
      </c>
      <c r="K9" s="58" t="s">
        <v>19</v>
      </c>
      <c r="L9" s="63"/>
      <c r="Q9" s="75"/>
      <c r="R9" s="75"/>
    </row>
    <row r="10" spans="1:18" ht="12.75">
      <c r="A10" s="28" t="s">
        <v>74</v>
      </c>
      <c r="B10" s="58">
        <v>143540</v>
      </c>
      <c r="C10" s="58">
        <v>215310</v>
      </c>
      <c r="D10" s="58" t="s">
        <v>19</v>
      </c>
      <c r="E10" s="58">
        <f>SUM(B10:D10)</f>
        <v>358850</v>
      </c>
      <c r="F10" s="58" t="s">
        <v>19</v>
      </c>
      <c r="G10" s="58" t="s">
        <v>19</v>
      </c>
      <c r="H10" s="58">
        <v>143540</v>
      </c>
      <c r="I10" s="58">
        <v>215310</v>
      </c>
      <c r="J10" s="58" t="s">
        <v>19</v>
      </c>
      <c r="K10" s="58">
        <f>SUM(H10:J10)</f>
        <v>358850</v>
      </c>
      <c r="L10" s="63"/>
      <c r="Q10" s="75"/>
      <c r="R10" s="75"/>
    </row>
    <row r="11" spans="1:18" ht="12.75">
      <c r="A11" s="28" t="s">
        <v>75</v>
      </c>
      <c r="B11" s="58" t="s">
        <v>19</v>
      </c>
      <c r="C11" s="58" t="s">
        <v>19</v>
      </c>
      <c r="D11" s="58" t="s">
        <v>19</v>
      </c>
      <c r="E11" s="58" t="s">
        <v>19</v>
      </c>
      <c r="F11" s="58" t="s">
        <v>19</v>
      </c>
      <c r="G11" s="58" t="s">
        <v>19</v>
      </c>
      <c r="H11" s="58" t="s">
        <v>19</v>
      </c>
      <c r="I11" s="58" t="s">
        <v>19</v>
      </c>
      <c r="J11" s="58" t="s">
        <v>19</v>
      </c>
      <c r="K11" s="58" t="s">
        <v>19</v>
      </c>
      <c r="L11" s="63"/>
      <c r="Q11" s="75"/>
      <c r="R11" s="75"/>
    </row>
    <row r="12" spans="1:18" ht="12.75">
      <c r="A12" s="36" t="s">
        <v>76</v>
      </c>
      <c r="B12" s="59">
        <v>143540</v>
      </c>
      <c r="C12" s="59">
        <v>215310</v>
      </c>
      <c r="D12" s="59" t="s">
        <v>19</v>
      </c>
      <c r="E12" s="59">
        <f>SUM(E8:E11)</f>
        <v>358850</v>
      </c>
      <c r="F12" s="59" t="s">
        <v>19</v>
      </c>
      <c r="G12" s="59" t="s">
        <v>19</v>
      </c>
      <c r="H12" s="59">
        <v>143540</v>
      </c>
      <c r="I12" s="59">
        <v>215310</v>
      </c>
      <c r="J12" s="59" t="s">
        <v>19</v>
      </c>
      <c r="K12" s="59">
        <f>SUM(K8:K11)</f>
        <v>358850</v>
      </c>
      <c r="L12" s="63"/>
      <c r="Q12" s="75"/>
      <c r="R12" s="75"/>
    </row>
    <row r="13" spans="1:18" ht="12.75">
      <c r="A13" s="3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3"/>
      <c r="Q13" s="75"/>
      <c r="R13" s="75"/>
    </row>
    <row r="14" spans="1:18" ht="12.75">
      <c r="A14" s="36" t="s">
        <v>77</v>
      </c>
      <c r="B14" s="77" t="s">
        <v>19</v>
      </c>
      <c r="C14" s="77" t="s">
        <v>19</v>
      </c>
      <c r="D14" s="77" t="s">
        <v>19</v>
      </c>
      <c r="E14" s="77" t="s">
        <v>19</v>
      </c>
      <c r="F14" s="77" t="s">
        <v>19</v>
      </c>
      <c r="G14" s="77" t="s">
        <v>19</v>
      </c>
      <c r="H14" s="77" t="s">
        <v>19</v>
      </c>
      <c r="I14" s="77" t="s">
        <v>19</v>
      </c>
      <c r="J14" s="77" t="s">
        <v>19</v>
      </c>
      <c r="K14" s="77" t="s">
        <v>19</v>
      </c>
      <c r="L14" s="63"/>
      <c r="Q14" s="75"/>
      <c r="R14" s="75"/>
    </row>
    <row r="15" spans="1:18" ht="12.75">
      <c r="A15" s="36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3"/>
      <c r="Q15" s="75"/>
      <c r="R15" s="75"/>
    </row>
    <row r="16" spans="1:18" ht="12.75">
      <c r="A16" s="36" t="s">
        <v>78</v>
      </c>
      <c r="B16" s="77" t="s">
        <v>19</v>
      </c>
      <c r="C16" s="77" t="s">
        <v>19</v>
      </c>
      <c r="D16" s="77" t="s">
        <v>19</v>
      </c>
      <c r="E16" s="77" t="s">
        <v>19</v>
      </c>
      <c r="F16" s="77" t="s">
        <v>19</v>
      </c>
      <c r="G16" s="77" t="s">
        <v>19</v>
      </c>
      <c r="H16" s="77" t="s">
        <v>19</v>
      </c>
      <c r="I16" s="77" t="s">
        <v>19</v>
      </c>
      <c r="J16" s="77" t="s">
        <v>19</v>
      </c>
      <c r="K16" s="77" t="s">
        <v>19</v>
      </c>
      <c r="L16" s="63"/>
      <c r="Q16" s="75"/>
      <c r="R16" s="75"/>
    </row>
    <row r="17" spans="1:18" ht="12.75">
      <c r="A17" s="2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63"/>
      <c r="Q17" s="75"/>
      <c r="R17" s="75"/>
    </row>
    <row r="18" spans="1:18" ht="12.75">
      <c r="A18" s="28" t="s">
        <v>79</v>
      </c>
      <c r="B18" s="58">
        <v>33915</v>
      </c>
      <c r="C18" s="58">
        <v>593966</v>
      </c>
      <c r="D18" s="58">
        <v>29534</v>
      </c>
      <c r="E18" s="58">
        <f>SUM(B18:D18)</f>
        <v>657415</v>
      </c>
      <c r="F18" s="58">
        <v>1100</v>
      </c>
      <c r="G18" s="58" t="s">
        <v>19</v>
      </c>
      <c r="H18" s="58">
        <v>32815</v>
      </c>
      <c r="I18" s="58">
        <v>593966</v>
      </c>
      <c r="J18" s="58">
        <v>29534</v>
      </c>
      <c r="K18" s="58">
        <f>SUM(H18:J18)</f>
        <v>656315</v>
      </c>
      <c r="L18" s="63"/>
      <c r="Q18" s="75"/>
      <c r="R18" s="75"/>
    </row>
    <row r="19" spans="1:18" ht="12.75">
      <c r="A19" s="28" t="s">
        <v>80</v>
      </c>
      <c r="B19" s="58">
        <v>9350</v>
      </c>
      <c r="C19" s="58" t="s">
        <v>19</v>
      </c>
      <c r="D19" s="58" t="s">
        <v>19</v>
      </c>
      <c r="E19" s="58">
        <f>SUM(B19:D19)</f>
        <v>9350</v>
      </c>
      <c r="F19" s="58" t="s">
        <v>19</v>
      </c>
      <c r="G19" s="58" t="s">
        <v>19</v>
      </c>
      <c r="H19" s="58">
        <v>9350</v>
      </c>
      <c r="I19" s="58" t="s">
        <v>19</v>
      </c>
      <c r="J19" s="58" t="s">
        <v>19</v>
      </c>
      <c r="K19" s="58">
        <f>SUM(H19:J19)</f>
        <v>9350</v>
      </c>
      <c r="L19" s="63"/>
      <c r="Q19" s="75"/>
      <c r="R19" s="75"/>
    </row>
    <row r="20" spans="1:18" ht="12.75">
      <c r="A20" s="28" t="s">
        <v>81</v>
      </c>
      <c r="B20" s="58">
        <v>3800</v>
      </c>
      <c r="C20" s="58">
        <v>235</v>
      </c>
      <c r="D20" s="58">
        <v>715</v>
      </c>
      <c r="E20" s="58">
        <f>SUM(B20:D20)</f>
        <v>4750</v>
      </c>
      <c r="F20" s="58" t="s">
        <v>19</v>
      </c>
      <c r="G20" s="58" t="s">
        <v>19</v>
      </c>
      <c r="H20" s="58">
        <v>3800</v>
      </c>
      <c r="I20" s="58">
        <v>235</v>
      </c>
      <c r="J20" s="58">
        <v>715</v>
      </c>
      <c r="K20" s="58">
        <f>SUM(H20:J20)</f>
        <v>4750</v>
      </c>
      <c r="L20" s="63"/>
      <c r="Q20" s="75"/>
      <c r="R20" s="75"/>
    </row>
    <row r="21" spans="1:18" ht="12.75">
      <c r="A21" s="36" t="s">
        <v>82</v>
      </c>
      <c r="B21" s="59">
        <v>47065</v>
      </c>
      <c r="C21" s="59">
        <v>594201</v>
      </c>
      <c r="D21" s="59">
        <v>30249</v>
      </c>
      <c r="E21" s="59">
        <f>SUM(E18:E20)</f>
        <v>671515</v>
      </c>
      <c r="F21" s="59">
        <v>1100</v>
      </c>
      <c r="G21" s="59" t="s">
        <v>19</v>
      </c>
      <c r="H21" s="59">
        <v>45965</v>
      </c>
      <c r="I21" s="59">
        <v>594201</v>
      </c>
      <c r="J21" s="59">
        <v>30249</v>
      </c>
      <c r="K21" s="59">
        <f>SUM(K18:K20)</f>
        <v>670415</v>
      </c>
      <c r="L21" s="63"/>
      <c r="Q21" s="75"/>
      <c r="R21" s="75"/>
    </row>
    <row r="22" spans="1:18" ht="12.75">
      <c r="A22" s="3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3"/>
      <c r="Q22" s="75"/>
      <c r="R22" s="75"/>
    </row>
    <row r="23" spans="1:18" ht="12.75">
      <c r="A23" s="36" t="s">
        <v>83</v>
      </c>
      <c r="B23" s="59">
        <v>62953</v>
      </c>
      <c r="C23" s="59">
        <v>726051</v>
      </c>
      <c r="D23" s="59">
        <v>171565</v>
      </c>
      <c r="E23" s="59">
        <f>SUM(B23:D23)</f>
        <v>960569</v>
      </c>
      <c r="F23" s="59">
        <v>1150</v>
      </c>
      <c r="G23" s="59">
        <v>1651</v>
      </c>
      <c r="H23" s="59">
        <v>60152</v>
      </c>
      <c r="I23" s="59">
        <v>726051</v>
      </c>
      <c r="J23" s="59">
        <v>171565</v>
      </c>
      <c r="K23" s="59">
        <f>SUM(H23:J23)</f>
        <v>957768</v>
      </c>
      <c r="L23" s="63"/>
      <c r="Q23" s="75"/>
      <c r="R23" s="75"/>
    </row>
    <row r="24" spans="1:18" ht="12.75">
      <c r="A24" s="36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3"/>
      <c r="Q24" s="75"/>
      <c r="R24" s="75"/>
    </row>
    <row r="25" spans="1:18" ht="12.75">
      <c r="A25" s="36" t="s">
        <v>84</v>
      </c>
      <c r="B25" s="59">
        <v>151213</v>
      </c>
      <c r="C25" s="59">
        <v>1813223</v>
      </c>
      <c r="D25" s="59">
        <v>169913</v>
      </c>
      <c r="E25" s="59">
        <f>SUM(B25:D25)</f>
        <v>2134349</v>
      </c>
      <c r="F25" s="59">
        <v>1508</v>
      </c>
      <c r="G25" s="59" t="s">
        <v>19</v>
      </c>
      <c r="H25" s="59">
        <v>149705</v>
      </c>
      <c r="I25" s="59">
        <v>1813223</v>
      </c>
      <c r="J25" s="59">
        <v>169913</v>
      </c>
      <c r="K25" s="59">
        <f>SUM(H25:J25)</f>
        <v>2132841</v>
      </c>
      <c r="L25" s="63"/>
      <c r="Q25" s="75"/>
      <c r="R25" s="75"/>
    </row>
    <row r="26" spans="1:18" ht="12.75">
      <c r="A26" s="2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3"/>
      <c r="Q26" s="75"/>
      <c r="R26" s="75"/>
    </row>
    <row r="27" spans="1:18" ht="12.75">
      <c r="A27" s="28" t="s">
        <v>85</v>
      </c>
      <c r="B27" s="58">
        <v>18366</v>
      </c>
      <c r="C27" s="58">
        <v>73130</v>
      </c>
      <c r="D27" s="58">
        <v>11453</v>
      </c>
      <c r="E27" s="58">
        <f>SUM(B27:D27)</f>
        <v>102949</v>
      </c>
      <c r="F27" s="58" t="s">
        <v>19</v>
      </c>
      <c r="G27" s="58" t="s">
        <v>19</v>
      </c>
      <c r="H27" s="58">
        <v>18366</v>
      </c>
      <c r="I27" s="58">
        <v>73130</v>
      </c>
      <c r="J27" s="58">
        <v>11453</v>
      </c>
      <c r="K27" s="58">
        <f>SUM(H27:J27)</f>
        <v>102949</v>
      </c>
      <c r="L27" s="63"/>
      <c r="Q27" s="75"/>
      <c r="R27" s="75"/>
    </row>
    <row r="28" spans="1:18" ht="12.75">
      <c r="A28" s="28" t="s">
        <v>86</v>
      </c>
      <c r="B28" s="58" t="s">
        <v>19</v>
      </c>
      <c r="C28" s="58" t="s">
        <v>19</v>
      </c>
      <c r="D28" s="58" t="s">
        <v>19</v>
      </c>
      <c r="E28" s="58" t="s">
        <v>19</v>
      </c>
      <c r="F28" s="58" t="s">
        <v>19</v>
      </c>
      <c r="G28" s="58" t="s">
        <v>19</v>
      </c>
      <c r="H28" s="58" t="s">
        <v>19</v>
      </c>
      <c r="I28" s="58" t="s">
        <v>19</v>
      </c>
      <c r="J28" s="58" t="s">
        <v>19</v>
      </c>
      <c r="K28" s="58" t="s">
        <v>19</v>
      </c>
      <c r="L28" s="63"/>
      <c r="Q28" s="75"/>
      <c r="R28" s="75"/>
    </row>
    <row r="29" spans="1:18" ht="12.75">
      <c r="A29" s="28" t="s">
        <v>87</v>
      </c>
      <c r="B29" s="58">
        <v>35277</v>
      </c>
      <c r="C29" s="58">
        <v>347025</v>
      </c>
      <c r="D29" s="58">
        <v>46127</v>
      </c>
      <c r="E29" s="58">
        <f>SUM(B29:D29)</f>
        <v>428429</v>
      </c>
      <c r="F29" s="58">
        <v>1285</v>
      </c>
      <c r="G29" s="58">
        <v>257</v>
      </c>
      <c r="H29" s="58">
        <v>33825</v>
      </c>
      <c r="I29" s="58">
        <v>346935</v>
      </c>
      <c r="J29" s="58">
        <v>46127</v>
      </c>
      <c r="K29" s="58">
        <f>SUM(H29:J29)</f>
        <v>426887</v>
      </c>
      <c r="L29" s="63"/>
      <c r="Q29" s="75"/>
      <c r="R29" s="75"/>
    </row>
    <row r="30" spans="1:18" s="60" customFormat="1" ht="12.75">
      <c r="A30" s="36" t="s">
        <v>88</v>
      </c>
      <c r="B30" s="59">
        <v>53643</v>
      </c>
      <c r="C30" s="59">
        <v>420155</v>
      </c>
      <c r="D30" s="59">
        <v>57580</v>
      </c>
      <c r="E30" s="59">
        <f>SUM(E27:E29)</f>
        <v>531378</v>
      </c>
      <c r="F30" s="59">
        <v>1285</v>
      </c>
      <c r="G30" s="59">
        <v>257</v>
      </c>
      <c r="H30" s="59">
        <v>52191</v>
      </c>
      <c r="I30" s="59">
        <v>420065</v>
      </c>
      <c r="J30" s="59">
        <v>57580</v>
      </c>
      <c r="K30" s="59">
        <f>SUM(K27:K29)</f>
        <v>529836</v>
      </c>
      <c r="L30" s="138"/>
      <c r="Q30" s="79"/>
      <c r="R30" s="79"/>
    </row>
    <row r="31" spans="1:18" ht="12.75">
      <c r="A31" s="2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3"/>
      <c r="Q31" s="75"/>
      <c r="R31" s="75"/>
    </row>
    <row r="32" spans="1:18" ht="12.75">
      <c r="A32" s="28" t="s">
        <v>89</v>
      </c>
      <c r="B32" s="58">
        <v>934952</v>
      </c>
      <c r="C32" s="58">
        <v>128809</v>
      </c>
      <c r="D32" s="58">
        <v>34832</v>
      </c>
      <c r="E32" s="58">
        <f>SUM(B32:D32)</f>
        <v>1098593</v>
      </c>
      <c r="F32" s="58">
        <v>655716</v>
      </c>
      <c r="G32" s="58">
        <v>916</v>
      </c>
      <c r="H32" s="58">
        <v>278320</v>
      </c>
      <c r="I32" s="58">
        <v>128809</v>
      </c>
      <c r="J32" s="58">
        <v>34832</v>
      </c>
      <c r="K32" s="58">
        <f>SUM(H32:J32)</f>
        <v>441961</v>
      </c>
      <c r="L32" s="63"/>
      <c r="Q32" s="75"/>
      <c r="R32" s="75"/>
    </row>
    <row r="33" spans="1:18" ht="12.75">
      <c r="A33" s="28" t="s">
        <v>90</v>
      </c>
      <c r="B33" s="58">
        <v>8057</v>
      </c>
      <c r="C33" s="58">
        <v>35864</v>
      </c>
      <c r="D33" s="58">
        <v>6379</v>
      </c>
      <c r="E33" s="58">
        <f>SUM(B33:D33)</f>
        <v>50300</v>
      </c>
      <c r="F33" s="58">
        <v>2450</v>
      </c>
      <c r="G33" s="58">
        <v>150</v>
      </c>
      <c r="H33" s="58">
        <v>6167</v>
      </c>
      <c r="I33" s="58">
        <v>35804</v>
      </c>
      <c r="J33" s="58">
        <v>5729</v>
      </c>
      <c r="K33" s="58">
        <f>SUM(H33:J33)</f>
        <v>47700</v>
      </c>
      <c r="L33" s="63"/>
      <c r="Q33" s="75"/>
      <c r="R33" s="75"/>
    </row>
    <row r="34" spans="1:18" ht="12.75">
      <c r="A34" s="28" t="s">
        <v>91</v>
      </c>
      <c r="B34" s="58">
        <v>127354</v>
      </c>
      <c r="C34" s="58">
        <v>71559</v>
      </c>
      <c r="D34" s="58">
        <v>17000</v>
      </c>
      <c r="E34" s="58">
        <f>SUM(B34:D34)</f>
        <v>215913</v>
      </c>
      <c r="F34" s="58">
        <v>82396</v>
      </c>
      <c r="G34" s="58" t="s">
        <v>19</v>
      </c>
      <c r="H34" s="58">
        <v>86156</v>
      </c>
      <c r="I34" s="58">
        <v>38361</v>
      </c>
      <c r="J34" s="58">
        <v>9000</v>
      </c>
      <c r="K34" s="58">
        <f>SUM(H34:J34)</f>
        <v>133517</v>
      </c>
      <c r="L34" s="63"/>
      <c r="Q34" s="75"/>
      <c r="R34" s="75"/>
    </row>
    <row r="35" spans="1:18" ht="12.75">
      <c r="A35" s="28" t="s">
        <v>92</v>
      </c>
      <c r="B35" s="58">
        <v>858433</v>
      </c>
      <c r="C35" s="58">
        <v>401280</v>
      </c>
      <c r="D35" s="58">
        <v>67310</v>
      </c>
      <c r="E35" s="58">
        <f>SUM(B35:D35)</f>
        <v>1327023</v>
      </c>
      <c r="F35" s="58">
        <v>352495</v>
      </c>
      <c r="G35" s="58">
        <v>1100</v>
      </c>
      <c r="H35" s="58">
        <v>504838</v>
      </c>
      <c r="I35" s="58">
        <v>401280</v>
      </c>
      <c r="J35" s="58">
        <v>67310</v>
      </c>
      <c r="K35" s="58">
        <f>SUM(H35:J35)</f>
        <v>973428</v>
      </c>
      <c r="L35" s="63"/>
      <c r="Q35" s="75"/>
      <c r="R35" s="75"/>
    </row>
    <row r="36" spans="1:18" ht="12.75">
      <c r="A36" s="36" t="s">
        <v>93</v>
      </c>
      <c r="B36" s="59">
        <v>1928796</v>
      </c>
      <c r="C36" s="59">
        <v>637512</v>
      </c>
      <c r="D36" s="59">
        <v>125521</v>
      </c>
      <c r="E36" s="59">
        <f>SUM(E32:E35)</f>
        <v>2691829</v>
      </c>
      <c r="F36" s="59">
        <v>1093057</v>
      </c>
      <c r="G36" s="59">
        <v>2166</v>
      </c>
      <c r="H36" s="59">
        <v>875481</v>
      </c>
      <c r="I36" s="59">
        <v>604254</v>
      </c>
      <c r="J36" s="59">
        <v>116871</v>
      </c>
      <c r="K36" s="59">
        <f>SUM(K32:K35)</f>
        <v>1596606</v>
      </c>
      <c r="L36" s="63"/>
      <c r="Q36" s="75"/>
      <c r="R36" s="75"/>
    </row>
    <row r="37" spans="1:18" ht="12.75">
      <c r="A37" s="36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3"/>
      <c r="Q37" s="75"/>
      <c r="R37" s="75"/>
    </row>
    <row r="38" spans="1:18" ht="12.75">
      <c r="A38" s="36" t="s">
        <v>94</v>
      </c>
      <c r="B38" s="59">
        <v>3195</v>
      </c>
      <c r="C38" s="59">
        <v>11782</v>
      </c>
      <c r="D38" s="59">
        <v>1941</v>
      </c>
      <c r="E38" s="59">
        <f>SUM(B38:D38)</f>
        <v>16918</v>
      </c>
      <c r="F38" s="59" t="s">
        <v>19</v>
      </c>
      <c r="G38" s="59" t="s">
        <v>19</v>
      </c>
      <c r="H38" s="59">
        <v>3195</v>
      </c>
      <c r="I38" s="59">
        <v>11782</v>
      </c>
      <c r="J38" s="59">
        <v>1941</v>
      </c>
      <c r="K38" s="59">
        <f>SUM(H38:J38)</f>
        <v>16918</v>
      </c>
      <c r="L38" s="63"/>
      <c r="Q38" s="75"/>
      <c r="R38" s="75"/>
    </row>
    <row r="39" spans="1:18" ht="12.75">
      <c r="A39" s="2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63"/>
      <c r="Q39" s="75"/>
      <c r="R39" s="75"/>
    </row>
    <row r="40" spans="1:18" ht="12.75">
      <c r="A40" s="28" t="s">
        <v>95</v>
      </c>
      <c r="B40" s="58" t="s">
        <v>19</v>
      </c>
      <c r="C40" s="58" t="s">
        <v>19</v>
      </c>
      <c r="D40" s="58" t="s">
        <v>19</v>
      </c>
      <c r="E40" s="58" t="s">
        <v>19</v>
      </c>
      <c r="F40" s="58" t="s">
        <v>19</v>
      </c>
      <c r="G40" s="58" t="s">
        <v>19</v>
      </c>
      <c r="H40" s="58" t="s">
        <v>19</v>
      </c>
      <c r="I40" s="58" t="s">
        <v>19</v>
      </c>
      <c r="J40" s="58" t="s">
        <v>19</v>
      </c>
      <c r="K40" s="58" t="s">
        <v>19</v>
      </c>
      <c r="L40" s="63"/>
      <c r="Q40" s="75"/>
      <c r="R40" s="75"/>
    </row>
    <row r="41" spans="1:18" ht="12.75">
      <c r="A41" s="28" t="s">
        <v>96</v>
      </c>
      <c r="B41" s="74" t="s">
        <v>19</v>
      </c>
      <c r="C41" s="74">
        <v>203900</v>
      </c>
      <c r="D41" s="74">
        <v>72315</v>
      </c>
      <c r="E41" s="74">
        <f>SUM(B41:D41)</f>
        <v>276215</v>
      </c>
      <c r="F41" s="74" t="s">
        <v>19</v>
      </c>
      <c r="G41" s="74" t="s">
        <v>19</v>
      </c>
      <c r="H41" s="74" t="s">
        <v>19</v>
      </c>
      <c r="I41" s="74">
        <v>203900</v>
      </c>
      <c r="J41" s="74">
        <v>72315</v>
      </c>
      <c r="K41" s="74">
        <f>SUM(H41:J41)</f>
        <v>276215</v>
      </c>
      <c r="L41" s="63"/>
      <c r="Q41" s="75"/>
      <c r="R41" s="75"/>
    </row>
    <row r="42" spans="1:18" ht="12.75">
      <c r="A42" s="28" t="s">
        <v>97</v>
      </c>
      <c r="B42" s="58">
        <v>18881</v>
      </c>
      <c r="C42" s="58">
        <v>65799</v>
      </c>
      <c r="D42" s="58">
        <v>42124</v>
      </c>
      <c r="E42" s="58">
        <f>SUM(B42:D42)</f>
        <v>126804</v>
      </c>
      <c r="F42" s="58" t="s">
        <v>19</v>
      </c>
      <c r="G42" s="58" t="s">
        <v>19</v>
      </c>
      <c r="H42" s="58">
        <v>18881</v>
      </c>
      <c r="I42" s="58">
        <v>65799</v>
      </c>
      <c r="J42" s="58">
        <v>42124</v>
      </c>
      <c r="K42" s="58">
        <f>SUM(H42:J42)</f>
        <v>126804</v>
      </c>
      <c r="L42" s="63"/>
      <c r="Q42" s="75"/>
      <c r="R42" s="75"/>
    </row>
    <row r="43" spans="1:18" ht="12.75">
      <c r="A43" s="28" t="s">
        <v>98</v>
      </c>
      <c r="B43" s="74" t="s">
        <v>19</v>
      </c>
      <c r="C43" s="74" t="s">
        <v>19</v>
      </c>
      <c r="D43" s="74">
        <v>2818</v>
      </c>
      <c r="E43" s="74">
        <f>SUM(B43:D43)</f>
        <v>2818</v>
      </c>
      <c r="F43" s="74" t="s">
        <v>19</v>
      </c>
      <c r="G43" s="74" t="s">
        <v>19</v>
      </c>
      <c r="H43" s="74" t="s">
        <v>19</v>
      </c>
      <c r="I43" s="74" t="s">
        <v>19</v>
      </c>
      <c r="J43" s="74">
        <v>2818</v>
      </c>
      <c r="K43" s="74">
        <f>SUM(H43:J43)</f>
        <v>2818</v>
      </c>
      <c r="L43" s="63"/>
      <c r="Q43" s="75"/>
      <c r="R43" s="75"/>
    </row>
    <row r="44" spans="1:18" ht="12.75">
      <c r="A44" s="28" t="s">
        <v>99</v>
      </c>
      <c r="B44" s="74" t="s">
        <v>19</v>
      </c>
      <c r="C44" s="74" t="s">
        <v>19</v>
      </c>
      <c r="D44" s="74" t="s">
        <v>19</v>
      </c>
      <c r="E44" s="74" t="s">
        <v>19</v>
      </c>
      <c r="F44" s="74" t="s">
        <v>19</v>
      </c>
      <c r="G44" s="74" t="s">
        <v>19</v>
      </c>
      <c r="H44" s="74" t="s">
        <v>19</v>
      </c>
      <c r="I44" s="74" t="s">
        <v>19</v>
      </c>
      <c r="J44" s="74" t="s">
        <v>19</v>
      </c>
      <c r="K44" s="74" t="s">
        <v>19</v>
      </c>
      <c r="L44" s="63"/>
      <c r="Q44" s="75"/>
      <c r="R44" s="75"/>
    </row>
    <row r="45" spans="1:18" ht="12.75">
      <c r="A45" s="28" t="s">
        <v>100</v>
      </c>
      <c r="B45" s="58">
        <v>47998</v>
      </c>
      <c r="C45" s="58">
        <v>11999</v>
      </c>
      <c r="D45" s="58" t="s">
        <v>19</v>
      </c>
      <c r="E45" s="58">
        <f>SUM(B45:D45)</f>
        <v>59997</v>
      </c>
      <c r="F45" s="58" t="s">
        <v>19</v>
      </c>
      <c r="G45" s="58" t="s">
        <v>19</v>
      </c>
      <c r="H45" s="58">
        <v>47998</v>
      </c>
      <c r="I45" s="58">
        <v>11999</v>
      </c>
      <c r="J45" s="58" t="s">
        <v>19</v>
      </c>
      <c r="K45" s="58">
        <f>SUM(H45:J45)</f>
        <v>59997</v>
      </c>
      <c r="L45" s="63"/>
      <c r="Q45" s="75"/>
      <c r="R45" s="75"/>
    </row>
    <row r="46" spans="1:18" ht="12.75">
      <c r="A46" s="28" t="s">
        <v>101</v>
      </c>
      <c r="B46" s="74" t="s">
        <v>19</v>
      </c>
      <c r="C46" s="74">
        <v>14846</v>
      </c>
      <c r="D46" s="74">
        <v>3665</v>
      </c>
      <c r="E46" s="74">
        <f>SUM(B46:D46)</f>
        <v>18511</v>
      </c>
      <c r="F46" s="74" t="s">
        <v>19</v>
      </c>
      <c r="G46" s="74" t="s">
        <v>19</v>
      </c>
      <c r="H46" s="74" t="s">
        <v>19</v>
      </c>
      <c r="I46" s="74">
        <v>14846</v>
      </c>
      <c r="J46" s="74">
        <v>3665</v>
      </c>
      <c r="K46" s="74">
        <f>SUM(H46:J46)</f>
        <v>18511</v>
      </c>
      <c r="L46" s="63"/>
      <c r="Q46" s="75"/>
      <c r="R46" s="75"/>
    </row>
    <row r="47" spans="1:18" ht="12.75">
      <c r="A47" s="28" t="s">
        <v>102</v>
      </c>
      <c r="B47" s="58">
        <v>198900</v>
      </c>
      <c r="C47" s="58">
        <v>130000</v>
      </c>
      <c r="D47" s="58">
        <v>21500</v>
      </c>
      <c r="E47" s="58">
        <f>SUM(B47:D47)</f>
        <v>350400</v>
      </c>
      <c r="F47" s="58">
        <v>1000</v>
      </c>
      <c r="G47" s="58" t="s">
        <v>19</v>
      </c>
      <c r="H47" s="58">
        <v>197900</v>
      </c>
      <c r="I47" s="58">
        <v>130000</v>
      </c>
      <c r="J47" s="58">
        <v>21500</v>
      </c>
      <c r="K47" s="58">
        <f>SUM(H47:J47)</f>
        <v>349400</v>
      </c>
      <c r="L47" s="63"/>
      <c r="Q47" s="75"/>
      <c r="R47" s="75"/>
    </row>
    <row r="48" spans="1:18" ht="12.75">
      <c r="A48" s="28" t="s">
        <v>103</v>
      </c>
      <c r="B48" s="58">
        <v>22400</v>
      </c>
      <c r="C48" s="58">
        <v>50400</v>
      </c>
      <c r="D48" s="58">
        <v>39200</v>
      </c>
      <c r="E48" s="58">
        <f>SUM(B48:D48)</f>
        <v>112000</v>
      </c>
      <c r="F48" s="58" t="s">
        <v>19</v>
      </c>
      <c r="G48" s="58" t="s">
        <v>19</v>
      </c>
      <c r="H48" s="58">
        <v>22400</v>
      </c>
      <c r="I48" s="58">
        <v>50400</v>
      </c>
      <c r="J48" s="58">
        <v>39200</v>
      </c>
      <c r="K48" s="58">
        <f>SUM(H48:J48)</f>
        <v>112000</v>
      </c>
      <c r="L48" s="63"/>
      <c r="Q48" s="75"/>
      <c r="R48" s="75"/>
    </row>
    <row r="49" spans="1:18" ht="12.75">
      <c r="A49" s="36" t="s">
        <v>104</v>
      </c>
      <c r="B49" s="59">
        <v>288179</v>
      </c>
      <c r="C49" s="59">
        <v>476944</v>
      </c>
      <c r="D49" s="59">
        <v>181622</v>
      </c>
      <c r="E49" s="59">
        <f>SUM(E40:E48)</f>
        <v>946745</v>
      </c>
      <c r="F49" s="59">
        <v>1000</v>
      </c>
      <c r="G49" s="59" t="s">
        <v>19</v>
      </c>
      <c r="H49" s="59">
        <v>287179</v>
      </c>
      <c r="I49" s="59">
        <v>476944</v>
      </c>
      <c r="J49" s="59">
        <v>181622</v>
      </c>
      <c r="K49" s="59">
        <f>SUM(K40:K48)</f>
        <v>945745</v>
      </c>
      <c r="L49" s="63"/>
      <c r="Q49" s="75"/>
      <c r="R49" s="75"/>
    </row>
    <row r="50" spans="1:18" ht="12.75">
      <c r="A50" s="3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3"/>
      <c r="Q50" s="75"/>
      <c r="R50" s="75"/>
    </row>
    <row r="51" spans="1:18" ht="12.75">
      <c r="A51" s="36" t="s">
        <v>105</v>
      </c>
      <c r="B51" s="59">
        <v>10803</v>
      </c>
      <c r="C51" s="59">
        <v>47050</v>
      </c>
      <c r="D51" s="59">
        <v>11762</v>
      </c>
      <c r="E51" s="59">
        <f>SUM(B51:D51)</f>
        <v>69615</v>
      </c>
      <c r="F51" s="59" t="s">
        <v>19</v>
      </c>
      <c r="G51" s="59" t="s">
        <v>19</v>
      </c>
      <c r="H51" s="59">
        <v>10803</v>
      </c>
      <c r="I51" s="59">
        <v>47050</v>
      </c>
      <c r="J51" s="59">
        <v>11762</v>
      </c>
      <c r="K51" s="59">
        <f>SUM(H51:J51)</f>
        <v>69615</v>
      </c>
      <c r="L51" s="63"/>
      <c r="Q51" s="75"/>
      <c r="R51" s="75"/>
    </row>
    <row r="52" spans="1:18" ht="12.75">
      <c r="A52" s="2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63"/>
      <c r="Q52" s="75"/>
      <c r="R52" s="75"/>
    </row>
    <row r="53" spans="1:18" ht="12.75">
      <c r="A53" s="28" t="s">
        <v>106</v>
      </c>
      <c r="B53" s="58">
        <v>28539</v>
      </c>
      <c r="C53" s="58">
        <v>123410</v>
      </c>
      <c r="D53" s="58">
        <v>185114</v>
      </c>
      <c r="E53" s="58">
        <f>SUM(B53:D53)</f>
        <v>337063</v>
      </c>
      <c r="F53" s="58" t="s">
        <v>19</v>
      </c>
      <c r="G53" s="58" t="s">
        <v>19</v>
      </c>
      <c r="H53" s="58">
        <v>28539</v>
      </c>
      <c r="I53" s="58">
        <v>123410</v>
      </c>
      <c r="J53" s="58">
        <v>185114</v>
      </c>
      <c r="K53" s="58">
        <f>SUM(H53:J53)</f>
        <v>337063</v>
      </c>
      <c r="L53" s="63"/>
      <c r="Q53" s="75"/>
      <c r="R53" s="75"/>
    </row>
    <row r="54" spans="1:18" ht="12.75">
      <c r="A54" s="28" t="s">
        <v>107</v>
      </c>
      <c r="B54" s="58">
        <v>170513</v>
      </c>
      <c r="C54" s="58">
        <v>793651</v>
      </c>
      <c r="D54" s="58">
        <v>76448</v>
      </c>
      <c r="E54" s="58">
        <f>SUM(B54:D54)</f>
        <v>1040612</v>
      </c>
      <c r="F54" s="58">
        <v>150</v>
      </c>
      <c r="G54" s="58" t="s">
        <v>19</v>
      </c>
      <c r="H54" s="58">
        <v>170363</v>
      </c>
      <c r="I54" s="58">
        <v>793651</v>
      </c>
      <c r="J54" s="58">
        <v>76448</v>
      </c>
      <c r="K54" s="58">
        <f>SUM(H54:J54)</f>
        <v>1040462</v>
      </c>
      <c r="L54" s="63"/>
      <c r="Q54" s="75"/>
      <c r="R54" s="75"/>
    </row>
    <row r="55" spans="1:18" ht="12.75">
      <c r="A55" s="28" t="s">
        <v>108</v>
      </c>
      <c r="B55" s="58">
        <v>13223</v>
      </c>
      <c r="C55" s="58">
        <v>90234</v>
      </c>
      <c r="D55" s="58">
        <v>25450</v>
      </c>
      <c r="E55" s="58">
        <f>SUM(B55:D55)</f>
        <v>128907</v>
      </c>
      <c r="F55" s="58" t="s">
        <v>19</v>
      </c>
      <c r="G55" s="58" t="s">
        <v>19</v>
      </c>
      <c r="H55" s="58">
        <v>13223</v>
      </c>
      <c r="I55" s="58">
        <v>90234</v>
      </c>
      <c r="J55" s="58">
        <v>25450</v>
      </c>
      <c r="K55" s="58">
        <f>SUM(H55:J55)</f>
        <v>128907</v>
      </c>
      <c r="L55" s="63"/>
      <c r="Q55" s="75"/>
      <c r="R55" s="75"/>
    </row>
    <row r="56" spans="1:18" ht="12.75">
      <c r="A56" s="28" t="s">
        <v>109</v>
      </c>
      <c r="B56" s="58">
        <v>450</v>
      </c>
      <c r="C56" s="58">
        <v>4500</v>
      </c>
      <c r="D56" s="58">
        <v>900</v>
      </c>
      <c r="E56" s="58">
        <f>SUM(B56:D56)</f>
        <v>5850</v>
      </c>
      <c r="F56" s="58" t="s">
        <v>19</v>
      </c>
      <c r="G56" s="58" t="s">
        <v>19</v>
      </c>
      <c r="H56" s="58">
        <v>450</v>
      </c>
      <c r="I56" s="58">
        <v>4500</v>
      </c>
      <c r="J56" s="58">
        <v>900</v>
      </c>
      <c r="K56" s="58">
        <f>SUM(H56:J56)</f>
        <v>5850</v>
      </c>
      <c r="L56" s="63"/>
      <c r="Q56" s="75"/>
      <c r="R56" s="75"/>
    </row>
    <row r="57" spans="1:18" ht="12.75">
      <c r="A57" s="28" t="s">
        <v>110</v>
      </c>
      <c r="B57" s="58">
        <v>63340</v>
      </c>
      <c r="C57" s="58">
        <v>133109</v>
      </c>
      <c r="D57" s="58">
        <v>7866</v>
      </c>
      <c r="E57" s="58">
        <f>SUM(B57:D57)</f>
        <v>204315</v>
      </c>
      <c r="F57" s="58" t="s">
        <v>19</v>
      </c>
      <c r="G57" s="58" t="s">
        <v>19</v>
      </c>
      <c r="H57" s="58">
        <v>63340</v>
      </c>
      <c r="I57" s="58">
        <v>133109</v>
      </c>
      <c r="J57" s="58">
        <v>7866</v>
      </c>
      <c r="K57" s="58">
        <f>SUM(H57:J57)</f>
        <v>204315</v>
      </c>
      <c r="L57" s="63"/>
      <c r="Q57" s="75"/>
      <c r="R57" s="75"/>
    </row>
    <row r="58" spans="1:18" s="60" customFormat="1" ht="12.75">
      <c r="A58" s="36" t="s">
        <v>111</v>
      </c>
      <c r="B58" s="59">
        <v>276065</v>
      </c>
      <c r="C58" s="59">
        <v>1144904</v>
      </c>
      <c r="D58" s="59">
        <v>295778</v>
      </c>
      <c r="E58" s="59">
        <f>SUM(E53:E57)</f>
        <v>1716747</v>
      </c>
      <c r="F58" s="59">
        <v>150</v>
      </c>
      <c r="G58" s="59" t="s">
        <v>19</v>
      </c>
      <c r="H58" s="59">
        <v>275915</v>
      </c>
      <c r="I58" s="59">
        <v>1144904</v>
      </c>
      <c r="J58" s="59">
        <v>295778</v>
      </c>
      <c r="K58" s="59">
        <f>SUM(K53:K57)</f>
        <v>1716597</v>
      </c>
      <c r="L58" s="138"/>
      <c r="Q58" s="79"/>
      <c r="R58" s="79"/>
    </row>
    <row r="59" spans="1:18" ht="12.75">
      <c r="A59" s="2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63"/>
      <c r="Q59" s="75"/>
      <c r="R59" s="75"/>
    </row>
    <row r="60" spans="1:18" ht="12.75">
      <c r="A60" s="28" t="s">
        <v>112</v>
      </c>
      <c r="B60" s="58">
        <v>14398</v>
      </c>
      <c r="C60" s="58">
        <v>122217</v>
      </c>
      <c r="D60" s="58" t="s">
        <v>19</v>
      </c>
      <c r="E60" s="58">
        <f>SUM(B60:D60)</f>
        <v>136615</v>
      </c>
      <c r="F60" s="58" t="s">
        <v>19</v>
      </c>
      <c r="G60" s="58">
        <v>6881</v>
      </c>
      <c r="H60" s="58">
        <v>7517</v>
      </c>
      <c r="I60" s="58">
        <v>122217</v>
      </c>
      <c r="J60" s="58" t="s">
        <v>19</v>
      </c>
      <c r="K60" s="58">
        <f>SUM(H60:J60)</f>
        <v>129734</v>
      </c>
      <c r="L60" s="63"/>
      <c r="Q60" s="75"/>
      <c r="R60" s="75"/>
    </row>
    <row r="61" spans="1:18" ht="12.75">
      <c r="A61" s="28" t="s">
        <v>113</v>
      </c>
      <c r="B61" s="58" t="s">
        <v>19</v>
      </c>
      <c r="C61" s="58" t="s">
        <v>19</v>
      </c>
      <c r="D61" s="58" t="s">
        <v>19</v>
      </c>
      <c r="E61" s="58" t="s">
        <v>19</v>
      </c>
      <c r="F61" s="58" t="s">
        <v>19</v>
      </c>
      <c r="G61" s="58" t="s">
        <v>19</v>
      </c>
      <c r="H61" s="58" t="s">
        <v>19</v>
      </c>
      <c r="I61" s="58" t="s">
        <v>19</v>
      </c>
      <c r="J61" s="58" t="s">
        <v>19</v>
      </c>
      <c r="K61" s="58" t="s">
        <v>19</v>
      </c>
      <c r="L61" s="63"/>
      <c r="Q61" s="75"/>
      <c r="R61" s="75"/>
    </row>
    <row r="62" spans="1:18" ht="12.75">
      <c r="A62" s="28" t="s">
        <v>114</v>
      </c>
      <c r="B62" s="58">
        <v>274674</v>
      </c>
      <c r="C62" s="58">
        <v>510059</v>
      </c>
      <c r="D62" s="58">
        <v>127515</v>
      </c>
      <c r="E62" s="58">
        <f>SUM(B62:D62)</f>
        <v>912248</v>
      </c>
      <c r="F62" s="58">
        <v>5408</v>
      </c>
      <c r="G62" s="58">
        <v>43151</v>
      </c>
      <c r="H62" s="58">
        <v>226523</v>
      </c>
      <c r="I62" s="58">
        <v>510059</v>
      </c>
      <c r="J62" s="58">
        <v>127107</v>
      </c>
      <c r="K62" s="58">
        <f>SUM(H62:J62)</f>
        <v>863689</v>
      </c>
      <c r="L62" s="63"/>
      <c r="Q62" s="75"/>
      <c r="R62" s="75"/>
    </row>
    <row r="63" spans="1:18" ht="12.75">
      <c r="A63" s="36" t="s">
        <v>115</v>
      </c>
      <c r="B63" s="59">
        <v>289072</v>
      </c>
      <c r="C63" s="59">
        <v>632276</v>
      </c>
      <c r="D63" s="59">
        <v>127515</v>
      </c>
      <c r="E63" s="59">
        <f>SUM(E60:E62)</f>
        <v>1048863</v>
      </c>
      <c r="F63" s="59">
        <v>5408</v>
      </c>
      <c r="G63" s="59">
        <v>50032</v>
      </c>
      <c r="H63" s="59">
        <v>234040</v>
      </c>
      <c r="I63" s="59">
        <v>632276</v>
      </c>
      <c r="J63" s="59">
        <v>127107</v>
      </c>
      <c r="K63" s="59">
        <f>SUM(K60:K62)</f>
        <v>993423</v>
      </c>
      <c r="L63" s="63"/>
      <c r="Q63" s="75"/>
      <c r="R63" s="75"/>
    </row>
    <row r="64" spans="1:18" ht="12.75">
      <c r="A64" s="36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3"/>
      <c r="Q64" s="75"/>
      <c r="R64" s="75"/>
    </row>
    <row r="65" spans="1:18" ht="12.75">
      <c r="A65" s="36" t="s">
        <v>116</v>
      </c>
      <c r="B65" s="59">
        <v>7216</v>
      </c>
      <c r="C65" s="59">
        <v>181434</v>
      </c>
      <c r="D65" s="59">
        <v>25517</v>
      </c>
      <c r="E65" s="59">
        <f>SUM(B65:D65)</f>
        <v>214167</v>
      </c>
      <c r="F65" s="59" t="s">
        <v>19</v>
      </c>
      <c r="G65" s="59" t="s">
        <v>19</v>
      </c>
      <c r="H65" s="59">
        <v>7216</v>
      </c>
      <c r="I65" s="59">
        <v>181434</v>
      </c>
      <c r="J65" s="59">
        <v>25517</v>
      </c>
      <c r="K65" s="59">
        <f>SUM(H65:J65)</f>
        <v>214167</v>
      </c>
      <c r="L65" s="63"/>
      <c r="Q65" s="75"/>
      <c r="R65" s="75"/>
    </row>
    <row r="66" spans="1:18" ht="12.75">
      <c r="A66" s="2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63"/>
      <c r="Q66" s="75"/>
      <c r="R66" s="75"/>
    </row>
    <row r="67" spans="1:20" ht="12.75">
      <c r="A67" s="28" t="s">
        <v>117</v>
      </c>
      <c r="B67" s="58" t="s">
        <v>19</v>
      </c>
      <c r="C67" s="58" t="s">
        <v>19</v>
      </c>
      <c r="D67" s="58" t="s">
        <v>19</v>
      </c>
      <c r="E67" s="58" t="s">
        <v>19</v>
      </c>
      <c r="F67" s="58" t="s">
        <v>19</v>
      </c>
      <c r="G67" s="58" t="s">
        <v>19</v>
      </c>
      <c r="H67" s="58" t="s">
        <v>19</v>
      </c>
      <c r="I67" s="58" t="s">
        <v>19</v>
      </c>
      <c r="J67" s="58" t="s">
        <v>19</v>
      </c>
      <c r="K67" s="58" t="s">
        <v>19</v>
      </c>
      <c r="L67" s="63"/>
      <c r="N67" s="75"/>
      <c r="O67" s="75"/>
      <c r="P67" s="75"/>
      <c r="Q67" s="75"/>
      <c r="R67" s="75"/>
      <c r="T67" s="75"/>
    </row>
    <row r="68" spans="1:20" ht="12.75">
      <c r="A68" s="28" t="s">
        <v>118</v>
      </c>
      <c r="B68" s="58" t="s">
        <v>19</v>
      </c>
      <c r="C68" s="58" t="s">
        <v>19</v>
      </c>
      <c r="D68" s="58" t="s">
        <v>19</v>
      </c>
      <c r="E68" s="58" t="s">
        <v>19</v>
      </c>
      <c r="F68" s="58" t="s">
        <v>19</v>
      </c>
      <c r="G68" s="58" t="s">
        <v>19</v>
      </c>
      <c r="H68" s="58" t="s">
        <v>19</v>
      </c>
      <c r="I68" s="58" t="s">
        <v>19</v>
      </c>
      <c r="J68" s="58" t="s">
        <v>19</v>
      </c>
      <c r="K68" s="58" t="s">
        <v>19</v>
      </c>
      <c r="L68" s="63"/>
      <c r="N68" s="75"/>
      <c r="O68" s="75"/>
      <c r="P68" s="75"/>
      <c r="Q68" s="75"/>
      <c r="R68" s="75"/>
      <c r="T68" s="75"/>
    </row>
    <row r="69" spans="1:18" s="60" customFormat="1" ht="12.75">
      <c r="A69" s="36" t="s">
        <v>119</v>
      </c>
      <c r="B69" s="59" t="s">
        <v>19</v>
      </c>
      <c r="C69" s="59" t="s">
        <v>19</v>
      </c>
      <c r="D69" s="59" t="s">
        <v>19</v>
      </c>
      <c r="E69" s="59" t="s">
        <v>19</v>
      </c>
      <c r="F69" s="59" t="s">
        <v>19</v>
      </c>
      <c r="G69" s="59" t="s">
        <v>19</v>
      </c>
      <c r="H69" s="59" t="s">
        <v>19</v>
      </c>
      <c r="I69" s="59" t="s">
        <v>19</v>
      </c>
      <c r="J69" s="59" t="s">
        <v>19</v>
      </c>
      <c r="K69" s="59" t="s">
        <v>19</v>
      </c>
      <c r="L69" s="138"/>
      <c r="Q69" s="79"/>
      <c r="R69" s="79"/>
    </row>
    <row r="70" spans="1:18" ht="12.75">
      <c r="A70" s="2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63"/>
      <c r="Q70" s="75"/>
      <c r="R70" s="75"/>
    </row>
    <row r="71" spans="1:18" ht="12.75">
      <c r="A71" s="28" t="s">
        <v>120</v>
      </c>
      <c r="B71" s="74" t="s">
        <v>19</v>
      </c>
      <c r="C71" s="74" t="s">
        <v>19</v>
      </c>
      <c r="D71" s="74" t="s">
        <v>19</v>
      </c>
      <c r="E71" s="74" t="s">
        <v>19</v>
      </c>
      <c r="F71" s="74" t="s">
        <v>19</v>
      </c>
      <c r="G71" s="74" t="s">
        <v>19</v>
      </c>
      <c r="H71" s="74" t="s">
        <v>19</v>
      </c>
      <c r="I71" s="74" t="s">
        <v>19</v>
      </c>
      <c r="J71" s="74" t="s">
        <v>19</v>
      </c>
      <c r="K71" s="74" t="s">
        <v>19</v>
      </c>
      <c r="L71" s="63"/>
      <c r="Q71" s="75"/>
      <c r="R71" s="75"/>
    </row>
    <row r="72" spans="1:18" ht="12.75">
      <c r="A72" s="28" t="s">
        <v>121</v>
      </c>
      <c r="B72" s="58">
        <v>450750</v>
      </c>
      <c r="C72" s="58" t="s">
        <v>19</v>
      </c>
      <c r="D72" s="58" t="s">
        <v>19</v>
      </c>
      <c r="E72" s="58">
        <f>SUM(B72:D72)</f>
        <v>450750</v>
      </c>
      <c r="F72" s="58" t="s">
        <v>19</v>
      </c>
      <c r="G72" s="58">
        <v>450750</v>
      </c>
      <c r="H72" s="58" t="s">
        <v>19</v>
      </c>
      <c r="I72" s="58" t="s">
        <v>19</v>
      </c>
      <c r="J72" s="58" t="s">
        <v>19</v>
      </c>
      <c r="K72" s="58" t="s">
        <v>19</v>
      </c>
      <c r="L72" s="63"/>
      <c r="Q72" s="75"/>
      <c r="R72" s="75"/>
    </row>
    <row r="73" spans="1:18" ht="12.75">
      <c r="A73" s="28" t="s">
        <v>122</v>
      </c>
      <c r="B73" s="58">
        <v>489966</v>
      </c>
      <c r="C73" s="58" t="s">
        <v>19</v>
      </c>
      <c r="D73" s="58" t="s">
        <v>19</v>
      </c>
      <c r="E73" s="58">
        <f>SUM(B73:D73)</f>
        <v>489966</v>
      </c>
      <c r="F73" s="58" t="s">
        <v>19</v>
      </c>
      <c r="G73" s="58">
        <v>489966</v>
      </c>
      <c r="H73" s="58" t="s">
        <v>19</v>
      </c>
      <c r="I73" s="58" t="s">
        <v>19</v>
      </c>
      <c r="J73" s="58" t="s">
        <v>19</v>
      </c>
      <c r="K73" s="58" t="s">
        <v>19</v>
      </c>
      <c r="L73" s="63"/>
      <c r="Q73" s="75"/>
      <c r="R73" s="75"/>
    </row>
    <row r="74" spans="1:18" ht="12.75">
      <c r="A74" s="28" t="s">
        <v>123</v>
      </c>
      <c r="B74" s="58" t="s">
        <v>19</v>
      </c>
      <c r="C74" s="58" t="s">
        <v>19</v>
      </c>
      <c r="D74" s="58" t="s">
        <v>19</v>
      </c>
      <c r="E74" s="58" t="s">
        <v>19</v>
      </c>
      <c r="F74" s="58" t="s">
        <v>19</v>
      </c>
      <c r="G74" s="58" t="s">
        <v>19</v>
      </c>
      <c r="H74" s="58" t="s">
        <v>19</v>
      </c>
      <c r="I74" s="58" t="s">
        <v>19</v>
      </c>
      <c r="J74" s="58" t="s">
        <v>19</v>
      </c>
      <c r="K74" s="58" t="s">
        <v>19</v>
      </c>
      <c r="L74" s="63"/>
      <c r="Q74" s="75"/>
      <c r="R74" s="75"/>
    </row>
    <row r="75" spans="1:18" ht="12.75">
      <c r="A75" s="28" t="s">
        <v>124</v>
      </c>
      <c r="B75" s="58">
        <v>94056</v>
      </c>
      <c r="C75" s="58" t="s">
        <v>19</v>
      </c>
      <c r="D75" s="58" t="s">
        <v>19</v>
      </c>
      <c r="E75" s="58">
        <f>SUM(B75:D75)</f>
        <v>94056</v>
      </c>
      <c r="F75" s="58" t="s">
        <v>19</v>
      </c>
      <c r="G75" s="58">
        <v>94056</v>
      </c>
      <c r="H75" s="58" t="s">
        <v>19</v>
      </c>
      <c r="I75" s="58" t="s">
        <v>19</v>
      </c>
      <c r="J75" s="58" t="s">
        <v>19</v>
      </c>
      <c r="K75" s="58" t="s">
        <v>19</v>
      </c>
      <c r="L75" s="63"/>
      <c r="Q75" s="75"/>
      <c r="R75" s="75"/>
    </row>
    <row r="76" spans="1:18" ht="12.75">
      <c r="A76" s="28" t="s">
        <v>125</v>
      </c>
      <c r="B76" s="58" t="s">
        <v>19</v>
      </c>
      <c r="C76" s="58" t="s">
        <v>19</v>
      </c>
      <c r="D76" s="58" t="s">
        <v>19</v>
      </c>
      <c r="E76" s="58" t="s">
        <v>19</v>
      </c>
      <c r="F76" s="58" t="s">
        <v>19</v>
      </c>
      <c r="G76" s="58" t="s">
        <v>19</v>
      </c>
      <c r="H76" s="58" t="s">
        <v>19</v>
      </c>
      <c r="I76" s="58" t="s">
        <v>19</v>
      </c>
      <c r="J76" s="58" t="s">
        <v>19</v>
      </c>
      <c r="K76" s="58" t="s">
        <v>19</v>
      </c>
      <c r="L76" s="63"/>
      <c r="Q76" s="75"/>
      <c r="R76" s="75"/>
    </row>
    <row r="77" spans="1:18" ht="12.75">
      <c r="A77" s="28" t="s">
        <v>126</v>
      </c>
      <c r="B77" s="58">
        <v>29525</v>
      </c>
      <c r="C77" s="58" t="s">
        <v>19</v>
      </c>
      <c r="D77" s="58" t="s">
        <v>19</v>
      </c>
      <c r="E77" s="58">
        <f>SUM(B77:D77)</f>
        <v>29525</v>
      </c>
      <c r="F77" s="58" t="s">
        <v>19</v>
      </c>
      <c r="G77" s="58">
        <v>29525</v>
      </c>
      <c r="H77" s="58" t="s">
        <v>19</v>
      </c>
      <c r="I77" s="58" t="s">
        <v>19</v>
      </c>
      <c r="J77" s="58" t="s">
        <v>19</v>
      </c>
      <c r="K77" s="58" t="s">
        <v>19</v>
      </c>
      <c r="L77" s="63"/>
      <c r="Q77" s="75"/>
      <c r="R77" s="75"/>
    </row>
    <row r="78" spans="1:18" ht="12.75">
      <c r="A78" s="28" t="s">
        <v>127</v>
      </c>
      <c r="B78" s="58">
        <v>17672</v>
      </c>
      <c r="C78" s="58" t="s">
        <v>19</v>
      </c>
      <c r="D78" s="58" t="s">
        <v>19</v>
      </c>
      <c r="E78" s="58">
        <f>SUM(B78:D78)</f>
        <v>17672</v>
      </c>
      <c r="F78" s="58" t="s">
        <v>19</v>
      </c>
      <c r="G78" s="58">
        <v>17672</v>
      </c>
      <c r="H78" s="58" t="s">
        <v>19</v>
      </c>
      <c r="I78" s="58" t="s">
        <v>19</v>
      </c>
      <c r="J78" s="58" t="s">
        <v>19</v>
      </c>
      <c r="K78" s="58" t="s">
        <v>19</v>
      </c>
      <c r="L78" s="63"/>
      <c r="Q78" s="75"/>
      <c r="R78" s="75"/>
    </row>
    <row r="79" spans="1:18" s="60" customFormat="1" ht="12.75">
      <c r="A79" s="36" t="s">
        <v>128</v>
      </c>
      <c r="B79" s="59">
        <v>1081969</v>
      </c>
      <c r="C79" s="59" t="s">
        <v>19</v>
      </c>
      <c r="D79" s="59" t="s">
        <v>19</v>
      </c>
      <c r="E79" s="59">
        <f>SUM(E71:E78)</f>
        <v>1081969</v>
      </c>
      <c r="F79" s="59" t="s">
        <v>19</v>
      </c>
      <c r="G79" s="59">
        <v>1081969</v>
      </c>
      <c r="H79" s="59" t="s">
        <v>19</v>
      </c>
      <c r="I79" s="59" t="s">
        <v>19</v>
      </c>
      <c r="J79" s="59" t="s">
        <v>19</v>
      </c>
      <c r="K79" s="59" t="s">
        <v>19</v>
      </c>
      <c r="L79" s="138"/>
      <c r="Q79" s="79"/>
      <c r="R79" s="79"/>
    </row>
    <row r="80" spans="1:18" ht="12.75">
      <c r="A80" s="2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63"/>
      <c r="Q80" s="75"/>
      <c r="R80" s="75"/>
    </row>
    <row r="81" spans="1:18" ht="12.75">
      <c r="A81" s="28" t="s">
        <v>129</v>
      </c>
      <c r="B81" s="58">
        <v>15000</v>
      </c>
      <c r="C81" s="58">
        <v>7000</v>
      </c>
      <c r="D81" s="58">
        <v>1400</v>
      </c>
      <c r="E81" s="58">
        <f>SUM(B81:D81)</f>
        <v>23400</v>
      </c>
      <c r="F81" s="58" t="s">
        <v>19</v>
      </c>
      <c r="G81" s="58" t="s">
        <v>19</v>
      </c>
      <c r="H81" s="58">
        <v>15000</v>
      </c>
      <c r="I81" s="58">
        <v>7000</v>
      </c>
      <c r="J81" s="58">
        <v>1400</v>
      </c>
      <c r="K81" s="58">
        <f>SUM(H81:J81)</f>
        <v>23400</v>
      </c>
      <c r="L81" s="63"/>
      <c r="Q81" s="75"/>
      <c r="R81" s="75"/>
    </row>
    <row r="82" spans="1:18" ht="12.75">
      <c r="A82" s="28" t="s">
        <v>130</v>
      </c>
      <c r="B82" s="58">
        <v>43900</v>
      </c>
      <c r="C82" s="58">
        <v>35900</v>
      </c>
      <c r="D82" s="58">
        <v>2945</v>
      </c>
      <c r="E82" s="58">
        <f>SUM(B82:D82)</f>
        <v>82745</v>
      </c>
      <c r="F82" s="58" t="s">
        <v>19</v>
      </c>
      <c r="G82" s="58" t="s">
        <v>19</v>
      </c>
      <c r="H82" s="58">
        <v>43900</v>
      </c>
      <c r="I82" s="58">
        <v>35900</v>
      </c>
      <c r="J82" s="58">
        <v>2945</v>
      </c>
      <c r="K82" s="58">
        <f>SUM(H82:J82)</f>
        <v>82745</v>
      </c>
      <c r="L82" s="63"/>
      <c r="Q82" s="75"/>
      <c r="R82" s="75"/>
    </row>
    <row r="83" spans="1:18" s="60" customFormat="1" ht="12.75">
      <c r="A83" s="36" t="s">
        <v>131</v>
      </c>
      <c r="B83" s="59">
        <v>58900</v>
      </c>
      <c r="C83" s="59">
        <v>42900</v>
      </c>
      <c r="D83" s="59">
        <v>4345</v>
      </c>
      <c r="E83" s="59">
        <f>SUM(E81:E82)</f>
        <v>106145</v>
      </c>
      <c r="F83" s="59" t="s">
        <v>19</v>
      </c>
      <c r="G83" s="59" t="s">
        <v>19</v>
      </c>
      <c r="H83" s="59">
        <v>58900</v>
      </c>
      <c r="I83" s="59">
        <v>42900</v>
      </c>
      <c r="J83" s="59">
        <v>4345</v>
      </c>
      <c r="K83" s="59">
        <f>SUM(K81:K82)</f>
        <v>106145</v>
      </c>
      <c r="L83" s="138"/>
      <c r="Q83" s="79"/>
      <c r="R83" s="79"/>
    </row>
    <row r="84" spans="1:18" ht="12.75">
      <c r="A84" s="2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63"/>
      <c r="Q84" s="75"/>
      <c r="R84" s="75"/>
    </row>
    <row r="85" spans="1:12" ht="13.5" thickBot="1">
      <c r="A85" s="37" t="s">
        <v>132</v>
      </c>
      <c r="B85" s="61">
        <f aca="true" t="shared" si="0" ref="B85:K85">SUM(B12,B14,B16,B21,B23,B25,B30,B36,B38,B49,B51,B58,B63,B65,B69,B79,B83)</f>
        <v>4402609</v>
      </c>
      <c r="C85" s="61">
        <f t="shared" si="0"/>
        <v>6943742</v>
      </c>
      <c r="D85" s="61">
        <f t="shared" si="0"/>
        <v>1203308</v>
      </c>
      <c r="E85" s="61">
        <f t="shared" si="0"/>
        <v>12549659</v>
      </c>
      <c r="F85" s="61">
        <f t="shared" si="0"/>
        <v>1104658</v>
      </c>
      <c r="G85" s="61">
        <f t="shared" si="0"/>
        <v>1136075</v>
      </c>
      <c r="H85" s="61">
        <f t="shared" si="0"/>
        <v>2204282</v>
      </c>
      <c r="I85" s="61">
        <f t="shared" si="0"/>
        <v>6910394</v>
      </c>
      <c r="J85" s="61">
        <f t="shared" si="0"/>
        <v>1194250</v>
      </c>
      <c r="K85" s="61">
        <f t="shared" si="0"/>
        <v>10308926</v>
      </c>
      <c r="L85" s="63"/>
    </row>
    <row r="86" spans="1:12" ht="14.25">
      <c r="A86" s="235" t="s">
        <v>384</v>
      </c>
      <c r="B86" s="234"/>
      <c r="C86" s="234"/>
      <c r="D86" s="234"/>
      <c r="E86" s="234"/>
      <c r="F86" s="234"/>
      <c r="G86" s="233"/>
      <c r="H86" s="233"/>
      <c r="I86" s="233"/>
      <c r="J86" s="233"/>
      <c r="K86" s="233"/>
      <c r="L86" s="63"/>
    </row>
    <row r="87" spans="1:11" ht="12.75">
      <c r="A87" s="49" t="s">
        <v>386</v>
      </c>
      <c r="B87" s="49"/>
      <c r="C87" s="49"/>
      <c r="D87" s="139"/>
      <c r="E87" s="139"/>
      <c r="F87" s="49"/>
      <c r="G87" s="49"/>
      <c r="H87" s="49"/>
      <c r="I87" s="139"/>
      <c r="K87" s="63"/>
    </row>
    <row r="88" spans="1:11" ht="12.75">
      <c r="A88" s="49" t="s">
        <v>385</v>
      </c>
      <c r="B88" s="49"/>
      <c r="C88" s="49"/>
      <c r="D88" s="49"/>
      <c r="E88" s="49"/>
      <c r="F88" s="49"/>
      <c r="G88" s="49"/>
      <c r="H88" s="49"/>
      <c r="I88" s="49"/>
      <c r="K88" s="63"/>
    </row>
    <row r="89" ht="12.75">
      <c r="K89" s="63"/>
    </row>
  </sheetData>
  <mergeCells count="3">
    <mergeCell ref="K6:K7"/>
    <mergeCell ref="B5:E5"/>
    <mergeCell ref="H5:K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4"/>
  <dimension ref="A1:R85"/>
  <sheetViews>
    <sheetView showGridLines="0" zoomScale="65" zoomScaleNormal="65" workbookViewId="0" topLeftCell="A1">
      <selection activeCell="A1" sqref="A1"/>
    </sheetView>
  </sheetViews>
  <sheetFormatPr defaultColWidth="11.421875" defaultRowHeight="12.75"/>
  <cols>
    <col min="1" max="1" width="25.7109375" style="4" customWidth="1"/>
    <col min="2" max="10" width="12.7109375" style="4" customWidth="1"/>
    <col min="11" max="16384" width="11.421875" style="4" customWidth="1"/>
  </cols>
  <sheetData>
    <row r="1" spans="1:11" s="2" customFormat="1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50"/>
    </row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>
      <c r="A3" s="27" t="s">
        <v>366</v>
      </c>
      <c r="B3" s="27"/>
      <c r="C3" s="27"/>
      <c r="D3" s="27"/>
      <c r="E3" s="27"/>
      <c r="F3" s="27"/>
      <c r="G3" s="27"/>
      <c r="H3" s="27"/>
      <c r="I3" s="140"/>
      <c r="J3" s="140"/>
      <c r="K3" s="26"/>
    </row>
    <row r="4" spans="1:10" ht="15.75" thickBot="1">
      <c r="A4" s="185"/>
      <c r="B4" s="153"/>
      <c r="C4" s="153"/>
      <c r="D4" s="153"/>
      <c r="E4" s="153"/>
      <c r="F4" s="153"/>
      <c r="G4" s="153"/>
      <c r="H4" s="153"/>
      <c r="I4" s="152"/>
      <c r="J4" s="88"/>
    </row>
    <row r="5" spans="1:11" ht="12.75">
      <c r="A5" s="199" t="s">
        <v>215</v>
      </c>
      <c r="B5" s="273" t="s">
        <v>5</v>
      </c>
      <c r="C5" s="274"/>
      <c r="D5" s="274"/>
      <c r="E5" s="275"/>
      <c r="F5" s="198"/>
      <c r="G5" s="194" t="s">
        <v>216</v>
      </c>
      <c r="H5" s="198"/>
      <c r="I5" s="198"/>
      <c r="J5" s="194" t="s">
        <v>217</v>
      </c>
      <c r="K5" s="193" t="s">
        <v>217</v>
      </c>
    </row>
    <row r="6" spans="1:11" ht="12.75">
      <c r="A6" s="141" t="s">
        <v>218</v>
      </c>
      <c r="B6" s="270" t="s">
        <v>36</v>
      </c>
      <c r="C6" s="270" t="s">
        <v>211</v>
      </c>
      <c r="D6" s="96" t="s">
        <v>35</v>
      </c>
      <c r="E6" s="270" t="s">
        <v>5</v>
      </c>
      <c r="F6" s="142" t="s">
        <v>219</v>
      </c>
      <c r="G6" s="142" t="s">
        <v>220</v>
      </c>
      <c r="H6" s="142" t="s">
        <v>221</v>
      </c>
      <c r="I6" s="142" t="s">
        <v>27</v>
      </c>
      <c r="J6" s="142" t="s">
        <v>222</v>
      </c>
      <c r="K6" s="142" t="s">
        <v>223</v>
      </c>
    </row>
    <row r="7" spans="1:11" ht="13.5" thickBot="1">
      <c r="A7" s="143" t="s">
        <v>64</v>
      </c>
      <c r="B7" s="301"/>
      <c r="C7" s="301"/>
      <c r="D7" s="98" t="s">
        <v>38</v>
      </c>
      <c r="E7" s="301"/>
      <c r="F7" s="98"/>
      <c r="G7" s="98" t="s">
        <v>224</v>
      </c>
      <c r="H7" s="98" t="s">
        <v>225</v>
      </c>
      <c r="I7" s="98" t="s">
        <v>226</v>
      </c>
      <c r="J7" s="98" t="s">
        <v>227</v>
      </c>
      <c r="K7" s="98" t="s">
        <v>228</v>
      </c>
    </row>
    <row r="8" spans="1:18" ht="12.75">
      <c r="A8" s="144" t="s">
        <v>72</v>
      </c>
      <c r="B8" s="57" t="s">
        <v>19</v>
      </c>
      <c r="C8" s="57" t="s">
        <v>19</v>
      </c>
      <c r="D8" s="57" t="s">
        <v>19</v>
      </c>
      <c r="E8" s="57" t="s">
        <v>19</v>
      </c>
      <c r="F8" s="57" t="s">
        <v>19</v>
      </c>
      <c r="G8" s="57" t="s">
        <v>19</v>
      </c>
      <c r="H8" s="57" t="s">
        <v>19</v>
      </c>
      <c r="I8" s="57" t="s">
        <v>19</v>
      </c>
      <c r="J8" s="57" t="s">
        <v>19</v>
      </c>
      <c r="K8" s="57" t="s">
        <v>19</v>
      </c>
      <c r="L8" s="145"/>
      <c r="M8" s="146"/>
      <c r="Q8" s="147"/>
      <c r="R8" s="147"/>
    </row>
    <row r="9" spans="1:18" ht="12.75">
      <c r="A9" s="144" t="s">
        <v>73</v>
      </c>
      <c r="B9" s="58">
        <v>9095</v>
      </c>
      <c r="C9" s="58">
        <v>87667</v>
      </c>
      <c r="D9" s="58" t="s">
        <v>19</v>
      </c>
      <c r="E9" s="58">
        <f>SUM(B9:D9)</f>
        <v>96762</v>
      </c>
      <c r="F9" s="58" t="s">
        <v>19</v>
      </c>
      <c r="G9" s="58" t="s">
        <v>19</v>
      </c>
      <c r="H9" s="58" t="s">
        <v>19</v>
      </c>
      <c r="I9" s="58" t="s">
        <v>19</v>
      </c>
      <c r="J9" s="58">
        <v>96762</v>
      </c>
      <c r="K9" s="58" t="s">
        <v>19</v>
      </c>
      <c r="L9" s="145"/>
      <c r="M9" s="146"/>
      <c r="Q9" s="147"/>
      <c r="R9" s="147"/>
    </row>
    <row r="10" spans="1:18" ht="12.75">
      <c r="A10" s="144" t="s">
        <v>74</v>
      </c>
      <c r="B10" s="58">
        <v>13810</v>
      </c>
      <c r="C10" s="58">
        <v>18120</v>
      </c>
      <c r="D10" s="58" t="s">
        <v>19</v>
      </c>
      <c r="E10" s="58">
        <f>SUM(B10:D10)</f>
        <v>31930</v>
      </c>
      <c r="F10" s="58" t="s">
        <v>19</v>
      </c>
      <c r="G10" s="58" t="s">
        <v>19</v>
      </c>
      <c r="H10" s="58" t="s">
        <v>19</v>
      </c>
      <c r="I10" s="58">
        <v>5150</v>
      </c>
      <c r="J10" s="58">
        <v>26780</v>
      </c>
      <c r="K10" s="58" t="s">
        <v>19</v>
      </c>
      <c r="L10" s="145"/>
      <c r="M10" s="146"/>
      <c r="Q10" s="147"/>
      <c r="R10" s="147"/>
    </row>
    <row r="11" spans="1:18" ht="12.75">
      <c r="A11" s="144" t="s">
        <v>75</v>
      </c>
      <c r="B11" s="58">
        <v>205392</v>
      </c>
      <c r="C11" s="58">
        <v>251035</v>
      </c>
      <c r="D11" s="58" t="s">
        <v>19</v>
      </c>
      <c r="E11" s="58">
        <f>SUM(B11:D11)</f>
        <v>456427</v>
      </c>
      <c r="F11" s="58" t="s">
        <v>19</v>
      </c>
      <c r="G11" s="58" t="s">
        <v>19</v>
      </c>
      <c r="H11" s="58" t="s">
        <v>19</v>
      </c>
      <c r="I11" s="58" t="s">
        <v>19</v>
      </c>
      <c r="J11" s="58" t="s">
        <v>19</v>
      </c>
      <c r="K11" s="58">
        <v>456427</v>
      </c>
      <c r="L11" s="145"/>
      <c r="M11" s="146"/>
      <c r="Q11" s="147"/>
      <c r="R11" s="147"/>
    </row>
    <row r="12" spans="1:18" s="60" customFormat="1" ht="12.75">
      <c r="A12" s="148" t="s">
        <v>76</v>
      </c>
      <c r="B12" s="59">
        <v>228297</v>
      </c>
      <c r="C12" s="59">
        <v>356822</v>
      </c>
      <c r="D12" s="59" t="s">
        <v>19</v>
      </c>
      <c r="E12" s="59">
        <f>SUM(E8:E11)</f>
        <v>585119</v>
      </c>
      <c r="F12" s="59" t="s">
        <v>19</v>
      </c>
      <c r="G12" s="59" t="s">
        <v>19</v>
      </c>
      <c r="H12" s="59" t="s">
        <v>19</v>
      </c>
      <c r="I12" s="59">
        <v>5150</v>
      </c>
      <c r="J12" s="59">
        <v>123542</v>
      </c>
      <c r="K12" s="59">
        <v>456427</v>
      </c>
      <c r="L12" s="113"/>
      <c r="M12" s="138"/>
      <c r="Q12" s="79"/>
      <c r="R12" s="79"/>
    </row>
    <row r="13" spans="1:18" ht="12.75">
      <c r="A13" s="144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145"/>
      <c r="M13" s="146"/>
      <c r="Q13" s="147"/>
      <c r="R13" s="147"/>
    </row>
    <row r="14" spans="1:18" ht="12.75">
      <c r="A14" s="148" t="s">
        <v>77</v>
      </c>
      <c r="B14" s="77" t="s">
        <v>19</v>
      </c>
      <c r="C14" s="77">
        <v>3000</v>
      </c>
      <c r="D14" s="77" t="s">
        <v>19</v>
      </c>
      <c r="E14" s="77">
        <f>SUM(B14:D14)</f>
        <v>3000</v>
      </c>
      <c r="F14" s="77" t="s">
        <v>19</v>
      </c>
      <c r="G14" s="77" t="s">
        <v>19</v>
      </c>
      <c r="H14" s="77" t="s">
        <v>19</v>
      </c>
      <c r="I14" s="77" t="s">
        <v>19</v>
      </c>
      <c r="J14" s="77">
        <v>3000</v>
      </c>
      <c r="K14" s="77" t="s">
        <v>19</v>
      </c>
      <c r="L14" s="145"/>
      <c r="M14" s="146"/>
      <c r="Q14" s="147"/>
      <c r="R14" s="147"/>
    </row>
    <row r="15" spans="1:18" ht="12.75">
      <c r="A15" s="144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45"/>
      <c r="M15" s="146"/>
      <c r="Q15" s="147"/>
      <c r="R15" s="147"/>
    </row>
    <row r="16" spans="1:18" ht="12.75">
      <c r="A16" s="148" t="s">
        <v>78</v>
      </c>
      <c r="B16" s="77" t="s">
        <v>19</v>
      </c>
      <c r="C16" s="77">
        <v>1341</v>
      </c>
      <c r="D16" s="77" t="s">
        <v>19</v>
      </c>
      <c r="E16" s="77">
        <f>SUM(B16:D16)</f>
        <v>1341</v>
      </c>
      <c r="F16" s="77" t="s">
        <v>19</v>
      </c>
      <c r="G16" s="77" t="s">
        <v>19</v>
      </c>
      <c r="H16" s="77" t="s">
        <v>19</v>
      </c>
      <c r="I16" s="77" t="s">
        <v>19</v>
      </c>
      <c r="J16" s="77">
        <v>1260</v>
      </c>
      <c r="K16" s="77">
        <v>81</v>
      </c>
      <c r="L16" s="145"/>
      <c r="M16" s="146"/>
      <c r="Q16" s="147"/>
      <c r="R16" s="147"/>
    </row>
    <row r="17" spans="1:18" ht="12.75">
      <c r="A17" s="144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145"/>
      <c r="M17" s="146"/>
      <c r="Q17" s="147"/>
      <c r="R17" s="147"/>
    </row>
    <row r="18" spans="1:18" ht="12.75">
      <c r="A18" s="144" t="s">
        <v>79</v>
      </c>
      <c r="B18" s="58">
        <v>2880</v>
      </c>
      <c r="C18" s="58">
        <v>66240</v>
      </c>
      <c r="D18" s="58">
        <v>2880</v>
      </c>
      <c r="E18" s="58">
        <f>SUM(B18:D18)</f>
        <v>72000</v>
      </c>
      <c r="F18" s="58" t="s">
        <v>19</v>
      </c>
      <c r="G18" s="58" t="s">
        <v>19</v>
      </c>
      <c r="H18" s="58" t="s">
        <v>19</v>
      </c>
      <c r="I18" s="58">
        <v>72000</v>
      </c>
      <c r="J18" s="58" t="s">
        <v>19</v>
      </c>
      <c r="K18" s="58" t="s">
        <v>19</v>
      </c>
      <c r="L18" s="145"/>
      <c r="M18" s="146"/>
      <c r="Q18" s="147"/>
      <c r="R18" s="147"/>
    </row>
    <row r="19" spans="1:18" ht="12.75">
      <c r="A19" s="144" t="s">
        <v>80</v>
      </c>
      <c r="B19" s="58">
        <v>75</v>
      </c>
      <c r="C19" s="58" t="s">
        <v>19</v>
      </c>
      <c r="D19" s="58" t="s">
        <v>19</v>
      </c>
      <c r="E19" s="58">
        <f>SUM(B19:D19)</f>
        <v>75</v>
      </c>
      <c r="F19" s="58" t="s">
        <v>19</v>
      </c>
      <c r="G19" s="58">
        <v>75</v>
      </c>
      <c r="H19" s="58" t="s">
        <v>19</v>
      </c>
      <c r="I19" s="58" t="s">
        <v>19</v>
      </c>
      <c r="J19" s="58" t="s">
        <v>19</v>
      </c>
      <c r="K19" s="58" t="s">
        <v>19</v>
      </c>
      <c r="L19" s="145"/>
      <c r="M19" s="146"/>
      <c r="Q19" s="147"/>
      <c r="R19" s="147"/>
    </row>
    <row r="20" spans="1:18" ht="12.75">
      <c r="A20" s="144" t="s">
        <v>81</v>
      </c>
      <c r="B20" s="58" t="s">
        <v>19</v>
      </c>
      <c r="C20" s="58" t="s">
        <v>19</v>
      </c>
      <c r="D20" s="58" t="s">
        <v>19</v>
      </c>
      <c r="E20" s="58" t="s">
        <v>19</v>
      </c>
      <c r="F20" s="58" t="s">
        <v>19</v>
      </c>
      <c r="G20" s="58" t="s">
        <v>19</v>
      </c>
      <c r="H20" s="58" t="s">
        <v>19</v>
      </c>
      <c r="I20" s="58" t="s">
        <v>19</v>
      </c>
      <c r="J20" s="58" t="s">
        <v>19</v>
      </c>
      <c r="K20" s="58" t="s">
        <v>19</v>
      </c>
      <c r="L20" s="145"/>
      <c r="M20" s="146"/>
      <c r="Q20" s="147"/>
      <c r="R20" s="147"/>
    </row>
    <row r="21" spans="1:18" ht="12.75">
      <c r="A21" s="148" t="s">
        <v>82</v>
      </c>
      <c r="B21" s="59">
        <v>2955</v>
      </c>
      <c r="C21" s="59">
        <v>66240</v>
      </c>
      <c r="D21" s="59">
        <v>2880</v>
      </c>
      <c r="E21" s="59">
        <f>SUM(E18:E20)</f>
        <v>72075</v>
      </c>
      <c r="F21" s="59" t="s">
        <v>19</v>
      </c>
      <c r="G21" s="59">
        <v>75</v>
      </c>
      <c r="H21" s="59" t="s">
        <v>19</v>
      </c>
      <c r="I21" s="59">
        <v>72000</v>
      </c>
      <c r="J21" s="59" t="s">
        <v>19</v>
      </c>
      <c r="K21" s="59" t="s">
        <v>19</v>
      </c>
      <c r="L21" s="145"/>
      <c r="M21" s="146"/>
      <c r="Q21" s="147"/>
      <c r="R21" s="147"/>
    </row>
    <row r="22" spans="1:18" ht="12.75">
      <c r="A22" s="144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45"/>
      <c r="M22" s="146"/>
      <c r="Q22" s="147"/>
      <c r="R22" s="147"/>
    </row>
    <row r="23" spans="1:18" ht="12.75">
      <c r="A23" s="148" t="s">
        <v>83</v>
      </c>
      <c r="B23" s="59">
        <v>9221</v>
      </c>
      <c r="C23" s="59">
        <v>10000</v>
      </c>
      <c r="D23" s="59" t="s">
        <v>19</v>
      </c>
      <c r="E23" s="59">
        <f>SUM(B23:D23)</f>
        <v>19221</v>
      </c>
      <c r="F23" s="59">
        <v>237</v>
      </c>
      <c r="G23" s="59" t="s">
        <v>19</v>
      </c>
      <c r="H23" s="59" t="s">
        <v>19</v>
      </c>
      <c r="I23" s="59" t="s">
        <v>19</v>
      </c>
      <c r="J23" s="59" t="s">
        <v>19</v>
      </c>
      <c r="K23" s="59">
        <v>18984</v>
      </c>
      <c r="L23" s="145"/>
      <c r="M23" s="146"/>
      <c r="Q23" s="147"/>
      <c r="R23" s="147"/>
    </row>
    <row r="24" spans="1:18" ht="12.75">
      <c r="A24" s="144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45"/>
      <c r="M24" s="146"/>
      <c r="Q24" s="147"/>
      <c r="R24" s="147"/>
    </row>
    <row r="25" spans="1:18" ht="12.75">
      <c r="A25" s="149" t="s">
        <v>84</v>
      </c>
      <c r="B25" s="59" t="s">
        <v>19</v>
      </c>
      <c r="C25" s="59" t="s">
        <v>19</v>
      </c>
      <c r="D25" s="59" t="s">
        <v>19</v>
      </c>
      <c r="E25" s="59" t="s">
        <v>19</v>
      </c>
      <c r="F25" s="59" t="s">
        <v>19</v>
      </c>
      <c r="G25" s="59" t="s">
        <v>19</v>
      </c>
      <c r="H25" s="59" t="s">
        <v>19</v>
      </c>
      <c r="I25" s="59" t="s">
        <v>19</v>
      </c>
      <c r="J25" s="59" t="s">
        <v>19</v>
      </c>
      <c r="K25" s="59" t="s">
        <v>19</v>
      </c>
      <c r="L25" s="145"/>
      <c r="M25" s="146"/>
      <c r="Q25" s="147"/>
      <c r="R25" s="147"/>
    </row>
    <row r="26" spans="1:18" ht="12.75">
      <c r="A26" s="144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145"/>
      <c r="M26" s="146"/>
      <c r="Q26" s="147"/>
      <c r="R26" s="147"/>
    </row>
    <row r="27" spans="1:18" ht="12.75">
      <c r="A27" s="144" t="s">
        <v>85</v>
      </c>
      <c r="B27" s="58" t="s">
        <v>19</v>
      </c>
      <c r="C27" s="58" t="s">
        <v>19</v>
      </c>
      <c r="D27" s="58" t="s">
        <v>19</v>
      </c>
      <c r="E27" s="58" t="s">
        <v>19</v>
      </c>
      <c r="F27" s="58" t="s">
        <v>19</v>
      </c>
      <c r="G27" s="58" t="s">
        <v>19</v>
      </c>
      <c r="H27" s="58" t="s">
        <v>19</v>
      </c>
      <c r="I27" s="58" t="s">
        <v>19</v>
      </c>
      <c r="J27" s="58" t="s">
        <v>19</v>
      </c>
      <c r="K27" s="58" t="s">
        <v>19</v>
      </c>
      <c r="L27" s="145"/>
      <c r="M27" s="146"/>
      <c r="Q27" s="147"/>
      <c r="R27" s="147"/>
    </row>
    <row r="28" spans="1:18" ht="12.75">
      <c r="A28" s="144" t="s">
        <v>86</v>
      </c>
      <c r="B28" s="58" t="s">
        <v>19</v>
      </c>
      <c r="C28" s="58" t="s">
        <v>19</v>
      </c>
      <c r="D28" s="58" t="s">
        <v>19</v>
      </c>
      <c r="E28" s="58" t="s">
        <v>19</v>
      </c>
      <c r="F28" s="58" t="s">
        <v>19</v>
      </c>
      <c r="G28" s="58" t="s">
        <v>19</v>
      </c>
      <c r="H28" s="58" t="s">
        <v>19</v>
      </c>
      <c r="I28" s="58" t="s">
        <v>19</v>
      </c>
      <c r="J28" s="58" t="s">
        <v>19</v>
      </c>
      <c r="K28" s="58" t="s">
        <v>19</v>
      </c>
      <c r="L28" s="145"/>
      <c r="M28" s="146"/>
      <c r="Q28" s="147"/>
      <c r="R28" s="147"/>
    </row>
    <row r="29" spans="1:18" ht="12.75">
      <c r="A29" s="144" t="s">
        <v>87</v>
      </c>
      <c r="B29" s="58">
        <v>8589</v>
      </c>
      <c r="C29" s="58">
        <v>9246</v>
      </c>
      <c r="D29" s="58">
        <v>2179</v>
      </c>
      <c r="E29" s="58">
        <f>SUM(B29:D29)</f>
        <v>20014</v>
      </c>
      <c r="F29" s="58" t="s">
        <v>19</v>
      </c>
      <c r="G29" s="58" t="s">
        <v>19</v>
      </c>
      <c r="H29" s="58">
        <v>2405</v>
      </c>
      <c r="I29" s="58" t="s">
        <v>19</v>
      </c>
      <c r="J29" s="58" t="s">
        <v>19</v>
      </c>
      <c r="K29" s="58">
        <v>17609</v>
      </c>
      <c r="L29" s="145"/>
      <c r="M29" s="146"/>
      <c r="Q29" s="147"/>
      <c r="R29" s="147"/>
    </row>
    <row r="30" spans="1:18" ht="12.75">
      <c r="A30" s="148" t="s">
        <v>88</v>
      </c>
      <c r="B30" s="59">
        <v>8589</v>
      </c>
      <c r="C30" s="59">
        <v>9246</v>
      </c>
      <c r="D30" s="59">
        <v>2179</v>
      </c>
      <c r="E30" s="59">
        <f>SUM(E27:E29)</f>
        <v>20014</v>
      </c>
      <c r="F30" s="59" t="s">
        <v>19</v>
      </c>
      <c r="G30" s="59" t="s">
        <v>19</v>
      </c>
      <c r="H30" s="59">
        <v>2405</v>
      </c>
      <c r="I30" s="59" t="s">
        <v>19</v>
      </c>
      <c r="J30" s="59" t="s">
        <v>19</v>
      </c>
      <c r="K30" s="59">
        <v>17609</v>
      </c>
      <c r="L30" s="145"/>
      <c r="M30" s="146"/>
      <c r="Q30" s="147"/>
      <c r="R30" s="147"/>
    </row>
    <row r="31" spans="1:18" ht="12.75">
      <c r="A31" s="144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145"/>
      <c r="M31" s="146"/>
      <c r="Q31" s="147"/>
      <c r="R31" s="147"/>
    </row>
    <row r="32" spans="1:18" ht="12.75">
      <c r="A32" s="144" t="s">
        <v>89</v>
      </c>
      <c r="B32" s="58">
        <v>39602</v>
      </c>
      <c r="C32" s="58">
        <v>8688</v>
      </c>
      <c r="D32" s="58" t="s">
        <v>19</v>
      </c>
      <c r="E32" s="58">
        <f>SUM(B32:D32)</f>
        <v>48290</v>
      </c>
      <c r="F32" s="58">
        <v>34</v>
      </c>
      <c r="G32" s="58">
        <v>16542</v>
      </c>
      <c r="H32" s="58">
        <v>31714</v>
      </c>
      <c r="I32" s="58" t="s">
        <v>19</v>
      </c>
      <c r="J32" s="58" t="s">
        <v>19</v>
      </c>
      <c r="K32" s="58" t="s">
        <v>19</v>
      </c>
      <c r="L32" s="145"/>
      <c r="M32" s="146"/>
      <c r="Q32" s="147"/>
      <c r="R32" s="147"/>
    </row>
    <row r="33" spans="1:18" ht="12.75">
      <c r="A33" s="144" t="s">
        <v>90</v>
      </c>
      <c r="B33" s="58" t="s">
        <v>19</v>
      </c>
      <c r="C33" s="58" t="s">
        <v>19</v>
      </c>
      <c r="D33" s="58" t="s">
        <v>19</v>
      </c>
      <c r="E33" s="58" t="s">
        <v>19</v>
      </c>
      <c r="F33" s="58" t="s">
        <v>19</v>
      </c>
      <c r="G33" s="58" t="s">
        <v>19</v>
      </c>
      <c r="H33" s="58" t="s">
        <v>19</v>
      </c>
      <c r="I33" s="58" t="s">
        <v>19</v>
      </c>
      <c r="J33" s="58" t="s">
        <v>19</v>
      </c>
      <c r="K33" s="58" t="s">
        <v>19</v>
      </c>
      <c r="L33" s="145"/>
      <c r="M33" s="146"/>
      <c r="Q33" s="147"/>
      <c r="R33" s="147"/>
    </row>
    <row r="34" spans="1:18" ht="12.75">
      <c r="A34" s="144" t="s">
        <v>91</v>
      </c>
      <c r="B34" s="58">
        <v>3164</v>
      </c>
      <c r="C34" s="58" t="s">
        <v>19</v>
      </c>
      <c r="D34" s="58" t="s">
        <v>19</v>
      </c>
      <c r="E34" s="58">
        <f>SUM(B34:D34)</f>
        <v>3164</v>
      </c>
      <c r="F34" s="58" t="s">
        <v>19</v>
      </c>
      <c r="G34" s="58" t="s">
        <v>19</v>
      </c>
      <c r="H34" s="58" t="s">
        <v>19</v>
      </c>
      <c r="I34" s="58" t="s">
        <v>19</v>
      </c>
      <c r="J34" s="58" t="s">
        <v>19</v>
      </c>
      <c r="K34" s="58">
        <v>3164</v>
      </c>
      <c r="L34" s="145"/>
      <c r="M34" s="146"/>
      <c r="Q34" s="147"/>
      <c r="R34" s="147"/>
    </row>
    <row r="35" spans="1:18" ht="12.75">
      <c r="A35" s="144" t="s">
        <v>92</v>
      </c>
      <c r="B35" s="58">
        <v>9700</v>
      </c>
      <c r="C35" s="58" t="s">
        <v>19</v>
      </c>
      <c r="D35" s="58" t="s">
        <v>19</v>
      </c>
      <c r="E35" s="58">
        <f>SUM(B35:D35)</f>
        <v>9700</v>
      </c>
      <c r="F35" s="58">
        <v>1810</v>
      </c>
      <c r="G35" s="58">
        <v>7890</v>
      </c>
      <c r="H35" s="58" t="s">
        <v>19</v>
      </c>
      <c r="I35" s="58" t="s">
        <v>19</v>
      </c>
      <c r="J35" s="58" t="s">
        <v>19</v>
      </c>
      <c r="K35" s="58" t="s">
        <v>19</v>
      </c>
      <c r="L35" s="145"/>
      <c r="M35" s="146"/>
      <c r="Q35" s="147"/>
      <c r="R35" s="147"/>
    </row>
    <row r="36" spans="1:18" ht="12.75">
      <c r="A36" s="148" t="s">
        <v>93</v>
      </c>
      <c r="B36" s="59">
        <v>52466</v>
      </c>
      <c r="C36" s="59">
        <v>8688</v>
      </c>
      <c r="D36" s="59" t="s">
        <v>19</v>
      </c>
      <c r="E36" s="59">
        <f>SUM(E32:E35)</f>
        <v>61154</v>
      </c>
      <c r="F36" s="59">
        <v>1844</v>
      </c>
      <c r="G36" s="59">
        <v>24432</v>
      </c>
      <c r="H36" s="59">
        <v>31714</v>
      </c>
      <c r="I36" s="59" t="s">
        <v>19</v>
      </c>
      <c r="J36" s="59" t="s">
        <v>19</v>
      </c>
      <c r="K36" s="59">
        <v>3164</v>
      </c>
      <c r="L36" s="145"/>
      <c r="M36" s="146"/>
      <c r="Q36" s="147"/>
      <c r="R36" s="147"/>
    </row>
    <row r="37" spans="1:18" ht="12.75">
      <c r="A37" s="14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145"/>
      <c r="M37" s="146"/>
      <c r="Q37" s="147"/>
      <c r="R37" s="147"/>
    </row>
    <row r="38" spans="1:18" ht="12.75">
      <c r="A38" s="149" t="s">
        <v>94</v>
      </c>
      <c r="B38" s="59" t="s">
        <v>19</v>
      </c>
      <c r="C38" s="59" t="s">
        <v>19</v>
      </c>
      <c r="D38" s="59" t="s">
        <v>19</v>
      </c>
      <c r="E38" s="59" t="s">
        <v>19</v>
      </c>
      <c r="F38" s="59" t="s">
        <v>19</v>
      </c>
      <c r="G38" s="59" t="s">
        <v>19</v>
      </c>
      <c r="H38" s="59" t="s">
        <v>19</v>
      </c>
      <c r="I38" s="59" t="s">
        <v>19</v>
      </c>
      <c r="J38" s="59" t="s">
        <v>19</v>
      </c>
      <c r="K38" s="59" t="s">
        <v>19</v>
      </c>
      <c r="L38" s="145"/>
      <c r="M38" s="146"/>
      <c r="Q38" s="147"/>
      <c r="R38" s="147"/>
    </row>
    <row r="39" spans="1:18" ht="12.75">
      <c r="A39" s="144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145"/>
      <c r="M39" s="146"/>
      <c r="Q39" s="147"/>
      <c r="R39" s="147"/>
    </row>
    <row r="40" spans="1:18" ht="12.75">
      <c r="A40" s="144" t="s">
        <v>95</v>
      </c>
      <c r="B40" s="58" t="s">
        <v>19</v>
      </c>
      <c r="C40" s="58" t="s">
        <v>19</v>
      </c>
      <c r="D40" s="58" t="s">
        <v>19</v>
      </c>
      <c r="E40" s="58" t="s">
        <v>19</v>
      </c>
      <c r="F40" s="58" t="s">
        <v>19</v>
      </c>
      <c r="G40" s="58" t="s">
        <v>19</v>
      </c>
      <c r="H40" s="58" t="s">
        <v>19</v>
      </c>
      <c r="I40" s="58" t="s">
        <v>19</v>
      </c>
      <c r="J40" s="58" t="s">
        <v>19</v>
      </c>
      <c r="K40" s="58" t="s">
        <v>19</v>
      </c>
      <c r="L40" s="145"/>
      <c r="M40" s="146"/>
      <c r="Q40" s="147"/>
      <c r="R40" s="147"/>
    </row>
    <row r="41" spans="1:18" ht="12.75">
      <c r="A41" s="144" t="s">
        <v>96</v>
      </c>
      <c r="B41" s="74" t="s">
        <v>19</v>
      </c>
      <c r="C41" s="74" t="s">
        <v>19</v>
      </c>
      <c r="D41" s="74" t="s">
        <v>19</v>
      </c>
      <c r="E41" s="74" t="s">
        <v>19</v>
      </c>
      <c r="F41" s="74" t="s">
        <v>19</v>
      </c>
      <c r="G41" s="74" t="s">
        <v>19</v>
      </c>
      <c r="H41" s="74" t="s">
        <v>19</v>
      </c>
      <c r="I41" s="74" t="s">
        <v>19</v>
      </c>
      <c r="J41" s="74" t="s">
        <v>19</v>
      </c>
      <c r="K41" s="74" t="s">
        <v>19</v>
      </c>
      <c r="L41" s="145"/>
      <c r="M41" s="146"/>
      <c r="Q41" s="147"/>
      <c r="R41" s="147"/>
    </row>
    <row r="42" spans="1:18" ht="12.75">
      <c r="A42" s="144" t="s">
        <v>97</v>
      </c>
      <c r="B42" s="58">
        <v>9676</v>
      </c>
      <c r="C42" s="58">
        <v>3225</v>
      </c>
      <c r="D42" s="58">
        <v>9362</v>
      </c>
      <c r="E42" s="58">
        <f>SUM(B42:D42)</f>
        <v>22263</v>
      </c>
      <c r="F42" s="58" t="s">
        <v>19</v>
      </c>
      <c r="G42" s="58" t="s">
        <v>19</v>
      </c>
      <c r="H42" s="58" t="s">
        <v>19</v>
      </c>
      <c r="I42" s="58" t="s">
        <v>19</v>
      </c>
      <c r="J42" s="58" t="s">
        <v>19</v>
      </c>
      <c r="K42" s="58">
        <v>22263</v>
      </c>
      <c r="L42" s="145"/>
      <c r="M42" s="146"/>
      <c r="Q42" s="147"/>
      <c r="R42" s="147"/>
    </row>
    <row r="43" spans="1:18" ht="12.75">
      <c r="A43" s="144" t="s">
        <v>98</v>
      </c>
      <c r="B43" s="74" t="s">
        <v>19</v>
      </c>
      <c r="C43" s="74" t="s">
        <v>19</v>
      </c>
      <c r="D43" s="74">
        <v>6534</v>
      </c>
      <c r="E43" s="74">
        <f>SUM(B43:D43)</f>
        <v>6534</v>
      </c>
      <c r="F43" s="74" t="s">
        <v>19</v>
      </c>
      <c r="G43" s="74" t="s">
        <v>19</v>
      </c>
      <c r="H43" s="74" t="s">
        <v>19</v>
      </c>
      <c r="I43" s="74" t="s">
        <v>19</v>
      </c>
      <c r="J43" s="74">
        <v>6534</v>
      </c>
      <c r="K43" s="74" t="s">
        <v>19</v>
      </c>
      <c r="L43" s="145"/>
      <c r="M43" s="146"/>
      <c r="Q43" s="147"/>
      <c r="R43" s="147"/>
    </row>
    <row r="44" spans="1:18" ht="12.75">
      <c r="A44" s="144" t="s">
        <v>99</v>
      </c>
      <c r="B44" s="74">
        <v>33</v>
      </c>
      <c r="C44" s="74">
        <v>117</v>
      </c>
      <c r="D44" s="74">
        <v>45</v>
      </c>
      <c r="E44" s="74">
        <f>SUM(B44:D44)</f>
        <v>195</v>
      </c>
      <c r="F44" s="74" t="s">
        <v>19</v>
      </c>
      <c r="G44" s="74" t="s">
        <v>19</v>
      </c>
      <c r="H44" s="74" t="s">
        <v>19</v>
      </c>
      <c r="I44" s="74">
        <v>195</v>
      </c>
      <c r="J44" s="74" t="s">
        <v>19</v>
      </c>
      <c r="K44" s="74" t="s">
        <v>19</v>
      </c>
      <c r="L44" s="145"/>
      <c r="M44" s="146"/>
      <c r="Q44" s="147"/>
      <c r="R44" s="147"/>
    </row>
    <row r="45" spans="1:18" ht="12.75">
      <c r="A45" s="144" t="s">
        <v>100</v>
      </c>
      <c r="B45" s="58" t="s">
        <v>19</v>
      </c>
      <c r="C45" s="58" t="s">
        <v>19</v>
      </c>
      <c r="D45" s="58" t="s">
        <v>19</v>
      </c>
      <c r="E45" s="58" t="s">
        <v>19</v>
      </c>
      <c r="F45" s="58" t="s">
        <v>19</v>
      </c>
      <c r="G45" s="58" t="s">
        <v>19</v>
      </c>
      <c r="H45" s="58" t="s">
        <v>19</v>
      </c>
      <c r="I45" s="58" t="s">
        <v>19</v>
      </c>
      <c r="J45" s="58" t="s">
        <v>19</v>
      </c>
      <c r="K45" s="58" t="s">
        <v>19</v>
      </c>
      <c r="L45" s="145"/>
      <c r="M45" s="146"/>
      <c r="Q45" s="147"/>
      <c r="R45" s="147"/>
    </row>
    <row r="46" spans="1:18" ht="12.75">
      <c r="A46" s="144" t="s">
        <v>101</v>
      </c>
      <c r="B46" s="74" t="s">
        <v>19</v>
      </c>
      <c r="C46" s="74">
        <v>4000</v>
      </c>
      <c r="D46" s="74">
        <v>1550</v>
      </c>
      <c r="E46" s="74">
        <f>SUM(B46:D46)</f>
        <v>5550</v>
      </c>
      <c r="F46" s="74" t="s">
        <v>19</v>
      </c>
      <c r="G46" s="74" t="s">
        <v>19</v>
      </c>
      <c r="H46" s="74" t="s">
        <v>19</v>
      </c>
      <c r="I46" s="74" t="s">
        <v>19</v>
      </c>
      <c r="J46" s="74">
        <v>5550</v>
      </c>
      <c r="K46" s="74" t="s">
        <v>19</v>
      </c>
      <c r="L46" s="145"/>
      <c r="M46" s="146"/>
      <c r="Q46" s="147"/>
      <c r="R46" s="147"/>
    </row>
    <row r="47" spans="1:18" ht="12.75">
      <c r="A47" s="144" t="s">
        <v>102</v>
      </c>
      <c r="B47" s="58" t="s">
        <v>19</v>
      </c>
      <c r="C47" s="58" t="s">
        <v>19</v>
      </c>
      <c r="D47" s="58" t="s">
        <v>19</v>
      </c>
      <c r="E47" s="58" t="s">
        <v>19</v>
      </c>
      <c r="F47" s="58" t="s">
        <v>19</v>
      </c>
      <c r="G47" s="58" t="s">
        <v>19</v>
      </c>
      <c r="H47" s="58" t="s">
        <v>19</v>
      </c>
      <c r="I47" s="58" t="s">
        <v>19</v>
      </c>
      <c r="J47" s="58" t="s">
        <v>19</v>
      </c>
      <c r="K47" s="58" t="s">
        <v>19</v>
      </c>
      <c r="L47" s="145"/>
      <c r="M47" s="146"/>
      <c r="Q47" s="147"/>
      <c r="R47" s="147"/>
    </row>
    <row r="48" spans="1:18" ht="12.75">
      <c r="A48" s="144" t="s">
        <v>103</v>
      </c>
      <c r="B48" s="58" t="s">
        <v>19</v>
      </c>
      <c r="C48" s="58" t="s">
        <v>19</v>
      </c>
      <c r="D48" s="58" t="s">
        <v>19</v>
      </c>
      <c r="E48" s="58" t="s">
        <v>19</v>
      </c>
      <c r="F48" s="58" t="s">
        <v>19</v>
      </c>
      <c r="G48" s="58" t="s">
        <v>19</v>
      </c>
      <c r="H48" s="58" t="s">
        <v>19</v>
      </c>
      <c r="I48" s="58" t="s">
        <v>19</v>
      </c>
      <c r="J48" s="58" t="s">
        <v>19</v>
      </c>
      <c r="K48" s="58" t="s">
        <v>19</v>
      </c>
      <c r="L48" s="145"/>
      <c r="M48" s="146"/>
      <c r="Q48" s="147"/>
      <c r="R48" s="147"/>
    </row>
    <row r="49" spans="1:18" ht="12.75">
      <c r="A49" s="148" t="s">
        <v>104</v>
      </c>
      <c r="B49" s="59">
        <v>9709</v>
      </c>
      <c r="C49" s="59">
        <v>7342</v>
      </c>
      <c r="D49" s="59">
        <v>17491</v>
      </c>
      <c r="E49" s="59">
        <f>SUM(E40:E48)</f>
        <v>34542</v>
      </c>
      <c r="F49" s="59" t="s">
        <v>19</v>
      </c>
      <c r="G49" s="59" t="s">
        <v>19</v>
      </c>
      <c r="H49" s="59" t="s">
        <v>19</v>
      </c>
      <c r="I49" s="59">
        <v>195</v>
      </c>
      <c r="J49" s="59">
        <v>12084</v>
      </c>
      <c r="K49" s="59">
        <v>22263</v>
      </c>
      <c r="L49" s="145"/>
      <c r="M49" s="146"/>
      <c r="Q49" s="147"/>
      <c r="R49" s="147"/>
    </row>
    <row r="50" spans="1:13" ht="12.75">
      <c r="A50" s="144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145"/>
      <c r="M50" s="146"/>
    </row>
    <row r="51" spans="1:13" ht="12.75">
      <c r="A51" s="149" t="s">
        <v>105</v>
      </c>
      <c r="B51" s="59" t="s">
        <v>19</v>
      </c>
      <c r="C51" s="59" t="s">
        <v>19</v>
      </c>
      <c r="D51" s="59" t="s">
        <v>19</v>
      </c>
      <c r="E51" s="59" t="s">
        <v>19</v>
      </c>
      <c r="F51" s="59" t="s">
        <v>19</v>
      </c>
      <c r="G51" s="59" t="s">
        <v>19</v>
      </c>
      <c r="H51" s="59" t="s">
        <v>19</v>
      </c>
      <c r="I51" s="59" t="s">
        <v>19</v>
      </c>
      <c r="J51" s="59" t="s">
        <v>19</v>
      </c>
      <c r="K51" s="59" t="s">
        <v>19</v>
      </c>
      <c r="L51" s="145"/>
      <c r="M51" s="146"/>
    </row>
    <row r="52" spans="1:13" ht="12.75">
      <c r="A52" s="144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145"/>
      <c r="M52" s="146"/>
    </row>
    <row r="53" spans="1:18" ht="12.75">
      <c r="A53" s="144" t="s">
        <v>106</v>
      </c>
      <c r="B53" s="58">
        <v>18299</v>
      </c>
      <c r="C53" s="58">
        <v>112378</v>
      </c>
      <c r="D53" s="58">
        <v>238807</v>
      </c>
      <c r="E53" s="58">
        <f>SUM(B53:D53)</f>
        <v>369484</v>
      </c>
      <c r="F53" s="58">
        <v>110</v>
      </c>
      <c r="G53" s="58">
        <v>170</v>
      </c>
      <c r="H53" s="58">
        <v>50</v>
      </c>
      <c r="I53" s="58">
        <v>154229</v>
      </c>
      <c r="J53" s="58" t="s">
        <v>19</v>
      </c>
      <c r="K53" s="58">
        <v>214925</v>
      </c>
      <c r="L53" s="145"/>
      <c r="M53" s="146"/>
      <c r="Q53" s="147"/>
      <c r="R53" s="147"/>
    </row>
    <row r="54" spans="1:12" ht="12.75">
      <c r="A54" s="144" t="s">
        <v>107</v>
      </c>
      <c r="B54" s="58">
        <v>4850</v>
      </c>
      <c r="C54" s="58" t="s">
        <v>19</v>
      </c>
      <c r="D54" s="58" t="s">
        <v>19</v>
      </c>
      <c r="E54" s="58">
        <f>SUM(B54:D54)</f>
        <v>4850</v>
      </c>
      <c r="F54" s="58">
        <v>450</v>
      </c>
      <c r="G54" s="58">
        <v>1600</v>
      </c>
      <c r="H54" s="58">
        <v>400</v>
      </c>
      <c r="I54" s="58">
        <v>2400</v>
      </c>
      <c r="J54" s="58" t="s">
        <v>19</v>
      </c>
      <c r="K54" s="58" t="s">
        <v>19</v>
      </c>
      <c r="L54" s="145"/>
    </row>
    <row r="55" spans="1:12" ht="12.75">
      <c r="A55" s="144" t="s">
        <v>108</v>
      </c>
      <c r="B55" s="58">
        <v>6679</v>
      </c>
      <c r="C55" s="58" t="s">
        <v>19</v>
      </c>
      <c r="D55" s="58" t="s">
        <v>19</v>
      </c>
      <c r="E55" s="58">
        <f>SUM(B55:D55)</f>
        <v>6679</v>
      </c>
      <c r="F55" s="58">
        <v>6679</v>
      </c>
      <c r="G55" s="58" t="s">
        <v>19</v>
      </c>
      <c r="H55" s="58" t="s">
        <v>19</v>
      </c>
      <c r="I55" s="58" t="s">
        <v>19</v>
      </c>
      <c r="J55" s="58" t="s">
        <v>19</v>
      </c>
      <c r="K55" s="58" t="s">
        <v>19</v>
      </c>
      <c r="L55" s="145"/>
    </row>
    <row r="56" spans="1:12" ht="12.75">
      <c r="A56" s="144" t="s">
        <v>109</v>
      </c>
      <c r="B56" s="58" t="s">
        <v>19</v>
      </c>
      <c r="C56" s="58" t="s">
        <v>19</v>
      </c>
      <c r="D56" s="58" t="s">
        <v>19</v>
      </c>
      <c r="E56" s="58" t="s">
        <v>19</v>
      </c>
      <c r="F56" s="58" t="s">
        <v>19</v>
      </c>
      <c r="G56" s="58" t="s">
        <v>19</v>
      </c>
      <c r="H56" s="58" t="s">
        <v>19</v>
      </c>
      <c r="I56" s="58" t="s">
        <v>19</v>
      </c>
      <c r="J56" s="58" t="s">
        <v>19</v>
      </c>
      <c r="K56" s="58" t="s">
        <v>19</v>
      </c>
      <c r="L56" s="145"/>
    </row>
    <row r="57" spans="1:12" ht="12.75">
      <c r="A57" s="144" t="s">
        <v>110</v>
      </c>
      <c r="B57" s="58">
        <v>28471</v>
      </c>
      <c r="C57" s="58" t="s">
        <v>19</v>
      </c>
      <c r="D57" s="58" t="s">
        <v>19</v>
      </c>
      <c r="E57" s="58">
        <f>SUM(B57:D57)</f>
        <v>28471</v>
      </c>
      <c r="F57" s="58" t="s">
        <v>19</v>
      </c>
      <c r="G57" s="58" t="s">
        <v>19</v>
      </c>
      <c r="H57" s="58">
        <v>14936</v>
      </c>
      <c r="I57" s="58">
        <v>13535</v>
      </c>
      <c r="J57" s="58" t="s">
        <v>19</v>
      </c>
      <c r="K57" s="58" t="s">
        <v>19</v>
      </c>
      <c r="L57" s="145"/>
    </row>
    <row r="58" spans="1:12" ht="12.75">
      <c r="A58" s="148" t="s">
        <v>111</v>
      </c>
      <c r="B58" s="59">
        <v>58299</v>
      </c>
      <c r="C58" s="59">
        <v>112378</v>
      </c>
      <c r="D58" s="59">
        <v>238807</v>
      </c>
      <c r="E58" s="59">
        <f>SUM(E53:E57)</f>
        <v>409484</v>
      </c>
      <c r="F58" s="59">
        <v>7239</v>
      </c>
      <c r="G58" s="59">
        <v>1770</v>
      </c>
      <c r="H58" s="59">
        <v>15386</v>
      </c>
      <c r="I58" s="59">
        <v>170164</v>
      </c>
      <c r="J58" s="59" t="s">
        <v>19</v>
      </c>
      <c r="K58" s="59">
        <v>214925</v>
      </c>
      <c r="L58" s="145"/>
    </row>
    <row r="59" spans="1:12" ht="12.75">
      <c r="A59" s="144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145"/>
    </row>
    <row r="60" spans="1:12" ht="12.75">
      <c r="A60" s="144" t="s">
        <v>112</v>
      </c>
      <c r="B60" s="58" t="s">
        <v>19</v>
      </c>
      <c r="C60" s="58" t="s">
        <v>19</v>
      </c>
      <c r="D60" s="58" t="s">
        <v>19</v>
      </c>
      <c r="E60" s="58" t="s">
        <v>19</v>
      </c>
      <c r="F60" s="58" t="s">
        <v>19</v>
      </c>
      <c r="G60" s="58" t="s">
        <v>19</v>
      </c>
      <c r="H60" s="58" t="s">
        <v>19</v>
      </c>
      <c r="I60" s="58" t="s">
        <v>19</v>
      </c>
      <c r="J60" s="58" t="s">
        <v>19</v>
      </c>
      <c r="K60" s="58" t="s">
        <v>19</v>
      </c>
      <c r="L60" s="145"/>
    </row>
    <row r="61" spans="1:12" ht="12.75">
      <c r="A61" s="144" t="s">
        <v>113</v>
      </c>
      <c r="B61" s="58" t="s">
        <v>19</v>
      </c>
      <c r="C61" s="58" t="s">
        <v>19</v>
      </c>
      <c r="D61" s="58" t="s">
        <v>19</v>
      </c>
      <c r="E61" s="58" t="s">
        <v>19</v>
      </c>
      <c r="F61" s="58" t="s">
        <v>19</v>
      </c>
      <c r="G61" s="58" t="s">
        <v>19</v>
      </c>
      <c r="H61" s="58" t="s">
        <v>19</v>
      </c>
      <c r="I61" s="58" t="s">
        <v>19</v>
      </c>
      <c r="J61" s="58" t="s">
        <v>19</v>
      </c>
      <c r="K61" s="58" t="s">
        <v>19</v>
      </c>
      <c r="L61" s="145"/>
    </row>
    <row r="62" spans="1:12" ht="12.75">
      <c r="A62" s="144" t="s">
        <v>114</v>
      </c>
      <c r="B62" s="58">
        <v>12968</v>
      </c>
      <c r="C62" s="58">
        <v>26900</v>
      </c>
      <c r="D62" s="58" t="s">
        <v>19</v>
      </c>
      <c r="E62" s="58">
        <f>SUM(B62:D62)</f>
        <v>39868</v>
      </c>
      <c r="F62" s="58" t="s">
        <v>19</v>
      </c>
      <c r="G62" s="58" t="s">
        <v>19</v>
      </c>
      <c r="H62" s="58" t="s">
        <v>19</v>
      </c>
      <c r="I62" s="58">
        <v>4000</v>
      </c>
      <c r="J62" s="58">
        <v>35868</v>
      </c>
      <c r="K62" s="58" t="s">
        <v>19</v>
      </c>
      <c r="L62" s="145"/>
    </row>
    <row r="63" spans="1:12" ht="12.75">
      <c r="A63" s="148" t="s">
        <v>115</v>
      </c>
      <c r="B63" s="59">
        <v>12968</v>
      </c>
      <c r="C63" s="59">
        <v>26900</v>
      </c>
      <c r="D63" s="59" t="s">
        <v>19</v>
      </c>
      <c r="E63" s="59">
        <f>SUM(E60:E62)</f>
        <v>39868</v>
      </c>
      <c r="F63" s="59" t="s">
        <v>19</v>
      </c>
      <c r="G63" s="59" t="s">
        <v>19</v>
      </c>
      <c r="H63" s="59" t="s">
        <v>19</v>
      </c>
      <c r="I63" s="59">
        <v>4000</v>
      </c>
      <c r="J63" s="59">
        <v>35868</v>
      </c>
      <c r="K63" s="59" t="s">
        <v>19</v>
      </c>
      <c r="L63" s="145"/>
    </row>
    <row r="64" spans="1:12" ht="12.75">
      <c r="A64" s="14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145"/>
    </row>
    <row r="65" spans="1:12" ht="12.75">
      <c r="A65" s="148" t="s">
        <v>116</v>
      </c>
      <c r="B65" s="59">
        <v>6110</v>
      </c>
      <c r="C65" s="59" t="s">
        <v>19</v>
      </c>
      <c r="D65" s="59" t="s">
        <v>19</v>
      </c>
      <c r="E65" s="59">
        <f>SUM(B65:D65)</f>
        <v>6110</v>
      </c>
      <c r="F65" s="59" t="s">
        <v>19</v>
      </c>
      <c r="G65" s="59" t="s">
        <v>19</v>
      </c>
      <c r="H65" s="59" t="s">
        <v>19</v>
      </c>
      <c r="I65" s="59" t="s">
        <v>19</v>
      </c>
      <c r="J65" s="59">
        <v>6110</v>
      </c>
      <c r="K65" s="59" t="s">
        <v>19</v>
      </c>
      <c r="L65" s="145"/>
    </row>
    <row r="66" spans="1:12" ht="12.75">
      <c r="A66" s="144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145"/>
    </row>
    <row r="67" spans="1:12" ht="12.75">
      <c r="A67" s="144" t="s">
        <v>117</v>
      </c>
      <c r="B67" s="58" t="s">
        <v>19</v>
      </c>
      <c r="C67" s="58" t="s">
        <v>19</v>
      </c>
      <c r="D67" s="58" t="s">
        <v>19</v>
      </c>
      <c r="E67" s="58" t="s">
        <v>19</v>
      </c>
      <c r="F67" s="58" t="s">
        <v>19</v>
      </c>
      <c r="G67" s="58" t="s">
        <v>19</v>
      </c>
      <c r="H67" s="58" t="s">
        <v>19</v>
      </c>
      <c r="I67" s="58" t="s">
        <v>19</v>
      </c>
      <c r="J67" s="58" t="s">
        <v>19</v>
      </c>
      <c r="K67" s="58" t="s">
        <v>19</v>
      </c>
      <c r="L67" s="145"/>
    </row>
    <row r="68" spans="1:12" ht="12.75">
      <c r="A68" s="144" t="s">
        <v>118</v>
      </c>
      <c r="B68" s="58" t="s">
        <v>19</v>
      </c>
      <c r="C68" s="58" t="s">
        <v>19</v>
      </c>
      <c r="D68" s="58" t="s">
        <v>19</v>
      </c>
      <c r="E68" s="58" t="s">
        <v>19</v>
      </c>
      <c r="F68" s="58" t="s">
        <v>19</v>
      </c>
      <c r="G68" s="58" t="s">
        <v>19</v>
      </c>
      <c r="H68" s="58" t="s">
        <v>19</v>
      </c>
      <c r="I68" s="58" t="s">
        <v>19</v>
      </c>
      <c r="J68" s="58" t="s">
        <v>19</v>
      </c>
      <c r="K68" s="58" t="s">
        <v>19</v>
      </c>
      <c r="L68" s="145"/>
    </row>
    <row r="69" spans="1:12" ht="12.75">
      <c r="A69" s="149" t="s">
        <v>119</v>
      </c>
      <c r="B69" s="59" t="s">
        <v>19</v>
      </c>
      <c r="C69" s="59" t="s">
        <v>19</v>
      </c>
      <c r="D69" s="59" t="s">
        <v>19</v>
      </c>
      <c r="E69" s="59" t="s">
        <v>19</v>
      </c>
      <c r="F69" s="59" t="s">
        <v>19</v>
      </c>
      <c r="G69" s="59" t="s">
        <v>19</v>
      </c>
      <c r="H69" s="59" t="s">
        <v>19</v>
      </c>
      <c r="I69" s="59" t="s">
        <v>19</v>
      </c>
      <c r="J69" s="59" t="s">
        <v>19</v>
      </c>
      <c r="K69" s="59" t="s">
        <v>19</v>
      </c>
      <c r="L69" s="145"/>
    </row>
    <row r="70" spans="1:12" ht="12.75">
      <c r="A70" s="144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145"/>
    </row>
    <row r="71" spans="1:12" ht="12.75">
      <c r="A71" s="144" t="s">
        <v>120</v>
      </c>
      <c r="B71" s="74" t="s">
        <v>19</v>
      </c>
      <c r="C71" s="74" t="s">
        <v>19</v>
      </c>
      <c r="D71" s="74" t="s">
        <v>19</v>
      </c>
      <c r="E71" s="74" t="s">
        <v>19</v>
      </c>
      <c r="F71" s="74" t="s">
        <v>19</v>
      </c>
      <c r="G71" s="74" t="s">
        <v>19</v>
      </c>
      <c r="H71" s="74" t="s">
        <v>19</v>
      </c>
      <c r="I71" s="74" t="s">
        <v>19</v>
      </c>
      <c r="J71" s="74" t="s">
        <v>19</v>
      </c>
      <c r="K71" s="74" t="s">
        <v>19</v>
      </c>
      <c r="L71" s="145"/>
    </row>
    <row r="72" spans="1:12" ht="12.75">
      <c r="A72" s="144" t="s">
        <v>121</v>
      </c>
      <c r="B72" s="58">
        <v>97475</v>
      </c>
      <c r="C72" s="58" t="s">
        <v>19</v>
      </c>
      <c r="D72" s="58" t="s">
        <v>19</v>
      </c>
      <c r="E72" s="58">
        <f>SUM(B72:D72)</f>
        <v>97475</v>
      </c>
      <c r="F72" s="58" t="s">
        <v>19</v>
      </c>
      <c r="G72" s="58" t="s">
        <v>19</v>
      </c>
      <c r="H72" s="58" t="s">
        <v>19</v>
      </c>
      <c r="I72" s="58">
        <v>2475</v>
      </c>
      <c r="J72" s="58" t="s">
        <v>19</v>
      </c>
      <c r="K72" s="58">
        <v>95000</v>
      </c>
      <c r="L72" s="145"/>
    </row>
    <row r="73" spans="1:12" ht="12.75">
      <c r="A73" s="144" t="s">
        <v>122</v>
      </c>
      <c r="B73" s="58" t="s">
        <v>19</v>
      </c>
      <c r="C73" s="58" t="s">
        <v>19</v>
      </c>
      <c r="D73" s="58" t="s">
        <v>19</v>
      </c>
      <c r="E73" s="58" t="s">
        <v>19</v>
      </c>
      <c r="F73" s="58" t="s">
        <v>19</v>
      </c>
      <c r="G73" s="58" t="s">
        <v>19</v>
      </c>
      <c r="H73" s="58" t="s">
        <v>19</v>
      </c>
      <c r="I73" s="58" t="s">
        <v>19</v>
      </c>
      <c r="J73" s="58" t="s">
        <v>19</v>
      </c>
      <c r="K73" s="58" t="s">
        <v>19</v>
      </c>
      <c r="L73" s="145"/>
    </row>
    <row r="74" spans="1:12" ht="12.75">
      <c r="A74" s="144" t="s">
        <v>123</v>
      </c>
      <c r="B74" s="58" t="s">
        <v>19</v>
      </c>
      <c r="C74" s="58" t="s">
        <v>19</v>
      </c>
      <c r="D74" s="58" t="s">
        <v>19</v>
      </c>
      <c r="E74" s="58" t="s">
        <v>19</v>
      </c>
      <c r="F74" s="58" t="s">
        <v>19</v>
      </c>
      <c r="G74" s="58" t="s">
        <v>19</v>
      </c>
      <c r="H74" s="58" t="s">
        <v>19</v>
      </c>
      <c r="I74" s="58" t="s">
        <v>19</v>
      </c>
      <c r="J74" s="58" t="s">
        <v>19</v>
      </c>
      <c r="K74" s="58" t="s">
        <v>19</v>
      </c>
      <c r="L74" s="145"/>
    </row>
    <row r="75" spans="1:12" ht="12.75">
      <c r="A75" s="144" t="s">
        <v>124</v>
      </c>
      <c r="B75" s="58" t="s">
        <v>19</v>
      </c>
      <c r="C75" s="58" t="s">
        <v>19</v>
      </c>
      <c r="D75" s="58" t="s">
        <v>19</v>
      </c>
      <c r="E75" s="58" t="s">
        <v>19</v>
      </c>
      <c r="F75" s="58" t="s">
        <v>19</v>
      </c>
      <c r="G75" s="58" t="s">
        <v>19</v>
      </c>
      <c r="H75" s="58" t="s">
        <v>19</v>
      </c>
      <c r="I75" s="58" t="s">
        <v>19</v>
      </c>
      <c r="J75" s="58" t="s">
        <v>19</v>
      </c>
      <c r="K75" s="58" t="s">
        <v>19</v>
      </c>
      <c r="L75" s="145"/>
    </row>
    <row r="76" spans="1:12" ht="12.75">
      <c r="A76" s="144" t="s">
        <v>125</v>
      </c>
      <c r="B76" s="58" t="s">
        <v>19</v>
      </c>
      <c r="C76" s="58" t="s">
        <v>19</v>
      </c>
      <c r="D76" s="58" t="s">
        <v>19</v>
      </c>
      <c r="E76" s="58" t="s">
        <v>19</v>
      </c>
      <c r="F76" s="58" t="s">
        <v>19</v>
      </c>
      <c r="G76" s="58" t="s">
        <v>19</v>
      </c>
      <c r="H76" s="58" t="s">
        <v>19</v>
      </c>
      <c r="I76" s="58" t="s">
        <v>19</v>
      </c>
      <c r="J76" s="58" t="s">
        <v>19</v>
      </c>
      <c r="K76" s="58" t="s">
        <v>19</v>
      </c>
      <c r="L76" s="145"/>
    </row>
    <row r="77" spans="1:12" ht="12.75">
      <c r="A77" s="144" t="s">
        <v>126</v>
      </c>
      <c r="B77" s="58">
        <v>1549</v>
      </c>
      <c r="C77" s="58" t="s">
        <v>19</v>
      </c>
      <c r="D77" s="58" t="s">
        <v>19</v>
      </c>
      <c r="E77" s="58">
        <f>SUM(B77:D77)</f>
        <v>1549</v>
      </c>
      <c r="F77" s="58" t="s">
        <v>19</v>
      </c>
      <c r="G77" s="58" t="s">
        <v>19</v>
      </c>
      <c r="H77" s="58" t="s">
        <v>19</v>
      </c>
      <c r="I77" s="58" t="s">
        <v>19</v>
      </c>
      <c r="J77" s="58" t="s">
        <v>19</v>
      </c>
      <c r="K77" s="58">
        <v>1549</v>
      </c>
      <c r="L77" s="145"/>
    </row>
    <row r="78" spans="1:12" ht="12.75">
      <c r="A78" s="144" t="s">
        <v>127</v>
      </c>
      <c r="B78" s="58" t="s">
        <v>19</v>
      </c>
      <c r="C78" s="58" t="s">
        <v>19</v>
      </c>
      <c r="D78" s="58" t="s">
        <v>19</v>
      </c>
      <c r="E78" s="58" t="s">
        <v>19</v>
      </c>
      <c r="F78" s="58" t="s">
        <v>19</v>
      </c>
      <c r="G78" s="58" t="s">
        <v>19</v>
      </c>
      <c r="H78" s="58" t="s">
        <v>19</v>
      </c>
      <c r="I78" s="58" t="s">
        <v>19</v>
      </c>
      <c r="J78" s="58" t="s">
        <v>19</v>
      </c>
      <c r="K78" s="58" t="s">
        <v>19</v>
      </c>
      <c r="L78" s="145"/>
    </row>
    <row r="79" spans="1:12" ht="12.75">
      <c r="A79" s="148" t="s">
        <v>128</v>
      </c>
      <c r="B79" s="59">
        <v>99024</v>
      </c>
      <c r="C79" s="59" t="s">
        <v>19</v>
      </c>
      <c r="D79" s="59" t="s">
        <v>19</v>
      </c>
      <c r="E79" s="59">
        <f>SUM(E71:E78)</f>
        <v>99024</v>
      </c>
      <c r="F79" s="59" t="s">
        <v>19</v>
      </c>
      <c r="G79" s="59" t="s">
        <v>19</v>
      </c>
      <c r="H79" s="59" t="s">
        <v>19</v>
      </c>
      <c r="I79" s="59">
        <v>2475</v>
      </c>
      <c r="J79" s="59" t="s">
        <v>19</v>
      </c>
      <c r="K79" s="59">
        <v>96549</v>
      </c>
      <c r="L79" s="145"/>
    </row>
    <row r="80" spans="1:12" ht="12.75">
      <c r="A80" s="144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145"/>
    </row>
    <row r="81" spans="1:12" ht="12.75">
      <c r="A81" s="144" t="s">
        <v>129</v>
      </c>
      <c r="B81" s="58" t="s">
        <v>19</v>
      </c>
      <c r="C81" s="58" t="s">
        <v>19</v>
      </c>
      <c r="D81" s="58" t="s">
        <v>19</v>
      </c>
      <c r="E81" s="58" t="s">
        <v>19</v>
      </c>
      <c r="F81" s="58" t="s">
        <v>19</v>
      </c>
      <c r="G81" s="58" t="s">
        <v>19</v>
      </c>
      <c r="H81" s="58" t="s">
        <v>19</v>
      </c>
      <c r="I81" s="58" t="s">
        <v>19</v>
      </c>
      <c r="J81" s="58" t="s">
        <v>19</v>
      </c>
      <c r="K81" s="58" t="s">
        <v>19</v>
      </c>
      <c r="L81" s="145"/>
    </row>
    <row r="82" spans="1:12" ht="12.75">
      <c r="A82" s="144" t="s">
        <v>130</v>
      </c>
      <c r="B82" s="58" t="s">
        <v>19</v>
      </c>
      <c r="C82" s="58" t="s">
        <v>19</v>
      </c>
      <c r="D82" s="58" t="s">
        <v>19</v>
      </c>
      <c r="E82" s="58" t="s">
        <v>19</v>
      </c>
      <c r="F82" s="58" t="s">
        <v>19</v>
      </c>
      <c r="G82" s="58" t="s">
        <v>19</v>
      </c>
      <c r="H82" s="58" t="s">
        <v>19</v>
      </c>
      <c r="I82" s="58" t="s">
        <v>19</v>
      </c>
      <c r="J82" s="58" t="s">
        <v>19</v>
      </c>
      <c r="K82" s="58" t="s">
        <v>19</v>
      </c>
      <c r="L82" s="145"/>
    </row>
    <row r="83" spans="1:12" ht="12.75">
      <c r="A83" s="149" t="s">
        <v>131</v>
      </c>
      <c r="B83" s="59" t="s">
        <v>19</v>
      </c>
      <c r="C83" s="59" t="s">
        <v>19</v>
      </c>
      <c r="D83" s="59" t="s">
        <v>19</v>
      </c>
      <c r="E83" s="59" t="s">
        <v>19</v>
      </c>
      <c r="F83" s="59" t="s">
        <v>19</v>
      </c>
      <c r="G83" s="59" t="s">
        <v>19</v>
      </c>
      <c r="H83" s="59" t="s">
        <v>19</v>
      </c>
      <c r="I83" s="59" t="s">
        <v>19</v>
      </c>
      <c r="J83" s="59" t="s">
        <v>19</v>
      </c>
      <c r="K83" s="59" t="s">
        <v>19</v>
      </c>
      <c r="L83" s="145"/>
    </row>
    <row r="84" spans="1:12" ht="12.75">
      <c r="A84" s="144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45"/>
    </row>
    <row r="85" spans="1:12" ht="13.5" thickBot="1">
      <c r="A85" s="150" t="s">
        <v>132</v>
      </c>
      <c r="B85" s="61">
        <f aca="true" t="shared" si="0" ref="B85:K85">SUM(B12,B14,B16,B21,B23,B25,B30,B36,B38,B49,B51,B58,B63,B65,B69,B79,B83)</f>
        <v>487638</v>
      </c>
      <c r="C85" s="61">
        <f t="shared" si="0"/>
        <v>601957</v>
      </c>
      <c r="D85" s="61">
        <f t="shared" si="0"/>
        <v>261357</v>
      </c>
      <c r="E85" s="61">
        <f t="shared" si="0"/>
        <v>1350952</v>
      </c>
      <c r="F85" s="61">
        <f t="shared" si="0"/>
        <v>9320</v>
      </c>
      <c r="G85" s="61">
        <f t="shared" si="0"/>
        <v>26277</v>
      </c>
      <c r="H85" s="61">
        <f t="shared" si="0"/>
        <v>49505</v>
      </c>
      <c r="I85" s="61">
        <f t="shared" si="0"/>
        <v>253984</v>
      </c>
      <c r="J85" s="61">
        <f t="shared" si="0"/>
        <v>181864</v>
      </c>
      <c r="K85" s="61">
        <f t="shared" si="0"/>
        <v>830002</v>
      </c>
      <c r="L85" s="145"/>
    </row>
  </sheetData>
  <mergeCells count="4">
    <mergeCell ref="B5:E5"/>
    <mergeCell ref="B6:B7"/>
    <mergeCell ref="C6:C7"/>
    <mergeCell ref="E6:E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2"/>
  <dimension ref="A1:I36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4.421875" style="4" customWidth="1"/>
    <col min="2" max="8" width="10.7109375" style="4" customWidth="1"/>
    <col min="9" max="16384" width="11.421875" style="4" customWidth="1"/>
  </cols>
  <sheetData>
    <row r="1" spans="1:9" s="2" customFormat="1" ht="18">
      <c r="A1" s="25" t="s">
        <v>0</v>
      </c>
      <c r="B1" s="25"/>
      <c r="C1" s="25"/>
      <c r="D1" s="25"/>
      <c r="E1" s="25"/>
      <c r="F1" s="25"/>
      <c r="G1" s="25"/>
      <c r="H1" s="25"/>
      <c r="I1" s="151"/>
    </row>
    <row r="2" spans="1:9" ht="12.75">
      <c r="A2" s="26"/>
      <c r="B2" s="26"/>
      <c r="C2" s="26"/>
      <c r="D2" s="26"/>
      <c r="E2" s="26"/>
      <c r="F2" s="26"/>
      <c r="G2" s="26"/>
      <c r="H2" s="26"/>
      <c r="I2" s="152"/>
    </row>
    <row r="3" spans="1:9" ht="15">
      <c r="A3" s="249" t="s">
        <v>398</v>
      </c>
      <c r="B3" s="249"/>
      <c r="C3" s="249"/>
      <c r="D3" s="249"/>
      <c r="E3" s="249"/>
      <c r="F3" s="249"/>
      <c r="G3" s="249"/>
      <c r="H3" s="249"/>
      <c r="I3" s="249"/>
    </row>
    <row r="4" spans="1:9" s="60" customFormat="1" ht="15">
      <c r="A4" s="249" t="s">
        <v>229</v>
      </c>
      <c r="B4" s="249"/>
      <c r="C4" s="249"/>
      <c r="D4" s="249"/>
      <c r="E4" s="249"/>
      <c r="F4" s="249"/>
      <c r="G4" s="249"/>
      <c r="H4" s="249"/>
      <c r="I4" s="249"/>
    </row>
    <row r="5" spans="1:9" s="60" customFormat="1" ht="15">
      <c r="A5" s="272" t="s">
        <v>230</v>
      </c>
      <c r="B5" s="272"/>
      <c r="C5" s="272"/>
      <c r="D5" s="272"/>
      <c r="E5" s="272"/>
      <c r="F5" s="272"/>
      <c r="G5" s="272"/>
      <c r="H5" s="272"/>
      <c r="I5" s="272"/>
    </row>
    <row r="6" spans="1:9" ht="13.5" thickBot="1">
      <c r="A6" s="6"/>
      <c r="B6" s="6"/>
      <c r="C6" s="6"/>
      <c r="D6" s="6"/>
      <c r="E6" s="6"/>
      <c r="F6" s="6"/>
      <c r="G6" s="6"/>
      <c r="H6" s="6"/>
      <c r="I6" s="152"/>
    </row>
    <row r="7" spans="1:9" ht="14.25">
      <c r="A7" s="158"/>
      <c r="B7" s="302" t="s">
        <v>231</v>
      </c>
      <c r="C7" s="283"/>
      <c r="D7" s="302" t="s">
        <v>399</v>
      </c>
      <c r="E7" s="283"/>
      <c r="F7" s="302" t="s">
        <v>232</v>
      </c>
      <c r="G7" s="283"/>
      <c r="H7" s="302" t="s">
        <v>233</v>
      </c>
      <c r="I7" s="282"/>
    </row>
    <row r="8" spans="1:9" ht="12.75">
      <c r="A8" s="154" t="s">
        <v>234</v>
      </c>
      <c r="B8" s="154"/>
      <c r="C8" s="105"/>
      <c r="D8" s="154"/>
      <c r="E8" s="155"/>
      <c r="F8" s="156"/>
      <c r="G8" s="105"/>
      <c r="H8" s="154"/>
      <c r="I8" s="155"/>
    </row>
    <row r="9" spans="1:9" ht="13.5" thickBot="1">
      <c r="A9" s="105"/>
      <c r="B9" s="154" t="s">
        <v>5</v>
      </c>
      <c r="C9" s="154" t="s">
        <v>235</v>
      </c>
      <c r="D9" s="154" t="s">
        <v>5</v>
      </c>
      <c r="E9" s="155" t="s">
        <v>235</v>
      </c>
      <c r="F9" s="157" t="s">
        <v>5</v>
      </c>
      <c r="G9" s="154" t="s">
        <v>235</v>
      </c>
      <c r="H9" s="154" t="s">
        <v>5</v>
      </c>
      <c r="I9" s="155" t="s">
        <v>235</v>
      </c>
    </row>
    <row r="10" spans="1:9" s="60" customFormat="1" ht="12.75">
      <c r="A10" s="210" t="s">
        <v>236</v>
      </c>
      <c r="B10" s="213">
        <v>37908</v>
      </c>
      <c r="C10" s="213">
        <v>21195</v>
      </c>
      <c r="D10" s="213">
        <v>12955</v>
      </c>
      <c r="E10" s="214">
        <v>5266</v>
      </c>
      <c r="F10" s="215">
        <v>20631</v>
      </c>
      <c r="G10" s="213">
        <v>12233</v>
      </c>
      <c r="H10" s="213">
        <v>4322</v>
      </c>
      <c r="I10" s="214">
        <v>3696</v>
      </c>
    </row>
    <row r="11" spans="1:9" ht="12.75">
      <c r="A11" s="211"/>
      <c r="B11" s="159"/>
      <c r="C11" s="159"/>
      <c r="D11" s="159"/>
      <c r="E11" s="160"/>
      <c r="F11" s="161"/>
      <c r="G11" s="159"/>
      <c r="H11" s="159"/>
      <c r="I11" s="160"/>
    </row>
    <row r="12" spans="1:9" s="60" customFormat="1" ht="12.75">
      <c r="A12" s="211" t="s">
        <v>237</v>
      </c>
      <c r="B12" s="216">
        <v>4161</v>
      </c>
      <c r="C12" s="216">
        <v>3537</v>
      </c>
      <c r="D12" s="216" t="s">
        <v>19</v>
      </c>
      <c r="E12" s="217" t="s">
        <v>19</v>
      </c>
      <c r="F12" s="218" t="s">
        <v>19</v>
      </c>
      <c r="G12" s="216" t="s">
        <v>19</v>
      </c>
      <c r="H12" s="216">
        <v>4161</v>
      </c>
      <c r="I12" s="217">
        <v>3537</v>
      </c>
    </row>
    <row r="13" spans="1:9" ht="12.75">
      <c r="A13" s="211"/>
      <c r="B13" s="159"/>
      <c r="C13" s="159"/>
      <c r="D13" s="159"/>
      <c r="E13" s="160"/>
      <c r="F13" s="161"/>
      <c r="G13" s="159"/>
      <c r="H13" s="159"/>
      <c r="I13" s="160"/>
    </row>
    <row r="14" spans="1:9" s="60" customFormat="1" ht="12.75">
      <c r="A14" s="211" t="s">
        <v>238</v>
      </c>
      <c r="B14" s="216">
        <v>33723</v>
      </c>
      <c r="C14" s="216">
        <v>17538</v>
      </c>
      <c r="D14" s="216">
        <v>12955</v>
      </c>
      <c r="E14" s="217">
        <v>5266</v>
      </c>
      <c r="F14" s="218">
        <v>20631</v>
      </c>
      <c r="G14" s="216">
        <v>12233</v>
      </c>
      <c r="H14" s="216">
        <v>137</v>
      </c>
      <c r="I14" s="217">
        <v>39</v>
      </c>
    </row>
    <row r="15" spans="1:9" ht="12.75">
      <c r="A15" s="211"/>
      <c r="B15" s="159"/>
      <c r="C15" s="159"/>
      <c r="D15" s="159"/>
      <c r="E15" s="160"/>
      <c r="F15" s="161"/>
      <c r="G15" s="159"/>
      <c r="H15" s="159"/>
      <c r="I15" s="160"/>
    </row>
    <row r="16" spans="1:9" s="60" customFormat="1" ht="12.75">
      <c r="A16" s="211" t="s">
        <v>239</v>
      </c>
      <c r="B16" s="216">
        <v>732</v>
      </c>
      <c r="C16" s="216">
        <v>209</v>
      </c>
      <c r="D16" s="216">
        <v>68</v>
      </c>
      <c r="E16" s="217">
        <v>52</v>
      </c>
      <c r="F16" s="218">
        <v>574</v>
      </c>
      <c r="G16" s="216">
        <v>77</v>
      </c>
      <c r="H16" s="216">
        <v>90</v>
      </c>
      <c r="I16" s="217">
        <v>80</v>
      </c>
    </row>
    <row r="17" spans="1:9" ht="12.75">
      <c r="A17" s="219" t="s">
        <v>373</v>
      </c>
      <c r="B17" s="159">
        <v>14</v>
      </c>
      <c r="C17" s="159">
        <v>4</v>
      </c>
      <c r="D17" s="159" t="s">
        <v>19</v>
      </c>
      <c r="E17" s="160" t="s">
        <v>19</v>
      </c>
      <c r="F17" s="161" t="s">
        <v>19</v>
      </c>
      <c r="G17" s="159" t="s">
        <v>19</v>
      </c>
      <c r="H17" s="159">
        <v>14</v>
      </c>
      <c r="I17" s="160">
        <v>4</v>
      </c>
    </row>
    <row r="18" spans="1:9" ht="12.75">
      <c r="A18" s="212"/>
      <c r="B18" s="159"/>
      <c r="C18" s="159"/>
      <c r="D18" s="159"/>
      <c r="E18" s="160"/>
      <c r="F18" s="161"/>
      <c r="G18" s="159"/>
      <c r="H18" s="159"/>
      <c r="I18" s="160"/>
    </row>
    <row r="19" spans="1:9" s="60" customFormat="1" ht="12.75">
      <c r="A19" s="211" t="s">
        <v>240</v>
      </c>
      <c r="B19" s="216">
        <v>8681</v>
      </c>
      <c r="C19" s="216">
        <v>3549</v>
      </c>
      <c r="D19" s="216">
        <v>3438</v>
      </c>
      <c r="E19" s="217">
        <v>1498</v>
      </c>
      <c r="F19" s="218">
        <v>5054</v>
      </c>
      <c r="G19" s="216">
        <v>1862</v>
      </c>
      <c r="H19" s="216">
        <v>189</v>
      </c>
      <c r="I19" s="217">
        <v>189</v>
      </c>
    </row>
    <row r="20" spans="1:9" ht="12.75">
      <c r="A20" s="219" t="s">
        <v>372</v>
      </c>
      <c r="B20" s="159">
        <v>2328</v>
      </c>
      <c r="C20" s="159">
        <v>460</v>
      </c>
      <c r="D20" s="159">
        <v>738</v>
      </c>
      <c r="E20" s="160">
        <v>280</v>
      </c>
      <c r="F20" s="161">
        <v>1573</v>
      </c>
      <c r="G20" s="159">
        <v>163</v>
      </c>
      <c r="H20" s="159">
        <v>17</v>
      </c>
      <c r="I20" s="160">
        <v>17</v>
      </c>
    </row>
    <row r="21" spans="1:9" ht="12.75">
      <c r="A21" s="212"/>
      <c r="B21" s="159"/>
      <c r="C21" s="159"/>
      <c r="D21" s="159"/>
      <c r="E21" s="160"/>
      <c r="F21" s="161"/>
      <c r="G21" s="159"/>
      <c r="H21" s="159"/>
      <c r="I21" s="160"/>
    </row>
    <row r="22" spans="1:9" s="60" customFormat="1" ht="12.75">
      <c r="A22" s="211" t="s">
        <v>241</v>
      </c>
      <c r="B22" s="216">
        <v>21281</v>
      </c>
      <c r="C22" s="216">
        <v>12455</v>
      </c>
      <c r="D22" s="216">
        <v>6773</v>
      </c>
      <c r="E22" s="217">
        <v>2623</v>
      </c>
      <c r="F22" s="218">
        <v>14053</v>
      </c>
      <c r="G22" s="216">
        <v>9492</v>
      </c>
      <c r="H22" s="216">
        <v>455</v>
      </c>
      <c r="I22" s="217">
        <v>340</v>
      </c>
    </row>
    <row r="23" spans="1:9" ht="12.75">
      <c r="A23" s="219" t="s">
        <v>367</v>
      </c>
      <c r="B23" s="159">
        <v>6498</v>
      </c>
      <c r="C23" s="159">
        <v>5750</v>
      </c>
      <c r="D23" s="159">
        <v>6281</v>
      </c>
      <c r="E23" s="160">
        <v>2423</v>
      </c>
      <c r="F23" s="161">
        <v>6594</v>
      </c>
      <c r="G23" s="159">
        <v>2987</v>
      </c>
      <c r="H23" s="159">
        <v>454</v>
      </c>
      <c r="I23" s="160">
        <v>340</v>
      </c>
    </row>
    <row r="24" spans="1:9" ht="12.75">
      <c r="A24" s="219" t="s">
        <v>368</v>
      </c>
      <c r="B24" s="159">
        <v>2002</v>
      </c>
      <c r="C24" s="159">
        <v>6196</v>
      </c>
      <c r="D24" s="159">
        <v>259</v>
      </c>
      <c r="E24" s="160">
        <v>105</v>
      </c>
      <c r="F24" s="161">
        <v>6693</v>
      </c>
      <c r="G24" s="159">
        <v>6091</v>
      </c>
      <c r="H24" s="159" t="s">
        <v>19</v>
      </c>
      <c r="I24" s="160" t="s">
        <v>19</v>
      </c>
    </row>
    <row r="25" spans="1:9" ht="12.75">
      <c r="A25" s="219" t="s">
        <v>369</v>
      </c>
      <c r="B25" s="159">
        <v>259</v>
      </c>
      <c r="C25" s="159">
        <v>5643</v>
      </c>
      <c r="D25" s="159">
        <v>259</v>
      </c>
      <c r="E25" s="160">
        <v>105</v>
      </c>
      <c r="F25" s="161">
        <v>6117</v>
      </c>
      <c r="G25" s="159">
        <v>5538</v>
      </c>
      <c r="H25" s="159" t="s">
        <v>19</v>
      </c>
      <c r="I25" s="160" t="s">
        <v>19</v>
      </c>
    </row>
    <row r="26" spans="1:9" ht="12.75">
      <c r="A26" s="219" t="s">
        <v>370</v>
      </c>
      <c r="B26" s="159" t="s">
        <v>19</v>
      </c>
      <c r="C26" s="159" t="s">
        <v>19</v>
      </c>
      <c r="D26" s="159" t="s">
        <v>19</v>
      </c>
      <c r="E26" s="160" t="s">
        <v>19</v>
      </c>
      <c r="F26" s="161" t="s">
        <v>19</v>
      </c>
      <c r="G26" s="159" t="s">
        <v>19</v>
      </c>
      <c r="H26" s="159" t="s">
        <v>19</v>
      </c>
      <c r="I26" s="160" t="s">
        <v>19</v>
      </c>
    </row>
    <row r="27" spans="1:9" ht="12.75">
      <c r="A27" s="219" t="s">
        <v>242</v>
      </c>
      <c r="B27" s="159" t="s">
        <v>19</v>
      </c>
      <c r="C27" s="159" t="s">
        <v>19</v>
      </c>
      <c r="D27" s="159" t="s">
        <v>19</v>
      </c>
      <c r="E27" s="160" t="s">
        <v>19</v>
      </c>
      <c r="F27" s="161" t="s">
        <v>19</v>
      </c>
      <c r="G27" s="159" t="s">
        <v>19</v>
      </c>
      <c r="H27" s="159" t="s">
        <v>19</v>
      </c>
      <c r="I27" s="160" t="s">
        <v>19</v>
      </c>
    </row>
    <row r="28" spans="1:9" ht="12.75">
      <c r="A28" s="219" t="s">
        <v>243</v>
      </c>
      <c r="B28" s="159" t="s">
        <v>19</v>
      </c>
      <c r="C28" s="159">
        <v>553</v>
      </c>
      <c r="D28" s="159" t="s">
        <v>19</v>
      </c>
      <c r="E28" s="160" t="s">
        <v>19</v>
      </c>
      <c r="F28" s="161">
        <v>576</v>
      </c>
      <c r="G28" s="159">
        <v>553</v>
      </c>
      <c r="H28" s="159" t="s">
        <v>19</v>
      </c>
      <c r="I28" s="160" t="s">
        <v>19</v>
      </c>
    </row>
    <row r="29" spans="1:9" ht="12.75">
      <c r="A29" s="219" t="s">
        <v>160</v>
      </c>
      <c r="B29" s="159">
        <v>560</v>
      </c>
      <c r="C29" s="159">
        <v>292</v>
      </c>
      <c r="D29" s="159" t="s">
        <v>19</v>
      </c>
      <c r="E29" s="160" t="s">
        <v>19</v>
      </c>
      <c r="F29" s="161">
        <v>560</v>
      </c>
      <c r="G29" s="159">
        <v>292</v>
      </c>
      <c r="H29" s="159" t="s">
        <v>19</v>
      </c>
      <c r="I29" s="160" t="s">
        <v>19</v>
      </c>
    </row>
    <row r="30" spans="1:9" ht="12.75">
      <c r="A30" s="219" t="s">
        <v>371</v>
      </c>
      <c r="B30" s="159">
        <v>440</v>
      </c>
      <c r="C30" s="159">
        <v>217</v>
      </c>
      <c r="D30" s="159">
        <v>233</v>
      </c>
      <c r="E30" s="160">
        <v>95</v>
      </c>
      <c r="F30" s="161">
        <v>206</v>
      </c>
      <c r="G30" s="159">
        <v>122</v>
      </c>
      <c r="H30" s="159">
        <v>1</v>
      </c>
      <c r="I30" s="160" t="s">
        <v>19</v>
      </c>
    </row>
    <row r="31" spans="1:9" ht="13.5" thickBot="1">
      <c r="A31" s="220" t="s">
        <v>244</v>
      </c>
      <c r="B31" s="162">
        <v>4493</v>
      </c>
      <c r="C31" s="162">
        <v>1743</v>
      </c>
      <c r="D31" s="162">
        <v>2812</v>
      </c>
      <c r="E31" s="163">
        <v>1197</v>
      </c>
      <c r="F31" s="162">
        <v>2098</v>
      </c>
      <c r="G31" s="162">
        <v>956</v>
      </c>
      <c r="H31" s="162">
        <v>-417</v>
      </c>
      <c r="I31" s="163">
        <v>-410</v>
      </c>
    </row>
    <row r="32" spans="1:8" ht="14.25">
      <c r="A32" s="304" t="s">
        <v>400</v>
      </c>
      <c r="B32" s="90"/>
      <c r="C32" s="6"/>
      <c r="D32" s="6"/>
      <c r="E32" s="6"/>
      <c r="F32" s="6"/>
      <c r="G32" s="6"/>
      <c r="H32" s="6"/>
    </row>
    <row r="33" spans="2:8" ht="12.75">
      <c r="B33" s="90"/>
      <c r="C33" s="6"/>
      <c r="D33" s="6"/>
      <c r="E33" s="6"/>
      <c r="F33" s="6"/>
      <c r="G33" s="6"/>
      <c r="H33" s="6"/>
    </row>
    <row r="34" spans="2:8" ht="12.75">
      <c r="B34" s="90"/>
      <c r="C34" s="6"/>
      <c r="D34" s="6"/>
      <c r="E34" s="6"/>
      <c r="F34" s="6"/>
      <c r="G34" s="6"/>
      <c r="H34" s="6"/>
    </row>
    <row r="35" spans="2:8" ht="12.75">
      <c r="B35" s="90"/>
      <c r="C35" s="6"/>
      <c r="D35" s="6"/>
      <c r="E35" s="6"/>
      <c r="F35" s="6"/>
      <c r="G35" s="6"/>
      <c r="H35" s="6"/>
    </row>
    <row r="36" spans="2:8" ht="12.75">
      <c r="B36" s="6"/>
      <c r="C36" s="6"/>
      <c r="D36" s="6"/>
      <c r="H36" s="6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 customHeight="1"/>
    <row r="60" ht="12.75" customHeight="1"/>
    <row r="61" ht="12.75" customHeight="1"/>
    <row r="62" ht="12.75" customHeight="1"/>
    <row r="63" ht="12.75" customHeight="1"/>
    <row r="64" ht="11.2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3" ht="22.5" customHeight="1"/>
    <row r="74" ht="22.5" customHeight="1"/>
    <row r="75" ht="22.5" customHeight="1"/>
    <row r="76" ht="22.5" customHeight="1"/>
  </sheetData>
  <mergeCells count="7">
    <mergeCell ref="A3:I3"/>
    <mergeCell ref="A4:I4"/>
    <mergeCell ref="A5:I5"/>
    <mergeCell ref="D7:E7"/>
    <mergeCell ref="B7:C7"/>
    <mergeCell ref="H7:I7"/>
    <mergeCell ref="F7:G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4"/>
  <dimension ref="A1:N83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3" width="23.57421875" style="4" customWidth="1"/>
    <col min="4" max="4" width="39.140625" style="4" customWidth="1"/>
    <col min="5" max="16384" width="11.421875" style="4" customWidth="1"/>
  </cols>
  <sheetData>
    <row r="1" spans="1:14" s="2" customFormat="1" ht="18">
      <c r="A1" s="248" t="s">
        <v>0</v>
      </c>
      <c r="B1" s="248"/>
      <c r="C1" s="248"/>
      <c r="D1" s="248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8" ht="17.25">
      <c r="A3" s="249" t="s">
        <v>377</v>
      </c>
      <c r="B3" s="249"/>
      <c r="C3" s="249"/>
      <c r="D3" s="249"/>
      <c r="E3" s="51"/>
      <c r="F3" s="51"/>
      <c r="G3" s="51"/>
      <c r="H3" s="51"/>
    </row>
    <row r="4" spans="1:8" ht="15">
      <c r="A4" s="249" t="s">
        <v>394</v>
      </c>
      <c r="B4" s="249"/>
      <c r="C4" s="249"/>
      <c r="D4" s="249"/>
      <c r="E4" s="51"/>
      <c r="F4" s="51"/>
      <c r="G4" s="51"/>
      <c r="H4" s="51"/>
    </row>
    <row r="5" spans="1:8" ht="12.75" customHeight="1" thickBot="1">
      <c r="A5" s="3"/>
      <c r="B5" s="3"/>
      <c r="C5" s="3"/>
      <c r="D5" s="3"/>
      <c r="E5" s="51"/>
      <c r="F5" s="51"/>
      <c r="G5" s="51"/>
      <c r="H5" s="51"/>
    </row>
    <row r="6" spans="1:5" ht="12.75">
      <c r="A6" s="200"/>
      <c r="B6" s="194" t="s">
        <v>245</v>
      </c>
      <c r="C6" s="194" t="s">
        <v>246</v>
      </c>
      <c r="D6" s="193" t="s">
        <v>247</v>
      </c>
      <c r="E6" s="164"/>
    </row>
    <row r="7" spans="1:5" ht="14.25">
      <c r="A7" s="141" t="s">
        <v>248</v>
      </c>
      <c r="B7" s="165" t="s">
        <v>249</v>
      </c>
      <c r="C7" s="142" t="s">
        <v>378</v>
      </c>
      <c r="D7" s="142" t="s">
        <v>250</v>
      </c>
      <c r="E7" s="164"/>
    </row>
    <row r="8" spans="1:5" ht="13.5" thickBot="1">
      <c r="A8" s="166"/>
      <c r="B8" s="167" t="s">
        <v>144</v>
      </c>
      <c r="C8" s="98" t="s">
        <v>251</v>
      </c>
      <c r="D8" s="98" t="s">
        <v>252</v>
      </c>
      <c r="E8" s="164"/>
    </row>
    <row r="9" spans="1:5" ht="12.75">
      <c r="A9" s="168" t="s">
        <v>253</v>
      </c>
      <c r="B9" s="222">
        <v>2200</v>
      </c>
      <c r="C9" s="222">
        <v>2729</v>
      </c>
      <c r="D9" s="221" t="s">
        <v>254</v>
      </c>
      <c r="E9" s="164"/>
    </row>
    <row r="10" spans="1:5" ht="12.75">
      <c r="A10" s="168" t="s">
        <v>255</v>
      </c>
      <c r="B10" s="223">
        <v>338</v>
      </c>
      <c r="C10" s="223">
        <v>3657</v>
      </c>
      <c r="D10" s="221" t="s">
        <v>256</v>
      </c>
      <c r="E10" s="164"/>
    </row>
    <row r="11" spans="1:5" ht="12.75">
      <c r="A11" s="168" t="s">
        <v>257</v>
      </c>
      <c r="B11" s="224">
        <v>14355</v>
      </c>
      <c r="C11" s="224">
        <v>137676</v>
      </c>
      <c r="D11" s="221" t="s">
        <v>258</v>
      </c>
      <c r="E11" s="164"/>
    </row>
    <row r="12" spans="1:5" ht="12.75">
      <c r="A12" s="168" t="s">
        <v>259</v>
      </c>
      <c r="B12" s="224">
        <v>7600</v>
      </c>
      <c r="C12" s="223">
        <v>109500</v>
      </c>
      <c r="D12" s="221" t="s">
        <v>260</v>
      </c>
      <c r="E12" s="164"/>
    </row>
    <row r="13" spans="1:5" ht="12.75">
      <c r="A13" s="168" t="s">
        <v>261</v>
      </c>
      <c r="B13" s="224">
        <v>2032</v>
      </c>
      <c r="C13" s="224">
        <v>47611</v>
      </c>
      <c r="D13" s="221" t="s">
        <v>262</v>
      </c>
      <c r="E13" s="164"/>
    </row>
    <row r="14" spans="1:5" ht="12.75">
      <c r="A14" s="168"/>
      <c r="B14" s="222"/>
      <c r="C14" s="222"/>
      <c r="D14" s="221"/>
      <c r="E14" s="164"/>
    </row>
    <row r="15" spans="1:5" ht="12.75">
      <c r="A15" s="168" t="s">
        <v>263</v>
      </c>
      <c r="B15" s="224">
        <v>3853</v>
      </c>
      <c r="C15" s="224">
        <v>47830</v>
      </c>
      <c r="D15" s="221" t="s">
        <v>264</v>
      </c>
      <c r="E15" s="164"/>
    </row>
    <row r="16" spans="1:5" ht="12.75">
      <c r="A16" s="168" t="s">
        <v>265</v>
      </c>
      <c r="B16" s="224">
        <v>425</v>
      </c>
      <c r="C16" s="224">
        <v>10690</v>
      </c>
      <c r="D16" s="221" t="s">
        <v>266</v>
      </c>
      <c r="E16" s="164"/>
    </row>
    <row r="17" spans="1:5" ht="12.75">
      <c r="A17" s="168" t="s">
        <v>267</v>
      </c>
      <c r="B17" s="222">
        <v>2546</v>
      </c>
      <c r="C17" s="222">
        <v>15587</v>
      </c>
      <c r="D17" s="221" t="s">
        <v>268</v>
      </c>
      <c r="E17" s="164"/>
    </row>
    <row r="18" spans="1:5" ht="12.75">
      <c r="A18" s="168" t="s">
        <v>269</v>
      </c>
      <c r="B18" s="224">
        <v>7300</v>
      </c>
      <c r="C18" s="224">
        <v>53986</v>
      </c>
      <c r="D18" s="221" t="s">
        <v>270</v>
      </c>
      <c r="E18" s="164"/>
    </row>
    <row r="19" spans="1:5" ht="12.75">
      <c r="A19" s="168" t="s">
        <v>271</v>
      </c>
      <c r="B19" s="224">
        <v>7231</v>
      </c>
      <c r="C19" s="224">
        <v>110450</v>
      </c>
      <c r="D19" s="221" t="s">
        <v>270</v>
      </c>
      <c r="E19" s="164"/>
    </row>
    <row r="20" spans="1:5" ht="12.75">
      <c r="A20" s="168"/>
      <c r="B20" s="222"/>
      <c r="C20" s="222"/>
      <c r="D20" s="221"/>
      <c r="E20" s="164"/>
    </row>
    <row r="21" spans="1:5" ht="12.75">
      <c r="A21" s="168" t="s">
        <v>272</v>
      </c>
      <c r="B21" s="224">
        <v>14978</v>
      </c>
      <c r="C21" s="224">
        <v>260091</v>
      </c>
      <c r="D21" s="221" t="s">
        <v>270</v>
      </c>
      <c r="E21" s="164"/>
    </row>
    <row r="22" spans="1:5" ht="12.75">
      <c r="A22" s="168" t="s">
        <v>273</v>
      </c>
      <c r="B22" s="224">
        <v>6986</v>
      </c>
      <c r="C22" s="224">
        <v>371800</v>
      </c>
      <c r="D22" s="221"/>
      <c r="E22" s="164"/>
    </row>
    <row r="23" spans="1:5" ht="12.75">
      <c r="A23" s="168" t="s">
        <v>274</v>
      </c>
      <c r="B23" s="222">
        <v>32009</v>
      </c>
      <c r="C23" s="222">
        <v>1821789</v>
      </c>
      <c r="D23" s="221"/>
      <c r="E23" s="164"/>
    </row>
    <row r="24" spans="1:5" ht="12.75">
      <c r="A24" s="168" t="s">
        <v>275</v>
      </c>
      <c r="B24" s="222">
        <v>140</v>
      </c>
      <c r="C24" s="222">
        <v>4581</v>
      </c>
      <c r="D24" s="221" t="s">
        <v>276</v>
      </c>
      <c r="E24" s="164"/>
    </row>
    <row r="25" spans="1:5" ht="12.75">
      <c r="A25" s="168" t="s">
        <v>277</v>
      </c>
      <c r="B25" s="224">
        <v>147</v>
      </c>
      <c r="C25" s="224">
        <v>8000</v>
      </c>
      <c r="D25" s="221" t="s">
        <v>278</v>
      </c>
      <c r="E25" s="164"/>
    </row>
    <row r="26" spans="1:5" ht="12.75">
      <c r="A26" s="168"/>
      <c r="B26" s="224"/>
      <c r="C26" s="224"/>
      <c r="D26" s="221"/>
      <c r="E26" s="164"/>
    </row>
    <row r="27" spans="1:5" ht="12.75">
      <c r="A27" s="168" t="s">
        <v>279</v>
      </c>
      <c r="B27" s="224">
        <v>2750</v>
      </c>
      <c r="C27" s="224">
        <v>44730</v>
      </c>
      <c r="D27" s="221" t="s">
        <v>280</v>
      </c>
      <c r="E27" s="164"/>
    </row>
    <row r="28" spans="1:5" ht="12.75">
      <c r="A28" s="168" t="s">
        <v>281</v>
      </c>
      <c r="B28" s="224">
        <v>5928</v>
      </c>
      <c r="C28" s="224">
        <v>78807</v>
      </c>
      <c r="D28" s="221" t="s">
        <v>282</v>
      </c>
      <c r="E28" s="164"/>
    </row>
    <row r="29" spans="1:5" ht="12.75">
      <c r="A29" s="168" t="s">
        <v>283</v>
      </c>
      <c r="B29" s="224">
        <v>5878</v>
      </c>
      <c r="C29" s="224">
        <v>94056</v>
      </c>
      <c r="D29" s="221" t="s">
        <v>284</v>
      </c>
      <c r="E29" s="164"/>
    </row>
    <row r="30" spans="1:5" ht="12.75">
      <c r="A30" s="168" t="s">
        <v>285</v>
      </c>
      <c r="B30" s="224">
        <v>4180</v>
      </c>
      <c r="C30" s="224">
        <v>131609</v>
      </c>
      <c r="D30" s="221" t="s">
        <v>286</v>
      </c>
      <c r="E30" s="164"/>
    </row>
    <row r="31" spans="1:5" ht="12.75">
      <c r="A31" s="168" t="s">
        <v>287</v>
      </c>
      <c r="B31" s="222">
        <v>273</v>
      </c>
      <c r="C31" s="222">
        <v>1720</v>
      </c>
      <c r="D31" s="221" t="s">
        <v>254</v>
      </c>
      <c r="E31" s="164"/>
    </row>
    <row r="32" spans="1:5" ht="12.75">
      <c r="A32" s="168"/>
      <c r="B32" s="222"/>
      <c r="C32" s="222"/>
      <c r="D32" s="221"/>
      <c r="E32" s="164"/>
    </row>
    <row r="33" spans="1:5" ht="12.75">
      <c r="A33" s="168" t="s">
        <v>288</v>
      </c>
      <c r="B33" s="224">
        <v>10679</v>
      </c>
      <c r="C33" s="224">
        <v>677620</v>
      </c>
      <c r="D33" s="221" t="s">
        <v>289</v>
      </c>
      <c r="E33" s="164"/>
    </row>
    <row r="34" spans="1:5" ht="12.75">
      <c r="A34" s="168" t="s">
        <v>290</v>
      </c>
      <c r="B34" s="224">
        <v>41292</v>
      </c>
      <c r="C34" s="224">
        <v>246023</v>
      </c>
      <c r="D34" s="221" t="s">
        <v>291</v>
      </c>
      <c r="E34" s="164"/>
    </row>
    <row r="35" spans="1:5" ht="12.75">
      <c r="A35" s="168" t="s">
        <v>292</v>
      </c>
      <c r="B35" s="224">
        <v>191767</v>
      </c>
      <c r="C35" s="224">
        <v>1030000</v>
      </c>
      <c r="D35" s="221" t="s">
        <v>293</v>
      </c>
      <c r="E35" s="164"/>
    </row>
    <row r="36" spans="1:5" ht="12.75">
      <c r="A36" s="168" t="s">
        <v>294</v>
      </c>
      <c r="B36" s="222">
        <v>2290</v>
      </c>
      <c r="C36" s="222">
        <v>9500</v>
      </c>
      <c r="D36" s="221" t="s">
        <v>295</v>
      </c>
      <c r="E36" s="164"/>
    </row>
    <row r="37" spans="1:5" ht="12.75">
      <c r="A37" s="168" t="s">
        <v>296</v>
      </c>
      <c r="B37" s="222">
        <v>1044</v>
      </c>
      <c r="C37" s="222">
        <v>5989</v>
      </c>
      <c r="D37" s="221" t="s">
        <v>254</v>
      </c>
      <c r="E37" s="164"/>
    </row>
    <row r="38" spans="1:5" ht="12.75">
      <c r="A38" s="168"/>
      <c r="B38" s="222"/>
      <c r="C38" s="222"/>
      <c r="D38" s="221"/>
      <c r="E38" s="164"/>
    </row>
    <row r="39" spans="1:5" ht="12.75">
      <c r="A39" s="168" t="s">
        <v>297</v>
      </c>
      <c r="B39" s="224">
        <v>1112</v>
      </c>
      <c r="C39" s="224">
        <v>58030</v>
      </c>
      <c r="D39" s="221" t="s">
        <v>298</v>
      </c>
      <c r="E39" s="164"/>
    </row>
    <row r="40" spans="1:5" ht="12.75">
      <c r="A40" s="168" t="s">
        <v>299</v>
      </c>
      <c r="B40" s="224">
        <v>12433</v>
      </c>
      <c r="C40" s="224">
        <v>31465</v>
      </c>
      <c r="D40" s="221" t="s">
        <v>300</v>
      </c>
      <c r="E40" s="164"/>
    </row>
    <row r="41" spans="1:5" ht="12.75">
      <c r="A41" s="168" t="s">
        <v>301</v>
      </c>
      <c r="B41" s="222">
        <v>781</v>
      </c>
      <c r="C41" s="222">
        <v>7258</v>
      </c>
      <c r="D41" s="221" t="s">
        <v>302</v>
      </c>
      <c r="E41" s="164"/>
    </row>
    <row r="42" spans="1:5" ht="12.75">
      <c r="A42" s="168" t="s">
        <v>303</v>
      </c>
      <c r="B42" s="222">
        <v>600</v>
      </c>
      <c r="C42" s="222">
        <v>2700</v>
      </c>
      <c r="D42" s="221" t="s">
        <v>304</v>
      </c>
      <c r="E42" s="164"/>
    </row>
    <row r="43" spans="1:5" ht="12.75">
      <c r="A43" s="168" t="s">
        <v>305</v>
      </c>
      <c r="B43" s="224">
        <v>9931</v>
      </c>
      <c r="C43" s="224">
        <v>344673</v>
      </c>
      <c r="D43" s="221" t="s">
        <v>306</v>
      </c>
      <c r="E43" s="164"/>
    </row>
    <row r="44" spans="1:5" ht="12.75">
      <c r="A44" s="168"/>
      <c r="B44" s="224"/>
      <c r="C44" s="224"/>
      <c r="D44" s="221"/>
      <c r="E44" s="164"/>
    </row>
    <row r="45" spans="1:5" ht="12.75">
      <c r="A45" s="168" t="s">
        <v>307</v>
      </c>
      <c r="B45" s="224">
        <v>15874</v>
      </c>
      <c r="C45" s="224">
        <v>842686</v>
      </c>
      <c r="D45" s="221" t="s">
        <v>308</v>
      </c>
      <c r="E45" s="164"/>
    </row>
    <row r="46" spans="1:5" ht="12.75">
      <c r="A46" s="168" t="s">
        <v>309</v>
      </c>
      <c r="B46" s="224">
        <v>27524</v>
      </c>
      <c r="C46" s="223">
        <v>587935</v>
      </c>
      <c r="D46" s="221" t="s">
        <v>310</v>
      </c>
      <c r="E46" s="164"/>
    </row>
    <row r="47" spans="1:5" ht="12.75">
      <c r="A47" s="168" t="s">
        <v>311</v>
      </c>
      <c r="B47" s="222">
        <v>550</v>
      </c>
      <c r="C47" s="222">
        <v>13750</v>
      </c>
      <c r="D47" s="221" t="s">
        <v>256</v>
      </c>
      <c r="E47" s="164"/>
    </row>
    <row r="48" spans="1:5" ht="12.75">
      <c r="A48" s="168" t="s">
        <v>312</v>
      </c>
      <c r="B48" s="222">
        <v>250</v>
      </c>
      <c r="C48" s="222">
        <v>9556</v>
      </c>
      <c r="D48" s="221" t="s">
        <v>266</v>
      </c>
      <c r="E48" s="164"/>
    </row>
    <row r="49" spans="1:5" ht="12.75">
      <c r="A49" s="168" t="s">
        <v>313</v>
      </c>
      <c r="B49" s="224">
        <v>1443</v>
      </c>
      <c r="C49" s="224">
        <v>4732</v>
      </c>
      <c r="D49" s="221" t="s">
        <v>314</v>
      </c>
      <c r="E49" s="164"/>
    </row>
    <row r="50" spans="1:5" ht="12.75">
      <c r="A50" s="168"/>
      <c r="B50" s="224"/>
      <c r="C50" s="224"/>
      <c r="D50" s="221"/>
      <c r="E50" s="164"/>
    </row>
    <row r="51" spans="1:5" ht="12.75">
      <c r="A51" s="168" t="s">
        <v>315</v>
      </c>
      <c r="B51" s="224">
        <v>2389</v>
      </c>
      <c r="C51" s="224">
        <v>44094</v>
      </c>
      <c r="D51" s="221" t="s">
        <v>316</v>
      </c>
      <c r="E51" s="164"/>
    </row>
    <row r="52" spans="1:5" ht="12.75">
      <c r="A52" s="168" t="s">
        <v>317</v>
      </c>
      <c r="B52" s="222">
        <v>1235</v>
      </c>
      <c r="C52" s="222">
        <v>14957</v>
      </c>
      <c r="D52" s="221" t="s">
        <v>318</v>
      </c>
      <c r="E52" s="164"/>
    </row>
    <row r="53" spans="1:5" ht="12.75">
      <c r="A53" s="168" t="s">
        <v>319</v>
      </c>
      <c r="B53" s="224">
        <v>2610</v>
      </c>
      <c r="C53" s="223">
        <v>100047</v>
      </c>
      <c r="D53" s="221" t="s">
        <v>304</v>
      </c>
      <c r="E53" s="164"/>
    </row>
    <row r="54" spans="1:5" ht="12.75">
      <c r="A54" s="168" t="s">
        <v>320</v>
      </c>
      <c r="B54" s="224">
        <v>15251</v>
      </c>
      <c r="C54" s="224">
        <v>403107</v>
      </c>
      <c r="D54" s="221" t="s">
        <v>321</v>
      </c>
      <c r="E54" s="164"/>
    </row>
    <row r="55" spans="1:5" ht="12.75">
      <c r="A55" s="168" t="s">
        <v>322</v>
      </c>
      <c r="B55" s="222">
        <v>14393</v>
      </c>
      <c r="C55" s="222">
        <v>73500</v>
      </c>
      <c r="D55" s="221" t="s">
        <v>323</v>
      </c>
      <c r="E55" s="164"/>
    </row>
    <row r="56" spans="1:5" ht="12.75">
      <c r="A56" s="168"/>
      <c r="B56" s="222"/>
      <c r="C56" s="222"/>
      <c r="D56" s="221"/>
      <c r="E56" s="164"/>
    </row>
    <row r="57" spans="1:5" ht="12.75">
      <c r="A57" s="168" t="s">
        <v>324</v>
      </c>
      <c r="B57" s="224">
        <v>57636</v>
      </c>
      <c r="C57" s="224">
        <v>3100681</v>
      </c>
      <c r="D57" s="221" t="s">
        <v>325</v>
      </c>
      <c r="E57" s="164"/>
    </row>
    <row r="58" spans="1:5" ht="12.75">
      <c r="A58" s="168" t="s">
        <v>326</v>
      </c>
      <c r="B58" s="224">
        <v>5516</v>
      </c>
      <c r="C58" s="224">
        <v>147773</v>
      </c>
      <c r="D58" s="221" t="s">
        <v>327</v>
      </c>
      <c r="E58" s="164"/>
    </row>
    <row r="59" spans="1:5" ht="12.75">
      <c r="A59" s="168" t="s">
        <v>328</v>
      </c>
      <c r="B59" s="224">
        <v>2911</v>
      </c>
      <c r="C59" s="224">
        <v>102989</v>
      </c>
      <c r="D59" s="221" t="s">
        <v>329</v>
      </c>
      <c r="E59" s="164"/>
    </row>
    <row r="60" spans="1:5" ht="12.75">
      <c r="A60" s="168" t="s">
        <v>330</v>
      </c>
      <c r="B60" s="222">
        <v>1724</v>
      </c>
      <c r="C60" s="222">
        <v>13833</v>
      </c>
      <c r="D60" s="221" t="s">
        <v>254</v>
      </c>
      <c r="E60" s="164"/>
    </row>
    <row r="61" spans="1:5" ht="12.75">
      <c r="A61" s="168" t="s">
        <v>331</v>
      </c>
      <c r="B61" s="224">
        <v>11294</v>
      </c>
      <c r="C61" s="224">
        <v>453447</v>
      </c>
      <c r="D61" s="221" t="s">
        <v>282</v>
      </c>
      <c r="E61" s="164"/>
    </row>
    <row r="62" spans="1:5" ht="12.75">
      <c r="A62" s="168"/>
      <c r="B62" s="224"/>
      <c r="C62" s="224"/>
      <c r="D62" s="221"/>
      <c r="E62" s="164"/>
    </row>
    <row r="63" spans="1:5" ht="12.75">
      <c r="A63" s="168" t="s">
        <v>332</v>
      </c>
      <c r="B63" s="224">
        <v>9220</v>
      </c>
      <c r="C63" s="224">
        <v>301196</v>
      </c>
      <c r="D63" s="221" t="s">
        <v>282</v>
      </c>
      <c r="E63" s="164"/>
    </row>
    <row r="64" spans="1:5" ht="12.75">
      <c r="A64" s="168" t="s">
        <v>333</v>
      </c>
      <c r="B64" s="223">
        <v>4357</v>
      </c>
      <c r="C64" s="223">
        <v>30402</v>
      </c>
      <c r="D64" s="221" t="s">
        <v>334</v>
      </c>
      <c r="E64" s="164"/>
    </row>
    <row r="65" spans="1:5" ht="12.75">
      <c r="A65" s="168" t="s">
        <v>335</v>
      </c>
      <c r="B65" s="224">
        <v>39329</v>
      </c>
      <c r="C65" s="224">
        <v>441397</v>
      </c>
      <c r="D65" s="221" t="s">
        <v>336</v>
      </c>
      <c r="E65" s="164"/>
    </row>
    <row r="66" spans="1:5" ht="12.75">
      <c r="A66" s="168" t="s">
        <v>337</v>
      </c>
      <c r="B66" s="224">
        <v>1316</v>
      </c>
      <c r="C66" s="224">
        <v>28367</v>
      </c>
      <c r="D66" s="221" t="s">
        <v>304</v>
      </c>
      <c r="E66" s="164"/>
    </row>
    <row r="67" spans="1:5" ht="12.75">
      <c r="A67" s="168" t="s">
        <v>338</v>
      </c>
      <c r="B67" s="224">
        <v>29097</v>
      </c>
      <c r="C67" s="224">
        <v>762607</v>
      </c>
      <c r="D67" s="221" t="s">
        <v>339</v>
      </c>
      <c r="E67" s="164"/>
    </row>
    <row r="68" spans="1:5" ht="12.75">
      <c r="A68" s="168"/>
      <c r="B68" s="224"/>
      <c r="C68" s="224"/>
      <c r="D68" s="221"/>
      <c r="E68" s="164"/>
    </row>
    <row r="69" spans="1:5" ht="12.75">
      <c r="A69" s="168" t="s">
        <v>340</v>
      </c>
      <c r="B69" s="224">
        <v>17400</v>
      </c>
      <c r="C69" s="224">
        <v>525325</v>
      </c>
      <c r="D69" s="221" t="s">
        <v>336</v>
      </c>
      <c r="E69" s="164"/>
    </row>
    <row r="70" spans="1:5" ht="12.75">
      <c r="A70" s="168" t="s">
        <v>341</v>
      </c>
      <c r="B70" s="222">
        <v>760</v>
      </c>
      <c r="C70" s="222">
        <v>1786</v>
      </c>
      <c r="D70" s="221" t="s">
        <v>254</v>
      </c>
      <c r="E70" s="164"/>
    </row>
    <row r="71" spans="1:5" ht="12.75">
      <c r="A71" s="168" t="s">
        <v>342</v>
      </c>
      <c r="B71" s="222">
        <v>673</v>
      </c>
      <c r="C71" s="222">
        <v>4632</v>
      </c>
      <c r="D71" s="221" t="s">
        <v>254</v>
      </c>
      <c r="E71" s="164"/>
    </row>
    <row r="72" spans="1:5" ht="12.75">
      <c r="A72" s="168" t="s">
        <v>343</v>
      </c>
      <c r="B72" s="224">
        <v>11758</v>
      </c>
      <c r="C72" s="224">
        <v>26460</v>
      </c>
      <c r="D72" s="221" t="s">
        <v>344</v>
      </c>
      <c r="E72" s="164"/>
    </row>
    <row r="73" spans="1:5" ht="12.75">
      <c r="A73" s="168" t="s">
        <v>345</v>
      </c>
      <c r="B73" s="222">
        <v>1450</v>
      </c>
      <c r="C73" s="222">
        <v>8352</v>
      </c>
      <c r="D73" s="221" t="s">
        <v>254</v>
      </c>
      <c r="E73" s="164"/>
    </row>
    <row r="74" spans="1:5" ht="12.75">
      <c r="A74" s="168" t="s">
        <v>346</v>
      </c>
      <c r="B74" s="224">
        <v>4588</v>
      </c>
      <c r="C74" s="224">
        <v>17200</v>
      </c>
      <c r="D74" s="221" t="s">
        <v>268</v>
      </c>
      <c r="E74" s="164"/>
    </row>
    <row r="75" spans="1:6" ht="12.75">
      <c r="A75" s="168"/>
      <c r="B75" s="222"/>
      <c r="C75" s="222"/>
      <c r="D75" s="221"/>
      <c r="E75" s="164"/>
      <c r="F75" s="169"/>
    </row>
    <row r="76" spans="1:5" s="60" customFormat="1" ht="12.75">
      <c r="A76" s="150" t="s">
        <v>347</v>
      </c>
      <c r="B76" s="225">
        <f>SUM(B9:B74)-B22-B23</f>
        <v>634631</v>
      </c>
      <c r="C76" s="225">
        <f>SUM(C9:C74)-C23</f>
        <v>12009179</v>
      </c>
      <c r="D76" s="226"/>
      <c r="E76" s="203"/>
    </row>
    <row r="77" spans="1:5" ht="14.25">
      <c r="A77" s="227" t="s">
        <v>379</v>
      </c>
      <c r="B77" s="228"/>
      <c r="C77" s="229"/>
      <c r="D77" s="228"/>
      <c r="E77" s="164"/>
    </row>
    <row r="78" spans="1:5" ht="12.75">
      <c r="A78" s="303" t="s">
        <v>382</v>
      </c>
      <c r="B78" s="303"/>
      <c r="C78" s="303"/>
      <c r="D78" s="303"/>
      <c r="E78" s="164"/>
    </row>
    <row r="79" spans="1:5" ht="12.75">
      <c r="A79" s="228" t="s">
        <v>383</v>
      </c>
      <c r="B79" s="228"/>
      <c r="C79" s="228"/>
      <c r="D79" s="228"/>
      <c r="E79" s="164"/>
    </row>
    <row r="80" spans="1:5" ht="14.25">
      <c r="A80" s="227" t="s">
        <v>380</v>
      </c>
      <c r="B80" s="228"/>
      <c r="C80" s="228"/>
      <c r="D80" s="228"/>
      <c r="E80" s="164"/>
    </row>
    <row r="81" spans="1:5" ht="12.75">
      <c r="A81" s="230" t="s">
        <v>381</v>
      </c>
      <c r="B81" s="230"/>
      <c r="C81" s="230"/>
      <c r="D81" s="230"/>
      <c r="E81" s="164"/>
    </row>
    <row r="82" spans="1:4" ht="12.75">
      <c r="A82" s="231"/>
      <c r="B82" s="231"/>
      <c r="C82" s="232"/>
      <c r="D82" s="231"/>
    </row>
    <row r="83" ht="12.75">
      <c r="B83" s="19"/>
    </row>
  </sheetData>
  <mergeCells count="4">
    <mergeCell ref="A1:D1"/>
    <mergeCell ref="A3:D3"/>
    <mergeCell ref="A4:D4"/>
    <mergeCell ref="A78:D78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6"/>
  <dimension ref="A1:S8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4" customWidth="1"/>
    <col min="2" max="6" width="17.8515625" style="4" customWidth="1"/>
    <col min="7" max="16384" width="11.421875" style="4" customWidth="1"/>
  </cols>
  <sheetData>
    <row r="1" spans="1:6" s="2" customFormat="1" ht="18">
      <c r="A1" s="248" t="s">
        <v>0</v>
      </c>
      <c r="B1" s="248"/>
      <c r="C1" s="248"/>
      <c r="D1" s="248"/>
      <c r="E1" s="248"/>
      <c r="F1" s="248"/>
    </row>
    <row r="3" spans="1:8" ht="15">
      <c r="A3" s="249" t="s">
        <v>374</v>
      </c>
      <c r="B3" s="249"/>
      <c r="C3" s="249"/>
      <c r="D3" s="249"/>
      <c r="E3" s="249"/>
      <c r="F3" s="249"/>
      <c r="G3" s="51"/>
      <c r="H3" s="51"/>
    </row>
    <row r="4" spans="1:8" ht="15.75" thickBot="1">
      <c r="A4" s="48"/>
      <c r="B4" s="83"/>
      <c r="C4" s="83"/>
      <c r="D4" s="83"/>
      <c r="E4" s="83"/>
      <c r="F4" s="83"/>
      <c r="G4" s="51"/>
      <c r="H4" s="51"/>
    </row>
    <row r="5" spans="1:6" ht="12.75">
      <c r="A5" s="182" t="s">
        <v>58</v>
      </c>
      <c r="B5" s="246" t="s">
        <v>348</v>
      </c>
      <c r="C5" s="247"/>
      <c r="D5" s="247"/>
      <c r="E5" s="278"/>
      <c r="F5" s="175" t="s">
        <v>349</v>
      </c>
    </row>
    <row r="6" spans="1:6" ht="12.75">
      <c r="A6" s="13" t="s">
        <v>64</v>
      </c>
      <c r="B6" s="7" t="s">
        <v>350</v>
      </c>
      <c r="C6" s="8" t="s">
        <v>351</v>
      </c>
      <c r="D6" s="8" t="s">
        <v>351</v>
      </c>
      <c r="E6" s="8" t="s">
        <v>352</v>
      </c>
      <c r="F6" s="7" t="s">
        <v>30</v>
      </c>
    </row>
    <row r="7" spans="1:6" ht="13.5" thickBot="1">
      <c r="A7" s="13"/>
      <c r="B7" s="7" t="s">
        <v>353</v>
      </c>
      <c r="C7" s="7" t="s">
        <v>354</v>
      </c>
      <c r="D7" s="7" t="s">
        <v>355</v>
      </c>
      <c r="E7" s="7" t="s">
        <v>356</v>
      </c>
      <c r="F7" s="7" t="s">
        <v>28</v>
      </c>
    </row>
    <row r="8" spans="1:17" ht="12.75">
      <c r="A8" s="170" t="s">
        <v>83</v>
      </c>
      <c r="B8" s="171">
        <v>50</v>
      </c>
      <c r="C8" s="172" t="s">
        <v>19</v>
      </c>
      <c r="D8" s="172" t="s">
        <v>19</v>
      </c>
      <c r="E8" s="172" t="s">
        <v>19</v>
      </c>
      <c r="F8" s="172" t="s">
        <v>19</v>
      </c>
      <c r="P8" s="75"/>
      <c r="Q8" s="75"/>
    </row>
    <row r="9" spans="1:17" ht="12.75">
      <c r="A9" s="35"/>
      <c r="B9" s="58"/>
      <c r="C9" s="58"/>
      <c r="D9" s="58"/>
      <c r="E9" s="80"/>
      <c r="F9" s="58"/>
      <c r="P9" s="75"/>
      <c r="Q9" s="75"/>
    </row>
    <row r="10" spans="1:17" ht="12.75">
      <c r="A10" s="35" t="s">
        <v>89</v>
      </c>
      <c r="B10" s="58">
        <v>539</v>
      </c>
      <c r="C10" s="58">
        <v>6600</v>
      </c>
      <c r="D10" s="58">
        <v>3800</v>
      </c>
      <c r="E10" s="80">
        <v>6711</v>
      </c>
      <c r="F10" s="74" t="s">
        <v>19</v>
      </c>
      <c r="P10" s="75"/>
      <c r="Q10" s="75"/>
    </row>
    <row r="11" spans="1:17" ht="12.75">
      <c r="A11" s="35" t="s">
        <v>90</v>
      </c>
      <c r="B11" s="58" t="s">
        <v>19</v>
      </c>
      <c r="C11" s="58">
        <v>1710</v>
      </c>
      <c r="D11" s="58" t="s">
        <v>19</v>
      </c>
      <c r="E11" s="58" t="s">
        <v>19</v>
      </c>
      <c r="F11" s="74">
        <v>2</v>
      </c>
      <c r="P11" s="75"/>
      <c r="Q11" s="75"/>
    </row>
    <row r="12" spans="1:17" ht="12.75">
      <c r="A12" s="35" t="s">
        <v>91</v>
      </c>
      <c r="B12" s="74" t="s">
        <v>19</v>
      </c>
      <c r="C12" s="58">
        <v>77077</v>
      </c>
      <c r="D12" s="74">
        <v>2558</v>
      </c>
      <c r="E12" s="74" t="s">
        <v>19</v>
      </c>
      <c r="F12" s="74" t="s">
        <v>19</v>
      </c>
      <c r="P12" s="75"/>
      <c r="Q12" s="75"/>
    </row>
    <row r="13" spans="1:17" ht="12.75">
      <c r="A13" s="35" t="s">
        <v>92</v>
      </c>
      <c r="B13" s="74" t="s">
        <v>19</v>
      </c>
      <c r="C13" s="58">
        <v>208040</v>
      </c>
      <c r="D13" s="58">
        <v>2240</v>
      </c>
      <c r="E13" s="80">
        <v>15858</v>
      </c>
      <c r="F13" s="74" t="s">
        <v>19</v>
      </c>
      <c r="P13" s="75"/>
      <c r="Q13" s="75"/>
    </row>
    <row r="14" spans="1:17" s="60" customFormat="1" ht="12.75">
      <c r="A14" s="71" t="s">
        <v>93</v>
      </c>
      <c r="B14" s="59">
        <v>539</v>
      </c>
      <c r="C14" s="59">
        <v>293427</v>
      </c>
      <c r="D14" s="59">
        <v>8598</v>
      </c>
      <c r="E14" s="76">
        <v>22569</v>
      </c>
      <c r="F14" s="77">
        <v>2</v>
      </c>
      <c r="P14" s="79"/>
      <c r="Q14" s="79"/>
    </row>
    <row r="15" spans="1:17" ht="12.75">
      <c r="A15" s="35"/>
      <c r="B15" s="58"/>
      <c r="C15" s="58"/>
      <c r="D15" s="58"/>
      <c r="E15" s="80"/>
      <c r="F15" s="58"/>
      <c r="P15" s="75"/>
      <c r="Q15" s="75"/>
    </row>
    <row r="16" spans="1:17" ht="12.75">
      <c r="A16" s="35" t="s">
        <v>106</v>
      </c>
      <c r="B16" s="74" t="s">
        <v>19</v>
      </c>
      <c r="C16" s="58">
        <v>350208</v>
      </c>
      <c r="D16" s="74" t="s">
        <v>19</v>
      </c>
      <c r="E16" s="80">
        <v>61801</v>
      </c>
      <c r="F16" s="74" t="s">
        <v>19</v>
      </c>
      <c r="P16" s="75"/>
      <c r="Q16" s="75"/>
    </row>
    <row r="17" spans="1:17" ht="12.75">
      <c r="A17" s="35" t="s">
        <v>107</v>
      </c>
      <c r="B17" s="58" t="s">
        <v>19</v>
      </c>
      <c r="C17" s="58">
        <v>2218001</v>
      </c>
      <c r="D17" s="58">
        <v>6</v>
      </c>
      <c r="E17" s="80">
        <v>13345</v>
      </c>
      <c r="F17" s="74" t="s">
        <v>19</v>
      </c>
      <c r="P17" s="75"/>
      <c r="Q17" s="75"/>
    </row>
    <row r="18" spans="1:17" ht="12.75">
      <c r="A18" s="35" t="s">
        <v>108</v>
      </c>
      <c r="B18" s="58">
        <v>4080</v>
      </c>
      <c r="C18" s="58">
        <v>435577</v>
      </c>
      <c r="D18" s="58">
        <v>2830</v>
      </c>
      <c r="E18" s="80">
        <v>3492</v>
      </c>
      <c r="F18" s="58" t="s">
        <v>19</v>
      </c>
      <c r="P18" s="75"/>
      <c r="Q18" s="75"/>
    </row>
    <row r="19" spans="1:17" ht="12.75">
      <c r="A19" s="35" t="s">
        <v>110</v>
      </c>
      <c r="B19" s="74" t="s">
        <v>19</v>
      </c>
      <c r="C19" s="58">
        <v>780552</v>
      </c>
      <c r="D19" s="58">
        <v>21109</v>
      </c>
      <c r="E19" s="74" t="s">
        <v>19</v>
      </c>
      <c r="F19" s="74" t="s">
        <v>19</v>
      </c>
      <c r="P19" s="75"/>
      <c r="Q19" s="75"/>
    </row>
    <row r="20" spans="1:17" s="60" customFormat="1" ht="12.75">
      <c r="A20" s="71" t="s">
        <v>111</v>
      </c>
      <c r="B20" s="59">
        <v>4080</v>
      </c>
      <c r="C20" s="59">
        <v>3784338</v>
      </c>
      <c r="D20" s="59">
        <v>23945</v>
      </c>
      <c r="E20" s="76">
        <v>78638</v>
      </c>
      <c r="F20" s="59" t="s">
        <v>19</v>
      </c>
      <c r="P20" s="79"/>
      <c r="Q20" s="79"/>
    </row>
    <row r="21" spans="1:17" ht="12.75">
      <c r="A21" s="35"/>
      <c r="B21" s="58"/>
      <c r="C21" s="58"/>
      <c r="D21" s="58"/>
      <c r="E21" s="80"/>
      <c r="F21" s="58"/>
      <c r="P21" s="75"/>
      <c r="Q21" s="75"/>
    </row>
    <row r="22" spans="1:17" ht="12.75">
      <c r="A22" s="35" t="s">
        <v>112</v>
      </c>
      <c r="B22" s="74" t="s">
        <v>19</v>
      </c>
      <c r="C22" s="58">
        <v>10749</v>
      </c>
      <c r="D22" s="58" t="s">
        <v>19</v>
      </c>
      <c r="E22" s="74" t="s">
        <v>19</v>
      </c>
      <c r="F22" s="58">
        <v>24</v>
      </c>
      <c r="P22" s="75"/>
      <c r="Q22" s="75"/>
    </row>
    <row r="23" spans="1:17" ht="12.75">
      <c r="A23" s="35" t="s">
        <v>114</v>
      </c>
      <c r="B23" s="58">
        <v>22699</v>
      </c>
      <c r="C23" s="58">
        <v>124416</v>
      </c>
      <c r="D23" s="74">
        <v>167</v>
      </c>
      <c r="E23" s="74" t="s">
        <v>19</v>
      </c>
      <c r="F23" s="74" t="s">
        <v>19</v>
      </c>
      <c r="P23" s="75"/>
      <c r="Q23" s="75"/>
    </row>
    <row r="24" spans="1:17" ht="12.75">
      <c r="A24" s="71" t="s">
        <v>115</v>
      </c>
      <c r="B24" s="59">
        <v>22699</v>
      </c>
      <c r="C24" s="59">
        <v>135165</v>
      </c>
      <c r="D24" s="59">
        <v>167</v>
      </c>
      <c r="E24" s="77" t="s">
        <v>19</v>
      </c>
      <c r="F24" s="59">
        <v>24</v>
      </c>
      <c r="P24" s="75"/>
      <c r="Q24" s="75"/>
    </row>
    <row r="25" spans="1:17" ht="12.75">
      <c r="A25" s="71"/>
      <c r="B25" s="59"/>
      <c r="C25" s="59"/>
      <c r="D25" s="59"/>
      <c r="E25" s="76"/>
      <c r="F25" s="59"/>
      <c r="P25" s="75"/>
      <c r="Q25" s="75"/>
    </row>
    <row r="26" spans="1:17" ht="12.75">
      <c r="A26" s="71" t="s">
        <v>116</v>
      </c>
      <c r="B26" s="77">
        <v>33217</v>
      </c>
      <c r="C26" s="77" t="s">
        <v>19</v>
      </c>
      <c r="D26" s="59" t="s">
        <v>19</v>
      </c>
      <c r="E26" s="77" t="s">
        <v>19</v>
      </c>
      <c r="F26" s="77" t="s">
        <v>19</v>
      </c>
      <c r="P26" s="75"/>
      <c r="Q26" s="75"/>
    </row>
    <row r="27" spans="1:17" ht="12.75">
      <c r="A27" s="35"/>
      <c r="B27" s="58"/>
      <c r="C27" s="58"/>
      <c r="D27" s="58"/>
      <c r="E27" s="80"/>
      <c r="F27" s="58"/>
      <c r="P27" s="75"/>
      <c r="Q27" s="75"/>
    </row>
    <row r="28" spans="1:19" ht="12.75">
      <c r="A28" s="35" t="s">
        <v>117</v>
      </c>
      <c r="B28" s="74" t="s">
        <v>19</v>
      </c>
      <c r="C28" s="58">
        <v>188889</v>
      </c>
      <c r="D28" s="74" t="s">
        <v>19</v>
      </c>
      <c r="E28" s="74" t="s">
        <v>19</v>
      </c>
      <c r="F28" s="74">
        <v>54</v>
      </c>
      <c r="M28" s="75"/>
      <c r="N28" s="75"/>
      <c r="O28" s="75"/>
      <c r="P28" s="75"/>
      <c r="Q28" s="75"/>
      <c r="S28" s="75"/>
    </row>
    <row r="29" spans="1:17" s="60" customFormat="1" ht="12.75">
      <c r="A29" s="71" t="s">
        <v>119</v>
      </c>
      <c r="B29" s="77" t="s">
        <v>19</v>
      </c>
      <c r="C29" s="77">
        <v>188889</v>
      </c>
      <c r="D29" s="77" t="s">
        <v>19</v>
      </c>
      <c r="E29" s="77" t="s">
        <v>19</v>
      </c>
      <c r="F29" s="77">
        <v>54</v>
      </c>
      <c r="P29" s="79"/>
      <c r="Q29" s="79"/>
    </row>
    <row r="30" spans="1:17" ht="12.75">
      <c r="A30" s="35"/>
      <c r="B30" s="58"/>
      <c r="C30" s="58"/>
      <c r="D30" s="58"/>
      <c r="E30" s="80"/>
      <c r="F30" s="58"/>
      <c r="P30" s="75"/>
      <c r="Q30" s="75"/>
    </row>
    <row r="31" spans="1:17" ht="12.75">
      <c r="A31" s="35" t="s">
        <v>120</v>
      </c>
      <c r="B31" s="74">
        <v>17779</v>
      </c>
      <c r="C31" s="58" t="s">
        <v>19</v>
      </c>
      <c r="D31" s="74" t="s">
        <v>19</v>
      </c>
      <c r="E31" s="74" t="s">
        <v>19</v>
      </c>
      <c r="F31" s="74" t="s">
        <v>19</v>
      </c>
      <c r="P31" s="75"/>
      <c r="Q31" s="75"/>
    </row>
    <row r="32" spans="1:17" ht="12.75">
      <c r="A32" s="35" t="s">
        <v>121</v>
      </c>
      <c r="B32" s="74" t="s">
        <v>19</v>
      </c>
      <c r="C32" s="58">
        <v>1970</v>
      </c>
      <c r="D32" s="74" t="s">
        <v>19</v>
      </c>
      <c r="E32" s="74" t="s">
        <v>19</v>
      </c>
      <c r="F32" s="74">
        <v>475</v>
      </c>
      <c r="P32" s="75"/>
      <c r="Q32" s="75"/>
    </row>
    <row r="33" spans="1:17" ht="12.75">
      <c r="A33" s="35" t="s">
        <v>124</v>
      </c>
      <c r="B33" s="74" t="s">
        <v>19</v>
      </c>
      <c r="C33" s="58">
        <v>2500</v>
      </c>
      <c r="D33" s="74" t="s">
        <v>19</v>
      </c>
      <c r="E33" s="74" t="s">
        <v>19</v>
      </c>
      <c r="F33" s="74" t="s">
        <v>19</v>
      </c>
      <c r="P33" s="75"/>
      <c r="Q33" s="75"/>
    </row>
    <row r="34" spans="1:17" ht="12.75">
      <c r="A34" s="35" t="s">
        <v>126</v>
      </c>
      <c r="B34" s="74" t="s">
        <v>19</v>
      </c>
      <c r="C34" s="74" t="s">
        <v>19</v>
      </c>
      <c r="D34" s="58" t="s">
        <v>19</v>
      </c>
      <c r="E34" s="74" t="s">
        <v>19</v>
      </c>
      <c r="F34" s="58">
        <v>1600</v>
      </c>
      <c r="P34" s="75"/>
      <c r="Q34" s="75"/>
    </row>
    <row r="35" spans="1:17" s="60" customFormat="1" ht="12.75">
      <c r="A35" s="71" t="s">
        <v>128</v>
      </c>
      <c r="B35" s="77">
        <v>17779</v>
      </c>
      <c r="C35" s="59">
        <v>4470</v>
      </c>
      <c r="D35" s="59" t="s">
        <v>19</v>
      </c>
      <c r="E35" s="77" t="s">
        <v>19</v>
      </c>
      <c r="F35" s="59">
        <v>2075</v>
      </c>
      <c r="P35" s="79"/>
      <c r="Q35" s="79"/>
    </row>
    <row r="36" spans="1:17" ht="12.75">
      <c r="A36" s="173"/>
      <c r="B36" s="58"/>
      <c r="C36" s="58"/>
      <c r="D36" s="58"/>
      <c r="E36" s="80"/>
      <c r="F36" s="58"/>
      <c r="P36" s="75"/>
      <c r="Q36" s="75"/>
    </row>
    <row r="37" spans="1:6" ht="13.5" thickBot="1">
      <c r="A37" s="70" t="s">
        <v>132</v>
      </c>
      <c r="B37" s="174">
        <v>78364</v>
      </c>
      <c r="C37" s="174">
        <v>4406289</v>
      </c>
      <c r="D37" s="174">
        <v>32710</v>
      </c>
      <c r="E37" s="174">
        <v>101207</v>
      </c>
      <c r="F37" s="174">
        <v>2155</v>
      </c>
    </row>
    <row r="86" spans="16:17" ht="12.75">
      <c r="P86" s="75"/>
      <c r="Q86" s="75"/>
    </row>
  </sheetData>
  <mergeCells count="3">
    <mergeCell ref="B5:E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01"/>
  <dimension ref="A1:I6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5.140625" style="4" customWidth="1"/>
    <col min="2" max="5" width="12.7109375" style="4" customWidth="1"/>
    <col min="6" max="6" width="11.421875" style="4" customWidth="1"/>
    <col min="7" max="7" width="11.57421875" style="4" bestFit="1" customWidth="1"/>
    <col min="8" max="10" width="11.421875" style="4" customWidth="1"/>
    <col min="11" max="11" width="30.7109375" style="4" customWidth="1"/>
    <col min="12" max="17" width="13.140625" style="4" customWidth="1"/>
    <col min="18" max="19" width="11.421875" style="4" customWidth="1"/>
    <col min="20" max="20" width="27.57421875" style="4" customWidth="1"/>
    <col min="21" max="23" width="11.421875" style="4" customWidth="1"/>
    <col min="24" max="24" width="8.7109375" style="4" customWidth="1"/>
    <col min="25" max="25" width="27.57421875" style="4" customWidth="1"/>
    <col min="26" max="16384" width="11.421875" style="4" customWidth="1"/>
  </cols>
  <sheetData>
    <row r="1" spans="1:8" s="2" customFormat="1" ht="18">
      <c r="A1" s="25" t="s">
        <v>0</v>
      </c>
      <c r="B1" s="25"/>
      <c r="C1" s="25"/>
      <c r="D1" s="25"/>
      <c r="E1" s="25"/>
      <c r="F1" s="25"/>
      <c r="G1" s="25"/>
      <c r="H1" s="1"/>
    </row>
    <row r="2" spans="1:7" ht="12.75">
      <c r="A2" s="26"/>
      <c r="B2" s="26"/>
      <c r="C2" s="26"/>
      <c r="D2" s="26"/>
      <c r="E2" s="26"/>
      <c r="F2" s="26"/>
      <c r="G2" s="26"/>
    </row>
    <row r="3" spans="1:7" ht="15">
      <c r="A3" s="249" t="s">
        <v>389</v>
      </c>
      <c r="B3" s="249"/>
      <c r="C3" s="249"/>
      <c r="D3" s="249"/>
      <c r="E3" s="249"/>
      <c r="F3" s="249"/>
      <c r="G3" s="249"/>
    </row>
    <row r="4" spans="1:9" ht="12.75" customHeight="1" thickBot="1">
      <c r="A4" s="176"/>
      <c r="B4" s="176"/>
      <c r="C4" s="176"/>
      <c r="D4" s="176"/>
      <c r="E4" s="176"/>
      <c r="F4" s="176"/>
      <c r="G4" s="176"/>
      <c r="H4" s="6"/>
      <c r="I4" s="6"/>
    </row>
    <row r="5" spans="1:9" ht="12.75">
      <c r="A5" s="103"/>
      <c r="B5" s="237" t="s">
        <v>22</v>
      </c>
      <c r="C5" s="238"/>
      <c r="D5" s="195" t="s">
        <v>23</v>
      </c>
      <c r="E5" s="246" t="s">
        <v>24</v>
      </c>
      <c r="F5" s="247"/>
      <c r="G5" s="247"/>
      <c r="H5" s="6"/>
      <c r="I5" s="6"/>
    </row>
    <row r="6" spans="1:9" ht="12.75">
      <c r="A6" s="13" t="s">
        <v>4</v>
      </c>
      <c r="B6" s="244" t="s">
        <v>25</v>
      </c>
      <c r="C6" s="245"/>
      <c r="D6" s="7"/>
      <c r="E6" s="7" t="s">
        <v>26</v>
      </c>
      <c r="F6" s="7" t="s">
        <v>27</v>
      </c>
      <c r="G6" s="7" t="s">
        <v>27</v>
      </c>
      <c r="H6" s="6"/>
      <c r="I6" s="6"/>
    </row>
    <row r="7" spans="1:9" ht="13.5" thickBot="1">
      <c r="A7" s="28"/>
      <c r="B7" s="7" t="s">
        <v>9</v>
      </c>
      <c r="C7" s="7" t="s">
        <v>10</v>
      </c>
      <c r="D7" s="7" t="s">
        <v>28</v>
      </c>
      <c r="E7" s="7" t="s">
        <v>29</v>
      </c>
      <c r="F7" s="7" t="s">
        <v>30</v>
      </c>
      <c r="G7" s="7" t="s">
        <v>31</v>
      </c>
      <c r="H7" s="6"/>
      <c r="I7" s="6"/>
    </row>
    <row r="8" spans="1:9" ht="12.75">
      <c r="A8" s="30" t="s">
        <v>13</v>
      </c>
      <c r="B8" s="31"/>
      <c r="C8" s="31"/>
      <c r="D8" s="31"/>
      <c r="E8" s="31"/>
      <c r="F8" s="31"/>
      <c r="G8" s="31"/>
      <c r="H8" s="6"/>
      <c r="I8" s="6"/>
    </row>
    <row r="9" spans="1:9" ht="12.75">
      <c r="A9" s="173" t="s">
        <v>14</v>
      </c>
      <c r="B9" s="32">
        <v>5304.40020772027</v>
      </c>
      <c r="C9" s="32">
        <v>17955.202870072644</v>
      </c>
      <c r="D9" s="32">
        <v>332185</v>
      </c>
      <c r="E9" s="32">
        <v>312145</v>
      </c>
      <c r="F9" s="32">
        <v>380</v>
      </c>
      <c r="G9" s="32">
        <v>19660</v>
      </c>
      <c r="H9" s="6"/>
      <c r="I9" s="6"/>
    </row>
    <row r="10" spans="1:9" ht="12.75">
      <c r="A10" s="173" t="s">
        <v>15</v>
      </c>
      <c r="B10" s="32">
        <v>2567.6</v>
      </c>
      <c r="C10" s="32">
        <v>7272.5</v>
      </c>
      <c r="D10" s="32">
        <v>481</v>
      </c>
      <c r="E10" s="32">
        <v>461</v>
      </c>
      <c r="F10" s="33" t="s">
        <v>19</v>
      </c>
      <c r="G10" s="33">
        <v>20</v>
      </c>
      <c r="H10" s="6"/>
      <c r="I10" s="6"/>
    </row>
    <row r="11" spans="1:9" s="60" customFormat="1" ht="12.75">
      <c r="A11" s="36" t="s">
        <v>16</v>
      </c>
      <c r="B11" s="205">
        <v>5246.436801084379</v>
      </c>
      <c r="C11" s="205">
        <v>17941.226926736443</v>
      </c>
      <c r="D11" s="205">
        <v>332666</v>
      </c>
      <c r="E11" s="205">
        <v>312606</v>
      </c>
      <c r="F11" s="205">
        <v>380</v>
      </c>
      <c r="G11" s="205">
        <v>19680</v>
      </c>
      <c r="H11" s="203"/>
      <c r="I11" s="203"/>
    </row>
    <row r="12" spans="1:9" ht="12.75">
      <c r="A12" s="28"/>
      <c r="B12" s="32"/>
      <c r="C12" s="32"/>
      <c r="D12" s="32"/>
      <c r="E12" s="32"/>
      <c r="F12" s="32"/>
      <c r="G12" s="32"/>
      <c r="H12" s="6"/>
      <c r="I12" s="6"/>
    </row>
    <row r="13" spans="1:9" ht="12.75">
      <c r="A13" s="36" t="s">
        <v>17</v>
      </c>
      <c r="B13" s="32"/>
      <c r="C13" s="32"/>
      <c r="D13" s="32"/>
      <c r="E13" s="32"/>
      <c r="F13" s="32"/>
      <c r="G13" s="32"/>
      <c r="H13" s="6"/>
      <c r="I13" s="6"/>
    </row>
    <row r="14" spans="1:9" ht="12.75">
      <c r="A14" s="28" t="s">
        <v>14</v>
      </c>
      <c r="B14" s="32">
        <v>5085.147915269017</v>
      </c>
      <c r="C14" s="32">
        <v>11178.92004959886</v>
      </c>
      <c r="D14" s="32">
        <v>6112174</v>
      </c>
      <c r="E14" s="32">
        <v>1038</v>
      </c>
      <c r="F14" s="33">
        <v>1025</v>
      </c>
      <c r="G14" s="32">
        <v>6110111</v>
      </c>
      <c r="H14" s="6"/>
      <c r="I14" s="6"/>
    </row>
    <row r="15" spans="1:9" ht="12.75">
      <c r="A15" s="28" t="s">
        <v>15</v>
      </c>
      <c r="B15" s="32">
        <v>4916.076948354236</v>
      </c>
      <c r="C15" s="32">
        <v>4800</v>
      </c>
      <c r="D15" s="32">
        <v>89907</v>
      </c>
      <c r="E15" s="32">
        <v>40</v>
      </c>
      <c r="F15" s="33" t="s">
        <v>19</v>
      </c>
      <c r="G15" s="32">
        <v>89867</v>
      </c>
      <c r="H15" s="6"/>
      <c r="I15" s="6"/>
    </row>
    <row r="16" spans="1:9" s="60" customFormat="1" ht="12.75">
      <c r="A16" s="36" t="s">
        <v>16</v>
      </c>
      <c r="B16" s="205">
        <v>5082.006425312107</v>
      </c>
      <c r="C16" s="205">
        <v>11177.149717383461</v>
      </c>
      <c r="D16" s="205">
        <v>6202081</v>
      </c>
      <c r="E16" s="205">
        <v>1078</v>
      </c>
      <c r="F16" s="206">
        <v>1025</v>
      </c>
      <c r="G16" s="205">
        <v>6199978</v>
      </c>
      <c r="H16" s="203"/>
      <c r="I16" s="203"/>
    </row>
    <row r="17" spans="1:9" ht="12.75">
      <c r="A17" s="28"/>
      <c r="B17" s="32"/>
      <c r="C17" s="32"/>
      <c r="D17" s="32"/>
      <c r="E17" s="32"/>
      <c r="F17" s="32"/>
      <c r="G17" s="32"/>
      <c r="H17" s="6"/>
      <c r="I17" s="6"/>
    </row>
    <row r="18" spans="1:9" s="60" customFormat="1" ht="12.75">
      <c r="A18" s="36" t="s">
        <v>18</v>
      </c>
      <c r="B18" s="205">
        <v>1688.8842561707804</v>
      </c>
      <c r="C18" s="207">
        <v>2000</v>
      </c>
      <c r="D18" s="205">
        <v>5065</v>
      </c>
      <c r="E18" s="207">
        <v>446</v>
      </c>
      <c r="F18" s="207">
        <v>4619</v>
      </c>
      <c r="G18" s="207" t="s">
        <v>19</v>
      </c>
      <c r="H18" s="203"/>
      <c r="I18" s="203"/>
    </row>
    <row r="19" spans="1:9" ht="12.75">
      <c r="A19" s="28"/>
      <c r="B19" s="32"/>
      <c r="C19" s="32"/>
      <c r="D19" s="32"/>
      <c r="E19" s="32"/>
      <c r="F19" s="32"/>
      <c r="G19" s="32"/>
      <c r="H19" s="6"/>
      <c r="I19" s="6"/>
    </row>
    <row r="20" spans="1:9" ht="13.5" thickBot="1">
      <c r="A20" s="37" t="s">
        <v>21</v>
      </c>
      <c r="B20" s="38">
        <v>5072.726135969407</v>
      </c>
      <c r="C20" s="38">
        <v>12087.660510431177</v>
      </c>
      <c r="D20" s="39">
        <v>6539812</v>
      </c>
      <c r="E20" s="38">
        <v>314130</v>
      </c>
      <c r="F20" s="38">
        <v>6024</v>
      </c>
      <c r="G20" s="38">
        <v>6219658</v>
      </c>
      <c r="H20" s="6"/>
      <c r="I20" s="6"/>
    </row>
    <row r="21" spans="2:9" ht="12.75">
      <c r="B21" s="19"/>
      <c r="I21" s="6"/>
    </row>
    <row r="22" spans="2:9" ht="12.75">
      <c r="B22" s="19"/>
      <c r="I22" s="6"/>
    </row>
    <row r="23" spans="2:9" ht="12.75">
      <c r="B23" s="19"/>
      <c r="I23" s="6"/>
    </row>
    <row r="24" ht="12.75">
      <c r="I24" s="6"/>
    </row>
    <row r="26" spans="1:7" ht="15">
      <c r="A26" s="243" t="s">
        <v>32</v>
      </c>
      <c r="B26" s="243"/>
      <c r="C26" s="243"/>
      <c r="D26" s="243"/>
      <c r="E26" s="243"/>
      <c r="F26" s="243"/>
      <c r="G26" s="243"/>
    </row>
    <row r="27" spans="1:5" ht="12.75" customHeight="1" thickBot="1">
      <c r="A27" s="179"/>
      <c r="B27" s="179"/>
      <c r="C27" s="179"/>
      <c r="D27" s="179"/>
      <c r="E27" s="41"/>
    </row>
    <row r="28" spans="1:7" ht="12.75">
      <c r="A28" s="181"/>
      <c r="B28" s="266" t="s">
        <v>33</v>
      </c>
      <c r="C28" s="267"/>
      <c r="D28" s="267"/>
      <c r="E28" s="267"/>
      <c r="F28" s="267"/>
      <c r="G28" s="267"/>
    </row>
    <row r="29" spans="1:7" ht="12.75">
      <c r="A29" s="42" t="s">
        <v>34</v>
      </c>
      <c r="B29" s="180"/>
      <c r="C29" s="43"/>
      <c r="D29" s="43" t="s">
        <v>359</v>
      </c>
      <c r="E29" s="262" t="s">
        <v>5</v>
      </c>
      <c r="F29" s="263"/>
      <c r="G29" s="263"/>
    </row>
    <row r="30" spans="1:7" ht="13.5" thickBot="1">
      <c r="A30" s="41"/>
      <c r="B30" s="43" t="s">
        <v>36</v>
      </c>
      <c r="C30" s="43" t="s">
        <v>37</v>
      </c>
      <c r="D30" s="43" t="s">
        <v>360</v>
      </c>
      <c r="E30" s="239"/>
      <c r="F30" s="265"/>
      <c r="G30" s="265"/>
    </row>
    <row r="31" spans="1:5" ht="14.25">
      <c r="A31" s="44" t="s">
        <v>387</v>
      </c>
      <c r="B31" s="31"/>
      <c r="C31" s="31"/>
      <c r="D31" s="31"/>
      <c r="E31" s="32"/>
    </row>
    <row r="32" spans="1:7" ht="12.75">
      <c r="A32" s="208" t="s">
        <v>39</v>
      </c>
      <c r="B32" s="32">
        <v>1062402</v>
      </c>
      <c r="C32" s="32">
        <v>33198</v>
      </c>
      <c r="D32" s="32">
        <v>9058</v>
      </c>
      <c r="E32" s="260">
        <v>1104658</v>
      </c>
      <c r="F32" s="261"/>
      <c r="G32" s="261"/>
    </row>
    <row r="33" spans="1:7" ht="12.75">
      <c r="A33" s="208" t="s">
        <v>40</v>
      </c>
      <c r="B33" s="32">
        <v>1135925</v>
      </c>
      <c r="C33" s="32">
        <v>150</v>
      </c>
      <c r="D33" s="32" t="s">
        <v>19</v>
      </c>
      <c r="E33" s="260">
        <v>1136075</v>
      </c>
      <c r="F33" s="261"/>
      <c r="G33" s="261"/>
    </row>
    <row r="34" spans="1:7" ht="12.75">
      <c r="A34" s="208" t="s">
        <v>41</v>
      </c>
      <c r="B34" s="32">
        <v>2204282</v>
      </c>
      <c r="C34" s="32">
        <v>6910394</v>
      </c>
      <c r="D34" s="32">
        <v>1194250</v>
      </c>
      <c r="E34" s="260">
        <v>10308926</v>
      </c>
      <c r="F34" s="261"/>
      <c r="G34" s="261"/>
    </row>
    <row r="35" spans="1:7" s="60" customFormat="1" ht="12.75">
      <c r="A35" s="45" t="s">
        <v>16</v>
      </c>
      <c r="B35" s="205">
        <v>4402609</v>
      </c>
      <c r="C35" s="205">
        <v>6943742</v>
      </c>
      <c r="D35" s="205">
        <v>1203308</v>
      </c>
      <c r="E35" s="264">
        <v>12549659</v>
      </c>
      <c r="F35" s="240"/>
      <c r="G35" s="240"/>
    </row>
    <row r="36" spans="1:5" ht="12.75">
      <c r="A36" s="41"/>
      <c r="B36" s="32"/>
      <c r="C36" s="32"/>
      <c r="D36" s="32"/>
      <c r="E36" s="32"/>
    </row>
    <row r="37" spans="1:7" s="60" customFormat="1" ht="12.75">
      <c r="A37" s="45" t="s">
        <v>42</v>
      </c>
      <c r="B37" s="205">
        <v>18170653</v>
      </c>
      <c r="C37" s="205">
        <v>6881187</v>
      </c>
      <c r="D37" s="205">
        <v>2221485</v>
      </c>
      <c r="E37" s="264">
        <v>27273325</v>
      </c>
      <c r="F37" s="240"/>
      <c r="G37" s="240"/>
    </row>
    <row r="38" spans="1:5" ht="12.75">
      <c r="A38" s="45"/>
      <c r="B38" s="32"/>
      <c r="C38" s="32"/>
      <c r="D38" s="32"/>
      <c r="E38" s="32"/>
    </row>
    <row r="39" spans="1:5" ht="12.75">
      <c r="A39" s="45" t="s">
        <v>43</v>
      </c>
      <c r="B39" s="32"/>
      <c r="C39" s="32"/>
      <c r="D39" s="32"/>
      <c r="E39" s="32"/>
    </row>
    <row r="40" spans="1:7" ht="12.75">
      <c r="A40" s="208" t="s">
        <v>44</v>
      </c>
      <c r="B40" s="32">
        <v>9320</v>
      </c>
      <c r="C40" s="33" t="s">
        <v>19</v>
      </c>
      <c r="D40" s="33" t="s">
        <v>19</v>
      </c>
      <c r="E40" s="260">
        <v>9320</v>
      </c>
      <c r="F40" s="261"/>
      <c r="G40" s="261"/>
    </row>
    <row r="41" spans="1:7" ht="12.75">
      <c r="A41" s="208" t="s">
        <v>361</v>
      </c>
      <c r="B41" s="32">
        <v>26277</v>
      </c>
      <c r="C41" s="32" t="s">
        <v>19</v>
      </c>
      <c r="D41" s="32" t="s">
        <v>19</v>
      </c>
      <c r="E41" s="260">
        <v>26277</v>
      </c>
      <c r="F41" s="261"/>
      <c r="G41" s="261"/>
    </row>
    <row r="42" spans="1:7" ht="12.75">
      <c r="A42" s="208" t="s">
        <v>45</v>
      </c>
      <c r="B42" s="32">
        <v>38725</v>
      </c>
      <c r="C42" s="32">
        <v>10010</v>
      </c>
      <c r="D42" s="32">
        <v>770</v>
      </c>
      <c r="E42" s="260">
        <v>49505</v>
      </c>
      <c r="F42" s="261"/>
      <c r="G42" s="261"/>
    </row>
    <row r="43" spans="1:7" ht="12.75">
      <c r="A43" s="208" t="s">
        <v>46</v>
      </c>
      <c r="B43" s="32">
        <v>46392</v>
      </c>
      <c r="C43" s="32">
        <v>107915</v>
      </c>
      <c r="D43" s="32">
        <v>99677</v>
      </c>
      <c r="E43" s="260">
        <v>253984</v>
      </c>
      <c r="F43" s="261"/>
      <c r="G43" s="261"/>
    </row>
    <row r="44" spans="1:7" ht="12.75">
      <c r="A44" s="208" t="s">
        <v>47</v>
      </c>
      <c r="B44" s="32">
        <v>34883</v>
      </c>
      <c r="C44" s="32">
        <v>138897</v>
      </c>
      <c r="D44" s="32">
        <v>8084</v>
      </c>
      <c r="E44" s="260">
        <v>181864</v>
      </c>
      <c r="F44" s="261"/>
      <c r="G44" s="261"/>
    </row>
    <row r="45" spans="1:7" ht="12.75">
      <c r="A45" s="208" t="s">
        <v>48</v>
      </c>
      <c r="B45" s="32">
        <v>332041</v>
      </c>
      <c r="C45" s="32">
        <v>345135</v>
      </c>
      <c r="D45" s="32">
        <v>152826</v>
      </c>
      <c r="E45" s="260">
        <v>830002</v>
      </c>
      <c r="F45" s="261"/>
      <c r="G45" s="261"/>
    </row>
    <row r="46" spans="1:7" s="60" customFormat="1" ht="12.75">
      <c r="A46" s="45" t="s">
        <v>16</v>
      </c>
      <c r="B46" s="205">
        <v>487638</v>
      </c>
      <c r="C46" s="205">
        <v>601957</v>
      </c>
      <c r="D46" s="205">
        <v>261357</v>
      </c>
      <c r="E46" s="264">
        <v>1350952</v>
      </c>
      <c r="F46" s="240"/>
      <c r="G46" s="240"/>
    </row>
    <row r="47" spans="1:5" ht="12.75">
      <c r="A47" s="41"/>
      <c r="B47" s="32"/>
      <c r="C47" s="32"/>
      <c r="D47" s="32"/>
      <c r="E47" s="32"/>
    </row>
    <row r="48" spans="1:7" ht="13.5" thickBot="1">
      <c r="A48" s="46" t="s">
        <v>49</v>
      </c>
      <c r="B48" s="38">
        <v>23060900</v>
      </c>
      <c r="C48" s="38">
        <v>14426886</v>
      </c>
      <c r="D48" s="38">
        <v>3686150</v>
      </c>
      <c r="E48" s="268">
        <v>41173936</v>
      </c>
      <c r="F48" s="269"/>
      <c r="G48" s="269"/>
    </row>
    <row r="49" spans="1:5" ht="14.25">
      <c r="A49" s="235" t="s">
        <v>388</v>
      </c>
      <c r="B49" s="234"/>
      <c r="C49" s="234"/>
      <c r="D49" s="234"/>
      <c r="E49" s="41"/>
    </row>
    <row r="50" spans="1:4" ht="12.75">
      <c r="A50" s="47" t="s">
        <v>395</v>
      </c>
      <c r="B50" s="47"/>
      <c r="C50" s="47"/>
      <c r="D50" s="47"/>
    </row>
    <row r="51" spans="1:4" ht="12.75">
      <c r="A51" s="47"/>
      <c r="B51" s="47"/>
      <c r="C51" s="47"/>
      <c r="D51" s="47"/>
    </row>
    <row r="52" spans="1:4" ht="12.75">
      <c r="A52" s="47"/>
      <c r="B52" s="47"/>
      <c r="C52" s="47"/>
      <c r="D52" s="47"/>
    </row>
    <row r="55" spans="1:7" ht="15">
      <c r="A55" s="255" t="s">
        <v>50</v>
      </c>
      <c r="B55" s="255"/>
      <c r="C55" s="255"/>
      <c r="D55" s="255"/>
      <c r="E55" s="255"/>
      <c r="F55" s="255"/>
      <c r="G55" s="255"/>
    </row>
    <row r="56" spans="1:2" ht="12.75" customHeight="1" thickBot="1">
      <c r="A56" s="255"/>
      <c r="B56" s="255"/>
    </row>
    <row r="57" spans="1:7" ht="13.5" thickBot="1">
      <c r="A57" s="177" t="s">
        <v>51</v>
      </c>
      <c r="B57" s="256" t="s">
        <v>23</v>
      </c>
      <c r="C57" s="257"/>
      <c r="D57" s="257"/>
      <c r="E57" s="257"/>
      <c r="F57" s="257"/>
      <c r="G57" s="257"/>
    </row>
    <row r="58" spans="1:5" ht="12.75">
      <c r="A58" s="30" t="s">
        <v>52</v>
      </c>
      <c r="B58" s="16"/>
      <c r="C58" s="178"/>
      <c r="D58" s="178"/>
      <c r="E58" s="6"/>
    </row>
    <row r="59" spans="1:7" ht="12.75">
      <c r="A59" s="173" t="s">
        <v>53</v>
      </c>
      <c r="B59" s="258">
        <v>78364</v>
      </c>
      <c r="C59" s="259"/>
      <c r="D59" s="259"/>
      <c r="E59" s="259"/>
      <c r="F59" s="259"/>
      <c r="G59" s="259"/>
    </row>
    <row r="60" spans="1:7" ht="12.75">
      <c r="A60" s="173" t="s">
        <v>54</v>
      </c>
      <c r="B60" s="258">
        <v>4406289</v>
      </c>
      <c r="C60" s="259"/>
      <c r="D60" s="259"/>
      <c r="E60" s="259"/>
      <c r="F60" s="259"/>
      <c r="G60" s="259"/>
    </row>
    <row r="61" spans="1:7" ht="12.75">
      <c r="A61" s="173" t="s">
        <v>55</v>
      </c>
      <c r="B61" s="258">
        <v>32710</v>
      </c>
      <c r="C61" s="259"/>
      <c r="D61" s="259"/>
      <c r="E61" s="259"/>
      <c r="F61" s="259"/>
      <c r="G61" s="259"/>
    </row>
    <row r="62" spans="1:7" ht="12.75">
      <c r="A62" s="173" t="s">
        <v>56</v>
      </c>
      <c r="B62" s="258">
        <v>101207</v>
      </c>
      <c r="C62" s="259"/>
      <c r="D62" s="259"/>
      <c r="E62" s="259"/>
      <c r="F62" s="259"/>
      <c r="G62" s="259"/>
    </row>
    <row r="63" spans="1:5" ht="12.75">
      <c r="A63" s="28"/>
      <c r="B63" s="18"/>
      <c r="C63" s="6"/>
      <c r="D63" s="6"/>
      <c r="E63" s="6"/>
    </row>
    <row r="64" spans="1:7" ht="13.5" thickBot="1">
      <c r="A64" s="37" t="s">
        <v>57</v>
      </c>
      <c r="B64" s="241">
        <v>2155</v>
      </c>
      <c r="C64" s="242"/>
      <c r="D64" s="242"/>
      <c r="E64" s="242"/>
      <c r="F64" s="242"/>
      <c r="G64" s="242"/>
    </row>
    <row r="65" spans="1:2" ht="12.75">
      <c r="A65" s="49"/>
      <c r="B65" s="49"/>
    </row>
  </sheetData>
  <mergeCells count="29">
    <mergeCell ref="E48:G48"/>
    <mergeCell ref="E32:G32"/>
    <mergeCell ref="E33:G33"/>
    <mergeCell ref="E34:G34"/>
    <mergeCell ref="B6:C6"/>
    <mergeCell ref="E5:G5"/>
    <mergeCell ref="B5:C5"/>
    <mergeCell ref="E30:G30"/>
    <mergeCell ref="B28:G28"/>
    <mergeCell ref="B62:G62"/>
    <mergeCell ref="B64:G64"/>
    <mergeCell ref="A26:G26"/>
    <mergeCell ref="B60:G60"/>
    <mergeCell ref="B61:G61"/>
    <mergeCell ref="E42:G42"/>
    <mergeCell ref="E44:G44"/>
    <mergeCell ref="E45:G45"/>
    <mergeCell ref="E46:G46"/>
    <mergeCell ref="E35:G35"/>
    <mergeCell ref="A3:G3"/>
    <mergeCell ref="A55:G55"/>
    <mergeCell ref="B57:G57"/>
    <mergeCell ref="B59:G59"/>
    <mergeCell ref="E43:G43"/>
    <mergeCell ref="E29:G29"/>
    <mergeCell ref="E37:G37"/>
    <mergeCell ref="E40:G40"/>
    <mergeCell ref="E41:G41"/>
    <mergeCell ref="A56:B5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5"/>
  <dimension ref="A1:J86"/>
  <sheetViews>
    <sheetView showGridLines="0" view="pageBreakPreview" zoomScale="60" zoomScaleNormal="70" workbookViewId="0" topLeftCell="A1">
      <selection activeCell="A1" sqref="A1"/>
    </sheetView>
  </sheetViews>
  <sheetFormatPr defaultColWidth="11.421875" defaultRowHeight="12.75"/>
  <cols>
    <col min="1" max="1" width="28.28125" style="4" customWidth="1"/>
    <col min="2" max="6" width="16.7109375" style="4" customWidth="1"/>
    <col min="7" max="16384" width="11.421875" style="4" customWidth="1"/>
  </cols>
  <sheetData>
    <row r="1" spans="1:10" s="2" customFormat="1" ht="18">
      <c r="A1" s="25" t="s">
        <v>0</v>
      </c>
      <c r="B1" s="25"/>
      <c r="C1" s="25"/>
      <c r="D1" s="25"/>
      <c r="E1" s="25"/>
      <c r="F1" s="25"/>
      <c r="G1" s="25"/>
      <c r="H1" s="25"/>
      <c r="I1" s="50"/>
      <c r="J1" s="50"/>
    </row>
    <row r="2" spans="1:10" ht="12.7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7" t="s">
        <v>392</v>
      </c>
      <c r="B3" s="27"/>
      <c r="C3" s="27"/>
      <c r="D3" s="27"/>
      <c r="E3" s="27"/>
      <c r="F3" s="27"/>
      <c r="G3" s="27"/>
      <c r="H3" s="27"/>
      <c r="I3" s="26"/>
      <c r="J3" s="26"/>
    </row>
    <row r="4" spans="1:8" ht="15.75" thickBot="1">
      <c r="A4" s="272"/>
      <c r="B4" s="272"/>
      <c r="C4" s="272"/>
      <c r="D4" s="272"/>
      <c r="E4" s="272"/>
      <c r="F4" s="272"/>
      <c r="G4" s="51"/>
      <c r="H4" s="51"/>
    </row>
    <row r="5" spans="1:10" ht="12.75">
      <c r="A5" s="182" t="s">
        <v>58</v>
      </c>
      <c r="B5" s="273" t="s">
        <v>59</v>
      </c>
      <c r="C5" s="274"/>
      <c r="D5" s="275"/>
      <c r="E5" s="273" t="s">
        <v>60</v>
      </c>
      <c r="F5" s="275"/>
      <c r="G5" s="183" t="s">
        <v>61</v>
      </c>
      <c r="H5" s="183" t="s">
        <v>62</v>
      </c>
      <c r="I5" s="183" t="s">
        <v>62</v>
      </c>
      <c r="J5" s="184" t="s">
        <v>63</v>
      </c>
    </row>
    <row r="6" spans="1:10" ht="12.75">
      <c r="A6" s="13" t="s">
        <v>64</v>
      </c>
      <c r="B6" s="270" t="s">
        <v>9</v>
      </c>
      <c r="C6" s="270" t="s">
        <v>10</v>
      </c>
      <c r="D6" s="270" t="s">
        <v>5</v>
      </c>
      <c r="E6" s="270" t="s">
        <v>9</v>
      </c>
      <c r="F6" s="276" t="s">
        <v>10</v>
      </c>
      <c r="G6" s="52" t="s">
        <v>65</v>
      </c>
      <c r="H6" s="52" t="s">
        <v>66</v>
      </c>
      <c r="I6" s="52" t="s">
        <v>66</v>
      </c>
      <c r="J6" s="53" t="s">
        <v>67</v>
      </c>
    </row>
    <row r="7" spans="1:10" ht="13.5" thickBot="1">
      <c r="A7" s="13"/>
      <c r="B7" s="271"/>
      <c r="C7" s="271"/>
      <c r="D7" s="271"/>
      <c r="E7" s="271"/>
      <c r="F7" s="277"/>
      <c r="G7" s="54" t="s">
        <v>68</v>
      </c>
      <c r="H7" s="54" t="s">
        <v>69</v>
      </c>
      <c r="I7" s="54" t="s">
        <v>70</v>
      </c>
      <c r="J7" s="55" t="s">
        <v>71</v>
      </c>
    </row>
    <row r="8" spans="1:10" ht="12.75">
      <c r="A8" s="56" t="s">
        <v>72</v>
      </c>
      <c r="B8" s="57">
        <v>2400</v>
      </c>
      <c r="C8" s="57" t="s">
        <v>19</v>
      </c>
      <c r="D8" s="57">
        <f>SUM(B8,C8)</f>
        <v>2400</v>
      </c>
      <c r="E8" s="57">
        <v>2400</v>
      </c>
      <c r="F8" s="57" t="s">
        <v>19</v>
      </c>
      <c r="G8" s="57" t="s">
        <v>19</v>
      </c>
      <c r="H8" s="57">
        <v>2400</v>
      </c>
      <c r="I8" s="57" t="s">
        <v>19</v>
      </c>
      <c r="J8" s="57" t="s">
        <v>19</v>
      </c>
    </row>
    <row r="9" spans="1:10" ht="12.75">
      <c r="A9" s="28" t="s">
        <v>73</v>
      </c>
      <c r="B9" s="58">
        <v>2330</v>
      </c>
      <c r="C9" s="58" t="s">
        <v>19</v>
      </c>
      <c r="D9" s="58">
        <f>SUM(B9,C9)</f>
        <v>2330</v>
      </c>
      <c r="E9" s="58">
        <v>2326</v>
      </c>
      <c r="F9" s="58" t="s">
        <v>19</v>
      </c>
      <c r="G9" s="58" t="s">
        <v>19</v>
      </c>
      <c r="H9" s="58">
        <v>2330</v>
      </c>
      <c r="I9" s="58" t="s">
        <v>19</v>
      </c>
      <c r="J9" s="58" t="s">
        <v>19</v>
      </c>
    </row>
    <row r="10" spans="1:10" ht="12.75">
      <c r="A10" s="28" t="s">
        <v>74</v>
      </c>
      <c r="B10" s="58">
        <v>12011</v>
      </c>
      <c r="C10" s="58" t="s">
        <v>19</v>
      </c>
      <c r="D10" s="58">
        <f>SUM(B10,C10)</f>
        <v>12011</v>
      </c>
      <c r="E10" s="58">
        <v>11772</v>
      </c>
      <c r="F10" s="58" t="s">
        <v>19</v>
      </c>
      <c r="G10" s="58" t="s">
        <v>19</v>
      </c>
      <c r="H10" s="58">
        <v>12011</v>
      </c>
      <c r="I10" s="58" t="s">
        <v>19</v>
      </c>
      <c r="J10" s="58" t="s">
        <v>19</v>
      </c>
    </row>
    <row r="11" spans="1:10" ht="12.75">
      <c r="A11" s="28" t="s">
        <v>75</v>
      </c>
      <c r="B11" s="58">
        <v>15716</v>
      </c>
      <c r="C11" s="58" t="s">
        <v>19</v>
      </c>
      <c r="D11" s="58">
        <f>SUM(B11,C11)</f>
        <v>15716</v>
      </c>
      <c r="E11" s="58">
        <v>14700</v>
      </c>
      <c r="F11" s="58" t="s">
        <v>19</v>
      </c>
      <c r="G11" s="58" t="s">
        <v>19</v>
      </c>
      <c r="H11" s="58">
        <v>15716</v>
      </c>
      <c r="I11" s="58" t="s">
        <v>19</v>
      </c>
      <c r="J11" s="58" t="s">
        <v>19</v>
      </c>
    </row>
    <row r="12" spans="1:10" ht="12.75">
      <c r="A12" s="36" t="s">
        <v>76</v>
      </c>
      <c r="B12" s="59">
        <v>32457</v>
      </c>
      <c r="C12" s="59" t="s">
        <v>19</v>
      </c>
      <c r="D12" s="59">
        <f>SUM(D8:D11)</f>
        <v>32457</v>
      </c>
      <c r="E12" s="59">
        <v>31198</v>
      </c>
      <c r="F12" s="59" t="s">
        <v>19</v>
      </c>
      <c r="G12" s="59" t="s">
        <v>19</v>
      </c>
      <c r="H12" s="59">
        <v>32457</v>
      </c>
      <c r="I12" s="59" t="s">
        <v>19</v>
      </c>
      <c r="J12" s="59" t="s">
        <v>19</v>
      </c>
    </row>
    <row r="13" spans="1:10" ht="12.75">
      <c r="A13" s="36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36" t="s">
        <v>77</v>
      </c>
      <c r="B14" s="59">
        <v>96</v>
      </c>
      <c r="C14" s="59" t="s">
        <v>19</v>
      </c>
      <c r="D14" s="59">
        <f>SUM(B14,C14)</f>
        <v>96</v>
      </c>
      <c r="E14" s="59">
        <v>93</v>
      </c>
      <c r="F14" s="59" t="s">
        <v>19</v>
      </c>
      <c r="G14" s="59" t="s">
        <v>19</v>
      </c>
      <c r="H14" s="59">
        <v>96</v>
      </c>
      <c r="I14" s="59" t="s">
        <v>19</v>
      </c>
      <c r="J14" s="59" t="s">
        <v>19</v>
      </c>
    </row>
    <row r="15" spans="1:10" ht="12.75">
      <c r="A15" s="36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2.75">
      <c r="A16" s="36" t="s">
        <v>78</v>
      </c>
      <c r="B16" s="59">
        <v>42</v>
      </c>
      <c r="C16" s="59" t="s">
        <v>19</v>
      </c>
      <c r="D16" s="59">
        <f>SUM(B16,C16)</f>
        <v>42</v>
      </c>
      <c r="E16" s="59">
        <v>42</v>
      </c>
      <c r="F16" s="59" t="s">
        <v>19</v>
      </c>
      <c r="G16" s="59" t="s">
        <v>19</v>
      </c>
      <c r="H16" s="59">
        <v>42</v>
      </c>
      <c r="I16" s="59" t="s">
        <v>19</v>
      </c>
      <c r="J16" s="59" t="s">
        <v>19</v>
      </c>
    </row>
    <row r="17" spans="1:10" ht="12.75">
      <c r="A17" s="28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2.75">
      <c r="A18" s="28" t="s">
        <v>79</v>
      </c>
      <c r="B18" s="58">
        <v>9538</v>
      </c>
      <c r="C18" s="58">
        <v>2575</v>
      </c>
      <c r="D18" s="58">
        <f>SUM(B18,C18)</f>
        <v>12113</v>
      </c>
      <c r="E18" s="58">
        <v>8419</v>
      </c>
      <c r="F18" s="58">
        <v>2575</v>
      </c>
      <c r="G18" s="58" t="s">
        <v>19</v>
      </c>
      <c r="H18" s="58">
        <v>12113</v>
      </c>
      <c r="I18" s="58" t="s">
        <v>19</v>
      </c>
      <c r="J18" s="58" t="s">
        <v>19</v>
      </c>
    </row>
    <row r="19" spans="1:10" ht="12.75">
      <c r="A19" s="28" t="s">
        <v>80</v>
      </c>
      <c r="B19" s="58">
        <v>147</v>
      </c>
      <c r="C19" s="58" t="s">
        <v>19</v>
      </c>
      <c r="D19" s="58">
        <f>SUM(B19,C19)</f>
        <v>147</v>
      </c>
      <c r="E19" s="58">
        <v>109</v>
      </c>
      <c r="F19" s="58" t="s">
        <v>19</v>
      </c>
      <c r="G19" s="58" t="s">
        <v>19</v>
      </c>
      <c r="H19" s="58">
        <v>147</v>
      </c>
      <c r="I19" s="58" t="s">
        <v>19</v>
      </c>
      <c r="J19" s="58" t="s">
        <v>19</v>
      </c>
    </row>
    <row r="20" spans="1:10" ht="12.75">
      <c r="A20" s="28" t="s">
        <v>81</v>
      </c>
      <c r="B20" s="58">
        <v>140</v>
      </c>
      <c r="C20" s="58" t="s">
        <v>19</v>
      </c>
      <c r="D20" s="58">
        <f>SUM(B20,C20)</f>
        <v>140</v>
      </c>
      <c r="E20" s="58">
        <v>95</v>
      </c>
      <c r="F20" s="58" t="s">
        <v>19</v>
      </c>
      <c r="G20" s="58" t="s">
        <v>19</v>
      </c>
      <c r="H20" s="58">
        <v>140</v>
      </c>
      <c r="I20" s="58" t="s">
        <v>19</v>
      </c>
      <c r="J20" s="58" t="s">
        <v>19</v>
      </c>
    </row>
    <row r="21" spans="1:10" ht="12.75">
      <c r="A21" s="36" t="s">
        <v>82</v>
      </c>
      <c r="B21" s="59">
        <v>9825</v>
      </c>
      <c r="C21" s="59">
        <v>2575</v>
      </c>
      <c r="D21" s="59">
        <f>SUM(D18:D20)</f>
        <v>12400</v>
      </c>
      <c r="E21" s="59">
        <v>8623</v>
      </c>
      <c r="F21" s="59">
        <v>2575</v>
      </c>
      <c r="G21" s="59" t="s">
        <v>19</v>
      </c>
      <c r="H21" s="59">
        <v>12400</v>
      </c>
      <c r="I21" s="59" t="s">
        <v>19</v>
      </c>
      <c r="J21" s="59" t="s">
        <v>19</v>
      </c>
    </row>
    <row r="22" spans="1:10" ht="12.75">
      <c r="A22" s="36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.75">
      <c r="A23" s="36" t="s">
        <v>83</v>
      </c>
      <c r="B23" s="59">
        <v>12563</v>
      </c>
      <c r="C23" s="59">
        <v>10131</v>
      </c>
      <c r="D23" s="59">
        <f>SUM(B23,C23)</f>
        <v>22694</v>
      </c>
      <c r="E23" s="59">
        <v>12115</v>
      </c>
      <c r="F23" s="59">
        <v>9120</v>
      </c>
      <c r="G23" s="59" t="s">
        <v>19</v>
      </c>
      <c r="H23" s="59">
        <v>22395</v>
      </c>
      <c r="I23" s="59" t="s">
        <v>19</v>
      </c>
      <c r="J23" s="59">
        <v>299</v>
      </c>
    </row>
    <row r="24" spans="1:10" ht="12.75">
      <c r="A24" s="36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2.75">
      <c r="A25" s="36" t="s">
        <v>84</v>
      </c>
      <c r="B25" s="59">
        <v>36644</v>
      </c>
      <c r="C25" s="59">
        <v>3236</v>
      </c>
      <c r="D25" s="59">
        <f>SUM(B25,C25)</f>
        <v>39880</v>
      </c>
      <c r="E25" s="59">
        <v>34218</v>
      </c>
      <c r="F25" s="59">
        <v>2707</v>
      </c>
      <c r="G25" s="59">
        <v>30</v>
      </c>
      <c r="H25" s="59">
        <v>39850</v>
      </c>
      <c r="I25" s="59" t="s">
        <v>19</v>
      </c>
      <c r="J25" s="59" t="s">
        <v>19</v>
      </c>
    </row>
    <row r="26" spans="1:10" ht="12.75">
      <c r="A26" s="28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2.75">
      <c r="A27" s="28" t="s">
        <v>85</v>
      </c>
      <c r="B27" s="58">
        <v>3327</v>
      </c>
      <c r="C27" s="58">
        <v>1105</v>
      </c>
      <c r="D27" s="58">
        <f>SUM(B27,C27)</f>
        <v>4432</v>
      </c>
      <c r="E27" s="58">
        <v>2577</v>
      </c>
      <c r="F27" s="58">
        <v>930</v>
      </c>
      <c r="G27" s="58">
        <v>5</v>
      </c>
      <c r="H27" s="58">
        <v>4427</v>
      </c>
      <c r="I27" s="58" t="s">
        <v>19</v>
      </c>
      <c r="J27" s="58" t="s">
        <v>19</v>
      </c>
    </row>
    <row r="28" spans="1:10" ht="12.75">
      <c r="A28" s="28" t="s">
        <v>86</v>
      </c>
      <c r="B28" s="58">
        <v>3873</v>
      </c>
      <c r="C28" s="58">
        <v>48</v>
      </c>
      <c r="D28" s="58">
        <f>SUM(B28,C28)</f>
        <v>3921</v>
      </c>
      <c r="E28" s="58">
        <v>3442</v>
      </c>
      <c r="F28" s="58">
        <v>13</v>
      </c>
      <c r="G28" s="58">
        <v>8</v>
      </c>
      <c r="H28" s="58">
        <v>3913</v>
      </c>
      <c r="I28" s="58" t="s">
        <v>19</v>
      </c>
      <c r="J28" s="58" t="s">
        <v>19</v>
      </c>
    </row>
    <row r="29" spans="1:10" ht="12.75">
      <c r="A29" s="28" t="s">
        <v>87</v>
      </c>
      <c r="B29" s="58">
        <v>36483</v>
      </c>
      <c r="C29" s="58">
        <v>4595</v>
      </c>
      <c r="D29" s="58">
        <f>SUM(B29,C29)</f>
        <v>41078</v>
      </c>
      <c r="E29" s="58">
        <v>36194</v>
      </c>
      <c r="F29" s="58">
        <v>4571</v>
      </c>
      <c r="G29" s="58">
        <v>260</v>
      </c>
      <c r="H29" s="58">
        <v>40818</v>
      </c>
      <c r="I29" s="58" t="s">
        <v>19</v>
      </c>
      <c r="J29" s="58" t="s">
        <v>19</v>
      </c>
    </row>
    <row r="30" spans="1:10" s="60" customFormat="1" ht="12.75">
      <c r="A30" s="36" t="s">
        <v>88</v>
      </c>
      <c r="B30" s="59">
        <v>43683</v>
      </c>
      <c r="C30" s="59">
        <v>5748</v>
      </c>
      <c r="D30" s="59">
        <f>SUM(D27:D29)</f>
        <v>49431</v>
      </c>
      <c r="E30" s="59">
        <v>42213</v>
      </c>
      <c r="F30" s="59">
        <v>5514</v>
      </c>
      <c r="G30" s="59">
        <v>273</v>
      </c>
      <c r="H30" s="59">
        <v>49158</v>
      </c>
      <c r="I30" s="59" t="s">
        <v>19</v>
      </c>
      <c r="J30" s="59" t="s">
        <v>19</v>
      </c>
    </row>
    <row r="31" spans="1:10" ht="12.75">
      <c r="A31" s="2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2.75">
      <c r="A32" s="28" t="s">
        <v>89</v>
      </c>
      <c r="B32" s="58">
        <v>25261</v>
      </c>
      <c r="C32" s="58">
        <v>30</v>
      </c>
      <c r="D32" s="58">
        <f>SUM(B32,C32)</f>
        <v>25291</v>
      </c>
      <c r="E32" s="58">
        <v>23992</v>
      </c>
      <c r="F32" s="58">
        <v>28</v>
      </c>
      <c r="G32" s="58">
        <v>6</v>
      </c>
      <c r="H32" s="58">
        <v>25285</v>
      </c>
      <c r="I32" s="58" t="s">
        <v>19</v>
      </c>
      <c r="J32" s="58" t="s">
        <v>19</v>
      </c>
    </row>
    <row r="33" spans="1:10" ht="12.75">
      <c r="A33" s="28" t="s">
        <v>90</v>
      </c>
      <c r="B33" s="58">
        <v>2779</v>
      </c>
      <c r="C33" s="58">
        <v>10</v>
      </c>
      <c r="D33" s="58">
        <f>SUM(B33,C33)</f>
        <v>2789</v>
      </c>
      <c r="E33" s="58">
        <v>2647</v>
      </c>
      <c r="F33" s="58">
        <v>10</v>
      </c>
      <c r="G33" s="58">
        <v>36</v>
      </c>
      <c r="H33" s="58">
        <v>2752</v>
      </c>
      <c r="I33" s="58">
        <v>1</v>
      </c>
      <c r="J33" s="58" t="s">
        <v>19</v>
      </c>
    </row>
    <row r="34" spans="1:10" ht="12.75">
      <c r="A34" s="28" t="s">
        <v>91</v>
      </c>
      <c r="B34" s="58">
        <v>2660</v>
      </c>
      <c r="C34" s="58">
        <v>1901</v>
      </c>
      <c r="D34" s="58">
        <f>SUM(B34,C34)</f>
        <v>4561</v>
      </c>
      <c r="E34" s="58">
        <v>2504</v>
      </c>
      <c r="F34" s="58">
        <v>1810</v>
      </c>
      <c r="G34" s="58">
        <v>9</v>
      </c>
      <c r="H34" s="58">
        <v>4550</v>
      </c>
      <c r="I34" s="58" t="s">
        <v>19</v>
      </c>
      <c r="J34" s="58">
        <v>2</v>
      </c>
    </row>
    <row r="35" spans="1:10" ht="12.75">
      <c r="A35" s="28" t="s">
        <v>92</v>
      </c>
      <c r="B35" s="58">
        <v>32125</v>
      </c>
      <c r="C35" s="58">
        <v>848</v>
      </c>
      <c r="D35" s="58">
        <f>SUM(B35,C35)</f>
        <v>32973</v>
      </c>
      <c r="E35" s="58">
        <v>27832</v>
      </c>
      <c r="F35" s="58">
        <v>742</v>
      </c>
      <c r="G35" s="58">
        <v>13</v>
      </c>
      <c r="H35" s="58">
        <v>32844</v>
      </c>
      <c r="I35" s="58" t="s">
        <v>19</v>
      </c>
      <c r="J35" s="58">
        <v>116</v>
      </c>
    </row>
    <row r="36" spans="1:10" ht="12.75">
      <c r="A36" s="36" t="s">
        <v>93</v>
      </c>
      <c r="B36" s="59">
        <v>62825</v>
      </c>
      <c r="C36" s="59">
        <v>2789</v>
      </c>
      <c r="D36" s="59">
        <f>SUM(D32:D35)</f>
        <v>65614</v>
      </c>
      <c r="E36" s="59">
        <v>56975</v>
      </c>
      <c r="F36" s="59">
        <v>2590</v>
      </c>
      <c r="G36" s="59">
        <v>64</v>
      </c>
      <c r="H36" s="59">
        <v>65431</v>
      </c>
      <c r="I36" s="59">
        <v>1</v>
      </c>
      <c r="J36" s="59">
        <v>118</v>
      </c>
    </row>
    <row r="37" spans="1:10" ht="12.75">
      <c r="A37" s="36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2.75">
      <c r="A38" s="36" t="s">
        <v>94</v>
      </c>
      <c r="B38" s="59">
        <v>1855</v>
      </c>
      <c r="C38" s="59" t="s">
        <v>19</v>
      </c>
      <c r="D38" s="59">
        <f>SUM(B38,C38)</f>
        <v>1855</v>
      </c>
      <c r="E38" s="59">
        <v>1287</v>
      </c>
      <c r="F38" s="59" t="s">
        <v>19</v>
      </c>
      <c r="G38" s="59">
        <v>66</v>
      </c>
      <c r="H38" s="59">
        <v>1789</v>
      </c>
      <c r="I38" s="59" t="s">
        <v>19</v>
      </c>
      <c r="J38" s="59" t="s">
        <v>19</v>
      </c>
    </row>
    <row r="39" spans="1:10" ht="12.75">
      <c r="A39" s="28"/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2.75">
      <c r="A40" s="28" t="s">
        <v>95</v>
      </c>
      <c r="B40" s="58">
        <v>4672</v>
      </c>
      <c r="C40" s="58">
        <v>2</v>
      </c>
      <c r="D40" s="58">
        <f aca="true" t="shared" si="0" ref="D40:D48">SUM(B40,C40)</f>
        <v>4674</v>
      </c>
      <c r="E40" s="58">
        <v>4672</v>
      </c>
      <c r="F40" s="58">
        <v>2</v>
      </c>
      <c r="G40" s="58">
        <v>9</v>
      </c>
      <c r="H40" s="58">
        <v>4665</v>
      </c>
      <c r="I40" s="58" t="s">
        <v>19</v>
      </c>
      <c r="J40" s="58" t="s">
        <v>19</v>
      </c>
    </row>
    <row r="41" spans="1:10" ht="12.75">
      <c r="A41" s="28" t="s">
        <v>96</v>
      </c>
      <c r="B41" s="58">
        <v>13588</v>
      </c>
      <c r="C41" s="58">
        <v>156</v>
      </c>
      <c r="D41" s="58">
        <f t="shared" si="0"/>
        <v>13744</v>
      </c>
      <c r="E41" s="58">
        <v>10055</v>
      </c>
      <c r="F41" s="58" t="s">
        <v>19</v>
      </c>
      <c r="G41" s="58" t="s">
        <v>19</v>
      </c>
      <c r="H41" s="58">
        <v>13744</v>
      </c>
      <c r="I41" s="58" t="s">
        <v>19</v>
      </c>
      <c r="J41" s="58" t="s">
        <v>19</v>
      </c>
    </row>
    <row r="42" spans="1:10" ht="12.75">
      <c r="A42" s="28" t="s">
        <v>97</v>
      </c>
      <c r="B42" s="58">
        <v>15716</v>
      </c>
      <c r="C42" s="58" t="s">
        <v>19</v>
      </c>
      <c r="D42" s="58">
        <f t="shared" si="0"/>
        <v>15716</v>
      </c>
      <c r="E42" s="58">
        <v>15536</v>
      </c>
      <c r="F42" s="58" t="s">
        <v>19</v>
      </c>
      <c r="G42" s="58">
        <v>3</v>
      </c>
      <c r="H42" s="58">
        <v>15713</v>
      </c>
      <c r="I42" s="58" t="s">
        <v>19</v>
      </c>
      <c r="J42" s="58" t="s">
        <v>19</v>
      </c>
    </row>
    <row r="43" spans="1:10" ht="12.75">
      <c r="A43" s="28" t="s">
        <v>98</v>
      </c>
      <c r="B43" s="58">
        <v>636</v>
      </c>
      <c r="C43" s="58" t="s">
        <v>19</v>
      </c>
      <c r="D43" s="58">
        <f t="shared" si="0"/>
        <v>636</v>
      </c>
      <c r="E43" s="58">
        <v>365</v>
      </c>
      <c r="F43" s="58" t="s">
        <v>19</v>
      </c>
      <c r="G43" s="58" t="s">
        <v>19</v>
      </c>
      <c r="H43" s="58">
        <v>636</v>
      </c>
      <c r="I43" s="58" t="s">
        <v>19</v>
      </c>
      <c r="J43" s="58" t="s">
        <v>19</v>
      </c>
    </row>
    <row r="44" spans="1:10" ht="12.75">
      <c r="A44" s="28" t="s">
        <v>99</v>
      </c>
      <c r="B44" s="58">
        <v>3708</v>
      </c>
      <c r="C44" s="58">
        <v>4</v>
      </c>
      <c r="D44" s="58">
        <f t="shared" si="0"/>
        <v>3712</v>
      </c>
      <c r="E44" s="58">
        <v>3007</v>
      </c>
      <c r="F44" s="58">
        <v>2</v>
      </c>
      <c r="G44" s="58">
        <v>93</v>
      </c>
      <c r="H44" s="58">
        <v>3619</v>
      </c>
      <c r="I44" s="58" t="s">
        <v>19</v>
      </c>
      <c r="J44" s="58" t="s">
        <v>19</v>
      </c>
    </row>
    <row r="45" spans="1:10" ht="12.75">
      <c r="A45" s="28" t="s">
        <v>100</v>
      </c>
      <c r="B45" s="58">
        <v>1823</v>
      </c>
      <c r="C45" s="58">
        <v>40</v>
      </c>
      <c r="D45" s="58">
        <f t="shared" si="0"/>
        <v>1863</v>
      </c>
      <c r="E45" s="58">
        <v>1481</v>
      </c>
      <c r="F45" s="58">
        <v>40</v>
      </c>
      <c r="G45" s="58" t="s">
        <v>19</v>
      </c>
      <c r="H45" s="58">
        <v>1863</v>
      </c>
      <c r="I45" s="58" t="s">
        <v>19</v>
      </c>
      <c r="J45" s="58" t="s">
        <v>19</v>
      </c>
    </row>
    <row r="46" spans="1:10" ht="12.75">
      <c r="A46" s="28" t="s">
        <v>101</v>
      </c>
      <c r="B46" s="58">
        <v>1100</v>
      </c>
      <c r="C46" s="58" t="s">
        <v>19</v>
      </c>
      <c r="D46" s="58">
        <f t="shared" si="0"/>
        <v>1100</v>
      </c>
      <c r="E46" s="58">
        <v>805</v>
      </c>
      <c r="F46" s="58" t="s">
        <v>19</v>
      </c>
      <c r="G46" s="58" t="s">
        <v>19</v>
      </c>
      <c r="H46" s="58">
        <v>1100</v>
      </c>
      <c r="I46" s="58" t="s">
        <v>19</v>
      </c>
      <c r="J46" s="58" t="s">
        <v>19</v>
      </c>
    </row>
    <row r="47" spans="1:10" ht="12.75">
      <c r="A47" s="28" t="s">
        <v>102</v>
      </c>
      <c r="B47" s="58">
        <v>12848</v>
      </c>
      <c r="C47" s="58">
        <v>1359</v>
      </c>
      <c r="D47" s="58">
        <f t="shared" si="0"/>
        <v>14207</v>
      </c>
      <c r="E47" s="58">
        <v>11897</v>
      </c>
      <c r="F47" s="58">
        <v>1359</v>
      </c>
      <c r="G47" s="58" t="s">
        <v>19</v>
      </c>
      <c r="H47" s="58">
        <v>14207</v>
      </c>
      <c r="I47" s="58" t="s">
        <v>19</v>
      </c>
      <c r="J47" s="58" t="s">
        <v>19</v>
      </c>
    </row>
    <row r="48" spans="1:10" ht="12.75">
      <c r="A48" s="28" t="s">
        <v>103</v>
      </c>
      <c r="B48" s="58">
        <v>14088</v>
      </c>
      <c r="C48" s="58">
        <v>105</v>
      </c>
      <c r="D48" s="58">
        <f t="shared" si="0"/>
        <v>14193</v>
      </c>
      <c r="E48" s="58">
        <v>13168</v>
      </c>
      <c r="F48" s="58">
        <v>105</v>
      </c>
      <c r="G48" s="58">
        <v>133</v>
      </c>
      <c r="H48" s="58">
        <v>14060</v>
      </c>
      <c r="I48" s="58" t="s">
        <v>19</v>
      </c>
      <c r="J48" s="58" t="s">
        <v>19</v>
      </c>
    </row>
    <row r="49" spans="1:10" ht="12.75">
      <c r="A49" s="36" t="s">
        <v>104</v>
      </c>
      <c r="B49" s="59">
        <v>68179</v>
      </c>
      <c r="C49" s="59">
        <v>1666</v>
      </c>
      <c r="D49" s="59">
        <f>SUM(D40:D48)</f>
        <v>69845</v>
      </c>
      <c r="E49" s="59">
        <v>60986</v>
      </c>
      <c r="F49" s="59">
        <v>1508</v>
      </c>
      <c r="G49" s="59">
        <v>238</v>
      </c>
      <c r="H49" s="59">
        <v>69607</v>
      </c>
      <c r="I49" s="59" t="s">
        <v>19</v>
      </c>
      <c r="J49" s="59" t="s">
        <v>19</v>
      </c>
    </row>
    <row r="50" spans="1:10" ht="12.75">
      <c r="A50" s="36"/>
      <c r="B50" s="59"/>
      <c r="C50" s="59"/>
      <c r="D50" s="59"/>
      <c r="E50" s="59"/>
      <c r="F50" s="59"/>
      <c r="G50" s="59"/>
      <c r="H50" s="59"/>
      <c r="I50" s="59"/>
      <c r="J50" s="59"/>
    </row>
    <row r="51" spans="1:10" ht="12.75">
      <c r="A51" s="36" t="s">
        <v>105</v>
      </c>
      <c r="B51" s="59">
        <v>18603</v>
      </c>
      <c r="C51" s="59">
        <v>5</v>
      </c>
      <c r="D51" s="59">
        <f>SUM(B51,C51)</f>
        <v>18608</v>
      </c>
      <c r="E51" s="59">
        <v>18555</v>
      </c>
      <c r="F51" s="59" t="s">
        <v>19</v>
      </c>
      <c r="G51" s="59">
        <v>20</v>
      </c>
      <c r="H51" s="59">
        <v>18588</v>
      </c>
      <c r="I51" s="59" t="s">
        <v>19</v>
      </c>
      <c r="J51" s="59" t="s">
        <v>19</v>
      </c>
    </row>
    <row r="52" spans="1:10" ht="12.75">
      <c r="A52" s="28"/>
      <c r="B52" s="58"/>
      <c r="C52" s="58"/>
      <c r="D52" s="58"/>
      <c r="E52" s="58"/>
      <c r="F52" s="58"/>
      <c r="G52" s="58"/>
      <c r="H52" s="58"/>
      <c r="I52" s="58"/>
      <c r="J52" s="58"/>
    </row>
    <row r="53" spans="1:10" ht="12.75">
      <c r="A53" s="28" t="s">
        <v>106</v>
      </c>
      <c r="B53" s="58">
        <v>106876</v>
      </c>
      <c r="C53" s="58">
        <v>13611</v>
      </c>
      <c r="D53" s="58">
        <f>SUM(B53,C53)</f>
        <v>120487</v>
      </c>
      <c r="E53" s="58">
        <v>96266</v>
      </c>
      <c r="F53" s="58">
        <v>9840</v>
      </c>
      <c r="G53" s="58">
        <v>20</v>
      </c>
      <c r="H53" s="58">
        <v>120449</v>
      </c>
      <c r="I53" s="58" t="s">
        <v>19</v>
      </c>
      <c r="J53" s="58">
        <v>18</v>
      </c>
    </row>
    <row r="54" spans="1:10" ht="12.75">
      <c r="A54" s="28" t="s">
        <v>107</v>
      </c>
      <c r="B54" s="58">
        <v>180907</v>
      </c>
      <c r="C54" s="58">
        <v>31711</v>
      </c>
      <c r="D54" s="58">
        <f>SUM(B54,C54)</f>
        <v>212618</v>
      </c>
      <c r="E54" s="58">
        <v>177460</v>
      </c>
      <c r="F54" s="58">
        <v>30772</v>
      </c>
      <c r="G54" s="58" t="s">
        <v>19</v>
      </c>
      <c r="H54" s="58">
        <v>212618</v>
      </c>
      <c r="I54" s="58" t="s">
        <v>19</v>
      </c>
      <c r="J54" s="58" t="s">
        <v>19</v>
      </c>
    </row>
    <row r="55" spans="1:10" ht="12.75">
      <c r="A55" s="28" t="s">
        <v>108</v>
      </c>
      <c r="B55" s="58">
        <v>101571</v>
      </c>
      <c r="C55" s="58">
        <v>84</v>
      </c>
      <c r="D55" s="58">
        <f>SUM(B55,C55)</f>
        <v>101655</v>
      </c>
      <c r="E55" s="58">
        <v>96950</v>
      </c>
      <c r="F55" s="58">
        <v>84</v>
      </c>
      <c r="G55" s="58">
        <v>4</v>
      </c>
      <c r="H55" s="58">
        <v>101651</v>
      </c>
      <c r="I55" s="58" t="s">
        <v>19</v>
      </c>
      <c r="J55" s="58" t="s">
        <v>19</v>
      </c>
    </row>
    <row r="56" spans="1:10" ht="12.75">
      <c r="A56" s="28" t="s">
        <v>109</v>
      </c>
      <c r="B56" s="58">
        <v>2708</v>
      </c>
      <c r="C56" s="58" t="s">
        <v>19</v>
      </c>
      <c r="D56" s="58">
        <f>SUM(B56,C56)</f>
        <v>2708</v>
      </c>
      <c r="E56" s="58">
        <v>2688</v>
      </c>
      <c r="F56" s="58" t="s">
        <v>19</v>
      </c>
      <c r="G56" s="58">
        <v>25</v>
      </c>
      <c r="H56" s="58">
        <v>2683</v>
      </c>
      <c r="I56" s="58" t="s">
        <v>19</v>
      </c>
      <c r="J56" s="58" t="s">
        <v>19</v>
      </c>
    </row>
    <row r="57" spans="1:10" ht="12.75">
      <c r="A57" s="28" t="s">
        <v>110</v>
      </c>
      <c r="B57" s="58">
        <v>132287</v>
      </c>
      <c r="C57" s="58">
        <v>30474</v>
      </c>
      <c r="D57" s="58">
        <f>SUM(B57,C57)</f>
        <v>162761</v>
      </c>
      <c r="E57" s="58">
        <v>121895</v>
      </c>
      <c r="F57" s="58">
        <v>30474</v>
      </c>
      <c r="G57" s="58" t="s">
        <v>19</v>
      </c>
      <c r="H57" s="58">
        <v>162761</v>
      </c>
      <c r="I57" s="58" t="s">
        <v>19</v>
      </c>
      <c r="J57" s="58" t="s">
        <v>19</v>
      </c>
    </row>
    <row r="58" spans="1:10" s="60" customFormat="1" ht="12.75">
      <c r="A58" s="36" t="s">
        <v>111</v>
      </c>
      <c r="B58" s="59">
        <v>524349</v>
      </c>
      <c r="C58" s="59">
        <v>75880</v>
      </c>
      <c r="D58" s="59">
        <f>SUM(D53:D57)</f>
        <v>600229</v>
      </c>
      <c r="E58" s="59">
        <v>495259</v>
      </c>
      <c r="F58" s="59">
        <v>71170</v>
      </c>
      <c r="G58" s="59">
        <v>49</v>
      </c>
      <c r="H58" s="59">
        <v>600162</v>
      </c>
      <c r="I58" s="59" t="s">
        <v>19</v>
      </c>
      <c r="J58" s="59">
        <v>18</v>
      </c>
    </row>
    <row r="59" spans="1:10" ht="12.75">
      <c r="A59" s="28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2.75">
      <c r="A60" s="28" t="s">
        <v>112</v>
      </c>
      <c r="B60" s="58">
        <v>12424</v>
      </c>
      <c r="C60" s="58">
        <v>14588</v>
      </c>
      <c r="D60" s="58">
        <f>SUM(B60,C60)</f>
        <v>27012</v>
      </c>
      <c r="E60" s="58">
        <v>11602</v>
      </c>
      <c r="F60" s="58">
        <v>14478</v>
      </c>
      <c r="G60" s="58">
        <v>10244</v>
      </c>
      <c r="H60" s="58">
        <v>16768</v>
      </c>
      <c r="I60" s="58" t="s">
        <v>19</v>
      </c>
      <c r="J60" s="58" t="s">
        <v>19</v>
      </c>
    </row>
    <row r="61" spans="1:10" ht="12.75">
      <c r="A61" s="28" t="s">
        <v>113</v>
      </c>
      <c r="B61" s="58">
        <v>1274</v>
      </c>
      <c r="C61" s="58" t="s">
        <v>19</v>
      </c>
      <c r="D61" s="58">
        <f>SUM(B61,C61)</f>
        <v>1274</v>
      </c>
      <c r="E61" s="58">
        <v>1252</v>
      </c>
      <c r="F61" s="58" t="s">
        <v>19</v>
      </c>
      <c r="G61" s="58">
        <v>118</v>
      </c>
      <c r="H61" s="58">
        <v>1156</v>
      </c>
      <c r="I61" s="58" t="s">
        <v>19</v>
      </c>
      <c r="J61" s="58" t="s">
        <v>19</v>
      </c>
    </row>
    <row r="62" spans="1:10" ht="12.75">
      <c r="A62" s="28" t="s">
        <v>114</v>
      </c>
      <c r="B62" s="58">
        <v>58518</v>
      </c>
      <c r="C62" s="58">
        <v>278</v>
      </c>
      <c r="D62" s="58">
        <f>SUM(B62,C62)</f>
        <v>58796</v>
      </c>
      <c r="E62" s="58">
        <v>54928</v>
      </c>
      <c r="F62" s="58">
        <v>226</v>
      </c>
      <c r="G62" s="58">
        <v>1516</v>
      </c>
      <c r="H62" s="58">
        <v>57280</v>
      </c>
      <c r="I62" s="58" t="s">
        <v>19</v>
      </c>
      <c r="J62" s="58" t="s">
        <v>19</v>
      </c>
    </row>
    <row r="63" spans="1:10" ht="12.75">
      <c r="A63" s="36" t="s">
        <v>115</v>
      </c>
      <c r="B63" s="59">
        <v>72216</v>
      </c>
      <c r="C63" s="59">
        <v>14866</v>
      </c>
      <c r="D63" s="59">
        <f>SUM(D60:D62)</f>
        <v>87082</v>
      </c>
      <c r="E63" s="59">
        <v>67782</v>
      </c>
      <c r="F63" s="59">
        <v>14704</v>
      </c>
      <c r="G63" s="59">
        <v>11878</v>
      </c>
      <c r="H63" s="59">
        <v>75204</v>
      </c>
      <c r="I63" s="59" t="s">
        <v>19</v>
      </c>
      <c r="J63" s="59" t="s">
        <v>19</v>
      </c>
    </row>
    <row r="64" spans="1:10" ht="12.75">
      <c r="A64" s="36"/>
      <c r="B64" s="59"/>
      <c r="C64" s="59"/>
      <c r="D64" s="59"/>
      <c r="E64" s="59"/>
      <c r="F64" s="59"/>
      <c r="G64" s="59"/>
      <c r="H64" s="59"/>
      <c r="I64" s="59"/>
      <c r="J64" s="59"/>
    </row>
    <row r="65" spans="1:10" ht="12.75">
      <c r="A65" s="36" t="s">
        <v>116</v>
      </c>
      <c r="B65" s="59">
        <v>37881</v>
      </c>
      <c r="C65" s="59">
        <v>11790</v>
      </c>
      <c r="D65" s="59">
        <f>SUM(B65,C65)</f>
        <v>49671</v>
      </c>
      <c r="E65" s="59">
        <v>30699</v>
      </c>
      <c r="F65" s="59">
        <v>10657</v>
      </c>
      <c r="G65" s="59">
        <v>5757</v>
      </c>
      <c r="H65" s="59">
        <v>43914</v>
      </c>
      <c r="I65" s="59" t="s">
        <v>19</v>
      </c>
      <c r="J65" s="59" t="s">
        <v>19</v>
      </c>
    </row>
    <row r="66" spans="1:10" ht="12.75">
      <c r="A66" s="28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2.75">
      <c r="A67" s="28" t="s">
        <v>117</v>
      </c>
      <c r="B67" s="58">
        <v>81408</v>
      </c>
      <c r="C67" s="58">
        <v>300</v>
      </c>
      <c r="D67" s="58">
        <f>SUM(B67,C67)</f>
        <v>81708</v>
      </c>
      <c r="E67" s="58">
        <v>74435</v>
      </c>
      <c r="F67" s="58">
        <v>300</v>
      </c>
      <c r="G67" s="58">
        <v>630</v>
      </c>
      <c r="H67" s="58">
        <v>81033</v>
      </c>
      <c r="I67" s="58">
        <v>45</v>
      </c>
      <c r="J67" s="58" t="s">
        <v>19</v>
      </c>
    </row>
    <row r="68" spans="1:10" ht="12.75">
      <c r="A68" s="28" t="s">
        <v>118</v>
      </c>
      <c r="B68" s="58">
        <v>4565</v>
      </c>
      <c r="C68" s="58">
        <v>12</v>
      </c>
      <c r="D68" s="58">
        <f>SUM(B68,C68)</f>
        <v>4577</v>
      </c>
      <c r="E68" s="58">
        <v>4485</v>
      </c>
      <c r="F68" s="58">
        <v>10</v>
      </c>
      <c r="G68" s="58">
        <v>112</v>
      </c>
      <c r="H68" s="58">
        <v>4465</v>
      </c>
      <c r="I68" s="58" t="s">
        <v>19</v>
      </c>
      <c r="J68" s="58" t="s">
        <v>19</v>
      </c>
    </row>
    <row r="69" spans="1:10" s="60" customFormat="1" ht="12.75">
      <c r="A69" s="36" t="s">
        <v>119</v>
      </c>
      <c r="B69" s="59">
        <v>85973</v>
      </c>
      <c r="C69" s="59">
        <v>312</v>
      </c>
      <c r="D69" s="59">
        <f>SUM(D67:D68)</f>
        <v>86285</v>
      </c>
      <c r="E69" s="59">
        <v>78920</v>
      </c>
      <c r="F69" s="59">
        <v>310</v>
      </c>
      <c r="G69" s="59">
        <v>742</v>
      </c>
      <c r="H69" s="59">
        <v>85498</v>
      </c>
      <c r="I69" s="59">
        <v>45</v>
      </c>
      <c r="J69" s="59" t="s">
        <v>19</v>
      </c>
    </row>
    <row r="70" spans="1:10" ht="12.75">
      <c r="A70" s="2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2.75">
      <c r="A71" s="28" t="s">
        <v>120</v>
      </c>
      <c r="B71" s="58">
        <v>900</v>
      </c>
      <c r="C71" s="58">
        <v>1284</v>
      </c>
      <c r="D71" s="58">
        <f aca="true" t="shared" si="1" ref="D71:D78">SUM(B71,C71)</f>
        <v>2184</v>
      </c>
      <c r="E71" s="58">
        <v>792</v>
      </c>
      <c r="F71" s="58">
        <v>1187</v>
      </c>
      <c r="G71" s="58">
        <v>1012</v>
      </c>
      <c r="H71" s="58">
        <v>1172</v>
      </c>
      <c r="I71" s="58" t="s">
        <v>19</v>
      </c>
      <c r="J71" s="58" t="s">
        <v>19</v>
      </c>
    </row>
    <row r="72" spans="1:10" ht="12.75">
      <c r="A72" s="28" t="s">
        <v>121</v>
      </c>
      <c r="B72" s="58">
        <v>10888</v>
      </c>
      <c r="C72" s="58" t="s">
        <v>19</v>
      </c>
      <c r="D72" s="58">
        <f t="shared" si="1"/>
        <v>10888</v>
      </c>
      <c r="E72" s="58">
        <v>10888</v>
      </c>
      <c r="F72" s="58" t="s">
        <v>19</v>
      </c>
      <c r="G72" s="58">
        <v>120</v>
      </c>
      <c r="H72" s="58">
        <v>10768</v>
      </c>
      <c r="I72" s="58" t="s">
        <v>19</v>
      </c>
      <c r="J72" s="58" t="s">
        <v>19</v>
      </c>
    </row>
    <row r="73" spans="1:10" ht="12.75">
      <c r="A73" s="28" t="s">
        <v>122</v>
      </c>
      <c r="B73" s="58">
        <v>10308</v>
      </c>
      <c r="C73" s="58">
        <v>1</v>
      </c>
      <c r="D73" s="58">
        <f t="shared" si="1"/>
        <v>10309</v>
      </c>
      <c r="E73" s="58">
        <v>10288</v>
      </c>
      <c r="F73" s="58">
        <v>1</v>
      </c>
      <c r="G73" s="58">
        <v>5</v>
      </c>
      <c r="H73" s="58">
        <v>10304</v>
      </c>
      <c r="I73" s="58" t="s">
        <v>19</v>
      </c>
      <c r="J73" s="58" t="s">
        <v>19</v>
      </c>
    </row>
    <row r="74" spans="1:10" ht="12.75">
      <c r="A74" s="28" t="s">
        <v>123</v>
      </c>
      <c r="B74" s="58">
        <v>4713</v>
      </c>
      <c r="C74" s="58">
        <v>625</v>
      </c>
      <c r="D74" s="58">
        <f t="shared" si="1"/>
        <v>5338</v>
      </c>
      <c r="E74" s="58">
        <v>4673</v>
      </c>
      <c r="F74" s="58">
        <v>625</v>
      </c>
      <c r="G74" s="58">
        <v>125</v>
      </c>
      <c r="H74" s="58">
        <v>5213</v>
      </c>
      <c r="I74" s="58" t="s">
        <v>19</v>
      </c>
      <c r="J74" s="58" t="s">
        <v>19</v>
      </c>
    </row>
    <row r="75" spans="1:10" ht="12.75">
      <c r="A75" s="28" t="s">
        <v>124</v>
      </c>
      <c r="B75" s="58">
        <v>7357</v>
      </c>
      <c r="C75" s="58">
        <v>286</v>
      </c>
      <c r="D75" s="58">
        <f t="shared" si="1"/>
        <v>7643</v>
      </c>
      <c r="E75" s="58">
        <v>6060</v>
      </c>
      <c r="F75" s="58">
        <v>9</v>
      </c>
      <c r="G75" s="58">
        <v>689</v>
      </c>
      <c r="H75" s="58">
        <v>6954</v>
      </c>
      <c r="I75" s="58" t="s">
        <v>19</v>
      </c>
      <c r="J75" s="58" t="s">
        <v>19</v>
      </c>
    </row>
    <row r="76" spans="1:10" ht="12.75">
      <c r="A76" s="28" t="s">
        <v>125</v>
      </c>
      <c r="B76" s="58">
        <v>738</v>
      </c>
      <c r="C76" s="58">
        <v>42</v>
      </c>
      <c r="D76" s="58">
        <f t="shared" si="1"/>
        <v>780</v>
      </c>
      <c r="E76" s="58">
        <v>729</v>
      </c>
      <c r="F76" s="58">
        <v>2</v>
      </c>
      <c r="G76" s="58">
        <v>40</v>
      </c>
      <c r="H76" s="58">
        <v>740</v>
      </c>
      <c r="I76" s="58" t="s">
        <v>19</v>
      </c>
      <c r="J76" s="58" t="s">
        <v>19</v>
      </c>
    </row>
    <row r="77" spans="1:10" ht="12.75">
      <c r="A77" s="28" t="s">
        <v>126</v>
      </c>
      <c r="B77" s="58">
        <v>6499</v>
      </c>
      <c r="C77" s="58">
        <v>40</v>
      </c>
      <c r="D77" s="58">
        <f t="shared" si="1"/>
        <v>6539</v>
      </c>
      <c r="E77" s="58">
        <v>6476</v>
      </c>
      <c r="F77" s="58">
        <v>40</v>
      </c>
      <c r="G77" s="58">
        <v>1107</v>
      </c>
      <c r="H77" s="58">
        <v>2479</v>
      </c>
      <c r="I77" s="58">
        <v>2953</v>
      </c>
      <c r="J77" s="58" t="s">
        <v>19</v>
      </c>
    </row>
    <row r="78" spans="1:10" ht="12.75">
      <c r="A78" s="28" t="s">
        <v>127</v>
      </c>
      <c r="B78" s="58">
        <v>1150</v>
      </c>
      <c r="C78" s="58">
        <v>1150</v>
      </c>
      <c r="D78" s="58">
        <f t="shared" si="1"/>
        <v>2300</v>
      </c>
      <c r="E78" s="58">
        <v>1150</v>
      </c>
      <c r="F78" s="58">
        <v>1100</v>
      </c>
      <c r="G78" s="58">
        <v>1475</v>
      </c>
      <c r="H78" s="58">
        <v>825</v>
      </c>
      <c r="I78" s="58" t="s">
        <v>19</v>
      </c>
      <c r="J78" s="58" t="s">
        <v>19</v>
      </c>
    </row>
    <row r="79" spans="1:10" s="60" customFormat="1" ht="12.75">
      <c r="A79" s="36" t="s">
        <v>128</v>
      </c>
      <c r="B79" s="59">
        <v>42553</v>
      </c>
      <c r="C79" s="59">
        <v>3428</v>
      </c>
      <c r="D79" s="59">
        <f>SUM(D71:D78)</f>
        <v>45981</v>
      </c>
      <c r="E79" s="59">
        <v>41056</v>
      </c>
      <c r="F79" s="59">
        <v>2964</v>
      </c>
      <c r="G79" s="59">
        <v>4573</v>
      </c>
      <c r="H79" s="59">
        <v>38455</v>
      </c>
      <c r="I79" s="59">
        <v>2953</v>
      </c>
      <c r="J79" s="59" t="s">
        <v>19</v>
      </c>
    </row>
    <row r="80" spans="1:10" ht="12.75">
      <c r="A80" s="2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2.75">
      <c r="A81" s="28" t="s">
        <v>129</v>
      </c>
      <c r="B81" s="58">
        <v>2688</v>
      </c>
      <c r="C81" s="58">
        <v>15</v>
      </c>
      <c r="D81" s="58">
        <f>SUM(B81,C81)</f>
        <v>2703</v>
      </c>
      <c r="E81" s="58">
        <v>2611</v>
      </c>
      <c r="F81" s="58">
        <v>15</v>
      </c>
      <c r="G81" s="58">
        <v>140</v>
      </c>
      <c r="H81" s="58">
        <v>2563</v>
      </c>
      <c r="I81" s="58" t="s">
        <v>19</v>
      </c>
      <c r="J81" s="58" t="s">
        <v>19</v>
      </c>
    </row>
    <row r="82" spans="1:10" ht="12.75">
      <c r="A82" s="28" t="s">
        <v>130</v>
      </c>
      <c r="B82" s="58">
        <v>8944</v>
      </c>
      <c r="C82" s="58">
        <v>1209</v>
      </c>
      <c r="D82" s="58">
        <f>SUM(B82,C82)</f>
        <v>10153</v>
      </c>
      <c r="E82" s="58">
        <v>8944</v>
      </c>
      <c r="F82" s="58">
        <v>1080</v>
      </c>
      <c r="G82" s="58">
        <v>76</v>
      </c>
      <c r="H82" s="58">
        <v>10077</v>
      </c>
      <c r="I82" s="58" t="s">
        <v>19</v>
      </c>
      <c r="J82" s="58" t="s">
        <v>19</v>
      </c>
    </row>
    <row r="83" spans="1:10" s="60" customFormat="1" ht="12.75">
      <c r="A83" s="36" t="s">
        <v>131</v>
      </c>
      <c r="B83" s="59">
        <v>11632</v>
      </c>
      <c r="C83" s="59">
        <v>1224</v>
      </c>
      <c r="D83" s="59">
        <f>SUM(D81:D82)</f>
        <v>12856</v>
      </c>
      <c r="E83" s="59">
        <v>11555</v>
      </c>
      <c r="F83" s="59">
        <v>1095</v>
      </c>
      <c r="G83" s="59">
        <v>216</v>
      </c>
      <c r="H83" s="59">
        <v>12640</v>
      </c>
      <c r="I83" s="59" t="s">
        <v>19</v>
      </c>
      <c r="J83" s="59" t="s">
        <v>19</v>
      </c>
    </row>
    <row r="84" spans="1:10" ht="12.75">
      <c r="A84" s="2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3.5" thickBot="1">
      <c r="A85" s="37" t="s">
        <v>132</v>
      </c>
      <c r="B85" s="61">
        <f>SUM(B12,B14,B16,B21,B23,B25,B30,B36,B38,B49,B51,B58,B63,B65,B69,B79,B83)</f>
        <v>1061376</v>
      </c>
      <c r="C85" s="61">
        <f>SUM(C12,C14,C16,C21,C23,C25,C30,C36,C38,C49,C51,C58,C63,C65,C69,C79,C83)</f>
        <v>133650</v>
      </c>
      <c r="D85" s="61">
        <f>SUM(D12,D14,D16,D21,D23,D25,D30,D36,D38,D49,D51,D58,D63,D65,D69,D79,D83)</f>
        <v>1195026</v>
      </c>
      <c r="E85" s="61">
        <f>SUM(E12,E14,E16,E21,E23,E25,E30,E36,E38,E49,E51,E58,E63,E65,E69,E79,E83)</f>
        <v>991576</v>
      </c>
      <c r="F85" s="61">
        <f>SUM(F12,F14,F16,F21,F23,F25,F30,F36,F38,F49,F51,F58,F63,F65,F69,F79,F83)</f>
        <v>124914</v>
      </c>
      <c r="G85" s="61">
        <v>23906</v>
      </c>
      <c r="H85" s="61">
        <v>1167686</v>
      </c>
      <c r="I85" s="61">
        <v>2999</v>
      </c>
      <c r="J85" s="61">
        <v>435</v>
      </c>
    </row>
    <row r="86" spans="4:5" ht="12.75">
      <c r="D86" s="62"/>
      <c r="E86" s="63"/>
    </row>
  </sheetData>
  <mergeCells count="8">
    <mergeCell ref="B6:B7"/>
    <mergeCell ref="C6:C7"/>
    <mergeCell ref="D6:D7"/>
    <mergeCell ref="A4:F4"/>
    <mergeCell ref="B5:D5"/>
    <mergeCell ref="E5:F5"/>
    <mergeCell ref="E6:E7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/>
  <dimension ref="A1:S11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4" customWidth="1"/>
    <col min="2" max="9" width="12.7109375" style="4" customWidth="1"/>
    <col min="10" max="16384" width="11.421875" style="4" customWidth="1"/>
  </cols>
  <sheetData>
    <row r="1" spans="1:10" s="2" customFormat="1" ht="18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1"/>
    </row>
    <row r="3" spans="1:9" ht="15">
      <c r="A3" s="249" t="s">
        <v>133</v>
      </c>
      <c r="B3" s="249"/>
      <c r="C3" s="249"/>
      <c r="D3" s="249"/>
      <c r="E3" s="249"/>
      <c r="F3" s="249"/>
      <c r="G3" s="249"/>
      <c r="H3" s="249"/>
      <c r="I3" s="280"/>
    </row>
    <row r="4" spans="1:9" ht="15.75" thickBot="1">
      <c r="A4" s="185"/>
      <c r="B4" s="153"/>
      <c r="C4" s="153"/>
      <c r="D4" s="153"/>
      <c r="E4" s="153"/>
      <c r="F4" s="153"/>
      <c r="G4" s="153"/>
      <c r="H4" s="153"/>
      <c r="I4" s="152"/>
    </row>
    <row r="5" spans="1:9" ht="12.75">
      <c r="A5" s="182" t="s">
        <v>58</v>
      </c>
      <c r="B5" s="246" t="s">
        <v>134</v>
      </c>
      <c r="C5" s="247"/>
      <c r="D5" s="247"/>
      <c r="E5" s="247"/>
      <c r="F5" s="278"/>
      <c r="G5" s="237" t="s">
        <v>22</v>
      </c>
      <c r="H5" s="238"/>
      <c r="I5" s="175" t="s">
        <v>23</v>
      </c>
    </row>
    <row r="6" spans="1:9" ht="12.75">
      <c r="A6" s="13" t="s">
        <v>64</v>
      </c>
      <c r="B6" s="253" t="s">
        <v>5</v>
      </c>
      <c r="C6" s="279"/>
      <c r="D6" s="254"/>
      <c r="E6" s="253" t="s">
        <v>6</v>
      </c>
      <c r="F6" s="254"/>
      <c r="G6" s="244" t="s">
        <v>25</v>
      </c>
      <c r="H6" s="245"/>
      <c r="I6" s="7" t="s">
        <v>65</v>
      </c>
    </row>
    <row r="7" spans="1:9" ht="13.5" thickBot="1">
      <c r="A7" s="66"/>
      <c r="B7" s="67" t="s">
        <v>9</v>
      </c>
      <c r="C7" s="67" t="s">
        <v>10</v>
      </c>
      <c r="D7" s="67" t="s">
        <v>5</v>
      </c>
      <c r="E7" s="67" t="s">
        <v>9</v>
      </c>
      <c r="F7" s="67" t="s">
        <v>10</v>
      </c>
      <c r="G7" s="67" t="s">
        <v>9</v>
      </c>
      <c r="H7" s="67" t="s">
        <v>10</v>
      </c>
      <c r="I7" s="67" t="s">
        <v>28</v>
      </c>
    </row>
    <row r="8" spans="1:9" s="69" customFormat="1" ht="12.75">
      <c r="A8" s="35" t="s">
        <v>72</v>
      </c>
      <c r="B8" s="68" t="s">
        <v>19</v>
      </c>
      <c r="C8" s="68" t="s">
        <v>19</v>
      </c>
      <c r="D8" s="68" t="s">
        <v>19</v>
      </c>
      <c r="E8" s="68" t="s">
        <v>19</v>
      </c>
      <c r="F8" s="68" t="s">
        <v>19</v>
      </c>
      <c r="G8" s="68" t="s">
        <v>19</v>
      </c>
      <c r="H8" s="68" t="s">
        <v>19</v>
      </c>
      <c r="I8" s="68" t="s">
        <v>19</v>
      </c>
    </row>
    <row r="9" spans="1:9" s="69" customFormat="1" ht="12.75">
      <c r="A9" s="35" t="s">
        <v>73</v>
      </c>
      <c r="B9" s="68" t="s">
        <v>19</v>
      </c>
      <c r="C9" s="68" t="s">
        <v>19</v>
      </c>
      <c r="D9" s="68" t="s">
        <v>19</v>
      </c>
      <c r="E9" s="68" t="s">
        <v>19</v>
      </c>
      <c r="F9" s="68" t="s">
        <v>19</v>
      </c>
      <c r="G9" s="68" t="s">
        <v>19</v>
      </c>
      <c r="H9" s="68" t="s">
        <v>19</v>
      </c>
      <c r="I9" s="68" t="s">
        <v>19</v>
      </c>
    </row>
    <row r="10" spans="1:9" s="69" customFormat="1" ht="12.75">
      <c r="A10" s="35" t="s">
        <v>74</v>
      </c>
      <c r="B10" s="68" t="s">
        <v>19</v>
      </c>
      <c r="C10" s="68" t="s">
        <v>19</v>
      </c>
      <c r="D10" s="68" t="s">
        <v>19</v>
      </c>
      <c r="E10" s="68" t="s">
        <v>19</v>
      </c>
      <c r="F10" s="68" t="s">
        <v>19</v>
      </c>
      <c r="G10" s="68" t="s">
        <v>19</v>
      </c>
      <c r="H10" s="68" t="s">
        <v>19</v>
      </c>
      <c r="I10" s="68" t="s">
        <v>19</v>
      </c>
    </row>
    <row r="11" spans="1:9" s="69" customFormat="1" ht="12.75">
      <c r="A11" s="35" t="s">
        <v>75</v>
      </c>
      <c r="B11" s="68" t="s">
        <v>19</v>
      </c>
      <c r="C11" s="68" t="s">
        <v>19</v>
      </c>
      <c r="D11" s="68" t="s">
        <v>19</v>
      </c>
      <c r="E11" s="68" t="s">
        <v>19</v>
      </c>
      <c r="F11" s="68" t="s">
        <v>19</v>
      </c>
      <c r="G11" s="68" t="s">
        <v>19</v>
      </c>
      <c r="H11" s="68" t="s">
        <v>19</v>
      </c>
      <c r="I11" s="68" t="s">
        <v>19</v>
      </c>
    </row>
    <row r="12" spans="1:9" s="73" customFormat="1" ht="12.75">
      <c r="A12" s="71" t="s">
        <v>135</v>
      </c>
      <c r="B12" s="72" t="s">
        <v>19</v>
      </c>
      <c r="C12" s="72" t="s">
        <v>19</v>
      </c>
      <c r="D12" s="72" t="s">
        <v>19</v>
      </c>
      <c r="E12" s="72" t="s">
        <v>19</v>
      </c>
      <c r="F12" s="72" t="s">
        <v>19</v>
      </c>
      <c r="G12" s="72" t="s">
        <v>19</v>
      </c>
      <c r="H12" s="72" t="s">
        <v>19</v>
      </c>
      <c r="I12" s="72" t="s">
        <v>19</v>
      </c>
    </row>
    <row r="13" spans="1:9" s="69" customFormat="1" ht="12.75">
      <c r="A13" s="35"/>
      <c r="B13" s="68"/>
      <c r="C13" s="68"/>
      <c r="D13" s="68"/>
      <c r="E13" s="68"/>
      <c r="F13" s="68"/>
      <c r="G13" s="68"/>
      <c r="H13" s="68"/>
      <c r="I13" s="68"/>
    </row>
    <row r="14" spans="1:9" s="73" customFormat="1" ht="12.75">
      <c r="A14" s="71" t="s">
        <v>136</v>
      </c>
      <c r="B14" s="72" t="s">
        <v>19</v>
      </c>
      <c r="C14" s="72" t="s">
        <v>19</v>
      </c>
      <c r="D14" s="72" t="s">
        <v>19</v>
      </c>
      <c r="E14" s="72" t="s">
        <v>19</v>
      </c>
      <c r="F14" s="72" t="s">
        <v>19</v>
      </c>
      <c r="G14" s="72" t="s">
        <v>19</v>
      </c>
      <c r="H14" s="72" t="s">
        <v>19</v>
      </c>
      <c r="I14" s="72" t="s">
        <v>19</v>
      </c>
    </row>
    <row r="15" spans="1:9" s="69" customFormat="1" ht="12.75">
      <c r="A15" s="35"/>
      <c r="B15" s="68"/>
      <c r="C15" s="68"/>
      <c r="D15" s="68"/>
      <c r="E15" s="68"/>
      <c r="F15" s="68"/>
      <c r="G15" s="68"/>
      <c r="H15" s="68"/>
      <c r="I15" s="68"/>
    </row>
    <row r="16" spans="1:9" s="73" customFormat="1" ht="12.75">
      <c r="A16" s="71" t="s">
        <v>137</v>
      </c>
      <c r="B16" s="72" t="s">
        <v>19</v>
      </c>
      <c r="C16" s="72" t="s">
        <v>19</v>
      </c>
      <c r="D16" s="72" t="s">
        <v>19</v>
      </c>
      <c r="E16" s="72" t="s">
        <v>19</v>
      </c>
      <c r="F16" s="72" t="s">
        <v>19</v>
      </c>
      <c r="G16" s="72" t="s">
        <v>19</v>
      </c>
      <c r="H16" s="72" t="s">
        <v>19</v>
      </c>
      <c r="I16" s="72" t="s">
        <v>19</v>
      </c>
    </row>
    <row r="17" spans="1:9" s="69" customFormat="1" ht="12.75">
      <c r="A17" s="35"/>
      <c r="B17" s="68"/>
      <c r="C17" s="68"/>
      <c r="D17" s="68"/>
      <c r="E17" s="68"/>
      <c r="F17" s="68"/>
      <c r="G17" s="68"/>
      <c r="H17" s="68"/>
      <c r="I17" s="68"/>
    </row>
    <row r="18" spans="1:9" s="69" customFormat="1" ht="12.75">
      <c r="A18" s="35" t="s">
        <v>79</v>
      </c>
      <c r="B18" s="68" t="s">
        <v>19</v>
      </c>
      <c r="C18" s="68" t="s">
        <v>19</v>
      </c>
      <c r="D18" s="68" t="s">
        <v>19</v>
      </c>
      <c r="E18" s="68" t="s">
        <v>19</v>
      </c>
      <c r="F18" s="68" t="s">
        <v>19</v>
      </c>
      <c r="G18" s="68" t="s">
        <v>19</v>
      </c>
      <c r="H18" s="68" t="s">
        <v>19</v>
      </c>
      <c r="I18" s="68" t="s">
        <v>19</v>
      </c>
    </row>
    <row r="19" spans="1:9" s="69" customFormat="1" ht="12.75">
      <c r="A19" s="35" t="s">
        <v>80</v>
      </c>
      <c r="B19" s="68" t="s">
        <v>19</v>
      </c>
      <c r="C19" s="68" t="s">
        <v>19</v>
      </c>
      <c r="D19" s="68" t="s">
        <v>19</v>
      </c>
      <c r="E19" s="68" t="s">
        <v>19</v>
      </c>
      <c r="F19" s="68" t="s">
        <v>19</v>
      </c>
      <c r="G19" s="68" t="s">
        <v>19</v>
      </c>
      <c r="H19" s="68" t="s">
        <v>19</v>
      </c>
      <c r="I19" s="68" t="s">
        <v>19</v>
      </c>
    </row>
    <row r="20" spans="1:9" s="69" customFormat="1" ht="12.75">
      <c r="A20" s="35" t="s">
        <v>81</v>
      </c>
      <c r="B20" s="68" t="s">
        <v>19</v>
      </c>
      <c r="C20" s="68" t="s">
        <v>19</v>
      </c>
      <c r="D20" s="68" t="s">
        <v>19</v>
      </c>
      <c r="E20" s="68" t="s">
        <v>19</v>
      </c>
      <c r="F20" s="68" t="s">
        <v>19</v>
      </c>
      <c r="G20" s="68" t="s">
        <v>19</v>
      </c>
      <c r="H20" s="68" t="s">
        <v>19</v>
      </c>
      <c r="I20" s="68" t="s">
        <v>19</v>
      </c>
    </row>
    <row r="21" spans="1:9" s="73" customFormat="1" ht="12.75">
      <c r="A21" s="71" t="s">
        <v>82</v>
      </c>
      <c r="B21" s="72" t="s">
        <v>19</v>
      </c>
      <c r="C21" s="72" t="s">
        <v>19</v>
      </c>
      <c r="D21" s="72" t="s">
        <v>19</v>
      </c>
      <c r="E21" s="72" t="s">
        <v>19</v>
      </c>
      <c r="F21" s="72" t="s">
        <v>19</v>
      </c>
      <c r="G21" s="72" t="s">
        <v>19</v>
      </c>
      <c r="H21" s="72" t="s">
        <v>19</v>
      </c>
      <c r="I21" s="72" t="s">
        <v>19</v>
      </c>
    </row>
    <row r="22" spans="1:9" s="69" customFormat="1" ht="12.75">
      <c r="A22" s="35"/>
      <c r="B22" s="68"/>
      <c r="C22" s="68"/>
      <c r="D22" s="68"/>
      <c r="E22" s="68"/>
      <c r="F22" s="68"/>
      <c r="G22" s="68"/>
      <c r="H22" s="68"/>
      <c r="I22" s="68"/>
    </row>
    <row r="23" spans="1:9" s="73" customFormat="1" ht="12.75">
      <c r="A23" s="71" t="s">
        <v>83</v>
      </c>
      <c r="B23" s="72" t="s">
        <v>19</v>
      </c>
      <c r="C23" s="72" t="s">
        <v>19</v>
      </c>
      <c r="D23" s="72" t="s">
        <v>19</v>
      </c>
      <c r="E23" s="72" t="s">
        <v>19</v>
      </c>
      <c r="F23" s="72" t="s">
        <v>19</v>
      </c>
      <c r="G23" s="72" t="s">
        <v>19</v>
      </c>
      <c r="H23" s="72" t="s">
        <v>19</v>
      </c>
      <c r="I23" s="72" t="s">
        <v>19</v>
      </c>
    </row>
    <row r="24" spans="1:9" s="69" customFormat="1" ht="12.75">
      <c r="A24" s="35"/>
      <c r="B24" s="68"/>
      <c r="C24" s="68"/>
      <c r="D24" s="68"/>
      <c r="E24" s="68"/>
      <c r="F24" s="68"/>
      <c r="G24" s="68"/>
      <c r="H24" s="68"/>
      <c r="I24" s="68"/>
    </row>
    <row r="25" spans="1:9" s="73" customFormat="1" ht="12.75">
      <c r="A25" s="71" t="s">
        <v>84</v>
      </c>
      <c r="B25" s="72">
        <v>30</v>
      </c>
      <c r="C25" s="72" t="s">
        <v>19</v>
      </c>
      <c r="D25" s="72">
        <v>30</v>
      </c>
      <c r="E25" s="72" t="s">
        <v>19</v>
      </c>
      <c r="F25" s="72" t="s">
        <v>19</v>
      </c>
      <c r="G25" s="72" t="s">
        <v>19</v>
      </c>
      <c r="H25" s="72" t="s">
        <v>19</v>
      </c>
      <c r="I25" s="72" t="s">
        <v>19</v>
      </c>
    </row>
    <row r="26" spans="1:9" s="69" customFormat="1" ht="12.75">
      <c r="A26" s="35"/>
      <c r="B26" s="68"/>
      <c r="C26" s="68"/>
      <c r="D26" s="68"/>
      <c r="E26" s="68"/>
      <c r="F26" s="68"/>
      <c r="G26" s="68"/>
      <c r="H26" s="68"/>
      <c r="I26" s="68"/>
    </row>
    <row r="27" spans="1:17" ht="12.75">
      <c r="A27" s="28" t="s">
        <v>85</v>
      </c>
      <c r="B27" s="74">
        <v>5</v>
      </c>
      <c r="C27" s="58" t="s">
        <v>19</v>
      </c>
      <c r="D27" s="74">
        <v>5</v>
      </c>
      <c r="E27" s="58">
        <v>5</v>
      </c>
      <c r="F27" s="58" t="s">
        <v>19</v>
      </c>
      <c r="G27" s="74">
        <v>3000</v>
      </c>
      <c r="H27" s="74" t="s">
        <v>19</v>
      </c>
      <c r="I27" s="58">
        <v>15</v>
      </c>
      <c r="J27" s="62"/>
      <c r="K27" s="62"/>
      <c r="P27" s="75"/>
      <c r="Q27" s="75"/>
    </row>
    <row r="28" spans="1:17" ht="12.75">
      <c r="A28" s="28" t="s">
        <v>86</v>
      </c>
      <c r="B28" s="74">
        <v>7</v>
      </c>
      <c r="C28" s="58">
        <v>1</v>
      </c>
      <c r="D28" s="74">
        <v>8</v>
      </c>
      <c r="E28" s="58" t="s">
        <v>19</v>
      </c>
      <c r="F28" s="58" t="s">
        <v>19</v>
      </c>
      <c r="G28" s="74" t="s">
        <v>19</v>
      </c>
      <c r="H28" s="74" t="s">
        <v>19</v>
      </c>
      <c r="I28" s="58" t="s">
        <v>19</v>
      </c>
      <c r="J28" s="62"/>
      <c r="K28" s="62"/>
      <c r="P28" s="75"/>
      <c r="Q28" s="75"/>
    </row>
    <row r="29" spans="1:17" ht="12.75">
      <c r="A29" s="28" t="s">
        <v>87</v>
      </c>
      <c r="B29" s="74">
        <v>213</v>
      </c>
      <c r="C29" s="74">
        <v>47</v>
      </c>
      <c r="D29" s="74">
        <v>260</v>
      </c>
      <c r="E29" s="74">
        <v>206</v>
      </c>
      <c r="F29" s="74">
        <v>44</v>
      </c>
      <c r="G29" s="74">
        <v>2500</v>
      </c>
      <c r="H29" s="74">
        <v>4000</v>
      </c>
      <c r="I29" s="58">
        <v>691</v>
      </c>
      <c r="J29" s="62"/>
      <c r="K29" s="62"/>
      <c r="P29" s="75"/>
      <c r="Q29" s="75"/>
    </row>
    <row r="30" spans="1:17" s="60" customFormat="1" ht="12.75">
      <c r="A30" s="36" t="s">
        <v>88</v>
      </c>
      <c r="B30" s="59">
        <v>225</v>
      </c>
      <c r="C30" s="59">
        <v>48</v>
      </c>
      <c r="D30" s="59">
        <v>273</v>
      </c>
      <c r="E30" s="59">
        <v>211</v>
      </c>
      <c r="F30" s="76">
        <v>44</v>
      </c>
      <c r="G30" s="77">
        <v>2511.8483412322275</v>
      </c>
      <c r="H30" s="77">
        <v>4000</v>
      </c>
      <c r="I30" s="59">
        <v>706</v>
      </c>
      <c r="J30" s="78"/>
      <c r="K30" s="78"/>
      <c r="P30" s="79"/>
      <c r="Q30" s="79"/>
    </row>
    <row r="31" spans="1:17" ht="12.75">
      <c r="A31" s="28"/>
      <c r="B31" s="58"/>
      <c r="C31" s="58"/>
      <c r="D31" s="58"/>
      <c r="E31" s="58"/>
      <c r="F31" s="80"/>
      <c r="G31" s="58"/>
      <c r="H31" s="58"/>
      <c r="I31" s="58"/>
      <c r="J31" s="62"/>
      <c r="K31" s="62"/>
      <c r="P31" s="75"/>
      <c r="Q31" s="75"/>
    </row>
    <row r="32" spans="1:17" ht="12.75">
      <c r="A32" s="28" t="s">
        <v>89</v>
      </c>
      <c r="B32" s="58">
        <v>6</v>
      </c>
      <c r="C32" s="74" t="s">
        <v>19</v>
      </c>
      <c r="D32" s="74">
        <v>6</v>
      </c>
      <c r="E32" s="74">
        <v>5</v>
      </c>
      <c r="F32" s="74" t="s">
        <v>19</v>
      </c>
      <c r="G32" s="74">
        <v>8520</v>
      </c>
      <c r="H32" s="74" t="s">
        <v>19</v>
      </c>
      <c r="I32" s="58">
        <v>43</v>
      </c>
      <c r="J32" s="62"/>
      <c r="K32" s="62"/>
      <c r="P32" s="75"/>
      <c r="Q32" s="75"/>
    </row>
    <row r="33" spans="1:17" ht="12.75">
      <c r="A33" s="28" t="s">
        <v>90</v>
      </c>
      <c r="B33" s="58">
        <v>36</v>
      </c>
      <c r="C33" s="74" t="s">
        <v>19</v>
      </c>
      <c r="D33" s="74">
        <v>36</v>
      </c>
      <c r="E33" s="58">
        <v>32</v>
      </c>
      <c r="F33" s="74" t="s">
        <v>19</v>
      </c>
      <c r="G33" s="74">
        <v>4719</v>
      </c>
      <c r="H33" s="74" t="s">
        <v>19</v>
      </c>
      <c r="I33" s="58">
        <v>151</v>
      </c>
      <c r="J33" s="62"/>
      <c r="K33" s="62"/>
      <c r="P33" s="75"/>
      <c r="Q33" s="75"/>
    </row>
    <row r="34" spans="1:17" ht="12.75">
      <c r="A34" s="28" t="s">
        <v>91</v>
      </c>
      <c r="B34" s="74" t="s">
        <v>19</v>
      </c>
      <c r="C34" s="58">
        <v>9</v>
      </c>
      <c r="D34" s="74">
        <v>9</v>
      </c>
      <c r="E34" s="74" t="s">
        <v>19</v>
      </c>
      <c r="F34" s="80">
        <v>8</v>
      </c>
      <c r="G34" s="74" t="s">
        <v>19</v>
      </c>
      <c r="H34" s="74">
        <v>14000</v>
      </c>
      <c r="I34" s="58">
        <v>112</v>
      </c>
      <c r="J34" s="62"/>
      <c r="K34" s="62"/>
      <c r="P34" s="75"/>
      <c r="Q34" s="75"/>
    </row>
    <row r="35" spans="1:17" ht="12.75">
      <c r="A35" s="28" t="s">
        <v>92</v>
      </c>
      <c r="B35" s="58">
        <v>13</v>
      </c>
      <c r="C35" s="74" t="s">
        <v>19</v>
      </c>
      <c r="D35" s="74">
        <v>13</v>
      </c>
      <c r="E35" s="58">
        <v>13</v>
      </c>
      <c r="F35" s="74" t="s">
        <v>19</v>
      </c>
      <c r="G35" s="74">
        <v>5769</v>
      </c>
      <c r="H35" s="74" t="s">
        <v>19</v>
      </c>
      <c r="I35" s="58">
        <v>75</v>
      </c>
      <c r="J35" s="62"/>
      <c r="K35" s="62"/>
      <c r="P35" s="75"/>
      <c r="Q35" s="75"/>
    </row>
    <row r="36" spans="1:17" ht="12.75">
      <c r="A36" s="36" t="s">
        <v>93</v>
      </c>
      <c r="B36" s="59">
        <v>55</v>
      </c>
      <c r="C36" s="59">
        <v>9</v>
      </c>
      <c r="D36" s="59">
        <v>64</v>
      </c>
      <c r="E36" s="59">
        <v>50</v>
      </c>
      <c r="F36" s="76">
        <v>8</v>
      </c>
      <c r="G36" s="77">
        <v>5372.1</v>
      </c>
      <c r="H36" s="77">
        <v>14000</v>
      </c>
      <c r="I36" s="59">
        <v>381</v>
      </c>
      <c r="J36" s="62"/>
      <c r="K36" s="62"/>
      <c r="P36" s="75"/>
      <c r="Q36" s="75"/>
    </row>
    <row r="37" spans="1:17" ht="12.75">
      <c r="A37" s="36"/>
      <c r="B37" s="59"/>
      <c r="C37" s="59"/>
      <c r="D37" s="59"/>
      <c r="E37" s="59"/>
      <c r="F37" s="76"/>
      <c r="G37" s="59"/>
      <c r="H37" s="59"/>
      <c r="I37" s="59"/>
      <c r="J37" s="62"/>
      <c r="K37" s="62"/>
      <c r="P37" s="75"/>
      <c r="Q37" s="75"/>
    </row>
    <row r="38" spans="1:17" ht="12.75">
      <c r="A38" s="36" t="s">
        <v>94</v>
      </c>
      <c r="B38" s="59">
        <v>66</v>
      </c>
      <c r="C38" s="77" t="s">
        <v>19</v>
      </c>
      <c r="D38" s="77">
        <v>66</v>
      </c>
      <c r="E38" s="59">
        <v>66</v>
      </c>
      <c r="F38" s="77" t="s">
        <v>19</v>
      </c>
      <c r="G38" s="77">
        <v>4000</v>
      </c>
      <c r="H38" s="77" t="s">
        <v>19</v>
      </c>
      <c r="I38" s="59">
        <v>264</v>
      </c>
      <c r="J38" s="62"/>
      <c r="K38" s="62"/>
      <c r="P38" s="75"/>
      <c r="Q38" s="75"/>
    </row>
    <row r="39" spans="1:17" ht="12.75">
      <c r="A39" s="28"/>
      <c r="B39" s="58"/>
      <c r="C39" s="58"/>
      <c r="D39" s="58"/>
      <c r="E39" s="58"/>
      <c r="F39" s="80"/>
      <c r="G39" s="58"/>
      <c r="H39" s="58"/>
      <c r="I39" s="58"/>
      <c r="J39" s="62"/>
      <c r="K39" s="62"/>
      <c r="P39" s="75"/>
      <c r="Q39" s="75"/>
    </row>
    <row r="40" spans="1:17" ht="12.75">
      <c r="A40" s="28" t="s">
        <v>95</v>
      </c>
      <c r="B40" s="58">
        <v>9</v>
      </c>
      <c r="C40" s="74" t="s">
        <v>19</v>
      </c>
      <c r="D40" s="74">
        <v>9</v>
      </c>
      <c r="E40" s="58">
        <v>9</v>
      </c>
      <c r="F40" s="74" t="s">
        <v>19</v>
      </c>
      <c r="G40" s="74">
        <v>1730</v>
      </c>
      <c r="H40" s="74" t="s">
        <v>19</v>
      </c>
      <c r="I40" s="58">
        <v>16</v>
      </c>
      <c r="J40" s="62"/>
      <c r="K40" s="62"/>
      <c r="P40" s="75"/>
      <c r="Q40" s="75"/>
    </row>
    <row r="41" spans="1:17" ht="12.75">
      <c r="A41" s="28" t="s">
        <v>96</v>
      </c>
      <c r="B41" s="58" t="s">
        <v>19</v>
      </c>
      <c r="C41" s="74" t="s">
        <v>19</v>
      </c>
      <c r="D41" s="74" t="s">
        <v>19</v>
      </c>
      <c r="E41" s="58" t="s">
        <v>19</v>
      </c>
      <c r="F41" s="74" t="s">
        <v>19</v>
      </c>
      <c r="G41" s="74" t="s">
        <v>19</v>
      </c>
      <c r="H41" s="74" t="s">
        <v>19</v>
      </c>
      <c r="I41" s="58" t="s">
        <v>19</v>
      </c>
      <c r="J41" s="62"/>
      <c r="K41" s="62"/>
      <c r="P41" s="75"/>
      <c r="Q41" s="75"/>
    </row>
    <row r="42" spans="1:17" ht="12.75">
      <c r="A42" s="28" t="s">
        <v>97</v>
      </c>
      <c r="B42" s="58">
        <v>3</v>
      </c>
      <c r="C42" s="74" t="s">
        <v>19</v>
      </c>
      <c r="D42" s="74">
        <v>3</v>
      </c>
      <c r="E42" s="58">
        <v>3</v>
      </c>
      <c r="F42" s="74" t="s">
        <v>19</v>
      </c>
      <c r="G42" s="74">
        <v>3000</v>
      </c>
      <c r="H42" s="74" t="s">
        <v>19</v>
      </c>
      <c r="I42" s="58">
        <v>9</v>
      </c>
      <c r="J42" s="62"/>
      <c r="K42" s="62"/>
      <c r="P42" s="75"/>
      <c r="Q42" s="75"/>
    </row>
    <row r="43" spans="1:17" ht="12.75">
      <c r="A43" s="28" t="s">
        <v>98</v>
      </c>
      <c r="B43" s="58" t="s">
        <v>19</v>
      </c>
      <c r="C43" s="74" t="s">
        <v>19</v>
      </c>
      <c r="D43" s="74" t="s">
        <v>19</v>
      </c>
      <c r="E43" s="58" t="s">
        <v>19</v>
      </c>
      <c r="F43" s="74" t="s">
        <v>19</v>
      </c>
      <c r="G43" s="74" t="s">
        <v>19</v>
      </c>
      <c r="H43" s="74" t="s">
        <v>19</v>
      </c>
      <c r="I43" s="58" t="s">
        <v>19</v>
      </c>
      <c r="J43" s="62"/>
      <c r="K43" s="62"/>
      <c r="P43" s="75"/>
      <c r="Q43" s="75"/>
    </row>
    <row r="44" spans="1:17" ht="12.75">
      <c r="A44" s="28" t="s">
        <v>99</v>
      </c>
      <c r="B44" s="58">
        <v>93</v>
      </c>
      <c r="C44" s="74" t="s">
        <v>19</v>
      </c>
      <c r="D44" s="74">
        <v>93</v>
      </c>
      <c r="E44" s="58">
        <v>85</v>
      </c>
      <c r="F44" s="74" t="s">
        <v>19</v>
      </c>
      <c r="G44" s="74">
        <v>2400</v>
      </c>
      <c r="H44" s="74" t="s">
        <v>19</v>
      </c>
      <c r="I44" s="58">
        <v>204</v>
      </c>
      <c r="J44" s="62"/>
      <c r="K44" s="62"/>
      <c r="P44" s="75"/>
      <c r="Q44" s="75"/>
    </row>
    <row r="45" spans="1:17" ht="12.75">
      <c r="A45" s="28" t="s">
        <v>100</v>
      </c>
      <c r="B45" s="58" t="s">
        <v>19</v>
      </c>
      <c r="C45" s="74" t="s">
        <v>19</v>
      </c>
      <c r="D45" s="74" t="s">
        <v>19</v>
      </c>
      <c r="E45" s="58" t="s">
        <v>19</v>
      </c>
      <c r="F45" s="74" t="s">
        <v>19</v>
      </c>
      <c r="G45" s="74" t="s">
        <v>19</v>
      </c>
      <c r="H45" s="74" t="s">
        <v>19</v>
      </c>
      <c r="I45" s="58" t="s">
        <v>19</v>
      </c>
      <c r="J45" s="62"/>
      <c r="K45" s="62"/>
      <c r="P45" s="75"/>
      <c r="Q45" s="75"/>
    </row>
    <row r="46" spans="1:17" ht="12.75">
      <c r="A46" s="28" t="s">
        <v>101</v>
      </c>
      <c r="B46" s="58" t="s">
        <v>19</v>
      </c>
      <c r="C46" s="74" t="s">
        <v>19</v>
      </c>
      <c r="D46" s="74" t="s">
        <v>19</v>
      </c>
      <c r="E46" s="58" t="s">
        <v>19</v>
      </c>
      <c r="F46" s="74" t="s">
        <v>19</v>
      </c>
      <c r="G46" s="74" t="s">
        <v>19</v>
      </c>
      <c r="H46" s="74" t="s">
        <v>19</v>
      </c>
      <c r="I46" s="58" t="s">
        <v>19</v>
      </c>
      <c r="J46" s="62"/>
      <c r="K46" s="62"/>
      <c r="P46" s="75"/>
      <c r="Q46" s="75"/>
    </row>
    <row r="47" spans="1:17" ht="12.75">
      <c r="A47" s="28" t="s">
        <v>102</v>
      </c>
      <c r="B47" s="58" t="s">
        <v>19</v>
      </c>
      <c r="C47" s="74" t="s">
        <v>19</v>
      </c>
      <c r="D47" s="74" t="s">
        <v>19</v>
      </c>
      <c r="E47" s="58" t="s">
        <v>19</v>
      </c>
      <c r="F47" s="74" t="s">
        <v>19</v>
      </c>
      <c r="G47" s="74" t="s">
        <v>19</v>
      </c>
      <c r="H47" s="74" t="s">
        <v>19</v>
      </c>
      <c r="I47" s="58" t="s">
        <v>19</v>
      </c>
      <c r="J47" s="62"/>
      <c r="K47" s="62"/>
      <c r="P47" s="75"/>
      <c r="Q47" s="75"/>
    </row>
    <row r="48" spans="1:17" ht="12.75">
      <c r="A48" s="28" t="s">
        <v>103</v>
      </c>
      <c r="B48" s="58">
        <v>133</v>
      </c>
      <c r="C48" s="74" t="s">
        <v>19</v>
      </c>
      <c r="D48" s="74">
        <v>133</v>
      </c>
      <c r="E48" s="58">
        <v>121</v>
      </c>
      <c r="F48" s="74" t="s">
        <v>19</v>
      </c>
      <c r="G48" s="74">
        <v>1200</v>
      </c>
      <c r="H48" s="74" t="s">
        <v>19</v>
      </c>
      <c r="I48" s="58">
        <v>145</v>
      </c>
      <c r="J48" s="62"/>
      <c r="K48" s="62"/>
      <c r="P48" s="75"/>
      <c r="Q48" s="75"/>
    </row>
    <row r="49" spans="1:17" ht="12.75">
      <c r="A49" s="36" t="s">
        <v>104</v>
      </c>
      <c r="B49" s="59">
        <v>238</v>
      </c>
      <c r="C49" s="77" t="s">
        <v>19</v>
      </c>
      <c r="D49" s="59">
        <v>238</v>
      </c>
      <c r="E49" s="59">
        <v>218</v>
      </c>
      <c r="F49" s="77" t="s">
        <v>19</v>
      </c>
      <c r="G49" s="77">
        <v>1714.5412844036698</v>
      </c>
      <c r="H49" s="77" t="s">
        <v>19</v>
      </c>
      <c r="I49" s="59">
        <v>374</v>
      </c>
      <c r="J49" s="62"/>
      <c r="K49" s="62"/>
      <c r="P49" s="75"/>
      <c r="Q49" s="75"/>
    </row>
    <row r="50" spans="1:17" ht="12.75">
      <c r="A50" s="36"/>
      <c r="B50" s="59"/>
      <c r="C50" s="59"/>
      <c r="D50" s="59"/>
      <c r="E50" s="59"/>
      <c r="F50" s="76"/>
      <c r="G50" s="59"/>
      <c r="H50" s="59"/>
      <c r="I50" s="59"/>
      <c r="J50" s="62"/>
      <c r="K50" s="62"/>
      <c r="P50" s="75"/>
      <c r="Q50" s="75"/>
    </row>
    <row r="51" spans="1:17" ht="12.75">
      <c r="A51" s="36" t="s">
        <v>105</v>
      </c>
      <c r="B51" s="59">
        <v>20</v>
      </c>
      <c r="C51" s="77" t="s">
        <v>19</v>
      </c>
      <c r="D51" s="77">
        <v>20</v>
      </c>
      <c r="E51" s="59">
        <v>20</v>
      </c>
      <c r="F51" s="77" t="s">
        <v>19</v>
      </c>
      <c r="G51" s="77">
        <v>4074</v>
      </c>
      <c r="H51" s="77" t="s">
        <v>19</v>
      </c>
      <c r="I51" s="59">
        <v>81</v>
      </c>
      <c r="J51" s="62"/>
      <c r="K51" s="62"/>
      <c r="P51" s="75"/>
      <c r="Q51" s="75"/>
    </row>
    <row r="52" spans="1:17" ht="12.75">
      <c r="A52" s="36"/>
      <c r="B52" s="59"/>
      <c r="C52" s="77"/>
      <c r="D52" s="77"/>
      <c r="E52" s="59"/>
      <c r="F52" s="77"/>
      <c r="G52" s="77"/>
      <c r="H52" s="77"/>
      <c r="I52" s="59"/>
      <c r="J52" s="62"/>
      <c r="K52" s="62"/>
      <c r="P52" s="75"/>
      <c r="Q52" s="75"/>
    </row>
    <row r="53" spans="1:17" ht="12.75">
      <c r="A53" s="28" t="s">
        <v>106</v>
      </c>
      <c r="B53" s="58" t="s">
        <v>19</v>
      </c>
      <c r="C53" s="58">
        <v>20</v>
      </c>
      <c r="D53" s="58">
        <v>20</v>
      </c>
      <c r="E53" s="58" t="s">
        <v>19</v>
      </c>
      <c r="F53" s="80">
        <v>20</v>
      </c>
      <c r="G53" s="58" t="s">
        <v>19</v>
      </c>
      <c r="H53" s="58">
        <v>7500</v>
      </c>
      <c r="I53" s="58">
        <v>150</v>
      </c>
      <c r="J53" s="62"/>
      <c r="K53" s="62"/>
      <c r="P53" s="75"/>
      <c r="Q53" s="75"/>
    </row>
    <row r="54" spans="1:17" ht="12.75">
      <c r="A54" s="28" t="s">
        <v>107</v>
      </c>
      <c r="B54" s="58" t="s">
        <v>19</v>
      </c>
      <c r="C54" s="58" t="s">
        <v>19</v>
      </c>
      <c r="D54" s="58" t="s">
        <v>19</v>
      </c>
      <c r="E54" s="58" t="s">
        <v>19</v>
      </c>
      <c r="F54" s="80" t="s">
        <v>19</v>
      </c>
      <c r="G54" s="58" t="s">
        <v>19</v>
      </c>
      <c r="H54" s="58" t="s">
        <v>19</v>
      </c>
      <c r="I54" s="58" t="s">
        <v>19</v>
      </c>
      <c r="J54" s="62"/>
      <c r="K54" s="62"/>
      <c r="P54" s="75"/>
      <c r="Q54" s="75"/>
    </row>
    <row r="55" spans="1:17" ht="12.75">
      <c r="A55" s="28" t="s">
        <v>108</v>
      </c>
      <c r="B55" s="58" t="s">
        <v>19</v>
      </c>
      <c r="C55" s="58">
        <v>4</v>
      </c>
      <c r="D55" s="74">
        <v>4</v>
      </c>
      <c r="E55" s="58" t="s">
        <v>19</v>
      </c>
      <c r="F55" s="80">
        <v>4</v>
      </c>
      <c r="G55" s="74" t="s">
        <v>19</v>
      </c>
      <c r="H55" s="74">
        <v>4500</v>
      </c>
      <c r="I55" s="58">
        <v>18</v>
      </c>
      <c r="J55" s="62"/>
      <c r="K55" s="62"/>
      <c r="P55" s="75"/>
      <c r="Q55" s="75"/>
    </row>
    <row r="56" spans="1:17" ht="12.75">
      <c r="A56" s="28" t="s">
        <v>109</v>
      </c>
      <c r="B56" s="58">
        <v>25</v>
      </c>
      <c r="C56" s="74" t="s">
        <v>19</v>
      </c>
      <c r="D56" s="74">
        <v>25</v>
      </c>
      <c r="E56" s="58">
        <v>25</v>
      </c>
      <c r="F56" s="74" t="s">
        <v>19</v>
      </c>
      <c r="G56" s="74">
        <v>3500</v>
      </c>
      <c r="H56" s="74" t="s">
        <v>19</v>
      </c>
      <c r="I56" s="58">
        <v>88</v>
      </c>
      <c r="J56" s="62"/>
      <c r="K56" s="62"/>
      <c r="P56" s="75"/>
      <c r="Q56" s="75"/>
    </row>
    <row r="57" spans="1:17" ht="12.75">
      <c r="A57" s="28" t="s">
        <v>110</v>
      </c>
      <c r="B57" s="58" t="s">
        <v>19</v>
      </c>
      <c r="C57" s="74" t="s">
        <v>19</v>
      </c>
      <c r="D57" s="74" t="s">
        <v>19</v>
      </c>
      <c r="E57" s="58" t="s">
        <v>19</v>
      </c>
      <c r="F57" s="74" t="s">
        <v>19</v>
      </c>
      <c r="G57" s="74" t="s">
        <v>19</v>
      </c>
      <c r="H57" s="74" t="s">
        <v>19</v>
      </c>
      <c r="I57" s="58" t="s">
        <v>19</v>
      </c>
      <c r="J57" s="62"/>
      <c r="K57" s="62"/>
      <c r="P57" s="75"/>
      <c r="Q57" s="75"/>
    </row>
    <row r="58" spans="1:17" s="60" customFormat="1" ht="12.75">
      <c r="A58" s="36" t="s">
        <v>111</v>
      </c>
      <c r="B58" s="59">
        <v>25</v>
      </c>
      <c r="C58" s="59">
        <v>24</v>
      </c>
      <c r="D58" s="59">
        <v>49</v>
      </c>
      <c r="E58" s="59">
        <v>25</v>
      </c>
      <c r="F58" s="76">
        <v>24</v>
      </c>
      <c r="G58" s="77">
        <v>3500</v>
      </c>
      <c r="H58" s="77">
        <v>7000</v>
      </c>
      <c r="I58" s="59">
        <v>256</v>
      </c>
      <c r="J58" s="78"/>
      <c r="K58" s="78"/>
      <c r="P58" s="79"/>
      <c r="Q58" s="79"/>
    </row>
    <row r="59" spans="1:17" ht="12.75">
      <c r="A59" s="28"/>
      <c r="B59" s="58"/>
      <c r="C59" s="58"/>
      <c r="D59" s="58"/>
      <c r="E59" s="58"/>
      <c r="F59" s="80"/>
      <c r="G59" s="58"/>
      <c r="H59" s="58"/>
      <c r="I59" s="58"/>
      <c r="J59" s="62"/>
      <c r="K59" s="62"/>
      <c r="P59" s="75"/>
      <c r="Q59" s="75"/>
    </row>
    <row r="60" spans="1:17" ht="12.75">
      <c r="A60" s="28" t="s">
        <v>112</v>
      </c>
      <c r="B60" s="74">
        <v>1236</v>
      </c>
      <c r="C60" s="74">
        <v>9008</v>
      </c>
      <c r="D60" s="74">
        <v>10244</v>
      </c>
      <c r="E60" s="74">
        <v>1236</v>
      </c>
      <c r="F60" s="74">
        <v>8903</v>
      </c>
      <c r="G60" s="74">
        <v>5000</v>
      </c>
      <c r="H60" s="74">
        <v>18000</v>
      </c>
      <c r="I60" s="74">
        <v>166434</v>
      </c>
      <c r="J60" s="62"/>
      <c r="K60" s="62"/>
      <c r="P60" s="75"/>
      <c r="Q60" s="75"/>
    </row>
    <row r="61" spans="1:17" ht="12.75">
      <c r="A61" s="28" t="s">
        <v>113</v>
      </c>
      <c r="B61" s="74">
        <v>118</v>
      </c>
      <c r="C61" s="74" t="s">
        <v>19</v>
      </c>
      <c r="D61" s="74">
        <v>118</v>
      </c>
      <c r="E61" s="74">
        <v>118</v>
      </c>
      <c r="F61" s="74" t="s">
        <v>19</v>
      </c>
      <c r="G61" s="74">
        <v>1698.7288135593221</v>
      </c>
      <c r="H61" s="74" t="s">
        <v>19</v>
      </c>
      <c r="I61" s="74">
        <v>200</v>
      </c>
      <c r="J61" s="62"/>
      <c r="K61" s="62"/>
      <c r="P61" s="75"/>
      <c r="Q61" s="75"/>
    </row>
    <row r="62" spans="1:17" ht="12.75">
      <c r="A62" s="28" t="s">
        <v>114</v>
      </c>
      <c r="B62" s="74">
        <v>1238</v>
      </c>
      <c r="C62" s="74">
        <v>278</v>
      </c>
      <c r="D62" s="74">
        <v>1516</v>
      </c>
      <c r="E62" s="74">
        <v>1142</v>
      </c>
      <c r="F62" s="74">
        <v>226</v>
      </c>
      <c r="G62" s="74">
        <v>7500</v>
      </c>
      <c r="H62" s="74">
        <v>18000</v>
      </c>
      <c r="I62" s="74">
        <v>12633</v>
      </c>
      <c r="J62" s="62"/>
      <c r="K62" s="62"/>
      <c r="P62" s="75"/>
      <c r="Q62" s="75"/>
    </row>
    <row r="63" spans="1:17" ht="12.75">
      <c r="A63" s="36" t="s">
        <v>115</v>
      </c>
      <c r="B63" s="59">
        <v>2592</v>
      </c>
      <c r="C63" s="59">
        <v>9286</v>
      </c>
      <c r="D63" s="59">
        <v>11878</v>
      </c>
      <c r="E63" s="59">
        <v>2496</v>
      </c>
      <c r="F63" s="59">
        <v>9129</v>
      </c>
      <c r="G63" s="77">
        <v>5987.760416666667</v>
      </c>
      <c r="H63" s="77">
        <v>18000</v>
      </c>
      <c r="I63" s="59">
        <v>179267</v>
      </c>
      <c r="J63" s="62"/>
      <c r="K63" s="62"/>
      <c r="P63" s="75"/>
      <c r="Q63" s="75"/>
    </row>
    <row r="64" spans="1:17" ht="12.75">
      <c r="A64" s="36"/>
      <c r="B64" s="59"/>
      <c r="C64" s="76"/>
      <c r="D64" s="59"/>
      <c r="E64" s="59"/>
      <c r="F64" s="76"/>
      <c r="G64" s="59"/>
      <c r="H64" s="59"/>
      <c r="I64" s="59"/>
      <c r="J64" s="62"/>
      <c r="K64" s="62"/>
      <c r="P64" s="75"/>
      <c r="Q64" s="75"/>
    </row>
    <row r="65" spans="1:17" ht="12.75">
      <c r="A65" s="36" t="s">
        <v>116</v>
      </c>
      <c r="B65" s="77">
        <v>1</v>
      </c>
      <c r="C65" s="77">
        <v>5756</v>
      </c>
      <c r="D65" s="77">
        <v>5757</v>
      </c>
      <c r="E65" s="77">
        <v>1</v>
      </c>
      <c r="F65" s="77">
        <v>5335</v>
      </c>
      <c r="G65" s="77">
        <v>5510</v>
      </c>
      <c r="H65" s="77">
        <v>18447</v>
      </c>
      <c r="I65" s="77">
        <v>98420</v>
      </c>
      <c r="J65" s="62"/>
      <c r="K65" s="62"/>
      <c r="P65" s="75"/>
      <c r="Q65" s="75"/>
    </row>
    <row r="66" spans="1:17" ht="12.75">
      <c r="A66" s="28"/>
      <c r="B66" s="58"/>
      <c r="C66" s="80"/>
      <c r="D66" s="58"/>
      <c r="E66" s="58"/>
      <c r="F66" s="80"/>
      <c r="G66" s="58"/>
      <c r="H66" s="58"/>
      <c r="I66" s="58"/>
      <c r="J66" s="62"/>
      <c r="K66" s="62"/>
      <c r="P66" s="75"/>
      <c r="Q66" s="75"/>
    </row>
    <row r="67" spans="1:19" ht="12.75">
      <c r="A67" s="28" t="s">
        <v>117</v>
      </c>
      <c r="B67" s="74">
        <v>630</v>
      </c>
      <c r="C67" s="74" t="s">
        <v>19</v>
      </c>
      <c r="D67" s="74">
        <v>630</v>
      </c>
      <c r="E67" s="74">
        <v>610</v>
      </c>
      <c r="F67" s="74" t="s">
        <v>19</v>
      </c>
      <c r="G67" s="74">
        <v>5857.770491803279</v>
      </c>
      <c r="H67" s="74" t="s">
        <v>19</v>
      </c>
      <c r="I67" s="74">
        <v>3573</v>
      </c>
      <c r="J67" s="62"/>
      <c r="K67" s="62"/>
      <c r="M67" s="75"/>
      <c r="N67" s="75"/>
      <c r="O67" s="75"/>
      <c r="P67" s="75"/>
      <c r="Q67" s="75"/>
      <c r="S67" s="75"/>
    </row>
    <row r="68" spans="1:19" ht="12.75">
      <c r="A68" s="28" t="s">
        <v>118</v>
      </c>
      <c r="B68" s="74">
        <v>100</v>
      </c>
      <c r="C68" s="74">
        <v>12</v>
      </c>
      <c r="D68" s="74">
        <v>112</v>
      </c>
      <c r="E68" s="74">
        <v>95</v>
      </c>
      <c r="F68" s="74">
        <v>10</v>
      </c>
      <c r="G68" s="74">
        <v>4937</v>
      </c>
      <c r="H68" s="74">
        <v>7000</v>
      </c>
      <c r="I68" s="74">
        <v>539</v>
      </c>
      <c r="J68" s="62"/>
      <c r="K68" s="62"/>
      <c r="M68" s="75"/>
      <c r="N68" s="75"/>
      <c r="O68" s="75"/>
      <c r="P68" s="75"/>
      <c r="Q68" s="75"/>
      <c r="S68" s="75"/>
    </row>
    <row r="69" spans="1:17" s="60" customFormat="1" ht="12.75">
      <c r="A69" s="36" t="s">
        <v>119</v>
      </c>
      <c r="B69" s="59">
        <v>730</v>
      </c>
      <c r="C69" s="59">
        <v>12</v>
      </c>
      <c r="D69" s="59">
        <v>742</v>
      </c>
      <c r="E69" s="59">
        <v>705</v>
      </c>
      <c r="F69" s="59">
        <v>10</v>
      </c>
      <c r="G69" s="77">
        <v>5733.695035460993</v>
      </c>
      <c r="H69" s="77">
        <v>7000</v>
      </c>
      <c r="I69" s="59">
        <v>4112</v>
      </c>
      <c r="J69" s="78"/>
      <c r="K69" s="78"/>
      <c r="P69" s="79"/>
      <c r="Q69" s="79"/>
    </row>
    <row r="70" spans="1:17" ht="12.75">
      <c r="A70" s="28"/>
      <c r="B70" s="58"/>
      <c r="C70" s="80"/>
      <c r="D70" s="58"/>
      <c r="E70" s="58"/>
      <c r="F70" s="80"/>
      <c r="G70" s="58"/>
      <c r="H70" s="58"/>
      <c r="I70" s="58"/>
      <c r="J70" s="62"/>
      <c r="K70" s="62"/>
      <c r="P70" s="75"/>
      <c r="Q70" s="75"/>
    </row>
    <row r="71" spans="1:17" ht="12.75">
      <c r="A71" s="28" t="s">
        <v>120</v>
      </c>
      <c r="B71" s="74" t="s">
        <v>19</v>
      </c>
      <c r="C71" s="74">
        <v>1012</v>
      </c>
      <c r="D71" s="74">
        <v>1012</v>
      </c>
      <c r="E71" s="74" t="s">
        <v>19</v>
      </c>
      <c r="F71" s="74">
        <v>942</v>
      </c>
      <c r="G71" s="74" t="s">
        <v>19</v>
      </c>
      <c r="H71" s="74">
        <v>19127</v>
      </c>
      <c r="I71" s="74">
        <v>18018</v>
      </c>
      <c r="J71" s="62"/>
      <c r="K71" s="62"/>
      <c r="P71" s="75"/>
      <c r="Q71" s="75"/>
    </row>
    <row r="72" spans="1:17" ht="12.75">
      <c r="A72" s="28" t="s">
        <v>121</v>
      </c>
      <c r="B72" s="74">
        <v>120</v>
      </c>
      <c r="C72" s="74" t="s">
        <v>19</v>
      </c>
      <c r="D72" s="74">
        <v>120</v>
      </c>
      <c r="E72" s="74">
        <v>120</v>
      </c>
      <c r="F72" s="74" t="s">
        <v>19</v>
      </c>
      <c r="G72" s="74">
        <v>10000</v>
      </c>
      <c r="H72" s="74" t="s">
        <v>19</v>
      </c>
      <c r="I72" s="74">
        <v>1200</v>
      </c>
      <c r="J72" s="62"/>
      <c r="K72" s="62"/>
      <c r="P72" s="75"/>
      <c r="Q72" s="75"/>
    </row>
    <row r="73" spans="1:17" ht="12.75">
      <c r="A73" s="28" t="s">
        <v>122</v>
      </c>
      <c r="B73" s="74">
        <v>4</v>
      </c>
      <c r="C73" s="74">
        <v>1</v>
      </c>
      <c r="D73" s="74">
        <v>5</v>
      </c>
      <c r="E73" s="74">
        <v>4</v>
      </c>
      <c r="F73" s="74">
        <v>1</v>
      </c>
      <c r="G73" s="74">
        <v>6000</v>
      </c>
      <c r="H73" s="74">
        <v>7500</v>
      </c>
      <c r="I73" s="74">
        <v>32</v>
      </c>
      <c r="J73" s="62"/>
      <c r="K73" s="62"/>
      <c r="P73" s="75"/>
      <c r="Q73" s="75"/>
    </row>
    <row r="74" spans="1:17" ht="12.75">
      <c r="A74" s="28" t="s">
        <v>123</v>
      </c>
      <c r="B74" s="74" t="s">
        <v>19</v>
      </c>
      <c r="C74" s="74">
        <v>125</v>
      </c>
      <c r="D74" s="74">
        <v>125</v>
      </c>
      <c r="E74" s="74" t="s">
        <v>19</v>
      </c>
      <c r="F74" s="74">
        <v>125</v>
      </c>
      <c r="G74" s="74" t="s">
        <v>19</v>
      </c>
      <c r="H74" s="74">
        <v>6880</v>
      </c>
      <c r="I74" s="74">
        <v>860</v>
      </c>
      <c r="J74" s="62"/>
      <c r="K74" s="62"/>
      <c r="P74" s="75"/>
      <c r="Q74" s="75"/>
    </row>
    <row r="75" spans="1:17" ht="12.75">
      <c r="A75" s="28" t="s">
        <v>124</v>
      </c>
      <c r="B75" s="74">
        <v>403</v>
      </c>
      <c r="C75" s="74">
        <v>286</v>
      </c>
      <c r="D75" s="74">
        <v>689</v>
      </c>
      <c r="E75" s="74">
        <v>403</v>
      </c>
      <c r="F75" s="74">
        <v>9</v>
      </c>
      <c r="G75" s="74">
        <v>2050</v>
      </c>
      <c r="H75" s="74">
        <v>8200</v>
      </c>
      <c r="I75" s="74">
        <v>900</v>
      </c>
      <c r="J75" s="62"/>
      <c r="K75" s="62"/>
      <c r="P75" s="75"/>
      <c r="Q75" s="75"/>
    </row>
    <row r="76" spans="1:17" ht="12.75">
      <c r="A76" s="28" t="s">
        <v>125</v>
      </c>
      <c r="B76" s="74">
        <v>38</v>
      </c>
      <c r="C76" s="74">
        <v>2</v>
      </c>
      <c r="D76" s="74">
        <v>40</v>
      </c>
      <c r="E76" s="74">
        <v>38</v>
      </c>
      <c r="F76" s="74">
        <v>2</v>
      </c>
      <c r="G76" s="74">
        <v>2400</v>
      </c>
      <c r="H76" s="74">
        <v>7000</v>
      </c>
      <c r="I76" s="74">
        <v>105</v>
      </c>
      <c r="J76" s="62"/>
      <c r="K76" s="62"/>
      <c r="P76" s="75"/>
      <c r="Q76" s="75"/>
    </row>
    <row r="77" spans="1:17" ht="12.75">
      <c r="A77" s="28" t="s">
        <v>126</v>
      </c>
      <c r="B77" s="74">
        <v>1067</v>
      </c>
      <c r="C77" s="74">
        <v>40</v>
      </c>
      <c r="D77" s="74">
        <v>1107</v>
      </c>
      <c r="E77" s="74">
        <v>1067</v>
      </c>
      <c r="F77" s="74">
        <v>40</v>
      </c>
      <c r="G77" s="74">
        <v>5000</v>
      </c>
      <c r="H77" s="74">
        <v>9500</v>
      </c>
      <c r="I77" s="74">
        <v>5715</v>
      </c>
      <c r="J77" s="62"/>
      <c r="K77" s="62"/>
      <c r="P77" s="75"/>
      <c r="Q77" s="75"/>
    </row>
    <row r="78" spans="1:17" ht="12.75">
      <c r="A78" s="28" t="s">
        <v>127</v>
      </c>
      <c r="B78" s="74">
        <v>325</v>
      </c>
      <c r="C78" s="74">
        <v>1150</v>
      </c>
      <c r="D78" s="74">
        <v>1475</v>
      </c>
      <c r="E78" s="74">
        <v>325</v>
      </c>
      <c r="F78" s="74">
        <v>1100</v>
      </c>
      <c r="G78" s="74">
        <v>8100</v>
      </c>
      <c r="H78" s="74">
        <v>17040</v>
      </c>
      <c r="I78" s="74">
        <v>21377</v>
      </c>
      <c r="J78" s="62"/>
      <c r="K78" s="62"/>
      <c r="P78" s="75"/>
      <c r="Q78" s="75"/>
    </row>
    <row r="79" spans="1:17" s="60" customFormat="1" ht="12.75">
      <c r="A79" s="36" t="s">
        <v>128</v>
      </c>
      <c r="B79" s="59">
        <v>1957</v>
      </c>
      <c r="C79" s="59">
        <v>2616</v>
      </c>
      <c r="D79" s="59">
        <v>4573</v>
      </c>
      <c r="E79" s="59">
        <v>1957</v>
      </c>
      <c r="F79" s="59">
        <v>2219</v>
      </c>
      <c r="G79" s="77">
        <v>5165.482881962187</v>
      </c>
      <c r="H79" s="77">
        <v>17168.514646237043</v>
      </c>
      <c r="I79" s="59">
        <v>48207</v>
      </c>
      <c r="J79" s="78"/>
      <c r="K79" s="78"/>
      <c r="P79" s="79"/>
      <c r="Q79" s="79"/>
    </row>
    <row r="80" spans="1:17" ht="12.75">
      <c r="A80" s="28"/>
      <c r="B80" s="58"/>
      <c r="C80" s="80"/>
      <c r="D80" s="58"/>
      <c r="E80" s="58"/>
      <c r="F80" s="80"/>
      <c r="G80" s="58"/>
      <c r="H80" s="58"/>
      <c r="I80" s="58"/>
      <c r="J80" s="62"/>
      <c r="K80" s="62"/>
      <c r="P80" s="75"/>
      <c r="Q80" s="75"/>
    </row>
    <row r="81" spans="1:17" ht="12.75">
      <c r="A81" s="28" t="s">
        <v>129</v>
      </c>
      <c r="B81" s="74">
        <v>126</v>
      </c>
      <c r="C81" s="74">
        <v>14</v>
      </c>
      <c r="D81" s="74">
        <v>140</v>
      </c>
      <c r="E81" s="74">
        <v>110</v>
      </c>
      <c r="F81" s="74">
        <v>14</v>
      </c>
      <c r="G81" s="74">
        <v>1555</v>
      </c>
      <c r="H81" s="74">
        <v>2857</v>
      </c>
      <c r="I81" s="74">
        <v>212</v>
      </c>
      <c r="J81" s="62"/>
      <c r="K81" s="62"/>
      <c r="P81" s="75"/>
      <c r="Q81" s="75"/>
    </row>
    <row r="82" spans="1:17" ht="12.75">
      <c r="A82" s="28" t="s">
        <v>130</v>
      </c>
      <c r="B82" s="74">
        <v>43</v>
      </c>
      <c r="C82" s="74">
        <v>33</v>
      </c>
      <c r="D82" s="74">
        <v>76</v>
      </c>
      <c r="E82" s="74">
        <v>43</v>
      </c>
      <c r="F82" s="74">
        <v>33</v>
      </c>
      <c r="G82" s="74">
        <v>2000</v>
      </c>
      <c r="H82" s="74">
        <v>9090.757575757576</v>
      </c>
      <c r="I82" s="74">
        <v>386</v>
      </c>
      <c r="J82" s="62"/>
      <c r="K82" s="62"/>
      <c r="P82" s="75"/>
      <c r="Q82" s="75"/>
    </row>
    <row r="83" spans="1:17" s="60" customFormat="1" ht="12.75">
      <c r="A83" s="36" t="s">
        <v>131</v>
      </c>
      <c r="B83" s="59">
        <v>169</v>
      </c>
      <c r="C83" s="59">
        <v>47</v>
      </c>
      <c r="D83" s="59">
        <v>216</v>
      </c>
      <c r="E83" s="59">
        <v>153</v>
      </c>
      <c r="F83" s="59">
        <v>47</v>
      </c>
      <c r="G83" s="77">
        <v>1680.0653594771243</v>
      </c>
      <c r="H83" s="77">
        <v>7233.893617021276</v>
      </c>
      <c r="I83" s="59">
        <v>598</v>
      </c>
      <c r="J83" s="78"/>
      <c r="K83" s="78"/>
      <c r="P83" s="79"/>
      <c r="Q83" s="79"/>
    </row>
    <row r="84" spans="1:17" ht="12.75">
      <c r="A84" s="28"/>
      <c r="B84" s="58"/>
      <c r="C84" s="58"/>
      <c r="D84" s="58"/>
      <c r="E84" s="58"/>
      <c r="F84" s="58"/>
      <c r="G84" s="58"/>
      <c r="H84" s="58"/>
      <c r="I84" s="58"/>
      <c r="J84" s="62"/>
      <c r="K84" s="62"/>
      <c r="P84" s="75"/>
      <c r="Q84" s="75"/>
    </row>
    <row r="85" spans="1:11" ht="13.5" thickBot="1">
      <c r="A85" s="37" t="s">
        <v>132</v>
      </c>
      <c r="B85" s="61">
        <v>6108</v>
      </c>
      <c r="C85" s="61">
        <v>17798</v>
      </c>
      <c r="D85" s="61">
        <v>23906</v>
      </c>
      <c r="E85" s="61">
        <v>5902</v>
      </c>
      <c r="F85" s="61">
        <v>16816</v>
      </c>
      <c r="G85" s="81">
        <v>5246.436801084378</v>
      </c>
      <c r="H85" s="81">
        <v>17941.226926736443</v>
      </c>
      <c r="I85" s="61">
        <v>332666</v>
      </c>
      <c r="J85" s="62"/>
      <c r="K85" s="62"/>
    </row>
    <row r="115" spans="4:5" ht="12.75">
      <c r="D115" s="63"/>
      <c r="E115" s="63"/>
    </row>
    <row r="117" spans="16:17" ht="12.75">
      <c r="P117" s="75"/>
      <c r="Q117" s="75"/>
    </row>
  </sheetData>
  <mergeCells count="7">
    <mergeCell ref="A1:I1"/>
    <mergeCell ref="G5:H5"/>
    <mergeCell ref="B5:F5"/>
    <mergeCell ref="B6:D6"/>
    <mergeCell ref="E6:F6"/>
    <mergeCell ref="G6:H6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8"/>
  <dimension ref="A1:G116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5.7109375" style="4" customWidth="1"/>
    <col min="2" max="7" width="14.8515625" style="4" customWidth="1"/>
    <col min="8" max="16384" width="11.421875" style="4" customWidth="1"/>
  </cols>
  <sheetData>
    <row r="1" spans="1:7" s="2" customFormat="1" ht="18">
      <c r="A1" s="25" t="s">
        <v>0</v>
      </c>
      <c r="B1" s="25"/>
      <c r="C1" s="25"/>
      <c r="D1" s="25"/>
      <c r="E1" s="25"/>
      <c r="F1" s="25"/>
      <c r="G1" s="25"/>
    </row>
    <row r="2" spans="1:7" ht="12.75">
      <c r="A2" s="26"/>
      <c r="B2" s="26"/>
      <c r="C2" s="26"/>
      <c r="D2" s="26"/>
      <c r="E2" s="26"/>
      <c r="F2" s="26"/>
      <c r="G2" s="26"/>
    </row>
    <row r="3" spans="1:7" ht="15">
      <c r="A3" s="27" t="s">
        <v>391</v>
      </c>
      <c r="B3" s="27"/>
      <c r="C3" s="27"/>
      <c r="D3" s="27"/>
      <c r="E3" s="27"/>
      <c r="F3" s="82"/>
      <c r="G3" s="82"/>
    </row>
    <row r="4" spans="1:7" ht="15.75" thickBot="1">
      <c r="A4" s="48"/>
      <c r="B4" s="83"/>
      <c r="C4" s="83"/>
      <c r="D4" s="83"/>
      <c r="E4" s="83"/>
      <c r="F4" s="51"/>
      <c r="G4" s="51"/>
    </row>
    <row r="5" spans="1:7" ht="12.75">
      <c r="A5" s="186"/>
      <c r="B5" s="246" t="s">
        <v>138</v>
      </c>
      <c r="C5" s="282"/>
      <c r="D5" s="283"/>
      <c r="E5" s="246" t="s">
        <v>139</v>
      </c>
      <c r="F5" s="281"/>
      <c r="G5" s="281"/>
    </row>
    <row r="6" spans="1:7" ht="12.75">
      <c r="A6" s="13" t="s">
        <v>58</v>
      </c>
      <c r="B6" s="8" t="s">
        <v>140</v>
      </c>
      <c r="C6" s="8" t="s">
        <v>141</v>
      </c>
      <c r="D6" s="84" t="s">
        <v>23</v>
      </c>
      <c r="E6" s="8" t="s">
        <v>140</v>
      </c>
      <c r="F6" s="8" t="s">
        <v>141</v>
      </c>
      <c r="G6" s="84" t="s">
        <v>23</v>
      </c>
    </row>
    <row r="7" spans="1:7" ht="12.75">
      <c r="A7" s="13" t="s">
        <v>64</v>
      </c>
      <c r="B7" s="7" t="s">
        <v>142</v>
      </c>
      <c r="C7" s="7" t="s">
        <v>143</v>
      </c>
      <c r="D7" s="7"/>
      <c r="E7" s="7" t="s">
        <v>142</v>
      </c>
      <c r="F7" s="7" t="s">
        <v>143</v>
      </c>
      <c r="G7" s="7"/>
    </row>
    <row r="8" spans="1:7" ht="13.5" thickBot="1">
      <c r="A8" s="13"/>
      <c r="B8" s="7" t="s">
        <v>144</v>
      </c>
      <c r="C8" s="7" t="s">
        <v>144</v>
      </c>
      <c r="D8" s="85" t="s">
        <v>28</v>
      </c>
      <c r="E8" s="7" t="s">
        <v>144</v>
      </c>
      <c r="F8" s="7" t="s">
        <v>144</v>
      </c>
      <c r="G8" s="7" t="s">
        <v>28</v>
      </c>
    </row>
    <row r="9" spans="1:7" ht="12.75">
      <c r="A9" s="56" t="s">
        <v>72</v>
      </c>
      <c r="B9" s="86" t="s">
        <v>19</v>
      </c>
      <c r="C9" s="86" t="s">
        <v>19</v>
      </c>
      <c r="D9" s="57" t="s">
        <v>19</v>
      </c>
      <c r="E9" s="86" t="s">
        <v>19</v>
      </c>
      <c r="F9" s="86" t="s">
        <v>19</v>
      </c>
      <c r="G9" s="86" t="s">
        <v>19</v>
      </c>
    </row>
    <row r="10" spans="1:7" ht="12.75">
      <c r="A10" s="28" t="s">
        <v>73</v>
      </c>
      <c r="B10" s="74" t="s">
        <v>19</v>
      </c>
      <c r="C10" s="74" t="s">
        <v>19</v>
      </c>
      <c r="D10" s="58" t="s">
        <v>19</v>
      </c>
      <c r="E10" s="74" t="s">
        <v>19</v>
      </c>
      <c r="F10" s="74" t="s">
        <v>19</v>
      </c>
      <c r="G10" s="74" t="s">
        <v>19</v>
      </c>
    </row>
    <row r="11" spans="1:7" ht="12.75">
      <c r="A11" s="28" t="s">
        <v>74</v>
      </c>
      <c r="B11" s="74" t="s">
        <v>19</v>
      </c>
      <c r="C11" s="74" t="s">
        <v>19</v>
      </c>
      <c r="D11" s="58" t="s">
        <v>19</v>
      </c>
      <c r="E11" s="74" t="s">
        <v>19</v>
      </c>
      <c r="F11" s="74" t="s">
        <v>19</v>
      </c>
      <c r="G11" s="74" t="s">
        <v>19</v>
      </c>
    </row>
    <row r="12" spans="1:7" ht="12.75">
      <c r="A12" s="28" t="s">
        <v>75</v>
      </c>
      <c r="B12" s="74" t="s">
        <v>19</v>
      </c>
      <c r="C12" s="74" t="s">
        <v>19</v>
      </c>
      <c r="D12" s="58" t="s">
        <v>19</v>
      </c>
      <c r="E12" s="74" t="s">
        <v>19</v>
      </c>
      <c r="F12" s="74" t="s">
        <v>19</v>
      </c>
      <c r="G12" s="74" t="s">
        <v>19</v>
      </c>
    </row>
    <row r="13" spans="1:7" s="60" customFormat="1" ht="12.75">
      <c r="A13" s="36" t="s">
        <v>76</v>
      </c>
      <c r="B13" s="77" t="s">
        <v>19</v>
      </c>
      <c r="C13" s="77" t="s">
        <v>19</v>
      </c>
      <c r="D13" s="59" t="s">
        <v>19</v>
      </c>
      <c r="E13" s="77" t="s">
        <v>19</v>
      </c>
      <c r="F13" s="77" t="s">
        <v>19</v>
      </c>
      <c r="G13" s="77" t="s">
        <v>19</v>
      </c>
    </row>
    <row r="14" spans="1:7" ht="12.75">
      <c r="A14" s="28"/>
      <c r="B14" s="74"/>
      <c r="C14" s="74"/>
      <c r="D14" s="58"/>
      <c r="E14" s="74"/>
      <c r="F14" s="74"/>
      <c r="G14" s="74"/>
    </row>
    <row r="15" spans="1:7" s="60" customFormat="1" ht="12.75">
      <c r="A15" s="36" t="s">
        <v>77</v>
      </c>
      <c r="B15" s="77" t="s">
        <v>19</v>
      </c>
      <c r="C15" s="77" t="s">
        <v>19</v>
      </c>
      <c r="D15" s="59" t="s">
        <v>19</v>
      </c>
      <c r="E15" s="77" t="s">
        <v>19</v>
      </c>
      <c r="F15" s="77" t="s">
        <v>19</v>
      </c>
      <c r="G15" s="77" t="s">
        <v>19</v>
      </c>
    </row>
    <row r="16" spans="1:7" ht="12.75">
      <c r="A16" s="28"/>
      <c r="B16" s="74"/>
      <c r="C16" s="74"/>
      <c r="D16" s="58"/>
      <c r="E16" s="74"/>
      <c r="F16" s="74"/>
      <c r="G16" s="74"/>
    </row>
    <row r="17" spans="1:7" s="60" customFormat="1" ht="12.75">
      <c r="A17" s="36" t="s">
        <v>78</v>
      </c>
      <c r="B17" s="77" t="s">
        <v>19</v>
      </c>
      <c r="C17" s="77" t="s">
        <v>19</v>
      </c>
      <c r="D17" s="59" t="s">
        <v>19</v>
      </c>
      <c r="E17" s="77" t="s">
        <v>19</v>
      </c>
      <c r="F17" s="77" t="s">
        <v>19</v>
      </c>
      <c r="G17" s="77" t="s">
        <v>19</v>
      </c>
    </row>
    <row r="18" spans="1:7" ht="12.75">
      <c r="A18" s="28"/>
      <c r="B18" s="74"/>
      <c r="C18" s="74"/>
      <c r="D18" s="58"/>
      <c r="E18" s="74"/>
      <c r="F18" s="74"/>
      <c r="G18" s="74"/>
    </row>
    <row r="19" spans="1:7" ht="12.75">
      <c r="A19" s="28" t="s">
        <v>79</v>
      </c>
      <c r="B19" s="74" t="s">
        <v>19</v>
      </c>
      <c r="C19" s="74" t="s">
        <v>19</v>
      </c>
      <c r="D19" s="58" t="s">
        <v>19</v>
      </c>
      <c r="E19" s="74" t="s">
        <v>19</v>
      </c>
      <c r="F19" s="74" t="s">
        <v>19</v>
      </c>
      <c r="G19" s="74" t="s">
        <v>19</v>
      </c>
    </row>
    <row r="20" spans="1:7" ht="12.75">
      <c r="A20" s="28" t="s">
        <v>80</v>
      </c>
      <c r="B20" s="74" t="s">
        <v>19</v>
      </c>
      <c r="C20" s="74" t="s">
        <v>19</v>
      </c>
      <c r="D20" s="58" t="s">
        <v>19</v>
      </c>
      <c r="E20" s="74" t="s">
        <v>19</v>
      </c>
      <c r="F20" s="74" t="s">
        <v>19</v>
      </c>
      <c r="G20" s="74" t="s">
        <v>19</v>
      </c>
    </row>
    <row r="21" spans="1:7" ht="12.75">
      <c r="A21" s="28" t="s">
        <v>81</v>
      </c>
      <c r="B21" s="74" t="s">
        <v>19</v>
      </c>
      <c r="C21" s="74" t="s">
        <v>19</v>
      </c>
      <c r="D21" s="58" t="s">
        <v>19</v>
      </c>
      <c r="E21" s="74" t="s">
        <v>19</v>
      </c>
      <c r="F21" s="74" t="s">
        <v>19</v>
      </c>
      <c r="G21" s="74" t="s">
        <v>19</v>
      </c>
    </row>
    <row r="22" spans="1:7" s="60" customFormat="1" ht="12.75">
      <c r="A22" s="36" t="s">
        <v>82</v>
      </c>
      <c r="B22" s="77" t="s">
        <v>19</v>
      </c>
      <c r="C22" s="77" t="s">
        <v>19</v>
      </c>
      <c r="D22" s="59" t="s">
        <v>19</v>
      </c>
      <c r="E22" s="77" t="s">
        <v>19</v>
      </c>
      <c r="F22" s="77" t="s">
        <v>19</v>
      </c>
      <c r="G22" s="77" t="s">
        <v>19</v>
      </c>
    </row>
    <row r="23" spans="1:7" ht="12.75">
      <c r="A23" s="28"/>
      <c r="B23" s="74"/>
      <c r="C23" s="74"/>
      <c r="D23" s="58"/>
      <c r="E23" s="74"/>
      <c r="F23" s="74"/>
      <c r="G23" s="74"/>
    </row>
    <row r="24" spans="1:7" s="60" customFormat="1" ht="12.75">
      <c r="A24" s="36" t="s">
        <v>83</v>
      </c>
      <c r="B24" s="77" t="s">
        <v>19</v>
      </c>
      <c r="C24" s="77" t="s">
        <v>19</v>
      </c>
      <c r="D24" s="59" t="s">
        <v>19</v>
      </c>
      <c r="E24" s="77" t="s">
        <v>19</v>
      </c>
      <c r="F24" s="77" t="s">
        <v>19</v>
      </c>
      <c r="G24" s="77" t="s">
        <v>19</v>
      </c>
    </row>
    <row r="25" spans="1:7" ht="12.75">
      <c r="A25" s="28"/>
      <c r="B25" s="74"/>
      <c r="C25" s="74"/>
      <c r="D25" s="58"/>
      <c r="E25" s="74"/>
      <c r="F25" s="74"/>
      <c r="G25" s="74"/>
    </row>
    <row r="26" spans="1:7" s="60" customFormat="1" ht="12.75">
      <c r="A26" s="36" t="s">
        <v>357</v>
      </c>
      <c r="B26" s="59">
        <v>30</v>
      </c>
      <c r="C26" s="59" t="s">
        <v>19</v>
      </c>
      <c r="D26" s="59" t="s">
        <v>19</v>
      </c>
      <c r="E26" s="59" t="s">
        <v>19</v>
      </c>
      <c r="F26" s="59" t="s">
        <v>19</v>
      </c>
      <c r="G26" s="77" t="s">
        <v>19</v>
      </c>
    </row>
    <row r="27" spans="1:7" ht="12.75">
      <c r="A27" s="28"/>
      <c r="B27" s="74"/>
      <c r="C27" s="74"/>
      <c r="D27" s="58"/>
      <c r="E27" s="74"/>
      <c r="F27" s="74"/>
      <c r="G27" s="74"/>
    </row>
    <row r="28" spans="1:7" ht="12.75">
      <c r="A28" s="28" t="s">
        <v>85</v>
      </c>
      <c r="B28" s="74">
        <v>5</v>
      </c>
      <c r="C28" s="74">
        <v>5</v>
      </c>
      <c r="D28" s="58">
        <v>15</v>
      </c>
      <c r="E28" s="74" t="s">
        <v>19</v>
      </c>
      <c r="F28" s="74" t="s">
        <v>19</v>
      </c>
      <c r="G28" s="74" t="s">
        <v>19</v>
      </c>
    </row>
    <row r="29" spans="1:7" ht="12.75">
      <c r="A29" s="28" t="s">
        <v>86</v>
      </c>
      <c r="B29" s="74">
        <v>8</v>
      </c>
      <c r="C29" s="74" t="s">
        <v>19</v>
      </c>
      <c r="D29" s="58" t="s">
        <v>19</v>
      </c>
      <c r="E29" s="74" t="s">
        <v>19</v>
      </c>
      <c r="F29" s="74" t="s">
        <v>19</v>
      </c>
      <c r="G29" s="74" t="s">
        <v>19</v>
      </c>
    </row>
    <row r="30" spans="1:7" ht="12.75">
      <c r="A30" s="28" t="s">
        <v>87</v>
      </c>
      <c r="B30" s="74">
        <v>260</v>
      </c>
      <c r="C30" s="74">
        <v>250</v>
      </c>
      <c r="D30" s="58">
        <v>691</v>
      </c>
      <c r="E30" s="74" t="s">
        <v>19</v>
      </c>
      <c r="F30" s="74" t="s">
        <v>19</v>
      </c>
      <c r="G30" s="74" t="s">
        <v>19</v>
      </c>
    </row>
    <row r="31" spans="1:7" s="60" customFormat="1" ht="12.75">
      <c r="A31" s="36" t="s">
        <v>88</v>
      </c>
      <c r="B31" s="59">
        <v>273</v>
      </c>
      <c r="C31" s="59">
        <v>255</v>
      </c>
      <c r="D31" s="59">
        <v>706</v>
      </c>
      <c r="E31" s="59" t="s">
        <v>19</v>
      </c>
      <c r="F31" s="59" t="s">
        <v>19</v>
      </c>
      <c r="G31" s="77" t="s">
        <v>19</v>
      </c>
    </row>
    <row r="32" spans="1:7" ht="12.75">
      <c r="A32" s="28"/>
      <c r="B32" s="58"/>
      <c r="C32" s="58"/>
      <c r="D32" s="58"/>
      <c r="E32" s="58"/>
      <c r="F32" s="58"/>
      <c r="G32" s="58"/>
    </row>
    <row r="33" spans="1:7" ht="12.75">
      <c r="A33" s="28" t="s">
        <v>89</v>
      </c>
      <c r="B33" s="74">
        <v>6</v>
      </c>
      <c r="C33" s="74">
        <v>5</v>
      </c>
      <c r="D33" s="58">
        <v>43</v>
      </c>
      <c r="E33" s="74" t="s">
        <v>19</v>
      </c>
      <c r="F33" s="74" t="s">
        <v>19</v>
      </c>
      <c r="G33" s="74" t="s">
        <v>19</v>
      </c>
    </row>
    <row r="34" spans="1:7" ht="12.75">
      <c r="A34" s="28" t="s">
        <v>90</v>
      </c>
      <c r="B34" s="74">
        <v>36</v>
      </c>
      <c r="C34" s="74">
        <v>32</v>
      </c>
      <c r="D34" s="58">
        <v>151</v>
      </c>
      <c r="E34" s="74" t="s">
        <v>19</v>
      </c>
      <c r="F34" s="74" t="s">
        <v>19</v>
      </c>
      <c r="G34" s="74" t="s">
        <v>19</v>
      </c>
    </row>
    <row r="35" spans="1:7" ht="12.75">
      <c r="A35" s="28" t="s">
        <v>91</v>
      </c>
      <c r="B35" s="74">
        <v>9</v>
      </c>
      <c r="C35" s="74">
        <v>8</v>
      </c>
      <c r="D35" s="58">
        <v>112</v>
      </c>
      <c r="E35" s="74" t="s">
        <v>19</v>
      </c>
      <c r="F35" s="74" t="s">
        <v>19</v>
      </c>
      <c r="G35" s="74" t="s">
        <v>19</v>
      </c>
    </row>
    <row r="36" spans="1:7" ht="12.75">
      <c r="A36" s="28" t="s">
        <v>92</v>
      </c>
      <c r="B36" s="74">
        <v>13</v>
      </c>
      <c r="C36" s="74">
        <v>13</v>
      </c>
      <c r="D36" s="58">
        <v>75</v>
      </c>
      <c r="E36" s="58" t="s">
        <v>19</v>
      </c>
      <c r="F36" s="58" t="s">
        <v>19</v>
      </c>
      <c r="G36" s="74" t="s">
        <v>19</v>
      </c>
    </row>
    <row r="37" spans="1:7" ht="12.75">
      <c r="A37" s="36" t="s">
        <v>93</v>
      </c>
      <c r="B37" s="59">
        <v>64</v>
      </c>
      <c r="C37" s="59">
        <v>58</v>
      </c>
      <c r="D37" s="59">
        <v>381</v>
      </c>
      <c r="E37" s="59" t="s">
        <v>19</v>
      </c>
      <c r="F37" s="59" t="s">
        <v>19</v>
      </c>
      <c r="G37" s="77" t="s">
        <v>19</v>
      </c>
    </row>
    <row r="38" spans="1:7" ht="12.75">
      <c r="A38" s="36"/>
      <c r="B38" s="59"/>
      <c r="C38" s="59"/>
      <c r="D38" s="59"/>
      <c r="E38" s="59"/>
      <c r="F38" s="59"/>
      <c r="G38" s="59"/>
    </row>
    <row r="39" spans="1:7" ht="12.75">
      <c r="A39" s="36" t="s">
        <v>94</v>
      </c>
      <c r="B39" s="77">
        <v>66</v>
      </c>
      <c r="C39" s="77">
        <v>66</v>
      </c>
      <c r="D39" s="59">
        <v>264</v>
      </c>
      <c r="E39" s="77" t="s">
        <v>19</v>
      </c>
      <c r="F39" s="77" t="s">
        <v>19</v>
      </c>
      <c r="G39" s="77" t="s">
        <v>19</v>
      </c>
    </row>
    <row r="40" spans="1:7" ht="12.75">
      <c r="A40" s="28"/>
      <c r="B40" s="58"/>
      <c r="C40" s="58"/>
      <c r="D40" s="58"/>
      <c r="E40" s="58"/>
      <c r="F40" s="58"/>
      <c r="G40" s="58"/>
    </row>
    <row r="41" spans="1:7" ht="12.75">
      <c r="A41" s="28" t="s">
        <v>95</v>
      </c>
      <c r="B41" s="74">
        <v>9</v>
      </c>
      <c r="C41" s="74">
        <v>9</v>
      </c>
      <c r="D41" s="58">
        <v>16</v>
      </c>
      <c r="E41" s="74" t="s">
        <v>19</v>
      </c>
      <c r="F41" s="74" t="s">
        <v>19</v>
      </c>
      <c r="G41" s="74" t="s">
        <v>19</v>
      </c>
    </row>
    <row r="42" spans="1:7" ht="12.75">
      <c r="A42" s="28" t="s">
        <v>96</v>
      </c>
      <c r="B42" s="74" t="s">
        <v>19</v>
      </c>
      <c r="C42" s="74" t="s">
        <v>19</v>
      </c>
      <c r="D42" s="58" t="s">
        <v>19</v>
      </c>
      <c r="E42" s="74" t="s">
        <v>19</v>
      </c>
      <c r="F42" s="74" t="s">
        <v>19</v>
      </c>
      <c r="G42" s="74" t="s">
        <v>19</v>
      </c>
    </row>
    <row r="43" spans="1:7" ht="12.75">
      <c r="A43" s="28" t="s">
        <v>97</v>
      </c>
      <c r="B43" s="74">
        <v>3</v>
      </c>
      <c r="C43" s="74">
        <v>3</v>
      </c>
      <c r="D43" s="58">
        <v>9</v>
      </c>
      <c r="E43" s="74" t="s">
        <v>19</v>
      </c>
      <c r="F43" s="74" t="s">
        <v>19</v>
      </c>
      <c r="G43" s="74" t="s">
        <v>19</v>
      </c>
    </row>
    <row r="44" spans="1:7" ht="12.75">
      <c r="A44" s="28" t="s">
        <v>98</v>
      </c>
      <c r="B44" s="74" t="s">
        <v>19</v>
      </c>
      <c r="C44" s="74" t="s">
        <v>19</v>
      </c>
      <c r="D44" s="58" t="s">
        <v>19</v>
      </c>
      <c r="E44" s="74" t="s">
        <v>19</v>
      </c>
      <c r="F44" s="74" t="s">
        <v>19</v>
      </c>
      <c r="G44" s="74" t="s">
        <v>19</v>
      </c>
    </row>
    <row r="45" spans="1:7" ht="12.75">
      <c r="A45" s="28" t="s">
        <v>99</v>
      </c>
      <c r="B45" s="74">
        <v>93</v>
      </c>
      <c r="C45" s="74">
        <v>85</v>
      </c>
      <c r="D45" s="58">
        <v>204</v>
      </c>
      <c r="E45" s="74" t="s">
        <v>19</v>
      </c>
      <c r="F45" s="74" t="s">
        <v>19</v>
      </c>
      <c r="G45" s="74" t="s">
        <v>19</v>
      </c>
    </row>
    <row r="46" spans="1:7" ht="12.75">
      <c r="A46" s="28" t="s">
        <v>100</v>
      </c>
      <c r="B46" s="74" t="s">
        <v>19</v>
      </c>
      <c r="C46" s="74" t="s">
        <v>19</v>
      </c>
      <c r="D46" s="58" t="s">
        <v>19</v>
      </c>
      <c r="E46" s="74" t="s">
        <v>19</v>
      </c>
      <c r="F46" s="74" t="s">
        <v>19</v>
      </c>
      <c r="G46" s="74" t="s">
        <v>19</v>
      </c>
    </row>
    <row r="47" spans="1:7" ht="12.75">
      <c r="A47" s="28" t="s">
        <v>101</v>
      </c>
      <c r="B47" s="74" t="s">
        <v>19</v>
      </c>
      <c r="C47" s="74" t="s">
        <v>19</v>
      </c>
      <c r="D47" s="58" t="s">
        <v>19</v>
      </c>
      <c r="E47" s="74" t="s">
        <v>19</v>
      </c>
      <c r="F47" s="74" t="s">
        <v>19</v>
      </c>
      <c r="G47" s="74" t="s">
        <v>19</v>
      </c>
    </row>
    <row r="48" spans="1:7" ht="12.75">
      <c r="A48" s="28" t="s">
        <v>102</v>
      </c>
      <c r="B48" s="74" t="s">
        <v>19</v>
      </c>
      <c r="C48" s="74" t="s">
        <v>19</v>
      </c>
      <c r="D48" s="58" t="s">
        <v>19</v>
      </c>
      <c r="E48" s="74" t="s">
        <v>19</v>
      </c>
      <c r="F48" s="74" t="s">
        <v>19</v>
      </c>
      <c r="G48" s="74" t="s">
        <v>19</v>
      </c>
    </row>
    <row r="49" spans="1:7" ht="12.75">
      <c r="A49" s="28" t="s">
        <v>103</v>
      </c>
      <c r="B49" s="74">
        <v>133</v>
      </c>
      <c r="C49" s="74">
        <v>121</v>
      </c>
      <c r="D49" s="58">
        <v>145</v>
      </c>
      <c r="E49" s="74" t="s">
        <v>19</v>
      </c>
      <c r="F49" s="74" t="s">
        <v>19</v>
      </c>
      <c r="G49" s="74" t="s">
        <v>19</v>
      </c>
    </row>
    <row r="50" spans="1:7" ht="12.75">
      <c r="A50" s="36" t="s">
        <v>104</v>
      </c>
      <c r="B50" s="59">
        <v>238</v>
      </c>
      <c r="C50" s="59">
        <v>218</v>
      </c>
      <c r="D50" s="59">
        <v>374</v>
      </c>
      <c r="E50" s="77" t="s">
        <v>19</v>
      </c>
      <c r="F50" s="77" t="s">
        <v>19</v>
      </c>
      <c r="G50" s="77" t="s">
        <v>19</v>
      </c>
    </row>
    <row r="51" spans="1:7" ht="12.75">
      <c r="A51" s="36"/>
      <c r="B51" s="59"/>
      <c r="C51" s="59"/>
      <c r="D51" s="59"/>
      <c r="E51" s="59"/>
      <c r="F51" s="59"/>
      <c r="G51" s="59"/>
    </row>
    <row r="52" spans="1:7" ht="12.75">
      <c r="A52" s="36" t="s">
        <v>105</v>
      </c>
      <c r="B52" s="77">
        <v>20</v>
      </c>
      <c r="C52" s="77">
        <v>20</v>
      </c>
      <c r="D52" s="59">
        <v>81</v>
      </c>
      <c r="E52" s="77" t="s">
        <v>19</v>
      </c>
      <c r="F52" s="77" t="s">
        <v>19</v>
      </c>
      <c r="G52" s="77" t="s">
        <v>19</v>
      </c>
    </row>
    <row r="53" spans="1:7" ht="12.75">
      <c r="A53" s="28"/>
      <c r="B53" s="58"/>
      <c r="C53" s="58"/>
      <c r="D53" s="58"/>
      <c r="E53" s="58"/>
      <c r="F53" s="58"/>
      <c r="G53" s="58"/>
    </row>
    <row r="54" spans="1:7" ht="12.75">
      <c r="A54" s="28" t="s">
        <v>106</v>
      </c>
      <c r="B54" s="58">
        <v>20</v>
      </c>
      <c r="C54" s="58">
        <v>20</v>
      </c>
      <c r="D54" s="58">
        <v>150</v>
      </c>
      <c r="E54" s="58" t="s">
        <v>19</v>
      </c>
      <c r="F54" s="58" t="s">
        <v>19</v>
      </c>
      <c r="G54" s="58" t="s">
        <v>19</v>
      </c>
    </row>
    <row r="55" spans="1:7" ht="12.75">
      <c r="A55" s="28" t="s">
        <v>107</v>
      </c>
      <c r="B55" s="58" t="s">
        <v>19</v>
      </c>
      <c r="C55" s="58" t="s">
        <v>19</v>
      </c>
      <c r="D55" s="58" t="s">
        <v>19</v>
      </c>
      <c r="E55" s="58" t="s">
        <v>19</v>
      </c>
      <c r="F55" s="58" t="s">
        <v>19</v>
      </c>
      <c r="G55" s="58" t="s">
        <v>19</v>
      </c>
    </row>
    <row r="56" spans="1:7" ht="12.75">
      <c r="A56" s="28" t="s">
        <v>108</v>
      </c>
      <c r="B56" s="74">
        <v>4</v>
      </c>
      <c r="C56" s="74">
        <v>4</v>
      </c>
      <c r="D56" s="58">
        <v>18</v>
      </c>
      <c r="E56" s="74" t="s">
        <v>19</v>
      </c>
      <c r="F56" s="74" t="s">
        <v>19</v>
      </c>
      <c r="G56" s="74" t="s">
        <v>19</v>
      </c>
    </row>
    <row r="57" spans="1:7" ht="12.75">
      <c r="A57" s="28" t="s">
        <v>109</v>
      </c>
      <c r="B57" s="74">
        <v>25</v>
      </c>
      <c r="C57" s="74">
        <v>25</v>
      </c>
      <c r="D57" s="58">
        <v>88</v>
      </c>
      <c r="E57" s="74" t="s">
        <v>19</v>
      </c>
      <c r="F57" s="74" t="s">
        <v>19</v>
      </c>
      <c r="G57" s="74" t="s">
        <v>19</v>
      </c>
    </row>
    <row r="58" spans="1:7" ht="12.75">
      <c r="A58" s="28" t="s">
        <v>110</v>
      </c>
      <c r="B58" s="74" t="s">
        <v>19</v>
      </c>
      <c r="C58" s="74" t="s">
        <v>19</v>
      </c>
      <c r="D58" s="58" t="s">
        <v>19</v>
      </c>
      <c r="E58" s="74" t="s">
        <v>19</v>
      </c>
      <c r="F58" s="74" t="s">
        <v>19</v>
      </c>
      <c r="G58" s="74" t="s">
        <v>19</v>
      </c>
    </row>
    <row r="59" spans="1:7" s="60" customFormat="1" ht="12.75">
      <c r="A59" s="36" t="s">
        <v>111</v>
      </c>
      <c r="B59" s="77">
        <v>49</v>
      </c>
      <c r="C59" s="77">
        <v>49</v>
      </c>
      <c r="D59" s="59">
        <v>256</v>
      </c>
      <c r="E59" s="77" t="s">
        <v>19</v>
      </c>
      <c r="F59" s="77" t="s">
        <v>19</v>
      </c>
      <c r="G59" s="77" t="s">
        <v>19</v>
      </c>
    </row>
    <row r="60" spans="1:7" ht="12.75">
      <c r="A60" s="28"/>
      <c r="B60" s="59"/>
      <c r="C60" s="59"/>
      <c r="D60" s="59"/>
      <c r="E60" s="77"/>
      <c r="F60" s="77"/>
      <c r="G60" s="77"/>
    </row>
    <row r="61" spans="1:7" ht="12.75">
      <c r="A61" s="28" t="s">
        <v>112</v>
      </c>
      <c r="B61" s="58">
        <v>10244</v>
      </c>
      <c r="C61" s="58">
        <v>10139</v>
      </c>
      <c r="D61" s="58">
        <v>166434</v>
      </c>
      <c r="E61" s="58" t="s">
        <v>19</v>
      </c>
      <c r="F61" s="58" t="s">
        <v>19</v>
      </c>
      <c r="G61" s="58" t="s">
        <v>19</v>
      </c>
    </row>
    <row r="62" spans="1:7" ht="12.75">
      <c r="A62" s="28" t="s">
        <v>113</v>
      </c>
      <c r="B62" s="74">
        <v>115</v>
      </c>
      <c r="C62" s="74">
        <v>115</v>
      </c>
      <c r="D62" s="58">
        <v>195</v>
      </c>
      <c r="E62" s="58">
        <v>3</v>
      </c>
      <c r="F62" s="58">
        <v>3</v>
      </c>
      <c r="G62" s="58">
        <v>5</v>
      </c>
    </row>
    <row r="63" spans="1:7" ht="12.75">
      <c r="A63" s="28" t="s">
        <v>114</v>
      </c>
      <c r="B63" s="74">
        <v>1516</v>
      </c>
      <c r="C63" s="74">
        <v>1368</v>
      </c>
      <c r="D63" s="58">
        <v>12633</v>
      </c>
      <c r="E63" s="58" t="s">
        <v>19</v>
      </c>
      <c r="F63" s="58" t="s">
        <v>19</v>
      </c>
      <c r="G63" s="58" t="s">
        <v>19</v>
      </c>
    </row>
    <row r="64" spans="1:7" s="60" customFormat="1" ht="12.75">
      <c r="A64" s="36" t="s">
        <v>115</v>
      </c>
      <c r="B64" s="77">
        <v>11875</v>
      </c>
      <c r="C64" s="77">
        <v>11622</v>
      </c>
      <c r="D64" s="59">
        <v>179262</v>
      </c>
      <c r="E64" s="59">
        <v>3</v>
      </c>
      <c r="F64" s="59">
        <v>3</v>
      </c>
      <c r="G64" s="77">
        <v>5</v>
      </c>
    </row>
    <row r="65" spans="1:7" ht="12.75">
      <c r="A65" s="36"/>
      <c r="B65" s="59"/>
      <c r="C65" s="59"/>
      <c r="D65" s="59"/>
      <c r="E65" s="59"/>
      <c r="F65" s="59"/>
      <c r="G65" s="59"/>
    </row>
    <row r="66" spans="1:7" ht="12.75">
      <c r="A66" s="36" t="s">
        <v>116</v>
      </c>
      <c r="B66" s="59">
        <v>5757</v>
      </c>
      <c r="C66" s="59">
        <v>5336</v>
      </c>
      <c r="D66" s="59">
        <v>98420</v>
      </c>
      <c r="E66" s="59" t="s">
        <v>19</v>
      </c>
      <c r="F66" s="59" t="s">
        <v>19</v>
      </c>
      <c r="G66" s="59" t="s">
        <v>19</v>
      </c>
    </row>
    <row r="67" spans="1:7" ht="12.75">
      <c r="A67" s="28"/>
      <c r="B67" s="77"/>
      <c r="C67" s="77"/>
      <c r="D67" s="59"/>
      <c r="E67" s="77"/>
      <c r="F67" s="77"/>
      <c r="G67" s="77"/>
    </row>
    <row r="68" spans="1:7" ht="12.75">
      <c r="A68" s="28" t="s">
        <v>117</v>
      </c>
      <c r="B68" s="58">
        <v>540</v>
      </c>
      <c r="C68" s="58">
        <v>520</v>
      </c>
      <c r="D68" s="58">
        <v>3321</v>
      </c>
      <c r="E68" s="58">
        <v>90</v>
      </c>
      <c r="F68" s="58">
        <v>90</v>
      </c>
      <c r="G68" s="58">
        <v>252</v>
      </c>
    </row>
    <row r="69" spans="1:7" ht="12.75">
      <c r="A69" s="28" t="s">
        <v>118</v>
      </c>
      <c r="B69" s="74">
        <v>112</v>
      </c>
      <c r="C69" s="74">
        <v>105</v>
      </c>
      <c r="D69" s="58">
        <v>539</v>
      </c>
      <c r="E69" s="58" t="s">
        <v>19</v>
      </c>
      <c r="F69" s="58" t="s">
        <v>19</v>
      </c>
      <c r="G69" s="58" t="s">
        <v>19</v>
      </c>
    </row>
    <row r="70" spans="1:7" s="60" customFormat="1" ht="12.75">
      <c r="A70" s="36" t="s">
        <v>119</v>
      </c>
      <c r="B70" s="77">
        <v>652</v>
      </c>
      <c r="C70" s="77">
        <v>625</v>
      </c>
      <c r="D70" s="59">
        <v>3860</v>
      </c>
      <c r="E70" s="77">
        <v>90</v>
      </c>
      <c r="F70" s="77">
        <v>90</v>
      </c>
      <c r="G70" s="59">
        <v>252</v>
      </c>
    </row>
    <row r="71" spans="1:7" ht="12.75">
      <c r="A71" s="28"/>
      <c r="B71" s="59"/>
      <c r="C71" s="59"/>
      <c r="D71" s="59"/>
      <c r="E71" s="59"/>
      <c r="F71" s="59"/>
      <c r="G71" s="59"/>
    </row>
    <row r="72" spans="1:7" ht="12.75">
      <c r="A72" s="28" t="s">
        <v>120</v>
      </c>
      <c r="B72" s="58">
        <v>1012</v>
      </c>
      <c r="C72" s="58">
        <v>942</v>
      </c>
      <c r="D72" s="58">
        <v>18018</v>
      </c>
      <c r="E72" s="58" t="s">
        <v>19</v>
      </c>
      <c r="F72" s="58" t="s">
        <v>19</v>
      </c>
      <c r="G72" s="58" t="s">
        <v>19</v>
      </c>
    </row>
    <row r="73" spans="1:7" ht="12.75">
      <c r="A73" s="28" t="s">
        <v>121</v>
      </c>
      <c r="B73" s="74">
        <v>120</v>
      </c>
      <c r="C73" s="74">
        <v>120</v>
      </c>
      <c r="D73" s="58">
        <v>1200</v>
      </c>
      <c r="E73" s="74" t="s">
        <v>19</v>
      </c>
      <c r="F73" s="74" t="s">
        <v>19</v>
      </c>
      <c r="G73" s="74" t="s">
        <v>19</v>
      </c>
    </row>
    <row r="74" spans="1:7" ht="12.75">
      <c r="A74" s="28" t="s">
        <v>122</v>
      </c>
      <c r="B74" s="74">
        <v>5</v>
      </c>
      <c r="C74" s="74">
        <v>5</v>
      </c>
      <c r="D74" s="58">
        <v>32</v>
      </c>
      <c r="E74" s="74" t="s">
        <v>19</v>
      </c>
      <c r="F74" s="74" t="s">
        <v>19</v>
      </c>
      <c r="G74" s="74" t="s">
        <v>19</v>
      </c>
    </row>
    <row r="75" spans="1:7" ht="12.75">
      <c r="A75" s="28" t="s">
        <v>123</v>
      </c>
      <c r="B75" s="74">
        <v>120</v>
      </c>
      <c r="C75" s="74">
        <v>120</v>
      </c>
      <c r="D75" s="58">
        <v>840</v>
      </c>
      <c r="E75" s="74">
        <v>5</v>
      </c>
      <c r="F75" s="74">
        <v>5</v>
      </c>
      <c r="G75" s="74">
        <v>20</v>
      </c>
    </row>
    <row r="76" spans="1:7" ht="12.75">
      <c r="A76" s="28" t="s">
        <v>124</v>
      </c>
      <c r="B76" s="74">
        <v>689</v>
      </c>
      <c r="C76" s="74">
        <v>412</v>
      </c>
      <c r="D76" s="58">
        <v>900</v>
      </c>
      <c r="E76" s="74" t="s">
        <v>19</v>
      </c>
      <c r="F76" s="74" t="s">
        <v>19</v>
      </c>
      <c r="G76" s="74" t="s">
        <v>19</v>
      </c>
    </row>
    <row r="77" spans="1:7" ht="12.75">
      <c r="A77" s="28" t="s">
        <v>125</v>
      </c>
      <c r="B77" s="74">
        <v>40</v>
      </c>
      <c r="C77" s="74">
        <v>40</v>
      </c>
      <c r="D77" s="58">
        <v>105</v>
      </c>
      <c r="E77" s="58" t="s">
        <v>19</v>
      </c>
      <c r="F77" s="58" t="s">
        <v>19</v>
      </c>
      <c r="G77" s="58" t="s">
        <v>19</v>
      </c>
    </row>
    <row r="78" spans="1:7" ht="12.75">
      <c r="A78" s="28" t="s">
        <v>126</v>
      </c>
      <c r="B78" s="74">
        <v>1107</v>
      </c>
      <c r="C78" s="74">
        <v>1107</v>
      </c>
      <c r="D78" s="58">
        <v>5715</v>
      </c>
      <c r="E78" s="58" t="s">
        <v>19</v>
      </c>
      <c r="F78" s="58" t="s">
        <v>19</v>
      </c>
      <c r="G78" s="74" t="s">
        <v>19</v>
      </c>
    </row>
    <row r="79" spans="1:7" ht="12.75">
      <c r="A79" s="28" t="s">
        <v>127</v>
      </c>
      <c r="B79" s="74">
        <v>1475</v>
      </c>
      <c r="C79" s="74">
        <v>1425</v>
      </c>
      <c r="D79" s="58">
        <v>21377</v>
      </c>
      <c r="E79" s="74" t="s">
        <v>19</v>
      </c>
      <c r="F79" s="74" t="s">
        <v>19</v>
      </c>
      <c r="G79" s="74" t="s">
        <v>19</v>
      </c>
    </row>
    <row r="80" spans="1:7" s="60" customFormat="1" ht="12.75">
      <c r="A80" s="36" t="s">
        <v>128</v>
      </c>
      <c r="B80" s="77">
        <v>4568</v>
      </c>
      <c r="C80" s="77">
        <v>4171</v>
      </c>
      <c r="D80" s="59">
        <v>48187</v>
      </c>
      <c r="E80" s="77">
        <v>5</v>
      </c>
      <c r="F80" s="77">
        <v>5</v>
      </c>
      <c r="G80" s="77">
        <v>20</v>
      </c>
    </row>
    <row r="81" spans="1:7" ht="12.75">
      <c r="A81" s="28"/>
      <c r="B81" s="59"/>
      <c r="C81" s="59"/>
      <c r="D81" s="59"/>
      <c r="E81" s="59"/>
      <c r="F81" s="59"/>
      <c r="G81" s="59"/>
    </row>
    <row r="82" spans="1:7" ht="12.75">
      <c r="A82" s="28" t="s">
        <v>129</v>
      </c>
      <c r="B82" s="58">
        <v>140</v>
      </c>
      <c r="C82" s="58">
        <v>124</v>
      </c>
      <c r="D82" s="58">
        <v>212</v>
      </c>
      <c r="E82" s="58" t="s">
        <v>19</v>
      </c>
      <c r="F82" s="58" t="s">
        <v>19</v>
      </c>
      <c r="G82" s="58" t="s">
        <v>19</v>
      </c>
    </row>
    <row r="83" spans="1:7" ht="12.75">
      <c r="A83" s="28" t="s">
        <v>130</v>
      </c>
      <c r="B83" s="74">
        <v>27</v>
      </c>
      <c r="C83" s="74">
        <v>27</v>
      </c>
      <c r="D83" s="58">
        <v>182</v>
      </c>
      <c r="E83" s="74">
        <v>49</v>
      </c>
      <c r="F83" s="74">
        <v>49</v>
      </c>
      <c r="G83" s="74">
        <v>204</v>
      </c>
    </row>
    <row r="84" spans="1:7" s="60" customFormat="1" ht="12.75">
      <c r="A84" s="36" t="s">
        <v>131</v>
      </c>
      <c r="B84" s="77">
        <v>167</v>
      </c>
      <c r="C84" s="77">
        <v>151</v>
      </c>
      <c r="D84" s="59">
        <v>394</v>
      </c>
      <c r="E84" s="59">
        <v>49</v>
      </c>
      <c r="F84" s="59">
        <v>49</v>
      </c>
      <c r="G84" s="59">
        <v>204</v>
      </c>
    </row>
    <row r="85" spans="1:7" ht="12.75">
      <c r="A85" s="28"/>
      <c r="B85" s="59"/>
      <c r="C85" s="59"/>
      <c r="D85" s="59"/>
      <c r="E85" s="59"/>
      <c r="F85" s="59"/>
      <c r="G85" s="59"/>
    </row>
    <row r="86" spans="1:7" s="60" customFormat="1" ht="13.5" thickBot="1">
      <c r="A86" s="37" t="s">
        <v>132</v>
      </c>
      <c r="B86" s="61">
        <v>23759</v>
      </c>
      <c r="C86" s="61">
        <v>22571</v>
      </c>
      <c r="D86" s="61">
        <v>332185</v>
      </c>
      <c r="E86" s="61">
        <v>147</v>
      </c>
      <c r="F86" s="61">
        <v>147</v>
      </c>
      <c r="G86" s="61">
        <v>481</v>
      </c>
    </row>
    <row r="116" spans="2:3" ht="12.75">
      <c r="B116" s="63"/>
      <c r="C116" s="63"/>
    </row>
  </sheetData>
  <mergeCells count="2">
    <mergeCell ref="E5:G5"/>
    <mergeCell ref="B5:D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9"/>
  <dimension ref="A1:S8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4" customWidth="1"/>
    <col min="2" max="8" width="14.421875" style="4" customWidth="1"/>
    <col min="9" max="16384" width="11.421875" style="4" customWidth="1"/>
  </cols>
  <sheetData>
    <row r="1" spans="1:8" s="2" customFormat="1" ht="18">
      <c r="A1" s="248" t="s">
        <v>0</v>
      </c>
      <c r="B1" s="248"/>
      <c r="C1" s="248"/>
      <c r="D1" s="248"/>
      <c r="E1" s="248"/>
      <c r="F1" s="248"/>
      <c r="G1" s="248"/>
      <c r="H1" s="248"/>
    </row>
    <row r="3" spans="1:8" ht="15">
      <c r="A3" s="249" t="s">
        <v>145</v>
      </c>
      <c r="B3" s="249"/>
      <c r="C3" s="249"/>
      <c r="D3" s="249"/>
      <c r="E3" s="249"/>
      <c r="F3" s="249"/>
      <c r="G3" s="249"/>
      <c r="H3" s="249"/>
    </row>
    <row r="4" spans="1:9" ht="15.75" thickBot="1">
      <c r="A4" s="185"/>
      <c r="B4" s="153"/>
      <c r="C4" s="153"/>
      <c r="D4" s="153"/>
      <c r="E4" s="153"/>
      <c r="F4" s="153"/>
      <c r="G4" s="153"/>
      <c r="H4" s="153"/>
      <c r="I4" s="6"/>
    </row>
    <row r="5" spans="1:9" ht="12.75">
      <c r="A5" s="182"/>
      <c r="B5" s="246" t="s">
        <v>134</v>
      </c>
      <c r="C5" s="247"/>
      <c r="D5" s="247"/>
      <c r="E5" s="247"/>
      <c r="F5" s="247"/>
      <c r="G5" s="247"/>
      <c r="H5" s="247"/>
      <c r="I5" s="6"/>
    </row>
    <row r="6" spans="1:9" ht="12.75">
      <c r="A6" s="13" t="s">
        <v>58</v>
      </c>
      <c r="B6" s="87"/>
      <c r="C6" s="13" t="s">
        <v>5</v>
      </c>
      <c r="D6" s="88"/>
      <c r="E6" s="253" t="s">
        <v>6</v>
      </c>
      <c r="F6" s="279"/>
      <c r="G6" s="279"/>
      <c r="H6" s="279"/>
      <c r="I6" s="6"/>
    </row>
    <row r="7" spans="1:9" ht="12.75">
      <c r="A7" s="13" t="s">
        <v>64</v>
      </c>
      <c r="B7" s="29"/>
      <c r="C7" s="11"/>
      <c r="D7" s="11"/>
      <c r="E7" s="253" t="s">
        <v>146</v>
      </c>
      <c r="F7" s="254"/>
      <c r="G7" s="253" t="s">
        <v>147</v>
      </c>
      <c r="H7" s="279"/>
      <c r="I7" s="6"/>
    </row>
    <row r="8" spans="1:17" ht="13.5" thickBot="1">
      <c r="A8" s="13"/>
      <c r="B8" s="7" t="s">
        <v>9</v>
      </c>
      <c r="C8" s="8" t="s">
        <v>10</v>
      </c>
      <c r="D8" s="8" t="s">
        <v>5</v>
      </c>
      <c r="E8" s="7" t="s">
        <v>9</v>
      </c>
      <c r="F8" s="8" t="s">
        <v>10</v>
      </c>
      <c r="G8" s="7" t="s">
        <v>9</v>
      </c>
      <c r="H8" s="8" t="s">
        <v>10</v>
      </c>
      <c r="I8" s="6"/>
      <c r="P8" s="75"/>
      <c r="Q8" s="75"/>
    </row>
    <row r="9" spans="1:17" ht="12.75">
      <c r="A9" s="56" t="s">
        <v>72</v>
      </c>
      <c r="B9" s="57">
        <v>2400</v>
      </c>
      <c r="C9" s="57" t="s">
        <v>19</v>
      </c>
      <c r="D9" s="57">
        <v>2400</v>
      </c>
      <c r="E9" s="89">
        <v>2400</v>
      </c>
      <c r="F9" s="89" t="s">
        <v>19</v>
      </c>
      <c r="G9" s="86" t="s">
        <v>19</v>
      </c>
      <c r="H9" s="86" t="s">
        <v>19</v>
      </c>
      <c r="I9" s="90"/>
      <c r="P9" s="75"/>
      <c r="Q9" s="75"/>
    </row>
    <row r="10" spans="1:17" ht="12.75">
      <c r="A10" s="28" t="s">
        <v>73</v>
      </c>
      <c r="B10" s="58">
        <v>2330</v>
      </c>
      <c r="C10" s="74" t="s">
        <v>19</v>
      </c>
      <c r="D10" s="80">
        <v>2330</v>
      </c>
      <c r="E10" s="80">
        <v>2326</v>
      </c>
      <c r="F10" s="91" t="s">
        <v>19</v>
      </c>
      <c r="G10" s="74" t="s">
        <v>19</v>
      </c>
      <c r="H10" s="74" t="s">
        <v>19</v>
      </c>
      <c r="I10" s="90"/>
      <c r="P10" s="75"/>
      <c r="Q10" s="75"/>
    </row>
    <row r="11" spans="1:17" ht="12.75">
      <c r="A11" s="28" t="s">
        <v>74</v>
      </c>
      <c r="B11" s="58">
        <v>12011</v>
      </c>
      <c r="C11" s="74" t="s">
        <v>19</v>
      </c>
      <c r="D11" s="80">
        <v>12011</v>
      </c>
      <c r="E11" s="80">
        <v>11772</v>
      </c>
      <c r="F11" s="91" t="s">
        <v>19</v>
      </c>
      <c r="G11" s="74" t="s">
        <v>19</v>
      </c>
      <c r="H11" s="74" t="s">
        <v>19</v>
      </c>
      <c r="I11" s="90"/>
      <c r="P11" s="75"/>
      <c r="Q11" s="75"/>
    </row>
    <row r="12" spans="1:17" ht="12.75">
      <c r="A12" s="28" t="s">
        <v>75</v>
      </c>
      <c r="B12" s="58">
        <v>15716</v>
      </c>
      <c r="C12" s="74" t="s">
        <v>19</v>
      </c>
      <c r="D12" s="58">
        <v>15716</v>
      </c>
      <c r="E12" s="80">
        <v>14700</v>
      </c>
      <c r="F12" s="91" t="s">
        <v>19</v>
      </c>
      <c r="G12" s="74" t="s">
        <v>19</v>
      </c>
      <c r="H12" s="74" t="s">
        <v>19</v>
      </c>
      <c r="I12" s="90"/>
      <c r="P12" s="75"/>
      <c r="Q12" s="75"/>
    </row>
    <row r="13" spans="1:17" ht="12.75">
      <c r="A13" s="36" t="s">
        <v>76</v>
      </c>
      <c r="B13" s="59">
        <v>32457</v>
      </c>
      <c r="C13" s="59" t="s">
        <v>19</v>
      </c>
      <c r="D13" s="59">
        <v>32457</v>
      </c>
      <c r="E13" s="59">
        <v>31198</v>
      </c>
      <c r="F13" s="59" t="s">
        <v>19</v>
      </c>
      <c r="G13" s="77" t="s">
        <v>19</v>
      </c>
      <c r="H13" s="77" t="s">
        <v>19</v>
      </c>
      <c r="I13" s="90"/>
      <c r="P13" s="75"/>
      <c r="Q13" s="75"/>
    </row>
    <row r="14" spans="1:17" ht="12.75">
      <c r="A14" s="36"/>
      <c r="B14" s="59"/>
      <c r="C14" s="59"/>
      <c r="D14" s="59"/>
      <c r="E14" s="76"/>
      <c r="F14" s="76"/>
      <c r="G14" s="76"/>
      <c r="H14" s="59"/>
      <c r="I14" s="90"/>
      <c r="P14" s="75"/>
      <c r="Q14" s="75"/>
    </row>
    <row r="15" spans="1:17" ht="12.75">
      <c r="A15" s="36" t="s">
        <v>77</v>
      </c>
      <c r="B15" s="59">
        <v>96</v>
      </c>
      <c r="C15" s="77" t="s">
        <v>19</v>
      </c>
      <c r="D15" s="59">
        <v>96</v>
      </c>
      <c r="E15" s="76">
        <v>93</v>
      </c>
      <c r="F15" s="92" t="s">
        <v>19</v>
      </c>
      <c r="G15" s="77" t="s">
        <v>19</v>
      </c>
      <c r="H15" s="77" t="s">
        <v>19</v>
      </c>
      <c r="I15" s="90"/>
      <c r="P15" s="75"/>
      <c r="Q15" s="75"/>
    </row>
    <row r="16" spans="1:17" ht="12.75">
      <c r="A16" s="36"/>
      <c r="B16" s="59"/>
      <c r="C16" s="59"/>
      <c r="D16" s="59"/>
      <c r="E16" s="76"/>
      <c r="F16" s="76"/>
      <c r="G16" s="76"/>
      <c r="H16" s="59"/>
      <c r="I16" s="90"/>
      <c r="P16" s="75"/>
      <c r="Q16" s="75"/>
    </row>
    <row r="17" spans="1:17" ht="12.75">
      <c r="A17" s="36" t="s">
        <v>78</v>
      </c>
      <c r="B17" s="59">
        <v>42</v>
      </c>
      <c r="C17" s="77" t="s">
        <v>19</v>
      </c>
      <c r="D17" s="59">
        <v>42</v>
      </c>
      <c r="E17" s="76">
        <v>42</v>
      </c>
      <c r="F17" s="92" t="s">
        <v>19</v>
      </c>
      <c r="G17" s="77" t="s">
        <v>19</v>
      </c>
      <c r="H17" s="77" t="s">
        <v>19</v>
      </c>
      <c r="I17" s="90"/>
      <c r="P17" s="75"/>
      <c r="Q17" s="75"/>
    </row>
    <row r="18" spans="1:17" ht="12.75">
      <c r="A18" s="28"/>
      <c r="B18" s="58"/>
      <c r="C18" s="58"/>
      <c r="D18" s="58"/>
      <c r="E18" s="80"/>
      <c r="F18" s="80"/>
      <c r="G18" s="80"/>
      <c r="H18" s="58"/>
      <c r="I18" s="90"/>
      <c r="P18" s="75"/>
      <c r="Q18" s="75"/>
    </row>
    <row r="19" spans="1:17" ht="12.75">
      <c r="A19" s="28" t="s">
        <v>79</v>
      </c>
      <c r="B19" s="58">
        <v>9538</v>
      </c>
      <c r="C19" s="58">
        <v>2575</v>
      </c>
      <c r="D19" s="58">
        <v>12113</v>
      </c>
      <c r="E19" s="80">
        <v>8419</v>
      </c>
      <c r="F19" s="80">
        <v>2575</v>
      </c>
      <c r="G19" s="74" t="s">
        <v>19</v>
      </c>
      <c r="H19" s="74" t="s">
        <v>19</v>
      </c>
      <c r="I19" s="90"/>
      <c r="P19" s="75"/>
      <c r="Q19" s="75"/>
    </row>
    <row r="20" spans="1:17" ht="12.75">
      <c r="A20" s="28" t="s">
        <v>80</v>
      </c>
      <c r="B20" s="58">
        <v>147</v>
      </c>
      <c r="C20" s="74" t="s">
        <v>19</v>
      </c>
      <c r="D20" s="58">
        <v>147</v>
      </c>
      <c r="E20" s="80">
        <v>109</v>
      </c>
      <c r="F20" s="91" t="s">
        <v>19</v>
      </c>
      <c r="G20" s="74" t="s">
        <v>19</v>
      </c>
      <c r="H20" s="74" t="s">
        <v>19</v>
      </c>
      <c r="I20" s="90"/>
      <c r="P20" s="75"/>
      <c r="Q20" s="75"/>
    </row>
    <row r="21" spans="1:17" ht="12.75">
      <c r="A21" s="28" t="s">
        <v>81</v>
      </c>
      <c r="B21" s="58">
        <v>140</v>
      </c>
      <c r="C21" s="74" t="s">
        <v>19</v>
      </c>
      <c r="D21" s="58">
        <v>140</v>
      </c>
      <c r="E21" s="80">
        <v>95</v>
      </c>
      <c r="F21" s="91" t="s">
        <v>19</v>
      </c>
      <c r="G21" s="74" t="s">
        <v>19</v>
      </c>
      <c r="H21" s="74" t="s">
        <v>19</v>
      </c>
      <c r="I21" s="90"/>
      <c r="P21" s="75"/>
      <c r="Q21" s="75"/>
    </row>
    <row r="22" spans="1:17" ht="12.75">
      <c r="A22" s="36" t="s">
        <v>82</v>
      </c>
      <c r="B22" s="59">
        <v>9825</v>
      </c>
      <c r="C22" s="59">
        <v>2575</v>
      </c>
      <c r="D22" s="59">
        <v>12400</v>
      </c>
      <c r="E22" s="59">
        <v>8623</v>
      </c>
      <c r="F22" s="59">
        <v>2575</v>
      </c>
      <c r="G22" s="77" t="s">
        <v>19</v>
      </c>
      <c r="H22" s="77" t="s">
        <v>19</v>
      </c>
      <c r="I22" s="90"/>
      <c r="P22" s="75"/>
      <c r="Q22" s="75"/>
    </row>
    <row r="23" spans="1:17" ht="12.75">
      <c r="A23" s="36"/>
      <c r="B23" s="59"/>
      <c r="C23" s="59"/>
      <c r="D23" s="59"/>
      <c r="E23" s="76"/>
      <c r="F23" s="76"/>
      <c r="G23" s="76"/>
      <c r="H23" s="59"/>
      <c r="I23" s="90"/>
      <c r="P23" s="75"/>
      <c r="Q23" s="75"/>
    </row>
    <row r="24" spans="1:17" ht="12.75">
      <c r="A24" s="36" t="s">
        <v>83</v>
      </c>
      <c r="B24" s="59">
        <v>12563</v>
      </c>
      <c r="C24" s="59">
        <v>9832</v>
      </c>
      <c r="D24" s="59">
        <v>22395</v>
      </c>
      <c r="E24" s="76">
        <v>12115</v>
      </c>
      <c r="F24" s="76">
        <v>9120</v>
      </c>
      <c r="G24" s="77" t="s">
        <v>19</v>
      </c>
      <c r="H24" s="77" t="s">
        <v>19</v>
      </c>
      <c r="I24" s="90"/>
      <c r="P24" s="75"/>
      <c r="Q24" s="75"/>
    </row>
    <row r="25" spans="1:17" ht="12.75">
      <c r="A25" s="36"/>
      <c r="B25" s="59"/>
      <c r="C25" s="59"/>
      <c r="D25" s="59"/>
      <c r="E25" s="76"/>
      <c r="F25" s="76"/>
      <c r="G25" s="76"/>
      <c r="H25" s="59"/>
      <c r="I25" s="90"/>
      <c r="P25" s="75"/>
      <c r="Q25" s="75"/>
    </row>
    <row r="26" spans="1:17" ht="12.75">
      <c r="A26" s="36" t="s">
        <v>84</v>
      </c>
      <c r="B26" s="59">
        <v>36614</v>
      </c>
      <c r="C26" s="59">
        <v>3236</v>
      </c>
      <c r="D26" s="59">
        <v>39850</v>
      </c>
      <c r="E26" s="76">
        <v>34218</v>
      </c>
      <c r="F26" s="76">
        <v>2707</v>
      </c>
      <c r="G26" s="77" t="s">
        <v>19</v>
      </c>
      <c r="H26" s="77" t="s">
        <v>19</v>
      </c>
      <c r="I26" s="90"/>
      <c r="P26" s="75"/>
      <c r="Q26" s="75"/>
    </row>
    <row r="27" spans="1:17" ht="12.75">
      <c r="A27" s="28"/>
      <c r="B27" s="58"/>
      <c r="C27" s="58"/>
      <c r="D27" s="58"/>
      <c r="E27" s="80"/>
      <c r="F27" s="80"/>
      <c r="G27" s="80"/>
      <c r="H27" s="58"/>
      <c r="I27" s="90"/>
      <c r="P27" s="75"/>
      <c r="Q27" s="75"/>
    </row>
    <row r="28" spans="1:17" ht="12.75">
      <c r="A28" s="28" t="s">
        <v>85</v>
      </c>
      <c r="B28" s="58">
        <v>3322</v>
      </c>
      <c r="C28" s="58">
        <v>1105</v>
      </c>
      <c r="D28" s="58">
        <v>4427</v>
      </c>
      <c r="E28" s="80">
        <v>2572</v>
      </c>
      <c r="F28" s="80">
        <v>930</v>
      </c>
      <c r="G28" s="74" t="s">
        <v>19</v>
      </c>
      <c r="H28" s="74" t="s">
        <v>19</v>
      </c>
      <c r="I28" s="90"/>
      <c r="P28" s="75"/>
      <c r="Q28" s="75"/>
    </row>
    <row r="29" spans="1:17" ht="12.75">
      <c r="A29" s="28" t="s">
        <v>86</v>
      </c>
      <c r="B29" s="58">
        <v>3866</v>
      </c>
      <c r="C29" s="58">
        <v>47</v>
      </c>
      <c r="D29" s="58">
        <v>3913</v>
      </c>
      <c r="E29" s="80">
        <v>3442</v>
      </c>
      <c r="F29" s="80">
        <v>13</v>
      </c>
      <c r="G29" s="74" t="s">
        <v>19</v>
      </c>
      <c r="H29" s="74" t="s">
        <v>19</v>
      </c>
      <c r="I29" s="90"/>
      <c r="P29" s="75"/>
      <c r="Q29" s="75"/>
    </row>
    <row r="30" spans="1:17" ht="12.75">
      <c r="A30" s="28" t="s">
        <v>87</v>
      </c>
      <c r="B30" s="58">
        <v>36270</v>
      </c>
      <c r="C30" s="58">
        <v>4548</v>
      </c>
      <c r="D30" s="58">
        <v>40818</v>
      </c>
      <c r="E30" s="80">
        <v>35988</v>
      </c>
      <c r="F30" s="80">
        <v>4527</v>
      </c>
      <c r="G30" s="74" t="s">
        <v>19</v>
      </c>
      <c r="H30" s="74" t="s">
        <v>19</v>
      </c>
      <c r="I30" s="90"/>
      <c r="P30" s="75"/>
      <c r="Q30" s="75"/>
    </row>
    <row r="31" spans="1:17" s="60" customFormat="1" ht="12.75">
      <c r="A31" s="36" t="s">
        <v>88</v>
      </c>
      <c r="B31" s="59">
        <v>43458</v>
      </c>
      <c r="C31" s="59">
        <v>5700</v>
      </c>
      <c r="D31" s="59">
        <v>49158</v>
      </c>
      <c r="E31" s="59">
        <v>42002</v>
      </c>
      <c r="F31" s="59">
        <v>5470</v>
      </c>
      <c r="G31" s="77" t="s">
        <v>19</v>
      </c>
      <c r="H31" s="77" t="s">
        <v>19</v>
      </c>
      <c r="I31" s="93"/>
      <c r="P31" s="79"/>
      <c r="Q31" s="79"/>
    </row>
    <row r="32" spans="1:17" ht="12.75">
      <c r="A32" s="28"/>
      <c r="B32" s="58"/>
      <c r="C32" s="58"/>
      <c r="D32" s="58"/>
      <c r="E32" s="80"/>
      <c r="F32" s="80"/>
      <c r="G32" s="80"/>
      <c r="H32" s="58"/>
      <c r="I32" s="90"/>
      <c r="P32" s="75"/>
      <c r="Q32" s="75"/>
    </row>
    <row r="33" spans="1:17" ht="12.75">
      <c r="A33" s="28" t="s">
        <v>89</v>
      </c>
      <c r="B33" s="58">
        <v>25255</v>
      </c>
      <c r="C33" s="58">
        <v>30</v>
      </c>
      <c r="D33" s="58">
        <v>25285</v>
      </c>
      <c r="E33" s="80">
        <v>23987</v>
      </c>
      <c r="F33" s="80">
        <v>28</v>
      </c>
      <c r="G33" s="74" t="s">
        <v>19</v>
      </c>
      <c r="H33" s="74" t="s">
        <v>19</v>
      </c>
      <c r="I33" s="90"/>
      <c r="P33" s="75"/>
      <c r="Q33" s="75"/>
    </row>
    <row r="34" spans="1:17" ht="12.75">
      <c r="A34" s="28" t="s">
        <v>90</v>
      </c>
      <c r="B34" s="58">
        <v>2743</v>
      </c>
      <c r="C34" s="58">
        <v>9</v>
      </c>
      <c r="D34" s="58">
        <v>2752</v>
      </c>
      <c r="E34" s="80">
        <v>2615</v>
      </c>
      <c r="F34" s="91">
        <v>9</v>
      </c>
      <c r="G34" s="74" t="s">
        <v>19</v>
      </c>
      <c r="H34" s="74" t="s">
        <v>19</v>
      </c>
      <c r="I34" s="90"/>
      <c r="P34" s="75"/>
      <c r="Q34" s="75"/>
    </row>
    <row r="35" spans="1:17" ht="12.75">
      <c r="A35" s="28" t="s">
        <v>91</v>
      </c>
      <c r="B35" s="58">
        <v>2660</v>
      </c>
      <c r="C35" s="58">
        <v>1890</v>
      </c>
      <c r="D35" s="58">
        <v>4550</v>
      </c>
      <c r="E35" s="80">
        <v>2504</v>
      </c>
      <c r="F35" s="80">
        <v>1802</v>
      </c>
      <c r="G35" s="74" t="s">
        <v>19</v>
      </c>
      <c r="H35" s="74" t="s">
        <v>19</v>
      </c>
      <c r="I35" s="90"/>
      <c r="P35" s="75"/>
      <c r="Q35" s="75"/>
    </row>
    <row r="36" spans="1:17" ht="12.75">
      <c r="A36" s="28" t="s">
        <v>92</v>
      </c>
      <c r="B36" s="58">
        <v>32004</v>
      </c>
      <c r="C36" s="58">
        <v>840</v>
      </c>
      <c r="D36" s="58">
        <v>32844</v>
      </c>
      <c r="E36" s="80">
        <v>27819</v>
      </c>
      <c r="F36" s="80">
        <v>742</v>
      </c>
      <c r="G36" s="58" t="s">
        <v>19</v>
      </c>
      <c r="H36" s="74" t="s">
        <v>19</v>
      </c>
      <c r="I36" s="90"/>
      <c r="P36" s="75"/>
      <c r="Q36" s="75"/>
    </row>
    <row r="37" spans="1:17" ht="12.75">
      <c r="A37" s="36" t="s">
        <v>93</v>
      </c>
      <c r="B37" s="59">
        <v>62662</v>
      </c>
      <c r="C37" s="59">
        <v>2769</v>
      </c>
      <c r="D37" s="59">
        <v>65431</v>
      </c>
      <c r="E37" s="59">
        <v>56925</v>
      </c>
      <c r="F37" s="59">
        <v>2581</v>
      </c>
      <c r="G37" s="59" t="s">
        <v>19</v>
      </c>
      <c r="H37" s="77" t="s">
        <v>19</v>
      </c>
      <c r="I37" s="90"/>
      <c r="P37" s="75"/>
      <c r="Q37" s="75"/>
    </row>
    <row r="38" spans="1:17" ht="12.75">
      <c r="A38" s="36"/>
      <c r="B38" s="59"/>
      <c r="C38" s="59"/>
      <c r="D38" s="59"/>
      <c r="E38" s="76"/>
      <c r="F38" s="76"/>
      <c r="G38" s="76"/>
      <c r="H38" s="59"/>
      <c r="I38" s="90"/>
      <c r="P38" s="75"/>
      <c r="Q38" s="75"/>
    </row>
    <row r="39" spans="1:17" ht="12.75">
      <c r="A39" s="36" t="s">
        <v>94</v>
      </c>
      <c r="B39" s="59">
        <v>1789</v>
      </c>
      <c r="C39" s="77" t="s">
        <v>19</v>
      </c>
      <c r="D39" s="59">
        <v>1789</v>
      </c>
      <c r="E39" s="76">
        <v>1221</v>
      </c>
      <c r="F39" s="92" t="s">
        <v>19</v>
      </c>
      <c r="G39" s="77" t="s">
        <v>19</v>
      </c>
      <c r="H39" s="77" t="s">
        <v>19</v>
      </c>
      <c r="I39" s="90"/>
      <c r="P39" s="75"/>
      <c r="Q39" s="75"/>
    </row>
    <row r="40" spans="1:17" ht="12.75">
      <c r="A40" s="28"/>
      <c r="B40" s="58"/>
      <c r="C40" s="58"/>
      <c r="D40" s="58"/>
      <c r="E40" s="80"/>
      <c r="F40" s="80"/>
      <c r="G40" s="80"/>
      <c r="H40" s="58"/>
      <c r="I40" s="90"/>
      <c r="P40" s="75"/>
      <c r="Q40" s="75"/>
    </row>
    <row r="41" spans="1:17" ht="12.75">
      <c r="A41" s="28" t="s">
        <v>95</v>
      </c>
      <c r="B41" s="58">
        <v>4663</v>
      </c>
      <c r="C41" s="74">
        <v>2</v>
      </c>
      <c r="D41" s="58">
        <v>4665</v>
      </c>
      <c r="E41" s="80">
        <v>4663</v>
      </c>
      <c r="F41" s="91">
        <v>2</v>
      </c>
      <c r="G41" s="74" t="s">
        <v>19</v>
      </c>
      <c r="H41" s="74" t="s">
        <v>19</v>
      </c>
      <c r="I41" s="90"/>
      <c r="P41" s="75"/>
      <c r="Q41" s="75"/>
    </row>
    <row r="42" spans="1:17" ht="12.75">
      <c r="A42" s="28" t="s">
        <v>96</v>
      </c>
      <c r="B42" s="58">
        <v>13588</v>
      </c>
      <c r="C42" s="58">
        <v>156</v>
      </c>
      <c r="D42" s="58">
        <v>13744</v>
      </c>
      <c r="E42" s="80">
        <v>10055</v>
      </c>
      <c r="F42" s="91" t="s">
        <v>19</v>
      </c>
      <c r="G42" s="74" t="s">
        <v>19</v>
      </c>
      <c r="H42" s="74" t="s">
        <v>19</v>
      </c>
      <c r="I42" s="90"/>
      <c r="P42" s="75"/>
      <c r="Q42" s="75"/>
    </row>
    <row r="43" spans="1:17" ht="12.75">
      <c r="A43" s="28" t="s">
        <v>97</v>
      </c>
      <c r="B43" s="58">
        <v>15713</v>
      </c>
      <c r="C43" s="74" t="s">
        <v>19</v>
      </c>
      <c r="D43" s="58">
        <v>15713</v>
      </c>
      <c r="E43" s="80">
        <v>15533</v>
      </c>
      <c r="F43" s="91" t="s">
        <v>19</v>
      </c>
      <c r="G43" s="74" t="s">
        <v>19</v>
      </c>
      <c r="H43" s="74" t="s">
        <v>19</v>
      </c>
      <c r="I43" s="90"/>
      <c r="P43" s="75"/>
      <c r="Q43" s="75"/>
    </row>
    <row r="44" spans="1:17" ht="12.75">
      <c r="A44" s="28" t="s">
        <v>98</v>
      </c>
      <c r="B44" s="58">
        <v>636</v>
      </c>
      <c r="C44" s="74" t="s">
        <v>19</v>
      </c>
      <c r="D44" s="58">
        <v>636</v>
      </c>
      <c r="E44" s="80">
        <v>365</v>
      </c>
      <c r="F44" s="91" t="s">
        <v>19</v>
      </c>
      <c r="G44" s="74" t="s">
        <v>19</v>
      </c>
      <c r="H44" s="74" t="s">
        <v>19</v>
      </c>
      <c r="I44" s="90"/>
      <c r="P44" s="75"/>
      <c r="Q44" s="75"/>
    </row>
    <row r="45" spans="1:17" ht="12.75">
      <c r="A45" s="28" t="s">
        <v>99</v>
      </c>
      <c r="B45" s="58">
        <v>3615</v>
      </c>
      <c r="C45" s="58">
        <v>4</v>
      </c>
      <c r="D45" s="58">
        <v>3619</v>
      </c>
      <c r="E45" s="80">
        <v>2822</v>
      </c>
      <c r="F45" s="80">
        <v>2</v>
      </c>
      <c r="G45" s="58">
        <v>100</v>
      </c>
      <c r="H45" s="58" t="s">
        <v>19</v>
      </c>
      <c r="I45" s="90"/>
      <c r="P45" s="75"/>
      <c r="Q45" s="75"/>
    </row>
    <row r="46" spans="1:17" ht="12.75">
      <c r="A46" s="28" t="s">
        <v>100</v>
      </c>
      <c r="B46" s="58">
        <v>1823</v>
      </c>
      <c r="C46" s="74">
        <v>40</v>
      </c>
      <c r="D46" s="58">
        <v>1863</v>
      </c>
      <c r="E46" s="80">
        <v>1481</v>
      </c>
      <c r="F46" s="91">
        <v>40</v>
      </c>
      <c r="G46" s="74" t="s">
        <v>19</v>
      </c>
      <c r="H46" s="74" t="s">
        <v>19</v>
      </c>
      <c r="I46" s="90"/>
      <c r="P46" s="75"/>
      <c r="Q46" s="75"/>
    </row>
    <row r="47" spans="1:17" ht="12.75">
      <c r="A47" s="28" t="s">
        <v>101</v>
      </c>
      <c r="B47" s="58">
        <v>1100</v>
      </c>
      <c r="C47" s="74" t="s">
        <v>19</v>
      </c>
      <c r="D47" s="58">
        <v>1100</v>
      </c>
      <c r="E47" s="80">
        <v>805</v>
      </c>
      <c r="F47" s="91" t="s">
        <v>19</v>
      </c>
      <c r="G47" s="74" t="s">
        <v>19</v>
      </c>
      <c r="H47" s="74" t="s">
        <v>19</v>
      </c>
      <c r="I47" s="90"/>
      <c r="P47" s="75"/>
      <c r="Q47" s="75"/>
    </row>
    <row r="48" spans="1:17" ht="12.75">
      <c r="A48" s="28" t="s">
        <v>102</v>
      </c>
      <c r="B48" s="58">
        <v>12848</v>
      </c>
      <c r="C48" s="58">
        <v>1359</v>
      </c>
      <c r="D48" s="58">
        <v>14207</v>
      </c>
      <c r="E48" s="80">
        <v>11897</v>
      </c>
      <c r="F48" s="80">
        <v>1359</v>
      </c>
      <c r="G48" s="74" t="s">
        <v>19</v>
      </c>
      <c r="H48" s="74" t="s">
        <v>19</v>
      </c>
      <c r="I48" s="90"/>
      <c r="P48" s="75"/>
      <c r="Q48" s="75"/>
    </row>
    <row r="49" spans="1:17" ht="12.75">
      <c r="A49" s="28" t="s">
        <v>103</v>
      </c>
      <c r="B49" s="58">
        <v>13955</v>
      </c>
      <c r="C49" s="58">
        <v>105</v>
      </c>
      <c r="D49" s="58">
        <v>14060</v>
      </c>
      <c r="E49" s="80">
        <v>13047</v>
      </c>
      <c r="F49" s="80">
        <v>105</v>
      </c>
      <c r="G49" s="74" t="s">
        <v>19</v>
      </c>
      <c r="H49" s="74" t="s">
        <v>19</v>
      </c>
      <c r="I49" s="90"/>
      <c r="P49" s="75"/>
      <c r="Q49" s="75"/>
    </row>
    <row r="50" spans="1:17" ht="12.75">
      <c r="A50" s="36" t="s">
        <v>104</v>
      </c>
      <c r="B50" s="59">
        <v>67941</v>
      </c>
      <c r="C50" s="59">
        <v>1666</v>
      </c>
      <c r="D50" s="59">
        <v>69607</v>
      </c>
      <c r="E50" s="59">
        <v>60668</v>
      </c>
      <c r="F50" s="59">
        <v>1508</v>
      </c>
      <c r="G50" s="59">
        <v>100</v>
      </c>
      <c r="H50" s="77" t="s">
        <v>19</v>
      </c>
      <c r="I50" s="90"/>
      <c r="P50" s="75"/>
      <c r="Q50" s="75"/>
    </row>
    <row r="51" spans="1:17" ht="12.75">
      <c r="A51" s="36"/>
      <c r="B51" s="59"/>
      <c r="C51" s="59"/>
      <c r="D51" s="59"/>
      <c r="E51" s="76"/>
      <c r="F51" s="76"/>
      <c r="G51" s="76"/>
      <c r="H51" s="59"/>
      <c r="I51" s="90"/>
      <c r="P51" s="75"/>
      <c r="Q51" s="75"/>
    </row>
    <row r="52" spans="1:17" ht="12.75">
      <c r="A52" s="36" t="s">
        <v>105</v>
      </c>
      <c r="B52" s="59">
        <v>18583</v>
      </c>
      <c r="C52" s="77">
        <v>5</v>
      </c>
      <c r="D52" s="59">
        <v>18588</v>
      </c>
      <c r="E52" s="76">
        <v>18535</v>
      </c>
      <c r="F52" s="92" t="s">
        <v>19</v>
      </c>
      <c r="G52" s="59" t="s">
        <v>19</v>
      </c>
      <c r="H52" s="77" t="s">
        <v>19</v>
      </c>
      <c r="I52" s="90"/>
      <c r="P52" s="75"/>
      <c r="Q52" s="75"/>
    </row>
    <row r="53" spans="1:17" ht="12.75">
      <c r="A53" s="28"/>
      <c r="B53" s="58"/>
      <c r="C53" s="58"/>
      <c r="D53" s="58"/>
      <c r="E53" s="80"/>
      <c r="F53" s="80"/>
      <c r="G53" s="58"/>
      <c r="H53" s="58"/>
      <c r="I53" s="90"/>
      <c r="P53" s="75"/>
      <c r="Q53" s="75"/>
    </row>
    <row r="54" spans="1:17" ht="12.75">
      <c r="A54" s="28" t="s">
        <v>106</v>
      </c>
      <c r="B54" s="58">
        <v>106876</v>
      </c>
      <c r="C54" s="58">
        <v>13573</v>
      </c>
      <c r="D54" s="58">
        <v>120449</v>
      </c>
      <c r="E54" s="80">
        <v>96141</v>
      </c>
      <c r="F54" s="80">
        <v>9790</v>
      </c>
      <c r="G54" s="58">
        <v>125</v>
      </c>
      <c r="H54" s="58">
        <v>30</v>
      </c>
      <c r="I54" s="90"/>
      <c r="P54" s="75"/>
      <c r="Q54" s="75"/>
    </row>
    <row r="55" spans="1:17" ht="12.75">
      <c r="A55" s="28" t="s">
        <v>107</v>
      </c>
      <c r="B55" s="58">
        <v>180907</v>
      </c>
      <c r="C55" s="58">
        <v>31711</v>
      </c>
      <c r="D55" s="58">
        <v>212618</v>
      </c>
      <c r="E55" s="80">
        <v>174021</v>
      </c>
      <c r="F55" s="80">
        <v>30772</v>
      </c>
      <c r="G55" s="58">
        <v>3439</v>
      </c>
      <c r="H55" s="74" t="s">
        <v>19</v>
      </c>
      <c r="I55" s="90"/>
      <c r="P55" s="75"/>
      <c r="Q55" s="75"/>
    </row>
    <row r="56" spans="1:17" ht="12.75">
      <c r="A56" s="28" t="s">
        <v>108</v>
      </c>
      <c r="B56" s="58">
        <v>101571</v>
      </c>
      <c r="C56" s="58">
        <v>80</v>
      </c>
      <c r="D56" s="58">
        <v>101651</v>
      </c>
      <c r="E56" s="80">
        <v>96200</v>
      </c>
      <c r="F56" s="80">
        <v>80</v>
      </c>
      <c r="G56" s="58">
        <v>750</v>
      </c>
      <c r="H56" s="74" t="s">
        <v>19</v>
      </c>
      <c r="I56" s="90"/>
      <c r="P56" s="75"/>
      <c r="Q56" s="75"/>
    </row>
    <row r="57" spans="1:17" ht="12.75">
      <c r="A57" s="28" t="s">
        <v>109</v>
      </c>
      <c r="B57" s="58">
        <v>2683</v>
      </c>
      <c r="C57" s="74" t="s">
        <v>19</v>
      </c>
      <c r="D57" s="58">
        <v>2683</v>
      </c>
      <c r="E57" s="80">
        <v>2663</v>
      </c>
      <c r="F57" s="91" t="s">
        <v>19</v>
      </c>
      <c r="G57" s="74" t="s">
        <v>19</v>
      </c>
      <c r="H57" s="74" t="s">
        <v>19</v>
      </c>
      <c r="I57" s="90"/>
      <c r="P57" s="75"/>
      <c r="Q57" s="75"/>
    </row>
    <row r="58" spans="1:17" ht="12.75">
      <c r="A58" s="28" t="s">
        <v>110</v>
      </c>
      <c r="B58" s="58">
        <v>132287</v>
      </c>
      <c r="C58" s="58">
        <v>30474</v>
      </c>
      <c r="D58" s="58">
        <v>162761</v>
      </c>
      <c r="E58" s="80">
        <v>121895</v>
      </c>
      <c r="F58" s="80">
        <v>30474</v>
      </c>
      <c r="G58" s="74" t="s">
        <v>19</v>
      </c>
      <c r="H58" s="74" t="s">
        <v>19</v>
      </c>
      <c r="I58" s="90"/>
      <c r="P58" s="75"/>
      <c r="Q58" s="75"/>
    </row>
    <row r="59" spans="1:17" s="60" customFormat="1" ht="12.75">
      <c r="A59" s="36" t="s">
        <v>111</v>
      </c>
      <c r="B59" s="59">
        <v>524324</v>
      </c>
      <c r="C59" s="59">
        <v>75838</v>
      </c>
      <c r="D59" s="59">
        <v>600162</v>
      </c>
      <c r="E59" s="59">
        <v>490920</v>
      </c>
      <c r="F59" s="59">
        <v>71116</v>
      </c>
      <c r="G59" s="59">
        <v>4314</v>
      </c>
      <c r="H59" s="59">
        <v>30</v>
      </c>
      <c r="I59" s="93"/>
      <c r="P59" s="79"/>
      <c r="Q59" s="79"/>
    </row>
    <row r="60" spans="1:17" ht="12.75">
      <c r="A60" s="28"/>
      <c r="B60" s="58"/>
      <c r="C60" s="58"/>
      <c r="D60" s="58"/>
      <c r="E60" s="80"/>
      <c r="F60" s="80"/>
      <c r="G60" s="80"/>
      <c r="H60" s="58"/>
      <c r="I60" s="90"/>
      <c r="P60" s="75"/>
      <c r="Q60" s="75"/>
    </row>
    <row r="61" spans="1:17" ht="12.75">
      <c r="A61" s="28" t="s">
        <v>112</v>
      </c>
      <c r="B61" s="58">
        <v>11188</v>
      </c>
      <c r="C61" s="58">
        <v>5580</v>
      </c>
      <c r="D61" s="58">
        <v>16768</v>
      </c>
      <c r="E61" s="80">
        <v>10366</v>
      </c>
      <c r="F61" s="80">
        <v>5575</v>
      </c>
      <c r="G61" s="58" t="s">
        <v>19</v>
      </c>
      <c r="H61" s="74" t="s">
        <v>19</v>
      </c>
      <c r="I61" s="90"/>
      <c r="P61" s="75"/>
      <c r="Q61" s="75"/>
    </row>
    <row r="62" spans="1:17" ht="12.75">
      <c r="A62" s="28" t="s">
        <v>113</v>
      </c>
      <c r="B62" s="58">
        <v>1156</v>
      </c>
      <c r="C62" s="74" t="s">
        <v>19</v>
      </c>
      <c r="D62" s="58">
        <v>1156</v>
      </c>
      <c r="E62" s="80">
        <v>1132</v>
      </c>
      <c r="F62" s="91" t="s">
        <v>19</v>
      </c>
      <c r="G62" s="58">
        <v>2</v>
      </c>
      <c r="H62" s="74" t="s">
        <v>19</v>
      </c>
      <c r="I62" s="90"/>
      <c r="P62" s="75"/>
      <c r="Q62" s="75"/>
    </row>
    <row r="63" spans="1:17" ht="12.75">
      <c r="A63" s="28" t="s">
        <v>114</v>
      </c>
      <c r="B63" s="58">
        <v>57280</v>
      </c>
      <c r="C63" s="74" t="s">
        <v>19</v>
      </c>
      <c r="D63" s="58">
        <v>57280</v>
      </c>
      <c r="E63" s="80">
        <v>53186</v>
      </c>
      <c r="F63" s="91" t="s">
        <v>19</v>
      </c>
      <c r="G63" s="58">
        <v>600</v>
      </c>
      <c r="H63" s="74" t="s">
        <v>19</v>
      </c>
      <c r="I63" s="90"/>
      <c r="P63" s="75"/>
      <c r="Q63" s="75"/>
    </row>
    <row r="64" spans="1:17" ht="12.75">
      <c r="A64" s="36" t="s">
        <v>115</v>
      </c>
      <c r="B64" s="59">
        <v>69624</v>
      </c>
      <c r="C64" s="59">
        <v>5580</v>
      </c>
      <c r="D64" s="59">
        <v>75204</v>
      </c>
      <c r="E64" s="59">
        <v>64684</v>
      </c>
      <c r="F64" s="59">
        <v>5575</v>
      </c>
      <c r="G64" s="59">
        <v>602</v>
      </c>
      <c r="H64" s="77" t="s">
        <v>19</v>
      </c>
      <c r="I64" s="90"/>
      <c r="P64" s="75"/>
      <c r="Q64" s="75"/>
    </row>
    <row r="65" spans="1:17" ht="12.75">
      <c r="A65" s="36"/>
      <c r="B65" s="59"/>
      <c r="C65" s="59"/>
      <c r="D65" s="59"/>
      <c r="E65" s="76"/>
      <c r="F65" s="76"/>
      <c r="G65" s="76"/>
      <c r="H65" s="59"/>
      <c r="I65" s="90"/>
      <c r="P65" s="75"/>
      <c r="Q65" s="75"/>
    </row>
    <row r="66" spans="1:17" ht="12.75">
      <c r="A66" s="36" t="s">
        <v>116</v>
      </c>
      <c r="B66" s="59">
        <v>37880</v>
      </c>
      <c r="C66" s="59">
        <v>6034</v>
      </c>
      <c r="D66" s="59">
        <v>43914</v>
      </c>
      <c r="E66" s="76">
        <v>30698</v>
      </c>
      <c r="F66" s="76">
        <v>5322</v>
      </c>
      <c r="G66" s="77" t="s">
        <v>19</v>
      </c>
      <c r="H66" s="77" t="s">
        <v>19</v>
      </c>
      <c r="I66" s="90"/>
      <c r="P66" s="75"/>
      <c r="Q66" s="75"/>
    </row>
    <row r="67" spans="1:19" ht="12.75">
      <c r="A67" s="28"/>
      <c r="B67" s="58"/>
      <c r="C67" s="58"/>
      <c r="D67" s="58"/>
      <c r="E67" s="80"/>
      <c r="F67" s="80"/>
      <c r="G67" s="80"/>
      <c r="H67" s="58"/>
      <c r="I67" s="90"/>
      <c r="M67" s="75"/>
      <c r="N67" s="75"/>
      <c r="O67" s="75"/>
      <c r="P67" s="75"/>
      <c r="Q67" s="75"/>
      <c r="S67" s="75"/>
    </row>
    <row r="68" spans="1:19" ht="12.75">
      <c r="A68" s="28" t="s">
        <v>117</v>
      </c>
      <c r="B68" s="58">
        <v>80733</v>
      </c>
      <c r="C68" s="74">
        <v>300</v>
      </c>
      <c r="D68" s="58">
        <v>81033</v>
      </c>
      <c r="E68" s="80">
        <v>61280</v>
      </c>
      <c r="F68" s="80">
        <v>300</v>
      </c>
      <c r="G68" s="80">
        <v>12500</v>
      </c>
      <c r="H68" s="74" t="s">
        <v>19</v>
      </c>
      <c r="I68" s="90"/>
      <c r="M68" s="75"/>
      <c r="N68" s="75"/>
      <c r="O68" s="75"/>
      <c r="P68" s="75"/>
      <c r="Q68" s="75"/>
      <c r="S68" s="75"/>
    </row>
    <row r="69" spans="1:17" ht="12.75">
      <c r="A69" s="28" t="s">
        <v>118</v>
      </c>
      <c r="B69" s="58">
        <v>4465</v>
      </c>
      <c r="C69" s="74" t="s">
        <v>19</v>
      </c>
      <c r="D69" s="58">
        <v>4465</v>
      </c>
      <c r="E69" s="80">
        <v>4390</v>
      </c>
      <c r="F69" s="91" t="s">
        <v>19</v>
      </c>
      <c r="G69" s="80" t="s">
        <v>19</v>
      </c>
      <c r="H69" s="74" t="s">
        <v>19</v>
      </c>
      <c r="I69" s="90"/>
      <c r="P69" s="75"/>
      <c r="Q69" s="75"/>
    </row>
    <row r="70" spans="1:17" s="60" customFormat="1" ht="12.75">
      <c r="A70" s="36" t="s">
        <v>119</v>
      </c>
      <c r="B70" s="59">
        <v>85198</v>
      </c>
      <c r="C70" s="77">
        <v>300</v>
      </c>
      <c r="D70" s="77">
        <v>85498</v>
      </c>
      <c r="E70" s="59">
        <v>65670</v>
      </c>
      <c r="F70" s="59">
        <v>300</v>
      </c>
      <c r="G70" s="59">
        <v>12500</v>
      </c>
      <c r="H70" s="77" t="s">
        <v>19</v>
      </c>
      <c r="I70" s="93"/>
      <c r="P70" s="79"/>
      <c r="Q70" s="79"/>
    </row>
    <row r="71" spans="1:17" ht="12.75">
      <c r="A71" s="28"/>
      <c r="B71" s="58"/>
      <c r="C71" s="58"/>
      <c r="D71" s="58"/>
      <c r="E71" s="80"/>
      <c r="F71" s="80"/>
      <c r="G71" s="80"/>
      <c r="H71" s="58"/>
      <c r="I71" s="90"/>
      <c r="P71" s="75"/>
      <c r="Q71" s="75"/>
    </row>
    <row r="72" spans="1:17" ht="12.75">
      <c r="A72" s="28" t="s">
        <v>120</v>
      </c>
      <c r="B72" s="74">
        <v>900</v>
      </c>
      <c r="C72" s="74">
        <v>272</v>
      </c>
      <c r="D72" s="58">
        <v>1172</v>
      </c>
      <c r="E72" s="80">
        <v>792</v>
      </c>
      <c r="F72" s="80">
        <v>245</v>
      </c>
      <c r="G72" s="74" t="s">
        <v>19</v>
      </c>
      <c r="H72" s="74" t="s">
        <v>19</v>
      </c>
      <c r="I72" s="90"/>
      <c r="P72" s="75"/>
      <c r="Q72" s="75"/>
    </row>
    <row r="73" spans="1:17" ht="12.75">
      <c r="A73" s="28" t="s">
        <v>121</v>
      </c>
      <c r="B73" s="58">
        <v>10768</v>
      </c>
      <c r="C73" s="74" t="s">
        <v>19</v>
      </c>
      <c r="D73" s="58">
        <v>10768</v>
      </c>
      <c r="E73" s="80">
        <v>10768</v>
      </c>
      <c r="F73" s="91" t="s">
        <v>19</v>
      </c>
      <c r="G73" s="74" t="s">
        <v>19</v>
      </c>
      <c r="H73" s="74" t="s">
        <v>19</v>
      </c>
      <c r="I73" s="90"/>
      <c r="P73" s="75"/>
      <c r="Q73" s="75"/>
    </row>
    <row r="74" spans="1:17" ht="12.75">
      <c r="A74" s="28" t="s">
        <v>122</v>
      </c>
      <c r="B74" s="58">
        <v>10304</v>
      </c>
      <c r="C74" s="74" t="s">
        <v>19</v>
      </c>
      <c r="D74" s="58">
        <v>10304</v>
      </c>
      <c r="E74" s="80">
        <v>10284</v>
      </c>
      <c r="F74" s="91" t="s">
        <v>19</v>
      </c>
      <c r="G74" s="58" t="s">
        <v>19</v>
      </c>
      <c r="H74" s="74" t="s">
        <v>19</v>
      </c>
      <c r="I74" s="90"/>
      <c r="P74" s="75"/>
      <c r="Q74" s="75"/>
    </row>
    <row r="75" spans="1:17" ht="12.75">
      <c r="A75" s="28" t="s">
        <v>123</v>
      </c>
      <c r="B75" s="58">
        <v>4713</v>
      </c>
      <c r="C75" s="58">
        <v>500</v>
      </c>
      <c r="D75" s="58">
        <v>5213</v>
      </c>
      <c r="E75" s="80">
        <v>4660</v>
      </c>
      <c r="F75" s="80">
        <v>500</v>
      </c>
      <c r="G75" s="74">
        <v>13</v>
      </c>
      <c r="H75" s="74" t="s">
        <v>19</v>
      </c>
      <c r="I75" s="90"/>
      <c r="P75" s="75"/>
      <c r="Q75" s="75"/>
    </row>
    <row r="76" spans="1:17" ht="12.75">
      <c r="A76" s="28" t="s">
        <v>124</v>
      </c>
      <c r="B76" s="58">
        <v>6954</v>
      </c>
      <c r="C76" s="74" t="s">
        <v>19</v>
      </c>
      <c r="D76" s="58">
        <v>6954</v>
      </c>
      <c r="E76" s="80">
        <v>5657</v>
      </c>
      <c r="F76" s="91" t="s">
        <v>19</v>
      </c>
      <c r="G76" s="58" t="s">
        <v>19</v>
      </c>
      <c r="H76" s="74" t="s">
        <v>19</v>
      </c>
      <c r="I76" s="90"/>
      <c r="P76" s="75"/>
      <c r="Q76" s="75"/>
    </row>
    <row r="77" spans="1:17" ht="12.75">
      <c r="A77" s="28" t="s">
        <v>125</v>
      </c>
      <c r="B77" s="58">
        <v>700</v>
      </c>
      <c r="C77" s="58">
        <v>40</v>
      </c>
      <c r="D77" s="58">
        <v>740</v>
      </c>
      <c r="E77" s="80">
        <v>691</v>
      </c>
      <c r="F77" s="91" t="s">
        <v>19</v>
      </c>
      <c r="G77" s="74" t="s">
        <v>19</v>
      </c>
      <c r="H77" s="74" t="s">
        <v>19</v>
      </c>
      <c r="I77" s="90"/>
      <c r="P77" s="75"/>
      <c r="Q77" s="75"/>
    </row>
    <row r="78" spans="1:17" ht="12.75">
      <c r="A78" s="28" t="s">
        <v>126</v>
      </c>
      <c r="B78" s="58">
        <v>2479</v>
      </c>
      <c r="C78" s="74" t="s">
        <v>19</v>
      </c>
      <c r="D78" s="58">
        <v>2479</v>
      </c>
      <c r="E78" s="80">
        <v>2456</v>
      </c>
      <c r="F78" s="91" t="s">
        <v>19</v>
      </c>
      <c r="G78" s="74" t="s">
        <v>19</v>
      </c>
      <c r="H78" s="74" t="s">
        <v>19</v>
      </c>
      <c r="I78" s="90"/>
      <c r="P78" s="75"/>
      <c r="Q78" s="75"/>
    </row>
    <row r="79" spans="1:17" ht="12.75">
      <c r="A79" s="28" t="s">
        <v>127</v>
      </c>
      <c r="B79" s="58">
        <v>825</v>
      </c>
      <c r="C79" s="74" t="s">
        <v>19</v>
      </c>
      <c r="D79" s="58">
        <v>825</v>
      </c>
      <c r="E79" s="80">
        <v>825</v>
      </c>
      <c r="F79" s="91" t="s">
        <v>19</v>
      </c>
      <c r="G79" s="74" t="s">
        <v>19</v>
      </c>
      <c r="H79" s="74" t="s">
        <v>19</v>
      </c>
      <c r="I79" s="90"/>
      <c r="P79" s="75"/>
      <c r="Q79" s="75"/>
    </row>
    <row r="80" spans="1:17" s="60" customFormat="1" ht="12.75">
      <c r="A80" s="36" t="s">
        <v>128</v>
      </c>
      <c r="B80" s="59">
        <v>37643</v>
      </c>
      <c r="C80" s="59">
        <v>812</v>
      </c>
      <c r="D80" s="59">
        <v>38455</v>
      </c>
      <c r="E80" s="59">
        <v>36133</v>
      </c>
      <c r="F80" s="59">
        <v>745</v>
      </c>
      <c r="G80" s="59">
        <v>13</v>
      </c>
      <c r="H80" s="77" t="s">
        <v>19</v>
      </c>
      <c r="I80" s="93"/>
      <c r="P80" s="79"/>
      <c r="Q80" s="79"/>
    </row>
    <row r="81" spans="1:17" ht="12.75">
      <c r="A81" s="28"/>
      <c r="B81" s="58"/>
      <c r="C81" s="58"/>
      <c r="D81" s="58"/>
      <c r="E81" s="80"/>
      <c r="F81" s="80"/>
      <c r="G81" s="80"/>
      <c r="H81" s="58"/>
      <c r="I81" s="90"/>
      <c r="P81" s="75"/>
      <c r="Q81" s="75"/>
    </row>
    <row r="82" spans="1:17" ht="12.75">
      <c r="A82" s="28" t="s">
        <v>129</v>
      </c>
      <c r="B82" s="58">
        <v>2562</v>
      </c>
      <c r="C82" s="74">
        <v>1</v>
      </c>
      <c r="D82" s="58">
        <v>2563</v>
      </c>
      <c r="E82" s="80">
        <v>2501</v>
      </c>
      <c r="F82" s="91">
        <v>1</v>
      </c>
      <c r="G82" s="74" t="s">
        <v>19</v>
      </c>
      <c r="H82" s="74" t="s">
        <v>19</v>
      </c>
      <c r="I82" s="90"/>
      <c r="P82" s="75"/>
      <c r="Q82" s="75"/>
    </row>
    <row r="83" spans="1:17" ht="12.75">
      <c r="A83" s="28" t="s">
        <v>130</v>
      </c>
      <c r="B83" s="58">
        <v>8901</v>
      </c>
      <c r="C83" s="74">
        <v>1176</v>
      </c>
      <c r="D83" s="58">
        <v>10077</v>
      </c>
      <c r="E83" s="80">
        <v>8171</v>
      </c>
      <c r="F83" s="91">
        <v>1047</v>
      </c>
      <c r="G83" s="58">
        <v>730</v>
      </c>
      <c r="H83" s="74" t="s">
        <v>19</v>
      </c>
      <c r="I83" s="90"/>
      <c r="P83" s="75"/>
      <c r="Q83" s="75"/>
    </row>
    <row r="84" spans="1:17" s="60" customFormat="1" ht="12.75">
      <c r="A84" s="36" t="s">
        <v>131</v>
      </c>
      <c r="B84" s="59">
        <v>11463</v>
      </c>
      <c r="C84" s="77">
        <v>1177</v>
      </c>
      <c r="D84" s="59">
        <v>12640</v>
      </c>
      <c r="E84" s="59">
        <v>10672</v>
      </c>
      <c r="F84" s="92">
        <v>1048</v>
      </c>
      <c r="G84" s="59">
        <v>730</v>
      </c>
      <c r="H84" s="77" t="s">
        <v>19</v>
      </c>
      <c r="I84" s="93"/>
      <c r="P84" s="79"/>
      <c r="Q84" s="79"/>
    </row>
    <row r="85" spans="1:9" ht="12.75">
      <c r="A85" s="28"/>
      <c r="B85" s="58"/>
      <c r="C85" s="58"/>
      <c r="D85" s="58"/>
      <c r="E85" s="58"/>
      <c r="F85" s="58"/>
      <c r="G85" s="58"/>
      <c r="H85" s="58"/>
      <c r="I85" s="90"/>
    </row>
    <row r="86" spans="1:9" ht="13.5" thickBot="1">
      <c r="A86" s="37" t="s">
        <v>132</v>
      </c>
      <c r="B86" s="61">
        <v>1052162</v>
      </c>
      <c r="C86" s="61">
        <v>115524</v>
      </c>
      <c r="D86" s="61">
        <v>1167686</v>
      </c>
      <c r="E86" s="61">
        <v>964417</v>
      </c>
      <c r="F86" s="61">
        <v>108067</v>
      </c>
      <c r="G86" s="61">
        <v>18259</v>
      </c>
      <c r="H86" s="61">
        <v>30</v>
      </c>
      <c r="I86" s="90"/>
    </row>
    <row r="87" ht="12.75">
      <c r="I87" s="63"/>
    </row>
    <row r="88" spans="9:17" ht="12.75">
      <c r="I88" s="63"/>
      <c r="P88" s="75"/>
      <c r="Q88" s="75"/>
    </row>
    <row r="89" ht="12.75">
      <c r="I89" s="63"/>
    </row>
  </sheetData>
  <mergeCells count="6">
    <mergeCell ref="A1:H1"/>
    <mergeCell ref="A3:H3"/>
    <mergeCell ref="E6:H6"/>
    <mergeCell ref="E7:F7"/>
    <mergeCell ref="G7:H7"/>
    <mergeCell ref="B5:H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4"/>
  <dimension ref="A1:S88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6" width="15.7109375" style="4" customWidth="1"/>
    <col min="7" max="7" width="14.7109375" style="99" customWidth="1"/>
    <col min="8" max="8" width="14.7109375" style="4" customWidth="1"/>
    <col min="9" max="16384" width="11.421875" style="4" customWidth="1"/>
  </cols>
  <sheetData>
    <row r="1" spans="1:8" s="2" customFormat="1" ht="18">
      <c r="A1" s="25" t="s">
        <v>0</v>
      </c>
      <c r="B1" s="25"/>
      <c r="C1" s="25"/>
      <c r="D1" s="25"/>
      <c r="E1" s="25"/>
      <c r="F1" s="25"/>
      <c r="G1" s="25"/>
      <c r="H1" s="25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spans="1:8" ht="15">
      <c r="A3" s="27" t="s">
        <v>148</v>
      </c>
      <c r="B3" s="27"/>
      <c r="C3" s="27"/>
      <c r="D3" s="27"/>
      <c r="E3" s="27"/>
      <c r="F3" s="27"/>
      <c r="G3" s="82"/>
      <c r="H3" s="82"/>
    </row>
    <row r="4" spans="1:8" ht="15.75" thickBot="1">
      <c r="A4" s="272"/>
      <c r="B4" s="272"/>
      <c r="C4" s="272"/>
      <c r="D4" s="272"/>
      <c r="E4" s="272"/>
      <c r="F4" s="272"/>
      <c r="G4" s="94"/>
      <c r="H4" s="51"/>
    </row>
    <row r="5" spans="1:8" ht="12.75">
      <c r="A5" s="182" t="s">
        <v>58</v>
      </c>
      <c r="B5" s="246" t="s">
        <v>149</v>
      </c>
      <c r="C5" s="247"/>
      <c r="D5" s="247"/>
      <c r="E5" s="278"/>
      <c r="F5" s="273" t="s">
        <v>150</v>
      </c>
      <c r="G5" s="274"/>
      <c r="H5" s="274"/>
    </row>
    <row r="6" spans="1:8" ht="12.75">
      <c r="A6" s="13" t="s">
        <v>64</v>
      </c>
      <c r="B6" s="253" t="s">
        <v>146</v>
      </c>
      <c r="C6" s="254"/>
      <c r="D6" s="253" t="s">
        <v>147</v>
      </c>
      <c r="E6" s="279"/>
      <c r="F6" s="95" t="s">
        <v>151</v>
      </c>
      <c r="G6" s="96" t="s">
        <v>151</v>
      </c>
      <c r="H6" s="96"/>
    </row>
    <row r="7" spans="1:8" ht="13.5" thickBot="1">
      <c r="A7" s="13"/>
      <c r="B7" s="7" t="s">
        <v>9</v>
      </c>
      <c r="C7" s="8" t="s">
        <v>10</v>
      </c>
      <c r="D7" s="7" t="s">
        <v>9</v>
      </c>
      <c r="E7" s="8" t="s">
        <v>10</v>
      </c>
      <c r="F7" s="97" t="s">
        <v>152</v>
      </c>
      <c r="G7" s="97" t="s">
        <v>153</v>
      </c>
      <c r="H7" s="98" t="s">
        <v>5</v>
      </c>
    </row>
    <row r="8" spans="1:17" ht="12.75">
      <c r="A8" s="56" t="s">
        <v>72</v>
      </c>
      <c r="B8" s="57">
        <v>7000</v>
      </c>
      <c r="C8" s="57" t="s">
        <v>19</v>
      </c>
      <c r="D8" s="86" t="s">
        <v>19</v>
      </c>
      <c r="E8" s="86" t="s">
        <v>19</v>
      </c>
      <c r="F8" s="57">
        <v>16800</v>
      </c>
      <c r="G8" s="57" t="s">
        <v>19</v>
      </c>
      <c r="H8" s="57">
        <v>16800</v>
      </c>
      <c r="P8" s="75"/>
      <c r="Q8" s="75"/>
    </row>
    <row r="9" spans="1:17" ht="12.75">
      <c r="A9" s="28" t="s">
        <v>73</v>
      </c>
      <c r="B9" s="58">
        <v>6500</v>
      </c>
      <c r="C9" s="74" t="s">
        <v>19</v>
      </c>
      <c r="D9" s="74" t="s">
        <v>19</v>
      </c>
      <c r="E9" s="74" t="s">
        <v>19</v>
      </c>
      <c r="F9" s="58">
        <v>15119</v>
      </c>
      <c r="G9" s="58" t="s">
        <v>19</v>
      </c>
      <c r="H9" s="58">
        <v>15119</v>
      </c>
      <c r="I9" s="6"/>
      <c r="P9" s="75"/>
      <c r="Q9" s="75"/>
    </row>
    <row r="10" spans="1:17" ht="12.75">
      <c r="A10" s="28" t="s">
        <v>74</v>
      </c>
      <c r="B10" s="58">
        <v>5000</v>
      </c>
      <c r="C10" s="74" t="s">
        <v>19</v>
      </c>
      <c r="D10" s="74" t="s">
        <v>19</v>
      </c>
      <c r="E10" s="74" t="s">
        <v>19</v>
      </c>
      <c r="F10" s="58">
        <v>58860</v>
      </c>
      <c r="G10" s="58" t="s">
        <v>19</v>
      </c>
      <c r="H10" s="58">
        <v>58860</v>
      </c>
      <c r="I10" s="6"/>
      <c r="P10" s="75"/>
      <c r="Q10" s="75"/>
    </row>
    <row r="11" spans="1:17" ht="12.75">
      <c r="A11" s="28" t="s">
        <v>75</v>
      </c>
      <c r="B11" s="58">
        <v>5000</v>
      </c>
      <c r="C11" s="74" t="s">
        <v>19</v>
      </c>
      <c r="D11" s="74" t="s">
        <v>19</v>
      </c>
      <c r="E11" s="74" t="s">
        <v>19</v>
      </c>
      <c r="F11" s="58">
        <v>73500</v>
      </c>
      <c r="G11" s="58" t="s">
        <v>19</v>
      </c>
      <c r="H11" s="58">
        <v>73500</v>
      </c>
      <c r="P11" s="75"/>
      <c r="Q11" s="75"/>
    </row>
    <row r="12" spans="1:17" ht="12.75">
      <c r="A12" s="36" t="s">
        <v>76</v>
      </c>
      <c r="B12" s="59">
        <v>5265.690108340278</v>
      </c>
      <c r="C12" s="59" t="s">
        <v>19</v>
      </c>
      <c r="D12" s="77" t="s">
        <v>19</v>
      </c>
      <c r="E12" s="77" t="s">
        <v>19</v>
      </c>
      <c r="F12" s="59">
        <v>164279</v>
      </c>
      <c r="G12" s="59" t="s">
        <v>19</v>
      </c>
      <c r="H12" s="59">
        <v>164279</v>
      </c>
      <c r="P12" s="75"/>
      <c r="Q12" s="75"/>
    </row>
    <row r="13" spans="1:17" ht="12.75">
      <c r="A13" s="36"/>
      <c r="B13" s="59"/>
      <c r="C13" s="59"/>
      <c r="D13" s="59"/>
      <c r="E13" s="59"/>
      <c r="F13" s="59"/>
      <c r="G13" s="59"/>
      <c r="H13" s="59"/>
      <c r="P13" s="75"/>
      <c r="Q13" s="75"/>
    </row>
    <row r="14" spans="1:17" ht="12.75">
      <c r="A14" s="36" t="s">
        <v>77</v>
      </c>
      <c r="B14" s="59">
        <v>5376</v>
      </c>
      <c r="C14" s="77" t="s">
        <v>19</v>
      </c>
      <c r="D14" s="77" t="s">
        <v>19</v>
      </c>
      <c r="E14" s="77" t="s">
        <v>19</v>
      </c>
      <c r="F14" s="59">
        <v>500</v>
      </c>
      <c r="G14" s="59" t="s">
        <v>19</v>
      </c>
      <c r="H14" s="59">
        <v>500</v>
      </c>
      <c r="P14" s="75"/>
      <c r="Q14" s="75"/>
    </row>
    <row r="15" spans="1:17" ht="12.75">
      <c r="A15" s="36"/>
      <c r="B15" s="59"/>
      <c r="C15" s="59"/>
      <c r="D15" s="59"/>
      <c r="E15" s="59"/>
      <c r="F15" s="59"/>
      <c r="G15" s="59"/>
      <c r="H15" s="59"/>
      <c r="P15" s="75"/>
      <c r="Q15" s="75"/>
    </row>
    <row r="16" spans="1:17" ht="12.75">
      <c r="A16" s="36" t="s">
        <v>78</v>
      </c>
      <c r="B16" s="59">
        <v>6000</v>
      </c>
      <c r="C16" s="77" t="s">
        <v>19</v>
      </c>
      <c r="D16" s="77" t="s">
        <v>19</v>
      </c>
      <c r="E16" s="77" t="s">
        <v>19</v>
      </c>
      <c r="F16" s="59">
        <v>252</v>
      </c>
      <c r="G16" s="59" t="s">
        <v>19</v>
      </c>
      <c r="H16" s="59">
        <v>252</v>
      </c>
      <c r="P16" s="75"/>
      <c r="Q16" s="75"/>
    </row>
    <row r="17" spans="1:17" ht="12.75">
      <c r="A17" s="28"/>
      <c r="B17" s="58"/>
      <c r="C17" s="58"/>
      <c r="D17" s="58"/>
      <c r="E17" s="58"/>
      <c r="F17" s="58"/>
      <c r="G17" s="58"/>
      <c r="H17" s="58"/>
      <c r="P17" s="75"/>
      <c r="Q17" s="75"/>
    </row>
    <row r="18" spans="1:17" ht="12.75">
      <c r="A18" s="28" t="s">
        <v>79</v>
      </c>
      <c r="B18" s="58">
        <v>8280</v>
      </c>
      <c r="C18" s="58">
        <v>12000</v>
      </c>
      <c r="D18" s="74" t="s">
        <v>19</v>
      </c>
      <c r="E18" s="74" t="s">
        <v>19</v>
      </c>
      <c r="F18" s="58">
        <v>100609</v>
      </c>
      <c r="G18" s="58" t="s">
        <v>19</v>
      </c>
      <c r="H18" s="58">
        <v>100609</v>
      </c>
      <c r="P18" s="75"/>
      <c r="Q18" s="75"/>
    </row>
    <row r="19" spans="1:17" ht="12.75">
      <c r="A19" s="28" t="s">
        <v>80</v>
      </c>
      <c r="B19" s="58">
        <v>11925</v>
      </c>
      <c r="C19" s="74" t="s">
        <v>19</v>
      </c>
      <c r="D19" s="74" t="s">
        <v>19</v>
      </c>
      <c r="E19" s="74" t="s">
        <v>19</v>
      </c>
      <c r="F19" s="58">
        <v>1300</v>
      </c>
      <c r="G19" s="58" t="s">
        <v>19</v>
      </c>
      <c r="H19" s="58">
        <v>1300</v>
      </c>
      <c r="P19" s="75"/>
      <c r="Q19" s="75"/>
    </row>
    <row r="20" spans="1:17" ht="12.75">
      <c r="A20" s="28" t="s">
        <v>81</v>
      </c>
      <c r="B20" s="58">
        <v>6900</v>
      </c>
      <c r="C20" s="74" t="s">
        <v>19</v>
      </c>
      <c r="D20" s="74" t="s">
        <v>19</v>
      </c>
      <c r="E20" s="74" t="s">
        <v>19</v>
      </c>
      <c r="F20" s="58">
        <v>656</v>
      </c>
      <c r="G20" s="58" t="s">
        <v>19</v>
      </c>
      <c r="H20" s="58">
        <v>656</v>
      </c>
      <c r="P20" s="75"/>
      <c r="Q20" s="75"/>
    </row>
    <row r="21" spans="1:17" ht="12.75">
      <c r="A21" s="36" t="s">
        <v>82</v>
      </c>
      <c r="B21" s="59">
        <v>8310.871506436275</v>
      </c>
      <c r="C21" s="59">
        <v>12000</v>
      </c>
      <c r="D21" s="77" t="s">
        <v>19</v>
      </c>
      <c r="E21" s="77" t="s">
        <v>19</v>
      </c>
      <c r="F21" s="59">
        <v>102565</v>
      </c>
      <c r="G21" s="59" t="s">
        <v>19</v>
      </c>
      <c r="H21" s="59">
        <v>102565</v>
      </c>
      <c r="P21" s="75"/>
      <c r="Q21" s="75"/>
    </row>
    <row r="22" spans="1:17" ht="12.75">
      <c r="A22" s="36"/>
      <c r="B22" s="59"/>
      <c r="C22" s="59"/>
      <c r="D22" s="59"/>
      <c r="E22" s="59"/>
      <c r="F22" s="59"/>
      <c r="G22" s="59"/>
      <c r="H22" s="59"/>
      <c r="P22" s="75"/>
      <c r="Q22" s="75"/>
    </row>
    <row r="23" spans="1:17" ht="12.75">
      <c r="A23" s="36" t="s">
        <v>83</v>
      </c>
      <c r="B23" s="59">
        <v>6747</v>
      </c>
      <c r="C23" s="59">
        <v>9714</v>
      </c>
      <c r="D23" s="77" t="s">
        <v>19</v>
      </c>
      <c r="E23" s="77" t="s">
        <v>19</v>
      </c>
      <c r="F23" s="59">
        <v>170332</v>
      </c>
      <c r="G23" s="59" t="s">
        <v>19</v>
      </c>
      <c r="H23" s="59">
        <v>170332</v>
      </c>
      <c r="P23" s="75"/>
      <c r="Q23" s="75"/>
    </row>
    <row r="24" spans="1:17" ht="12.75">
      <c r="A24" s="36"/>
      <c r="B24" s="59"/>
      <c r="C24" s="59"/>
      <c r="D24" s="59"/>
      <c r="E24" s="59"/>
      <c r="F24" s="59"/>
      <c r="G24" s="59"/>
      <c r="H24" s="59"/>
      <c r="P24" s="75"/>
      <c r="Q24" s="75"/>
    </row>
    <row r="25" spans="1:17" ht="12.75">
      <c r="A25" s="36" t="s">
        <v>84</v>
      </c>
      <c r="B25" s="59">
        <v>9562</v>
      </c>
      <c r="C25" s="59">
        <v>11368</v>
      </c>
      <c r="D25" s="77" t="s">
        <v>19</v>
      </c>
      <c r="E25" s="77" t="s">
        <v>19</v>
      </c>
      <c r="F25" s="59">
        <v>357966</v>
      </c>
      <c r="G25" s="59" t="s">
        <v>19</v>
      </c>
      <c r="H25" s="59">
        <v>357966</v>
      </c>
      <c r="P25" s="75"/>
      <c r="Q25" s="75"/>
    </row>
    <row r="26" spans="1:17" ht="12.75">
      <c r="A26" s="28"/>
      <c r="B26" s="58"/>
      <c r="C26" s="58"/>
      <c r="D26" s="58"/>
      <c r="E26" s="58"/>
      <c r="F26" s="58"/>
      <c r="G26" s="58"/>
      <c r="H26" s="58"/>
      <c r="P26" s="75"/>
      <c r="Q26" s="75"/>
    </row>
    <row r="27" spans="1:17" ht="12.75">
      <c r="A27" s="28" t="s">
        <v>85</v>
      </c>
      <c r="B27" s="58">
        <v>3100</v>
      </c>
      <c r="C27" s="58">
        <v>7658</v>
      </c>
      <c r="D27" s="74" t="s">
        <v>19</v>
      </c>
      <c r="E27" s="74" t="s">
        <v>19</v>
      </c>
      <c r="F27" s="58">
        <v>15095</v>
      </c>
      <c r="G27" s="58" t="s">
        <v>19</v>
      </c>
      <c r="H27" s="58">
        <v>15095</v>
      </c>
      <c r="P27" s="75"/>
      <c r="Q27" s="75"/>
    </row>
    <row r="28" spans="1:17" ht="12.75">
      <c r="A28" s="28" t="s">
        <v>86</v>
      </c>
      <c r="B28" s="58">
        <v>2904</v>
      </c>
      <c r="C28" s="58">
        <v>6400</v>
      </c>
      <c r="D28" s="74" t="s">
        <v>19</v>
      </c>
      <c r="E28" s="74" t="s">
        <v>19</v>
      </c>
      <c r="F28" s="58">
        <v>10079</v>
      </c>
      <c r="G28" s="58" t="s">
        <v>19</v>
      </c>
      <c r="H28" s="58">
        <v>10079</v>
      </c>
      <c r="P28" s="75"/>
      <c r="Q28" s="75"/>
    </row>
    <row r="29" spans="1:17" ht="12.75">
      <c r="A29" s="28" t="s">
        <v>87</v>
      </c>
      <c r="B29" s="58">
        <v>2500</v>
      </c>
      <c r="C29" s="58">
        <v>4070</v>
      </c>
      <c r="D29" s="74" t="s">
        <v>19</v>
      </c>
      <c r="E29" s="74" t="s">
        <v>19</v>
      </c>
      <c r="F29" s="58">
        <v>108395</v>
      </c>
      <c r="G29" s="58" t="s">
        <v>19</v>
      </c>
      <c r="H29" s="58">
        <v>108395</v>
      </c>
      <c r="P29" s="75"/>
      <c r="Q29" s="75"/>
    </row>
    <row r="30" spans="1:17" s="60" customFormat="1" ht="12.75">
      <c r="A30" s="36" t="s">
        <v>88</v>
      </c>
      <c r="B30" s="59">
        <v>2569.8482929384313</v>
      </c>
      <c r="C30" s="59">
        <v>4685.563071297989</v>
      </c>
      <c r="D30" s="77" t="s">
        <v>19</v>
      </c>
      <c r="E30" s="77" t="s">
        <v>19</v>
      </c>
      <c r="F30" s="59">
        <v>133569</v>
      </c>
      <c r="G30" s="59" t="s">
        <v>19</v>
      </c>
      <c r="H30" s="59">
        <v>133569</v>
      </c>
      <c r="P30" s="79"/>
      <c r="Q30" s="79"/>
    </row>
    <row r="31" spans="1:17" ht="12.75">
      <c r="A31" s="28"/>
      <c r="B31" s="58"/>
      <c r="C31" s="58"/>
      <c r="D31" s="58"/>
      <c r="E31" s="58"/>
      <c r="F31" s="58"/>
      <c r="G31" s="58"/>
      <c r="H31" s="58"/>
      <c r="P31" s="75"/>
      <c r="Q31" s="75"/>
    </row>
    <row r="32" spans="1:17" ht="12.75">
      <c r="A32" s="28" t="s">
        <v>89</v>
      </c>
      <c r="B32" s="58">
        <v>7278</v>
      </c>
      <c r="C32" s="58">
        <v>14522</v>
      </c>
      <c r="D32" s="74" t="s">
        <v>19</v>
      </c>
      <c r="E32" s="74" t="s">
        <v>19</v>
      </c>
      <c r="F32" s="58">
        <v>174984</v>
      </c>
      <c r="G32" s="58" t="s">
        <v>19</v>
      </c>
      <c r="H32" s="58">
        <v>174984</v>
      </c>
      <c r="P32" s="75"/>
      <c r="Q32" s="75"/>
    </row>
    <row r="33" spans="1:17" ht="12.75">
      <c r="A33" s="28" t="s">
        <v>90</v>
      </c>
      <c r="B33" s="58">
        <v>4366</v>
      </c>
      <c r="C33" s="74">
        <v>10000</v>
      </c>
      <c r="D33" s="74" t="s">
        <v>19</v>
      </c>
      <c r="E33" s="74" t="s">
        <v>19</v>
      </c>
      <c r="F33" s="58">
        <v>11506</v>
      </c>
      <c r="G33" s="58" t="s">
        <v>19</v>
      </c>
      <c r="H33" s="58">
        <v>11506</v>
      </c>
      <c r="P33" s="75"/>
      <c r="Q33" s="75"/>
    </row>
    <row r="34" spans="1:17" ht="12.75">
      <c r="A34" s="28" t="s">
        <v>91</v>
      </c>
      <c r="B34" s="58">
        <v>7250</v>
      </c>
      <c r="C34" s="58">
        <v>13855</v>
      </c>
      <c r="D34" s="74" t="s">
        <v>19</v>
      </c>
      <c r="E34" s="74" t="s">
        <v>19</v>
      </c>
      <c r="F34" s="58">
        <v>43120</v>
      </c>
      <c r="G34" s="58" t="s">
        <v>19</v>
      </c>
      <c r="H34" s="58">
        <v>43120</v>
      </c>
      <c r="P34" s="75"/>
      <c r="Q34" s="75"/>
    </row>
    <row r="35" spans="1:17" ht="12.75">
      <c r="A35" s="28" t="s">
        <v>92</v>
      </c>
      <c r="B35" s="58">
        <v>7760</v>
      </c>
      <c r="C35" s="58">
        <v>11200</v>
      </c>
      <c r="D35" s="58" t="s">
        <v>19</v>
      </c>
      <c r="E35" s="74" t="s">
        <v>19</v>
      </c>
      <c r="F35" s="58">
        <v>224186</v>
      </c>
      <c r="G35" s="58" t="s">
        <v>19</v>
      </c>
      <c r="H35" s="58">
        <v>224186</v>
      </c>
      <c r="P35" s="75"/>
      <c r="Q35" s="75"/>
    </row>
    <row r="36" spans="1:17" ht="12.75">
      <c r="A36" s="36" t="s">
        <v>93</v>
      </c>
      <c r="B36" s="59">
        <v>7380.111128678085</v>
      </c>
      <c r="C36" s="59">
        <v>13085.519566059667</v>
      </c>
      <c r="D36" s="59" t="s">
        <v>19</v>
      </c>
      <c r="E36" s="77" t="s">
        <v>19</v>
      </c>
      <c r="F36" s="59">
        <v>453796</v>
      </c>
      <c r="G36" s="59" t="s">
        <v>19</v>
      </c>
      <c r="H36" s="59">
        <v>453796</v>
      </c>
      <c r="P36" s="75"/>
      <c r="Q36" s="75"/>
    </row>
    <row r="37" spans="1:17" ht="12.75">
      <c r="A37" s="36"/>
      <c r="B37" s="59"/>
      <c r="C37" s="59"/>
      <c r="D37" s="59"/>
      <c r="E37" s="59"/>
      <c r="F37" s="59"/>
      <c r="G37" s="59"/>
      <c r="H37" s="59"/>
      <c r="P37" s="75"/>
      <c r="Q37" s="75"/>
    </row>
    <row r="38" spans="1:17" ht="12.75">
      <c r="A38" s="36" t="s">
        <v>94</v>
      </c>
      <c r="B38" s="59">
        <v>4000</v>
      </c>
      <c r="C38" s="77" t="s">
        <v>19</v>
      </c>
      <c r="D38" s="77" t="s">
        <v>19</v>
      </c>
      <c r="E38" s="77" t="s">
        <v>19</v>
      </c>
      <c r="F38" s="59">
        <v>4884</v>
      </c>
      <c r="G38" s="59" t="s">
        <v>19</v>
      </c>
      <c r="H38" s="59">
        <v>4884</v>
      </c>
      <c r="P38" s="75"/>
      <c r="Q38" s="75"/>
    </row>
    <row r="39" spans="1:17" ht="12.75">
      <c r="A39" s="28"/>
      <c r="B39" s="58"/>
      <c r="C39" s="58"/>
      <c r="D39" s="58"/>
      <c r="E39" s="58"/>
      <c r="F39" s="58"/>
      <c r="G39" s="58"/>
      <c r="H39" s="58"/>
      <c r="P39" s="75"/>
      <c r="Q39" s="75"/>
    </row>
    <row r="40" spans="1:17" ht="12.75">
      <c r="A40" s="28" t="s">
        <v>95</v>
      </c>
      <c r="B40" s="58">
        <v>1730</v>
      </c>
      <c r="C40" s="74">
        <v>2500</v>
      </c>
      <c r="D40" s="74" t="s">
        <v>19</v>
      </c>
      <c r="E40" s="74" t="s">
        <v>19</v>
      </c>
      <c r="F40" s="58">
        <v>8072</v>
      </c>
      <c r="G40" s="58" t="s">
        <v>19</v>
      </c>
      <c r="H40" s="58">
        <v>8072</v>
      </c>
      <c r="P40" s="75"/>
      <c r="Q40" s="75"/>
    </row>
    <row r="41" spans="1:17" ht="12.75">
      <c r="A41" s="28" t="s">
        <v>96</v>
      </c>
      <c r="B41" s="58">
        <v>5271</v>
      </c>
      <c r="C41" s="74" t="s">
        <v>19</v>
      </c>
      <c r="D41" s="74" t="s">
        <v>19</v>
      </c>
      <c r="E41" s="74" t="s">
        <v>19</v>
      </c>
      <c r="F41" s="58">
        <v>53000</v>
      </c>
      <c r="G41" s="58" t="s">
        <v>19</v>
      </c>
      <c r="H41" s="58">
        <v>53000</v>
      </c>
      <c r="P41" s="75"/>
      <c r="Q41" s="75"/>
    </row>
    <row r="42" spans="1:17" ht="12.75">
      <c r="A42" s="28" t="s">
        <v>97</v>
      </c>
      <c r="B42" s="58">
        <v>4296</v>
      </c>
      <c r="C42" s="74" t="s">
        <v>19</v>
      </c>
      <c r="D42" s="74" t="s">
        <v>19</v>
      </c>
      <c r="E42" s="74" t="s">
        <v>19</v>
      </c>
      <c r="F42" s="58">
        <v>66730</v>
      </c>
      <c r="G42" s="58" t="s">
        <v>19</v>
      </c>
      <c r="H42" s="58">
        <v>66730</v>
      </c>
      <c r="P42" s="75"/>
      <c r="Q42" s="75"/>
    </row>
    <row r="43" spans="1:17" ht="12.75">
      <c r="A43" s="28" t="s">
        <v>98</v>
      </c>
      <c r="B43" s="58">
        <v>3660</v>
      </c>
      <c r="C43" s="74" t="s">
        <v>19</v>
      </c>
      <c r="D43" s="74" t="s">
        <v>19</v>
      </c>
      <c r="E43" s="74" t="s">
        <v>19</v>
      </c>
      <c r="F43" s="58">
        <v>1336</v>
      </c>
      <c r="G43" s="58" t="s">
        <v>19</v>
      </c>
      <c r="H43" s="58">
        <v>1336</v>
      </c>
      <c r="P43" s="75"/>
      <c r="Q43" s="75"/>
    </row>
    <row r="44" spans="1:17" ht="12.75">
      <c r="A44" s="28" t="s">
        <v>99</v>
      </c>
      <c r="B44" s="58">
        <v>1978</v>
      </c>
      <c r="C44" s="58">
        <v>4000</v>
      </c>
      <c r="D44" s="58">
        <v>1100</v>
      </c>
      <c r="E44" s="74" t="s">
        <v>19</v>
      </c>
      <c r="F44" s="58">
        <v>5590</v>
      </c>
      <c r="G44" s="58">
        <v>110</v>
      </c>
      <c r="H44" s="58">
        <v>5700</v>
      </c>
      <c r="P44" s="75"/>
      <c r="Q44" s="75"/>
    </row>
    <row r="45" spans="1:17" ht="12.75">
      <c r="A45" s="28" t="s">
        <v>100</v>
      </c>
      <c r="B45" s="58">
        <v>7500</v>
      </c>
      <c r="C45" s="74">
        <v>8000</v>
      </c>
      <c r="D45" s="74" t="s">
        <v>19</v>
      </c>
      <c r="E45" s="74" t="s">
        <v>19</v>
      </c>
      <c r="F45" s="58">
        <v>11428</v>
      </c>
      <c r="G45" s="58" t="s">
        <v>19</v>
      </c>
      <c r="H45" s="58">
        <v>11428</v>
      </c>
      <c r="P45" s="75"/>
      <c r="Q45" s="75"/>
    </row>
    <row r="46" spans="1:17" ht="12.75">
      <c r="A46" s="28" t="s">
        <v>101</v>
      </c>
      <c r="B46" s="58">
        <v>4300</v>
      </c>
      <c r="C46" s="74" t="s">
        <v>19</v>
      </c>
      <c r="D46" s="74" t="s">
        <v>19</v>
      </c>
      <c r="E46" s="74" t="s">
        <v>19</v>
      </c>
      <c r="F46" s="58">
        <v>3462</v>
      </c>
      <c r="G46" s="58" t="s">
        <v>19</v>
      </c>
      <c r="H46" s="58">
        <v>3462</v>
      </c>
      <c r="P46" s="75"/>
      <c r="Q46" s="75"/>
    </row>
    <row r="47" spans="1:17" ht="12.75">
      <c r="A47" s="28" t="s">
        <v>102</v>
      </c>
      <c r="B47" s="58">
        <v>4300</v>
      </c>
      <c r="C47" s="58">
        <v>7800</v>
      </c>
      <c r="D47" s="74" t="s">
        <v>19</v>
      </c>
      <c r="E47" s="74" t="s">
        <v>19</v>
      </c>
      <c r="F47" s="58">
        <v>61757</v>
      </c>
      <c r="G47" s="58" t="s">
        <v>19</v>
      </c>
      <c r="H47" s="58">
        <v>61757</v>
      </c>
      <c r="P47" s="75"/>
      <c r="Q47" s="75"/>
    </row>
    <row r="48" spans="1:17" ht="12.75">
      <c r="A48" s="28" t="s">
        <v>103</v>
      </c>
      <c r="B48" s="58">
        <v>2700</v>
      </c>
      <c r="C48" s="58">
        <v>6000</v>
      </c>
      <c r="D48" s="74" t="s">
        <v>19</v>
      </c>
      <c r="E48" s="74" t="s">
        <v>19</v>
      </c>
      <c r="F48" s="58">
        <v>35857</v>
      </c>
      <c r="G48" s="58" t="s">
        <v>19</v>
      </c>
      <c r="H48" s="58">
        <v>35857</v>
      </c>
      <c r="P48" s="75"/>
      <c r="Q48" s="75"/>
    </row>
    <row r="49" spans="1:17" ht="12.75">
      <c r="A49" s="36" t="s">
        <v>104</v>
      </c>
      <c r="B49" s="59">
        <v>3884.5434001450517</v>
      </c>
      <c r="C49" s="59">
        <v>7667.90450928382</v>
      </c>
      <c r="D49" s="59">
        <v>1100</v>
      </c>
      <c r="E49" s="77" t="s">
        <v>19</v>
      </c>
      <c r="F49" s="59">
        <v>247232</v>
      </c>
      <c r="G49" s="59">
        <v>110</v>
      </c>
      <c r="H49" s="59">
        <v>247342</v>
      </c>
      <c r="P49" s="75"/>
      <c r="Q49" s="75"/>
    </row>
    <row r="50" spans="1:17" ht="12.75">
      <c r="A50" s="36"/>
      <c r="B50" s="59"/>
      <c r="C50" s="59"/>
      <c r="D50" s="59"/>
      <c r="E50" s="59"/>
      <c r="F50" s="59"/>
      <c r="G50" s="59"/>
      <c r="H50" s="59"/>
      <c r="P50" s="75"/>
      <c r="Q50" s="75"/>
    </row>
    <row r="51" spans="1:17" ht="12.75">
      <c r="A51" s="36" t="s">
        <v>105</v>
      </c>
      <c r="B51" s="59">
        <v>4074</v>
      </c>
      <c r="C51" s="77" t="s">
        <v>19</v>
      </c>
      <c r="D51" s="77" t="s">
        <v>19</v>
      </c>
      <c r="E51" s="77" t="s">
        <v>19</v>
      </c>
      <c r="F51" s="59">
        <v>75512</v>
      </c>
      <c r="G51" s="59" t="s">
        <v>19</v>
      </c>
      <c r="H51" s="59">
        <v>75512</v>
      </c>
      <c r="P51" s="75"/>
      <c r="Q51" s="75"/>
    </row>
    <row r="52" spans="1:17" ht="12.75">
      <c r="A52" s="28"/>
      <c r="B52" s="58"/>
      <c r="C52" s="58"/>
      <c r="D52" s="58"/>
      <c r="E52" s="58"/>
      <c r="F52" s="58"/>
      <c r="G52" s="58"/>
      <c r="H52" s="58"/>
      <c r="P52" s="75"/>
      <c r="Q52" s="75"/>
    </row>
    <row r="53" spans="1:17" ht="12.75">
      <c r="A53" s="28" t="s">
        <v>106</v>
      </c>
      <c r="B53" s="58">
        <v>3133</v>
      </c>
      <c r="C53" s="58">
        <v>8100</v>
      </c>
      <c r="D53" s="58">
        <v>2500</v>
      </c>
      <c r="E53" s="58">
        <v>4800</v>
      </c>
      <c r="F53" s="58">
        <v>380509</v>
      </c>
      <c r="G53" s="58">
        <v>457</v>
      </c>
      <c r="H53" s="58">
        <v>380966</v>
      </c>
      <c r="P53" s="75"/>
      <c r="Q53" s="75"/>
    </row>
    <row r="54" spans="1:17" ht="12.75">
      <c r="A54" s="28" t="s">
        <v>107</v>
      </c>
      <c r="B54" s="58">
        <v>5990</v>
      </c>
      <c r="C54" s="58">
        <v>14508</v>
      </c>
      <c r="D54" s="58">
        <v>3841</v>
      </c>
      <c r="E54" s="74" t="s">
        <v>19</v>
      </c>
      <c r="F54" s="58">
        <v>1488826</v>
      </c>
      <c r="G54" s="58">
        <v>13209</v>
      </c>
      <c r="H54" s="58">
        <v>1502035</v>
      </c>
      <c r="P54" s="75"/>
      <c r="Q54" s="75"/>
    </row>
    <row r="55" spans="1:17" ht="12.75">
      <c r="A55" s="28" t="s">
        <v>108</v>
      </c>
      <c r="B55" s="58">
        <v>5548</v>
      </c>
      <c r="C55" s="58">
        <v>7200</v>
      </c>
      <c r="D55" s="58">
        <v>2500</v>
      </c>
      <c r="E55" s="74" t="s">
        <v>19</v>
      </c>
      <c r="F55" s="58">
        <v>534294</v>
      </c>
      <c r="G55" s="58">
        <v>1875</v>
      </c>
      <c r="H55" s="58">
        <v>536169</v>
      </c>
      <c r="P55" s="75"/>
      <c r="Q55" s="75"/>
    </row>
    <row r="56" spans="1:17" ht="12.75">
      <c r="A56" s="28" t="s">
        <v>109</v>
      </c>
      <c r="B56" s="58">
        <v>4200</v>
      </c>
      <c r="C56" s="74" t="s">
        <v>19</v>
      </c>
      <c r="D56" s="74" t="s">
        <v>19</v>
      </c>
      <c r="E56" s="74" t="s">
        <v>19</v>
      </c>
      <c r="F56" s="58">
        <v>11185</v>
      </c>
      <c r="G56" s="58" t="s">
        <v>19</v>
      </c>
      <c r="H56" s="58">
        <v>11185</v>
      </c>
      <c r="P56" s="75"/>
      <c r="Q56" s="75"/>
    </row>
    <row r="57" spans="1:17" ht="12.75">
      <c r="A57" s="28" t="s">
        <v>110</v>
      </c>
      <c r="B57" s="58">
        <v>3923</v>
      </c>
      <c r="C57" s="58">
        <v>12998</v>
      </c>
      <c r="D57" s="74" t="s">
        <v>19</v>
      </c>
      <c r="E57" s="74" t="s">
        <v>19</v>
      </c>
      <c r="F57" s="58">
        <v>874295</v>
      </c>
      <c r="G57" s="58" t="s">
        <v>19</v>
      </c>
      <c r="H57" s="58">
        <v>874295</v>
      </c>
      <c r="P57" s="75"/>
      <c r="Q57" s="75"/>
    </row>
    <row r="58" spans="1:17" s="60" customFormat="1" ht="12.75">
      <c r="A58" s="36" t="s">
        <v>111</v>
      </c>
      <c r="B58" s="59">
        <v>4820.931777071621</v>
      </c>
      <c r="C58" s="59">
        <v>12970.586478429608</v>
      </c>
      <c r="D58" s="59">
        <v>3569.007649513213</v>
      </c>
      <c r="E58" s="59">
        <v>4800</v>
      </c>
      <c r="F58" s="59">
        <v>3289109</v>
      </c>
      <c r="G58" s="59">
        <v>15541</v>
      </c>
      <c r="H58" s="59">
        <v>3304650</v>
      </c>
      <c r="P58" s="79"/>
      <c r="Q58" s="79"/>
    </row>
    <row r="59" spans="1:17" ht="12.75">
      <c r="A59" s="28"/>
      <c r="B59" s="58"/>
      <c r="C59" s="58"/>
      <c r="D59" s="58"/>
      <c r="E59" s="58"/>
      <c r="F59" s="58"/>
      <c r="G59" s="58"/>
      <c r="H59" s="58"/>
      <c r="P59" s="75"/>
      <c r="Q59" s="75"/>
    </row>
    <row r="60" spans="1:17" ht="12.75">
      <c r="A60" s="28" t="s">
        <v>112</v>
      </c>
      <c r="B60" s="58">
        <v>1203</v>
      </c>
      <c r="C60" s="58">
        <v>3850</v>
      </c>
      <c r="D60" s="58" t="s">
        <v>19</v>
      </c>
      <c r="E60" s="74" t="s">
        <v>19</v>
      </c>
      <c r="F60" s="58">
        <v>33934</v>
      </c>
      <c r="G60" s="58" t="s">
        <v>19</v>
      </c>
      <c r="H60" s="58">
        <v>33934</v>
      </c>
      <c r="P60" s="75"/>
      <c r="Q60" s="75"/>
    </row>
    <row r="61" spans="1:17" ht="12.75">
      <c r="A61" s="28" t="s">
        <v>113</v>
      </c>
      <c r="B61" s="58">
        <v>2580</v>
      </c>
      <c r="C61" s="74" t="s">
        <v>19</v>
      </c>
      <c r="D61" s="58">
        <v>2050</v>
      </c>
      <c r="E61" s="74" t="s">
        <v>19</v>
      </c>
      <c r="F61" s="58">
        <v>2921</v>
      </c>
      <c r="G61" s="58">
        <v>4</v>
      </c>
      <c r="H61" s="58">
        <v>2925</v>
      </c>
      <c r="P61" s="75"/>
      <c r="Q61" s="75"/>
    </row>
    <row r="62" spans="1:17" ht="12.75">
      <c r="A62" s="28" t="s">
        <v>114</v>
      </c>
      <c r="B62" s="58">
        <v>5175</v>
      </c>
      <c r="C62" s="74" t="s">
        <v>19</v>
      </c>
      <c r="D62" s="58">
        <v>700</v>
      </c>
      <c r="E62" s="74" t="s">
        <v>19</v>
      </c>
      <c r="F62" s="58">
        <v>275238</v>
      </c>
      <c r="G62" s="58">
        <v>420</v>
      </c>
      <c r="H62" s="58">
        <v>275658</v>
      </c>
      <c r="P62" s="75"/>
      <c r="Q62" s="75"/>
    </row>
    <row r="63" spans="1:17" ht="12.75">
      <c r="A63" s="36" t="s">
        <v>115</v>
      </c>
      <c r="B63" s="59">
        <v>4493.049409436646</v>
      </c>
      <c r="C63" s="59">
        <v>3850</v>
      </c>
      <c r="D63" s="59">
        <v>704.485049833887</v>
      </c>
      <c r="E63" s="77" t="s">
        <v>19</v>
      </c>
      <c r="F63" s="59">
        <v>312093</v>
      </c>
      <c r="G63" s="59">
        <v>424</v>
      </c>
      <c r="H63" s="59">
        <v>312517</v>
      </c>
      <c r="P63" s="75"/>
      <c r="Q63" s="75"/>
    </row>
    <row r="64" spans="1:17" ht="12.75">
      <c r="A64" s="36"/>
      <c r="B64" s="59"/>
      <c r="C64" s="59"/>
      <c r="D64" s="59"/>
      <c r="E64" s="59"/>
      <c r="F64" s="59"/>
      <c r="G64" s="59"/>
      <c r="H64" s="59"/>
      <c r="P64" s="75"/>
      <c r="Q64" s="75"/>
    </row>
    <row r="65" spans="1:17" ht="12.75">
      <c r="A65" s="36" t="s">
        <v>116</v>
      </c>
      <c r="B65" s="59">
        <v>1328</v>
      </c>
      <c r="C65" s="59">
        <v>5964</v>
      </c>
      <c r="D65" s="77" t="s">
        <v>19</v>
      </c>
      <c r="E65" s="77" t="s">
        <v>19</v>
      </c>
      <c r="F65" s="59">
        <v>72507</v>
      </c>
      <c r="G65" s="59" t="s">
        <v>19</v>
      </c>
      <c r="H65" s="59">
        <v>72507</v>
      </c>
      <c r="P65" s="75"/>
      <c r="Q65" s="75"/>
    </row>
    <row r="66" spans="1:17" ht="12.75">
      <c r="A66" s="28"/>
      <c r="B66" s="58"/>
      <c r="C66" s="58"/>
      <c r="D66" s="58"/>
      <c r="E66" s="58"/>
      <c r="F66" s="58"/>
      <c r="G66" s="58"/>
      <c r="H66" s="58"/>
      <c r="P66" s="75"/>
      <c r="Q66" s="75"/>
    </row>
    <row r="67" spans="1:19" ht="12.75">
      <c r="A67" s="28" t="s">
        <v>117</v>
      </c>
      <c r="B67" s="58">
        <v>6699</v>
      </c>
      <c r="C67" s="58">
        <v>7000</v>
      </c>
      <c r="D67" s="58">
        <v>5750</v>
      </c>
      <c r="E67" s="74" t="s">
        <v>19</v>
      </c>
      <c r="F67" s="58">
        <v>412599</v>
      </c>
      <c r="G67" s="58">
        <v>71875</v>
      </c>
      <c r="H67" s="58">
        <v>484474</v>
      </c>
      <c r="M67" s="75"/>
      <c r="N67" s="75"/>
      <c r="O67" s="75"/>
      <c r="P67" s="75"/>
      <c r="Q67" s="75"/>
      <c r="S67" s="75"/>
    </row>
    <row r="68" spans="1:19" ht="12.75">
      <c r="A68" s="28" t="s">
        <v>118</v>
      </c>
      <c r="B68" s="58">
        <v>3033</v>
      </c>
      <c r="C68" s="74" t="s">
        <v>19</v>
      </c>
      <c r="D68" s="58" t="s">
        <v>19</v>
      </c>
      <c r="E68" s="74" t="s">
        <v>19</v>
      </c>
      <c r="F68" s="58">
        <v>13315</v>
      </c>
      <c r="G68" s="58" t="s">
        <v>19</v>
      </c>
      <c r="H68" s="58">
        <v>13315</v>
      </c>
      <c r="M68" s="75"/>
      <c r="N68" s="75"/>
      <c r="O68" s="75"/>
      <c r="P68" s="75"/>
      <c r="Q68" s="75"/>
      <c r="S68" s="75"/>
    </row>
    <row r="69" spans="1:17" s="60" customFormat="1" ht="12.75">
      <c r="A69" s="36" t="s">
        <v>119</v>
      </c>
      <c r="B69" s="59">
        <v>6453.930105070808</v>
      </c>
      <c r="C69" s="59">
        <v>7000</v>
      </c>
      <c r="D69" s="59">
        <v>5750</v>
      </c>
      <c r="E69" s="77" t="s">
        <v>19</v>
      </c>
      <c r="F69" s="77">
        <v>425914</v>
      </c>
      <c r="G69" s="77">
        <v>71875</v>
      </c>
      <c r="H69" s="77">
        <v>497789</v>
      </c>
      <c r="P69" s="79"/>
      <c r="Q69" s="79"/>
    </row>
    <row r="70" spans="1:17" ht="12.75">
      <c r="A70" s="28"/>
      <c r="B70" s="58"/>
      <c r="C70" s="58"/>
      <c r="D70" s="58"/>
      <c r="E70" s="58"/>
      <c r="F70" s="58"/>
      <c r="G70" s="58"/>
      <c r="H70" s="58"/>
      <c r="P70" s="75"/>
      <c r="Q70" s="75"/>
    </row>
    <row r="71" spans="1:17" ht="12.75">
      <c r="A71" s="28" t="s">
        <v>120</v>
      </c>
      <c r="B71" s="58">
        <v>4920</v>
      </c>
      <c r="C71" s="58">
        <v>9834</v>
      </c>
      <c r="D71" s="74" t="s">
        <v>19</v>
      </c>
      <c r="E71" s="74" t="s">
        <v>19</v>
      </c>
      <c r="F71" s="58">
        <v>6306</v>
      </c>
      <c r="G71" s="58" t="s">
        <v>19</v>
      </c>
      <c r="H71" s="58">
        <v>6306</v>
      </c>
      <c r="P71" s="75"/>
      <c r="Q71" s="75"/>
    </row>
    <row r="72" spans="1:17" ht="12.75">
      <c r="A72" s="28" t="s">
        <v>121</v>
      </c>
      <c r="B72" s="58">
        <v>10775</v>
      </c>
      <c r="C72" s="74" t="s">
        <v>19</v>
      </c>
      <c r="D72" s="74" t="s">
        <v>19</v>
      </c>
      <c r="E72" s="74" t="s">
        <v>19</v>
      </c>
      <c r="F72" s="58">
        <v>116025</v>
      </c>
      <c r="G72" s="58" t="s">
        <v>19</v>
      </c>
      <c r="H72" s="58">
        <v>116025</v>
      </c>
      <c r="P72" s="75"/>
      <c r="Q72" s="75"/>
    </row>
    <row r="73" spans="1:17" ht="12.75">
      <c r="A73" s="28" t="s">
        <v>122</v>
      </c>
      <c r="B73" s="58">
        <v>8390</v>
      </c>
      <c r="C73" s="74" t="s">
        <v>19</v>
      </c>
      <c r="D73" s="58" t="s">
        <v>19</v>
      </c>
      <c r="E73" s="74" t="s">
        <v>19</v>
      </c>
      <c r="F73" s="58">
        <v>86283</v>
      </c>
      <c r="G73" s="58" t="s">
        <v>19</v>
      </c>
      <c r="H73" s="58">
        <v>86283</v>
      </c>
      <c r="P73" s="75"/>
      <c r="Q73" s="75"/>
    </row>
    <row r="74" spans="1:17" ht="12.75">
      <c r="A74" s="28" t="s">
        <v>123</v>
      </c>
      <c r="B74" s="58">
        <v>1000</v>
      </c>
      <c r="C74" s="58">
        <v>3000</v>
      </c>
      <c r="D74" s="58">
        <v>540</v>
      </c>
      <c r="E74" s="74" t="s">
        <v>19</v>
      </c>
      <c r="F74" s="58">
        <v>6160</v>
      </c>
      <c r="G74" s="58">
        <v>7</v>
      </c>
      <c r="H74" s="58">
        <v>6167</v>
      </c>
      <c r="P74" s="75"/>
      <c r="Q74" s="75"/>
    </row>
    <row r="75" spans="1:17" ht="12.75">
      <c r="A75" s="28" t="s">
        <v>124</v>
      </c>
      <c r="B75" s="58">
        <v>7000</v>
      </c>
      <c r="C75" s="74" t="s">
        <v>19</v>
      </c>
      <c r="D75" s="58" t="s">
        <v>19</v>
      </c>
      <c r="E75" s="74" t="s">
        <v>19</v>
      </c>
      <c r="F75" s="58">
        <v>39599</v>
      </c>
      <c r="G75" s="58" t="s">
        <v>19</v>
      </c>
      <c r="H75" s="58">
        <v>39599</v>
      </c>
      <c r="P75" s="75"/>
      <c r="Q75" s="75"/>
    </row>
    <row r="76" spans="1:17" ht="12.75">
      <c r="A76" s="28" t="s">
        <v>125</v>
      </c>
      <c r="B76" s="58">
        <v>2300</v>
      </c>
      <c r="C76" s="74" t="s">
        <v>19</v>
      </c>
      <c r="D76" s="74" t="s">
        <v>19</v>
      </c>
      <c r="E76" s="74" t="s">
        <v>19</v>
      </c>
      <c r="F76" s="58">
        <v>1589</v>
      </c>
      <c r="G76" s="58" t="s">
        <v>19</v>
      </c>
      <c r="H76" s="58">
        <v>1589</v>
      </c>
      <c r="P76" s="75"/>
      <c r="Q76" s="75"/>
    </row>
    <row r="77" spans="1:17" ht="12.75">
      <c r="A77" s="28" t="s">
        <v>126</v>
      </c>
      <c r="B77" s="58">
        <v>3400</v>
      </c>
      <c r="C77" s="74" t="s">
        <v>19</v>
      </c>
      <c r="D77" s="74" t="s">
        <v>19</v>
      </c>
      <c r="E77" s="74" t="s">
        <v>19</v>
      </c>
      <c r="F77" s="58">
        <v>8350</v>
      </c>
      <c r="G77" s="58" t="s">
        <v>19</v>
      </c>
      <c r="H77" s="58">
        <v>8350</v>
      </c>
      <c r="P77" s="75"/>
      <c r="Q77" s="75"/>
    </row>
    <row r="78" spans="1:17" ht="12.75">
      <c r="A78" s="28" t="s">
        <v>127</v>
      </c>
      <c r="B78" s="58">
        <v>8500</v>
      </c>
      <c r="C78" s="74" t="s">
        <v>19</v>
      </c>
      <c r="D78" s="74" t="s">
        <v>19</v>
      </c>
      <c r="E78" s="74" t="s">
        <v>19</v>
      </c>
      <c r="F78" s="58">
        <v>7013</v>
      </c>
      <c r="G78" s="58" t="s">
        <v>19</v>
      </c>
      <c r="H78" s="58">
        <v>7013</v>
      </c>
      <c r="P78" s="75"/>
      <c r="Q78" s="75"/>
    </row>
    <row r="79" spans="1:17" s="60" customFormat="1" ht="12.75">
      <c r="A79" s="36" t="s">
        <v>128</v>
      </c>
      <c r="B79" s="59">
        <v>7400.874546813163</v>
      </c>
      <c r="C79" s="59">
        <v>5247.422818791946</v>
      </c>
      <c r="D79" s="59">
        <v>540</v>
      </c>
      <c r="E79" s="77" t="s">
        <v>19</v>
      </c>
      <c r="F79" s="59">
        <v>271325</v>
      </c>
      <c r="G79" s="59">
        <v>7</v>
      </c>
      <c r="H79" s="59">
        <v>271332</v>
      </c>
      <c r="P79" s="79"/>
      <c r="Q79" s="79"/>
    </row>
    <row r="80" spans="1:17" ht="12.75">
      <c r="A80" s="28"/>
      <c r="B80" s="58"/>
      <c r="C80" s="58"/>
      <c r="D80" s="58"/>
      <c r="E80" s="58"/>
      <c r="F80" s="58"/>
      <c r="G80" s="58"/>
      <c r="H80" s="58"/>
      <c r="P80" s="75"/>
      <c r="Q80" s="75"/>
    </row>
    <row r="81" spans="1:17" ht="12.75">
      <c r="A81" s="28" t="s">
        <v>129</v>
      </c>
      <c r="B81" s="58">
        <v>1520</v>
      </c>
      <c r="C81" s="74">
        <v>2000</v>
      </c>
      <c r="D81" s="74" t="s">
        <v>19</v>
      </c>
      <c r="E81" s="74" t="s">
        <v>19</v>
      </c>
      <c r="F81" s="58">
        <v>3804</v>
      </c>
      <c r="G81" s="58" t="s">
        <v>19</v>
      </c>
      <c r="H81" s="58">
        <v>3804</v>
      </c>
      <c r="P81" s="75"/>
      <c r="Q81" s="75"/>
    </row>
    <row r="82" spans="1:17" ht="12.75">
      <c r="A82" s="28" t="s">
        <v>130</v>
      </c>
      <c r="B82" s="58">
        <v>2610</v>
      </c>
      <c r="C82" s="74">
        <v>4975</v>
      </c>
      <c r="D82" s="58">
        <v>2671</v>
      </c>
      <c r="E82" s="74" t="s">
        <v>19</v>
      </c>
      <c r="F82" s="58">
        <v>26535</v>
      </c>
      <c r="G82" s="58">
        <v>1950</v>
      </c>
      <c r="H82" s="58">
        <v>28485</v>
      </c>
      <c r="P82" s="75"/>
      <c r="Q82" s="75"/>
    </row>
    <row r="83" spans="1:17" s="60" customFormat="1" ht="12.75">
      <c r="A83" s="36" t="s">
        <v>131</v>
      </c>
      <c r="B83" s="59">
        <v>2354.556784107946</v>
      </c>
      <c r="C83" s="77">
        <v>4972.161259541985</v>
      </c>
      <c r="D83" s="59">
        <v>2671</v>
      </c>
      <c r="E83" s="77" t="s">
        <v>19</v>
      </c>
      <c r="F83" s="59">
        <v>30339</v>
      </c>
      <c r="G83" s="59">
        <v>1950</v>
      </c>
      <c r="H83" s="59">
        <v>32289</v>
      </c>
      <c r="P83" s="79"/>
      <c r="Q83" s="79"/>
    </row>
    <row r="84" spans="1:17" ht="12.75">
      <c r="A84" s="28"/>
      <c r="B84" s="58"/>
      <c r="C84" s="58"/>
      <c r="D84" s="58"/>
      <c r="E84" s="58"/>
      <c r="F84" s="58"/>
      <c r="G84" s="58"/>
      <c r="H84" s="58"/>
      <c r="P84" s="75"/>
      <c r="Q84" s="75"/>
    </row>
    <row r="85" spans="1:8" ht="13.5" thickBot="1">
      <c r="A85" s="37" t="s">
        <v>132</v>
      </c>
      <c r="B85" s="81">
        <v>5085.147915269017</v>
      </c>
      <c r="C85" s="81">
        <v>11178.92004959886</v>
      </c>
      <c r="D85" s="81">
        <v>4916.076948354236</v>
      </c>
      <c r="E85" s="81">
        <v>4800</v>
      </c>
      <c r="F85" s="61">
        <v>6112174</v>
      </c>
      <c r="G85" s="61">
        <v>89907</v>
      </c>
      <c r="H85" s="61">
        <v>6202081</v>
      </c>
    </row>
    <row r="88" spans="16:17" ht="12.75">
      <c r="P88" s="75"/>
      <c r="Q88" s="75"/>
    </row>
  </sheetData>
  <mergeCells count="5">
    <mergeCell ref="B5:E5"/>
    <mergeCell ref="B6:C6"/>
    <mergeCell ref="D6:E6"/>
    <mergeCell ref="A4:F4"/>
    <mergeCell ref="F5:H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11"/>
  <dimension ref="A1:I48"/>
  <sheetViews>
    <sheetView showGridLines="0" zoomScale="75" zoomScaleNormal="75" workbookViewId="0" topLeftCell="A1">
      <selection activeCell="H42" sqref="H42"/>
    </sheetView>
  </sheetViews>
  <sheetFormatPr defaultColWidth="11.421875" defaultRowHeight="12.75"/>
  <cols>
    <col min="1" max="1" width="22.28125" style="4" bestFit="1" customWidth="1"/>
    <col min="2" max="3" width="14.7109375" style="4" customWidth="1"/>
    <col min="4" max="4" width="15.8515625" style="4" customWidth="1"/>
    <col min="5" max="5" width="15.7109375" style="4" customWidth="1"/>
    <col min="6" max="6" width="13.421875" style="4" customWidth="1"/>
    <col min="7" max="9" width="12.7109375" style="4" customWidth="1"/>
    <col min="10" max="11" width="11.421875" style="4" customWidth="1"/>
    <col min="12" max="12" width="43.57421875" style="4" customWidth="1"/>
    <col min="13" max="15" width="22.140625" style="4" customWidth="1"/>
    <col min="16" max="16384" width="11.421875" style="4" customWidth="1"/>
  </cols>
  <sheetData>
    <row r="1" spans="1:9" s="2" customFormat="1" ht="18">
      <c r="A1" s="248" t="s">
        <v>0</v>
      </c>
      <c r="B1" s="248"/>
      <c r="C1" s="248"/>
      <c r="D1" s="248"/>
      <c r="E1" s="248"/>
      <c r="F1" s="248"/>
      <c r="G1" s="248"/>
      <c r="H1" s="248"/>
      <c r="I1" s="248"/>
    </row>
    <row r="3" spans="1:9" ht="15">
      <c r="A3" s="249" t="s">
        <v>154</v>
      </c>
      <c r="B3" s="249"/>
      <c r="C3" s="249"/>
      <c r="D3" s="249"/>
      <c r="E3" s="249"/>
      <c r="F3" s="249"/>
      <c r="G3" s="249"/>
      <c r="H3" s="249"/>
      <c r="I3" s="280"/>
    </row>
    <row r="4" spans="1:9" ht="12.75" customHeight="1" thickBot="1">
      <c r="A4" s="185"/>
      <c r="B4" s="153"/>
      <c r="C4" s="153"/>
      <c r="D4" s="153"/>
      <c r="E4" s="153"/>
      <c r="F4" s="153"/>
      <c r="G4" s="153"/>
      <c r="H4" s="153"/>
      <c r="I4" s="152"/>
    </row>
    <row r="5" spans="1:9" ht="12.75">
      <c r="A5" s="182" t="s">
        <v>58</v>
      </c>
      <c r="B5" s="246" t="s">
        <v>134</v>
      </c>
      <c r="C5" s="247"/>
      <c r="D5" s="247"/>
      <c r="E5" s="247"/>
      <c r="F5" s="278"/>
      <c r="G5" s="284" t="s">
        <v>155</v>
      </c>
      <c r="H5" s="285"/>
      <c r="I5" s="175" t="s">
        <v>23</v>
      </c>
    </row>
    <row r="6" spans="1:9" ht="12.75">
      <c r="A6" s="13" t="s">
        <v>64</v>
      </c>
      <c r="B6" s="100"/>
      <c r="C6" s="65" t="s">
        <v>5</v>
      </c>
      <c r="D6" s="101"/>
      <c r="E6" s="253" t="s">
        <v>6</v>
      </c>
      <c r="F6" s="279"/>
      <c r="G6" s="244" t="s">
        <v>156</v>
      </c>
      <c r="H6" s="245"/>
      <c r="I6" s="7" t="s">
        <v>65</v>
      </c>
    </row>
    <row r="7" spans="1:9" ht="13.5" thickBot="1">
      <c r="A7" s="13"/>
      <c r="B7" s="7" t="s">
        <v>9</v>
      </c>
      <c r="C7" s="8" t="s">
        <v>10</v>
      </c>
      <c r="D7" s="102" t="s">
        <v>5</v>
      </c>
      <c r="E7" s="7" t="s">
        <v>9</v>
      </c>
      <c r="F7" s="8" t="s">
        <v>10</v>
      </c>
      <c r="G7" s="7" t="s">
        <v>9</v>
      </c>
      <c r="H7" s="7" t="s">
        <v>10</v>
      </c>
      <c r="I7" s="7" t="s">
        <v>28</v>
      </c>
    </row>
    <row r="8" spans="1:9" ht="12.75">
      <c r="A8" s="103" t="s">
        <v>90</v>
      </c>
      <c r="B8" s="89" t="s">
        <v>19</v>
      </c>
      <c r="C8" s="104">
        <v>1</v>
      </c>
      <c r="D8" s="89">
        <v>1</v>
      </c>
      <c r="E8" s="89" t="s">
        <v>19</v>
      </c>
      <c r="F8" s="104">
        <v>1</v>
      </c>
      <c r="G8" s="89" t="s">
        <v>19</v>
      </c>
      <c r="H8" s="104">
        <v>2000</v>
      </c>
      <c r="I8" s="57">
        <v>2</v>
      </c>
    </row>
    <row r="9" spans="1:9" s="60" customFormat="1" ht="12.75">
      <c r="A9" s="21" t="s">
        <v>157</v>
      </c>
      <c r="B9" s="76" t="s">
        <v>19</v>
      </c>
      <c r="C9" s="92">
        <v>1</v>
      </c>
      <c r="D9" s="76">
        <v>1</v>
      </c>
      <c r="E9" s="76" t="s">
        <v>19</v>
      </c>
      <c r="F9" s="92">
        <v>1</v>
      </c>
      <c r="G9" s="76" t="s">
        <v>19</v>
      </c>
      <c r="H9" s="92">
        <v>2000</v>
      </c>
      <c r="I9" s="59">
        <v>2</v>
      </c>
    </row>
    <row r="10" spans="1:9" s="60" customFormat="1" ht="12.75">
      <c r="A10" s="21"/>
      <c r="B10" s="76"/>
      <c r="C10" s="92"/>
      <c r="D10" s="76"/>
      <c r="E10" s="76"/>
      <c r="F10" s="92"/>
      <c r="G10" s="76"/>
      <c r="H10" s="92"/>
      <c r="I10" s="59"/>
    </row>
    <row r="11" spans="1:9" ht="12.75">
      <c r="A11" s="12" t="s">
        <v>117</v>
      </c>
      <c r="B11" s="80">
        <v>45</v>
      </c>
      <c r="C11" s="91" t="s">
        <v>19</v>
      </c>
      <c r="D11" s="80">
        <v>45</v>
      </c>
      <c r="E11" s="80">
        <v>45</v>
      </c>
      <c r="F11" s="91" t="s">
        <v>19</v>
      </c>
      <c r="G11" s="80">
        <v>2600</v>
      </c>
      <c r="H11" s="91" t="s">
        <v>19</v>
      </c>
      <c r="I11" s="58">
        <v>117</v>
      </c>
    </row>
    <row r="12" spans="1:9" s="60" customFormat="1" ht="12.75">
      <c r="A12" s="21" t="s">
        <v>119</v>
      </c>
      <c r="B12" s="76">
        <v>45</v>
      </c>
      <c r="C12" s="92" t="s">
        <v>19</v>
      </c>
      <c r="D12" s="76">
        <v>45</v>
      </c>
      <c r="E12" s="76">
        <v>45</v>
      </c>
      <c r="F12" s="92" t="s">
        <v>19</v>
      </c>
      <c r="G12" s="76">
        <v>2600</v>
      </c>
      <c r="H12" s="92" t="s">
        <v>19</v>
      </c>
      <c r="I12" s="59">
        <v>117</v>
      </c>
    </row>
    <row r="13" spans="1:9" ht="12.75">
      <c r="A13" s="105"/>
      <c r="B13" s="80"/>
      <c r="C13" s="80"/>
      <c r="D13" s="80"/>
      <c r="E13" s="80"/>
      <c r="F13" s="80"/>
      <c r="G13" s="80"/>
      <c r="H13" s="80"/>
      <c r="I13" s="58"/>
    </row>
    <row r="14" spans="1:9" ht="12.75">
      <c r="A14" s="12" t="s">
        <v>126</v>
      </c>
      <c r="B14" s="80">
        <v>2953</v>
      </c>
      <c r="C14" s="91" t="s">
        <v>19</v>
      </c>
      <c r="D14" s="80">
        <v>2953</v>
      </c>
      <c r="E14" s="80">
        <v>2953</v>
      </c>
      <c r="F14" s="91" t="s">
        <v>19</v>
      </c>
      <c r="G14" s="80">
        <v>1675</v>
      </c>
      <c r="H14" s="91" t="s">
        <v>19</v>
      </c>
      <c r="I14" s="58">
        <v>4946</v>
      </c>
    </row>
    <row r="15" spans="1:9" s="60" customFormat="1" ht="12.75">
      <c r="A15" s="21" t="s">
        <v>128</v>
      </c>
      <c r="B15" s="76">
        <v>2953</v>
      </c>
      <c r="C15" s="92" t="s">
        <v>19</v>
      </c>
      <c r="D15" s="76">
        <v>2953</v>
      </c>
      <c r="E15" s="76">
        <v>2953</v>
      </c>
      <c r="F15" s="92" t="s">
        <v>19</v>
      </c>
      <c r="G15" s="76">
        <v>1675</v>
      </c>
      <c r="H15" s="92" t="s">
        <v>19</v>
      </c>
      <c r="I15" s="59">
        <v>4946</v>
      </c>
    </row>
    <row r="16" spans="1:9" ht="12.75">
      <c r="A16" s="105"/>
      <c r="B16" s="80"/>
      <c r="C16" s="80"/>
      <c r="D16" s="80"/>
      <c r="E16" s="80"/>
      <c r="F16" s="80"/>
      <c r="G16" s="80"/>
      <c r="H16" s="80"/>
      <c r="I16" s="58"/>
    </row>
    <row r="17" spans="1:9" ht="13.5" thickBot="1">
      <c r="A17" s="22" t="s">
        <v>132</v>
      </c>
      <c r="B17" s="81">
        <v>2998</v>
      </c>
      <c r="C17" s="106">
        <v>1</v>
      </c>
      <c r="D17" s="81">
        <v>2999</v>
      </c>
      <c r="E17" s="81">
        <v>2998</v>
      </c>
      <c r="F17" s="106">
        <v>1</v>
      </c>
      <c r="G17" s="81">
        <v>1688.8842561707804</v>
      </c>
      <c r="H17" s="106">
        <v>2000</v>
      </c>
      <c r="I17" s="61">
        <v>5065</v>
      </c>
    </row>
    <row r="18" spans="2:9" ht="12.75">
      <c r="B18" s="62"/>
      <c r="D18" s="62"/>
      <c r="E18" s="62"/>
      <c r="I18" s="62"/>
    </row>
    <row r="27" spans="1:9" ht="12.75">
      <c r="A27" s="249"/>
      <c r="B27" s="249"/>
      <c r="C27" s="249"/>
      <c r="D27" s="249"/>
      <c r="E27" s="249"/>
      <c r="F27" s="249"/>
      <c r="G27" s="249"/>
      <c r="H27" s="249"/>
      <c r="I27" s="249"/>
    </row>
    <row r="28" spans="1:9" ht="15" customHeight="1">
      <c r="A28" s="249"/>
      <c r="B28" s="249"/>
      <c r="C28" s="249"/>
      <c r="D28" s="249"/>
      <c r="E28" s="249"/>
      <c r="F28" s="249"/>
      <c r="G28" s="249"/>
      <c r="H28" s="249"/>
      <c r="I28" s="249"/>
    </row>
    <row r="29" spans="1:4" ht="12.75">
      <c r="A29" s="187"/>
      <c r="B29" s="187"/>
      <c r="C29" s="187"/>
      <c r="D29" s="187"/>
    </row>
    <row r="30" spans="5:7" ht="12.75">
      <c r="E30"/>
      <c r="F30"/>
      <c r="G30"/>
    </row>
    <row r="34" spans="3:8" ht="12.75">
      <c r="C34"/>
      <c r="D34"/>
      <c r="E34"/>
      <c r="F34"/>
      <c r="G34"/>
      <c r="H34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/>
      <c r="D38"/>
      <c r="E38"/>
      <c r="F38"/>
      <c r="G38"/>
      <c r="H38"/>
    </row>
    <row r="39" spans="3:8" ht="12.75">
      <c r="C39"/>
      <c r="D39"/>
      <c r="E39"/>
      <c r="F39"/>
      <c r="G39"/>
      <c r="H39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</sheetData>
  <mergeCells count="7">
    <mergeCell ref="A27:I28"/>
    <mergeCell ref="E6:F6"/>
    <mergeCell ref="G6:H6"/>
    <mergeCell ref="A1:I1"/>
    <mergeCell ref="A3:I3"/>
    <mergeCell ref="B5:F5"/>
    <mergeCell ref="G5:H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6"/>
  <dimension ref="A1:I1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1.8515625" style="4" customWidth="1"/>
    <col min="2" max="2" width="0.2890625" style="4" hidden="1" customWidth="1"/>
    <col min="3" max="4" width="23.28125" style="4" customWidth="1"/>
    <col min="5" max="5" width="23.140625" style="4" customWidth="1"/>
    <col min="6" max="9" width="12.7109375" style="4" customWidth="1"/>
    <col min="10" max="11" width="11.421875" style="4" customWidth="1"/>
    <col min="12" max="12" width="43.57421875" style="4" customWidth="1"/>
    <col min="13" max="15" width="22.140625" style="4" customWidth="1"/>
    <col min="16" max="16384" width="11.421875" style="4" customWidth="1"/>
  </cols>
  <sheetData>
    <row r="1" spans="1:9" s="2" customFormat="1" ht="18">
      <c r="A1" s="248" t="s">
        <v>0</v>
      </c>
      <c r="B1" s="248"/>
      <c r="C1" s="248"/>
      <c r="D1" s="248"/>
      <c r="E1" s="248"/>
      <c r="F1" s="1"/>
      <c r="G1" s="1"/>
      <c r="H1" s="1"/>
      <c r="I1" s="1"/>
    </row>
    <row r="3" spans="1:5" ht="15">
      <c r="A3" s="249" t="s">
        <v>158</v>
      </c>
      <c r="B3" s="249"/>
      <c r="C3" s="249"/>
      <c r="D3" s="249"/>
      <c r="E3" s="249"/>
    </row>
    <row r="4" spans="1:4" ht="13.5" thickBot="1">
      <c r="A4" s="187"/>
      <c r="B4" s="187"/>
      <c r="C4" s="187"/>
      <c r="D4" s="187"/>
    </row>
    <row r="5" spans="1:5" ht="12.75">
      <c r="A5" s="292" t="s">
        <v>58</v>
      </c>
      <c r="B5" s="238"/>
      <c r="C5" s="196"/>
      <c r="D5" s="196"/>
      <c r="E5" s="188"/>
    </row>
    <row r="6" spans="1:5" ht="12.75">
      <c r="A6" s="293" t="s">
        <v>64</v>
      </c>
      <c r="B6" s="294"/>
      <c r="C6" s="7" t="s">
        <v>9</v>
      </c>
      <c r="D6" s="7" t="s">
        <v>10</v>
      </c>
      <c r="E6" s="7" t="s">
        <v>5</v>
      </c>
    </row>
    <row r="7" spans="1:5" ht="13.5" thickBot="1">
      <c r="A7" s="295"/>
      <c r="B7" s="296"/>
      <c r="C7" s="107"/>
      <c r="D7" s="107"/>
      <c r="E7" s="107"/>
    </row>
    <row r="8" spans="1:5" ht="12.75">
      <c r="A8" s="288" t="s">
        <v>83</v>
      </c>
      <c r="B8" s="289"/>
      <c r="C8" s="108" t="s">
        <v>19</v>
      </c>
      <c r="D8" s="109">
        <v>299</v>
      </c>
      <c r="E8" s="110">
        <v>299</v>
      </c>
    </row>
    <row r="9" spans="1:5" ht="12.75">
      <c r="A9" s="71"/>
      <c r="B9" s="34"/>
      <c r="C9" s="108"/>
      <c r="D9" s="109"/>
      <c r="E9" s="110"/>
    </row>
    <row r="10" spans="1:5" ht="12.75">
      <c r="A10" s="290" t="s">
        <v>91</v>
      </c>
      <c r="B10" s="291"/>
      <c r="C10" s="18" t="s">
        <v>19</v>
      </c>
      <c r="D10" s="111">
        <v>2</v>
      </c>
      <c r="E10" s="18">
        <v>2</v>
      </c>
    </row>
    <row r="11" spans="1:5" ht="12.75">
      <c r="A11" s="290" t="s">
        <v>92</v>
      </c>
      <c r="B11" s="291"/>
      <c r="C11" s="18">
        <v>108</v>
      </c>
      <c r="D11" s="111">
        <v>8</v>
      </c>
      <c r="E11" s="18">
        <v>116</v>
      </c>
    </row>
    <row r="12" spans="1:5" s="60" customFormat="1" ht="12.75">
      <c r="A12" s="288" t="s">
        <v>93</v>
      </c>
      <c r="B12" s="289"/>
      <c r="C12" s="110">
        <v>108</v>
      </c>
      <c r="D12" s="109">
        <v>10</v>
      </c>
      <c r="E12" s="110">
        <v>118</v>
      </c>
    </row>
    <row r="13" spans="1:5" ht="12.75">
      <c r="A13" s="290"/>
      <c r="B13" s="291"/>
      <c r="C13" s="18"/>
      <c r="D13" s="111"/>
      <c r="E13" s="18"/>
    </row>
    <row r="14" spans="1:5" ht="12.75">
      <c r="A14" s="290" t="s">
        <v>106</v>
      </c>
      <c r="B14" s="291"/>
      <c r="C14" s="20" t="s">
        <v>19</v>
      </c>
      <c r="D14" s="111">
        <v>18</v>
      </c>
      <c r="E14" s="18">
        <v>18</v>
      </c>
    </row>
    <row r="15" spans="1:5" s="60" customFormat="1" ht="12.75">
      <c r="A15" s="288" t="s">
        <v>111</v>
      </c>
      <c r="B15" s="289"/>
      <c r="C15" s="108" t="s">
        <v>19</v>
      </c>
      <c r="D15" s="109">
        <v>18</v>
      </c>
      <c r="E15" s="110">
        <v>18</v>
      </c>
    </row>
    <row r="16" spans="1:5" ht="12.75">
      <c r="A16" s="290"/>
      <c r="B16" s="291"/>
      <c r="C16" s="18"/>
      <c r="D16" s="18"/>
      <c r="E16" s="18"/>
    </row>
    <row r="17" spans="1:5" ht="13.5" thickBot="1">
      <c r="A17" s="286" t="s">
        <v>132</v>
      </c>
      <c r="B17" s="287"/>
      <c r="C17" s="24">
        <v>108</v>
      </c>
      <c r="D17" s="24">
        <v>327</v>
      </c>
      <c r="E17" s="24">
        <v>435</v>
      </c>
    </row>
  </sheetData>
  <mergeCells count="14">
    <mergeCell ref="A1:E1"/>
    <mergeCell ref="A5:B5"/>
    <mergeCell ref="A6:B6"/>
    <mergeCell ref="A7:B7"/>
    <mergeCell ref="A17:B17"/>
    <mergeCell ref="A3:E3"/>
    <mergeCell ref="A15:B15"/>
    <mergeCell ref="A11:B11"/>
    <mergeCell ref="A12:B12"/>
    <mergeCell ref="A13:B13"/>
    <mergeCell ref="A14:B14"/>
    <mergeCell ref="A8:B8"/>
    <mergeCell ref="A10:B10"/>
    <mergeCell ref="A16:B1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2003-06-23T08:04:31Z</cp:lastPrinted>
  <dcterms:created xsi:type="dcterms:W3CDTF">2003-05-14T07:00:27Z</dcterms:created>
  <dcterms:modified xsi:type="dcterms:W3CDTF">2003-07-11T11:19:46Z</dcterms:modified>
  <cp:category/>
  <cp:version/>
  <cp:contentType/>
  <cp:contentStatus/>
</cp:coreProperties>
</file>