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26" windowWidth="11580" windowHeight="6795" activeTab="0"/>
  </bookViews>
  <sheets>
    <sheet name="33.1,2" sheetId="1" r:id="rId1"/>
    <sheet name="33.3,4" sheetId="2" r:id="rId2"/>
    <sheet name="33.5,6" sheetId="3" r:id="rId3"/>
    <sheet name="33.7,8" sheetId="4" r:id="rId4"/>
    <sheet name="33.9" sheetId="5" r:id="rId5"/>
    <sheet name="33.11" sheetId="6" r:id="rId6"/>
    <sheet name="33.13" sheetId="7" r:id="rId7"/>
    <sheet name="33.15" sheetId="8" r:id="rId8"/>
    <sheet name="33.16" sheetId="9" r:id="rId9"/>
    <sheet name="33.17" sheetId="10" r:id="rId10"/>
    <sheet name="33.18" sheetId="11" r:id="rId11"/>
    <sheet name="33.19" sheetId="12" r:id="rId12"/>
    <sheet name="33.21" sheetId="13" r:id="rId13"/>
    <sheet name="33.23" sheetId="14" r:id="rId14"/>
    <sheet name="33.24" sheetId="15" r:id="rId15"/>
    <sheet name="33.25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'33.1,2'!$A$1:$L$55</definedName>
    <definedName name="_xlnm.Print_Area" localSheetId="5">'33.11'!$A$1:$J$47</definedName>
    <definedName name="_xlnm.Print_Area" localSheetId="6">'33.13'!$A$1:$H$52</definedName>
    <definedName name="_xlnm.Print_Area" localSheetId="7">'33.15'!$A$1:$L$63</definedName>
    <definedName name="_xlnm.Print_Area" localSheetId="8">'33.16'!$A$1:$J$58</definedName>
    <definedName name="_xlnm.Print_Area" localSheetId="9">'33.17'!$A$1:$K$77</definedName>
    <definedName name="_xlnm.Print_Area" localSheetId="10">'33.18'!$A$1:$J$50</definedName>
    <definedName name="_xlnm.Print_Area" localSheetId="11">'33.19'!$A$1:$I$52</definedName>
    <definedName name="_xlnm.Print_Area" localSheetId="12">'33.21'!$A$1:$F$50</definedName>
    <definedName name="_xlnm.Print_Area" localSheetId="13">'33.23'!$B$1:$N$30</definedName>
    <definedName name="_xlnm.Print_Area" localSheetId="15">'33.25'!$A$1:$I$55</definedName>
    <definedName name="_xlnm.Print_Area" localSheetId="1">'33.3,4'!$A$1:$L$46</definedName>
    <definedName name="_xlnm.Print_Area" localSheetId="2">'33.5,6'!$A$1:$L$52</definedName>
    <definedName name="_xlnm.Print_Area" localSheetId="3">'33.7,8'!$B$1:$L$50</definedName>
    <definedName name="_xlnm.Print_Area" localSheetId="4">'33.9'!$A$1:$J$53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<sst xmlns="http://schemas.openxmlformats.org/spreadsheetml/2006/main" count="1332" uniqueCount="460">
  <si>
    <t>MACROMAGNITUDES AGRARIAS</t>
  </si>
  <si>
    <t>33.1.  COMPONENTES DE LA PRODUCCIÓN DE LA RAMA AGRARIA</t>
  </si>
  <si>
    <t>Valores corrientes a precios básicos (Millones de euros)</t>
  </si>
  <si>
    <t>Años</t>
  </si>
  <si>
    <t>Producción de la Rama Agraria</t>
  </si>
  <si>
    <t>Producción</t>
  </si>
  <si>
    <t>Actividades Secundarias</t>
  </si>
  <si>
    <t>Vegetal</t>
  </si>
  <si>
    <t>Animal</t>
  </si>
  <si>
    <t>de Servicios Agrarios</t>
  </si>
  <si>
    <t>no Agrarias no Separables</t>
  </si>
  <si>
    <t>Valor</t>
  </si>
  <si>
    <t>% sobre</t>
  </si>
  <si>
    <t>Agrarios</t>
  </si>
  <si>
    <t>absoluto</t>
  </si>
  <si>
    <t>la P.R.A.</t>
  </si>
  <si>
    <t>1990</t>
  </si>
  <si>
    <t>1991</t>
  </si>
  <si>
    <t>1992</t>
  </si>
  <si>
    <t>1993</t>
  </si>
  <si>
    <t>1994</t>
  </si>
  <si>
    <t>1995</t>
  </si>
  <si>
    <t>1996</t>
  </si>
  <si>
    <t>1999(P)</t>
  </si>
  <si>
    <t>2000(P)</t>
  </si>
  <si>
    <t>2001(P)</t>
  </si>
  <si>
    <t>2002(A)</t>
  </si>
  <si>
    <t xml:space="preserve"> (P)  Provisional.</t>
  </si>
  <si>
    <t xml:space="preserve"> (A)  Avance.</t>
  </si>
  <si>
    <t xml:space="preserve"> 33.2.  COMPONENTES DE LA PRODUCCIÓN RAMA FORESTAL</t>
  </si>
  <si>
    <t>Producción de la Rama Forestal</t>
  </si>
  <si>
    <t>Producción Madera</t>
  </si>
  <si>
    <t>Producción Leña</t>
  </si>
  <si>
    <t>Otros productos forestales</t>
  </si>
  <si>
    <t>Producción de Servicios Agrarios</t>
  </si>
  <si>
    <t>Actividades Secundarias     no Forestales                               no Separables</t>
  </si>
  <si>
    <t>la P.R.F.</t>
  </si>
  <si>
    <t>la P.R.F</t>
  </si>
  <si>
    <t>33.3.  COMPONENTES DE LA PRODUCCION DE LA RAMA AGRARIA</t>
  </si>
  <si>
    <t>Valores constantes de 1995 a precios básicos (Millones de euros)</t>
  </si>
  <si>
    <t>Indices</t>
  </si>
  <si>
    <t>1995=100</t>
  </si>
  <si>
    <t>1997 (P)</t>
  </si>
  <si>
    <t>1998 (P)</t>
  </si>
  <si>
    <t xml:space="preserve"> 33.4.  COMPONENTES DE LA PRODUCCIÓN RAMA FORESTAL</t>
  </si>
  <si>
    <t>Valores Constantes de 1995 a precios básicos (Millones de euros)</t>
  </si>
  <si>
    <t>Producción Servicios Agrarios</t>
  </si>
  <si>
    <t>Actividades Secundarias      no Forestales                               no Separables</t>
  </si>
  <si>
    <t>33.5.  CONSUMOS INTERMEDIOS DE LA RAMA AGRARIA</t>
  </si>
  <si>
    <t>Composición</t>
  </si>
  <si>
    <t>Total</t>
  </si>
  <si>
    <t xml:space="preserve">Semillas y </t>
  </si>
  <si>
    <t>Energía y</t>
  </si>
  <si>
    <t>Abonos</t>
  </si>
  <si>
    <t>Productos</t>
  </si>
  <si>
    <t>Gastos</t>
  </si>
  <si>
    <t>Piensos</t>
  </si>
  <si>
    <t>Mantenimiento</t>
  </si>
  <si>
    <t>Servicios</t>
  </si>
  <si>
    <t>Otros Bienes</t>
  </si>
  <si>
    <t>Plantones</t>
  </si>
  <si>
    <t>Lubricantes</t>
  </si>
  <si>
    <t>Fitosanitarios</t>
  </si>
  <si>
    <t>Veterinarios</t>
  </si>
  <si>
    <t>Material</t>
  </si>
  <si>
    <t>Edificios</t>
  </si>
  <si>
    <t>Agrícolas</t>
  </si>
  <si>
    <t>y Servicios</t>
  </si>
  <si>
    <t>33.6.  CONSUMOS INTERMEDIOS DE LA RAMA AGRARIA</t>
  </si>
  <si>
    <t>Estructura en %</t>
  </si>
  <si>
    <t>33.7.  CONSUMOS INTERMEDIOS DE LA RAMA AGRARIA</t>
  </si>
  <si>
    <t>33.8.  CONSUMOS INTERMEDIOS DE LA RAMA AGRARIA</t>
  </si>
  <si>
    <t xml:space="preserve"> 33.9.  CONSUMOS INTERMEDIOS DE LA RAMA FORESTAL</t>
  </si>
  <si>
    <t>Plantones(*)</t>
  </si>
  <si>
    <t>Forestales</t>
  </si>
  <si>
    <t xml:space="preserve"> * Se incluyen los plantones forestales a partir del año 1994.</t>
  </si>
  <si>
    <t xml:space="preserve"> 33.10.  CONSUMOS INTERMEDIOS DE LA RAMA FORESTAL</t>
  </si>
  <si>
    <t xml:space="preserve"> 33.11.  CONSUMOS INTERMEDIOS DE LA RAMA FORESTAL</t>
  </si>
  <si>
    <t xml:space="preserve"> 33.12.  CONSUMOS INTERMEDIOS DE LA RAMA FORESTAL</t>
  </si>
  <si>
    <t>Valores cconstantes de 1995 a precios básicos (Millones de euros)</t>
  </si>
  <si>
    <t>33.13.  RENTA DE LA AGRICULTURA</t>
  </si>
  <si>
    <t xml:space="preserve">   Años</t>
  </si>
  <si>
    <t>Consumos</t>
  </si>
  <si>
    <t>Valor Añadido Bruto</t>
  </si>
  <si>
    <t>Amortizaciones</t>
  </si>
  <si>
    <t>Otras Subvenciones</t>
  </si>
  <si>
    <t>Otros Impuestos</t>
  </si>
  <si>
    <t>Renta</t>
  </si>
  <si>
    <t>Rama Agraria</t>
  </si>
  <si>
    <t>Intermedios</t>
  </si>
  <si>
    <t>Agraria</t>
  </si>
  <si>
    <t>33.14.  RENTA DE LA RAMA FORESTAL</t>
  </si>
  <si>
    <t>Rama Forestal</t>
  </si>
  <si>
    <t>Forestal</t>
  </si>
  <si>
    <t xml:space="preserve"> 33.15.  CUENTA DE PRODUCCIÓN DE LA AGRICULTURA</t>
  </si>
  <si>
    <t>2000 (P)</t>
  </si>
  <si>
    <t>2001 (P)</t>
  </si>
  <si>
    <t>2002 (A)</t>
  </si>
  <si>
    <t>A.- PRODUCCIÓN RAMA AGRARIA</t>
  </si>
  <si>
    <t xml:space="preserve">PRODUCCIÓN VEGETAL </t>
  </si>
  <si>
    <t>Cereales</t>
  </si>
  <si>
    <t>Plantas Industriales (1)</t>
  </si>
  <si>
    <t>Plantas Forrajeras</t>
  </si>
  <si>
    <t xml:space="preserve">Hortalizas (2) </t>
  </si>
  <si>
    <t>Patata</t>
  </si>
  <si>
    <t>Frutas (3)</t>
  </si>
  <si>
    <t>Vino y mosto</t>
  </si>
  <si>
    <t>Aceite de oliva</t>
  </si>
  <si>
    <t>Otros</t>
  </si>
  <si>
    <t>PRODUCCIÓN ANIMAL</t>
  </si>
  <si>
    <t>Carne y Ganado</t>
  </si>
  <si>
    <t>Bovino</t>
  </si>
  <si>
    <t>Porcino</t>
  </si>
  <si>
    <t>Equino</t>
  </si>
  <si>
    <t>Ovino y Caprino</t>
  </si>
  <si>
    <t>Aves</t>
  </si>
  <si>
    <t>Productos Animales</t>
  </si>
  <si>
    <t>Leche</t>
  </si>
  <si>
    <t>Huevos</t>
  </si>
  <si>
    <t>PRODUCCIÓN DE SERVICIOS</t>
  </si>
  <si>
    <t>ACTIVIDADES SECUNDARIAS                               NO AGRARIAS NO SEPARABLES</t>
  </si>
  <si>
    <t>B.- CONSUMOS INTERMEDIOS</t>
  </si>
  <si>
    <t>Semillas y Plantones</t>
  </si>
  <si>
    <t>Energía y Lubricantes</t>
  </si>
  <si>
    <t>Fertilizantes y Enmiendas</t>
  </si>
  <si>
    <t>Productos Fitosanitarios</t>
  </si>
  <si>
    <t>Gastos Veterinarios</t>
  </si>
  <si>
    <t>Mantenimiento de material</t>
  </si>
  <si>
    <t>Mantenimiento de edificios</t>
  </si>
  <si>
    <t>Servicios Agrícolas</t>
  </si>
  <si>
    <t xml:space="preserve">Otros Bienes y Servicios </t>
  </si>
  <si>
    <t>C= VALOR AÑADIDO BRUTO= (A-B)</t>
  </si>
  <si>
    <t>D.- AMORTIZACIONES</t>
  </si>
  <si>
    <t xml:space="preserve">E.- OTRAS SUBVENCIONES </t>
  </si>
  <si>
    <t>F.- OTROS IMPUESTOS</t>
  </si>
  <si>
    <t>G = RENTA AGRARIA =(C-D+E-F)</t>
  </si>
  <si>
    <t>(P) Provisional</t>
  </si>
  <si>
    <t>(A) Avance</t>
  </si>
  <si>
    <t>(1) Incluye: Remolacha, Tabaco, Algodón, Girasol y otras. Tambien se  incluyen las leguminosas grano</t>
  </si>
  <si>
    <t>(2) Incluye: Flores y plantas de vivero</t>
  </si>
  <si>
    <t>(3) Incluye: Frutas frescas, Cítricos, Frutas tropicales, Uvas y Aceitunas</t>
  </si>
  <si>
    <t xml:space="preserve"> 33.16.  CUENTA DE PRODUCCION DE LA AGRICULTURA</t>
  </si>
  <si>
    <t xml:space="preserve">ACTIVIDADES SECUNDARIAS            </t>
  </si>
  <si>
    <t>NO AGRARIAS NO SEPARABLES</t>
  </si>
  <si>
    <t xml:space="preserve">G = VALOR AÑADIDO NETO= (C-D) </t>
  </si>
  <si>
    <t xml:space="preserve"> 33.17.  CUENTA DE PRODUCCION DE LA RAMA FORESTAL</t>
  </si>
  <si>
    <t xml:space="preserve"> Valores corrientes a precios básicos (Millones de euros)</t>
  </si>
  <si>
    <t>1997</t>
  </si>
  <si>
    <t>1998</t>
  </si>
  <si>
    <t>1.–MADERA DE CONIFERAS</t>
  </si>
  <si>
    <t>Madera Larga</t>
  </si>
  <si>
    <t>Madera Apilada</t>
  </si>
  <si>
    <t>Las demás</t>
  </si>
  <si>
    <t>–</t>
  </si>
  <si>
    <t>2.–MADERA DE FRONDOSAS</t>
  </si>
  <si>
    <t>3.–LEÑA</t>
  </si>
  <si>
    <t>Leña de Coniferas</t>
  </si>
  <si>
    <t>Leña de Frondosas</t>
  </si>
  <si>
    <t>4.–OTROS PRODUCTOS</t>
  </si>
  <si>
    <t>Corcho</t>
  </si>
  <si>
    <t>Forestación</t>
  </si>
  <si>
    <t>Otros Productos</t>
  </si>
  <si>
    <t>5.–PRODUCCIÓN FORESTAL=(1+2+3+4)</t>
  </si>
  <si>
    <t xml:space="preserve">6.–PRODUCCIÓN DE SERVICIOS </t>
  </si>
  <si>
    <t>7.–PRODUCCIÓN FORESTAL=(5+6)</t>
  </si>
  <si>
    <t>8.–ACTIVIDADES SECUNDARIAS  NO FORESTALES</t>
  </si>
  <si>
    <t xml:space="preserve">     NO SEPARABLES</t>
  </si>
  <si>
    <t>Transformación de productos</t>
  </si>
  <si>
    <t>Otras actividades</t>
  </si>
  <si>
    <t>9.–PRODUCCIÓN DE LA RAMA FORESTAL=(7+8)</t>
  </si>
  <si>
    <t>10.–CONSUMOS INTERMEDIOS TOTALES</t>
  </si>
  <si>
    <t>Productos fitosanitarios</t>
  </si>
  <si>
    <t>_</t>
  </si>
  <si>
    <t>Servicios forestales</t>
  </si>
  <si>
    <t>Otros bienes y servicios</t>
  </si>
  <si>
    <t>11.–VALOR AÑADIDO BRUTO A PRECIOS BÁSICOS=(9–10)</t>
  </si>
  <si>
    <t>12.–CONSUMO DE CAPITAL FIJO</t>
  </si>
  <si>
    <t>Bienes de Equipo</t>
  </si>
  <si>
    <t>Construcciones</t>
  </si>
  <si>
    <t>13.–VALOR AÑADIDO NETO A PRECIOS BÁSICOS=(11–12)</t>
  </si>
  <si>
    <t>14.–REMUNERACIÓN DE ASALARIADOS</t>
  </si>
  <si>
    <t>15.–OTRO IMPUESTOS SOBRE LA PRODUCCIÓN</t>
  </si>
  <si>
    <t>16.–OTRAS SUBVENCIONES A LA PRODUCCIÓN</t>
  </si>
  <si>
    <t>17.–RENTA FORESTAL=(13–15+16)</t>
  </si>
  <si>
    <t>18.–EXCEDENTE DE EXPLOTACIÓN MIXTO=(13–14–15+16)</t>
  </si>
  <si>
    <t>19.–ARRENDAMIENTOS</t>
  </si>
  <si>
    <t>20.–INTERESES PAGADOS</t>
  </si>
  <si>
    <t>21.–INTERESES RECIBIDOS</t>
  </si>
  <si>
    <t>22.–RENTA EMPRESARIAL=(18–19–20+21)</t>
  </si>
  <si>
    <t xml:space="preserve"> 33.18.  CUENTA DE PRODUCCION DE LA RAMA FORESTAL</t>
  </si>
  <si>
    <t xml:space="preserve"> Valores constantes de 1995 a precios básicos (Millones de euros)</t>
  </si>
  <si>
    <t>5.–PRODUCCIÓN FORESTAL(1 A 4)</t>
  </si>
  <si>
    <t xml:space="preserve">6.–PRODUCCION DE SERVICIOS </t>
  </si>
  <si>
    <t>7.–PRODUCCIÓN FORESTAL(5+6)</t>
  </si>
  <si>
    <t>8.–ACTIVIDADES SECUNDARIAS NO FORESTALES</t>
  </si>
  <si>
    <t xml:space="preserve">    NO SEPARABLES</t>
  </si>
  <si>
    <t>9.–PRODUCCIÓN DE LA RAMA FORESTAL(7+8)</t>
  </si>
  <si>
    <t>11.–VALOR AÑADIDO BRUTO A PRECIOS BÁSICOS(9–10)</t>
  </si>
  <si>
    <t>33.19.  CUENTA DE EXPLOTACIÓN DE LA AGRICULTURA</t>
  </si>
  <si>
    <t>Remuneración de Asalariados</t>
  </si>
  <si>
    <t>Renta Agraria</t>
  </si>
  <si>
    <t>Excedente</t>
  </si>
  <si>
    <t>Añadido</t>
  </si>
  <si>
    <t>Remuneración</t>
  </si>
  <si>
    <t xml:space="preserve">Otras </t>
  </si>
  <si>
    <t>Neto</t>
  </si>
  <si>
    <t>Bruto</t>
  </si>
  <si>
    <t>de Asalarioados</t>
  </si>
  <si>
    <t>Subvenciones</t>
  </si>
  <si>
    <t>Impuestos</t>
  </si>
  <si>
    <t>de Explotación</t>
  </si>
  <si>
    <t>33.20.  CUENTA DE EXPLOTACIÓN FORESTAL</t>
  </si>
  <si>
    <t>Renta Forestal</t>
  </si>
  <si>
    <t>33.21.  CUENTA DE RENTA EMPRESARIAL DE LA AGRICULTURA</t>
  </si>
  <si>
    <t>Alquileres y</t>
  </si>
  <si>
    <t>Intereses Pagados</t>
  </si>
  <si>
    <t>Intereses Recibidos</t>
  </si>
  <si>
    <t>Renta Empresarial</t>
  </si>
  <si>
    <t>Cánones de</t>
  </si>
  <si>
    <t>Intereses</t>
  </si>
  <si>
    <t>Arrendamiento</t>
  </si>
  <si>
    <t>Recibidos</t>
  </si>
  <si>
    <t>Empresarial</t>
  </si>
  <si>
    <t>33.22.  CUENTA DE RENTA EMPRESARIAL FORESTAL</t>
  </si>
  <si>
    <t>33.23.  CUENTA DE CAPITAL DE LA AGRICULTURA</t>
  </si>
  <si>
    <t>A.-F.B.C.F. EN PRODUCTOS AGRARIOS</t>
  </si>
  <si>
    <t>Formación Bruta de Capital Fijo en Plantaciones</t>
  </si>
  <si>
    <t>Formación Bruta de Capital Fijo en Animales</t>
  </si>
  <si>
    <t>B.-F.B.C.F. EN PRODUCTOS NO AGRARIOS</t>
  </si>
  <si>
    <t>F.B.C.F. en Material</t>
  </si>
  <si>
    <t xml:space="preserve"> F.B.C.F. en Maquinaria y otros bienes de Equipo</t>
  </si>
  <si>
    <t xml:space="preserve"> F.B.C.F.  en Material de Transporte</t>
  </si>
  <si>
    <t>F.B.C.F. en Edificios</t>
  </si>
  <si>
    <t xml:space="preserve"> F.B.C.F.  en edificios de explotación(no residenciales)</t>
  </si>
  <si>
    <t xml:space="preserve"> F.B.C.F.  en Otras obras excepto mejoras de tierras</t>
  </si>
  <si>
    <t>Otra F.B.C.F.</t>
  </si>
  <si>
    <t xml:space="preserve"> F.B.C.F.  en Activos Fijos Inmateriales</t>
  </si>
  <si>
    <t xml:space="preserve"> Aumento del Valor de Activos Fijos no financieros no productivos</t>
  </si>
  <si>
    <t>F.B.C.F.  en mejora de tierras</t>
  </si>
  <si>
    <t>Gastos ligados a transferencias de tierras y derechos</t>
  </si>
  <si>
    <t>C.-FORMACION BRUTA DE CAPITAL FIJO=(A+B)</t>
  </si>
  <si>
    <t>D.-FORMACION NETA DE CAPITAL FIJO=(C-E)</t>
  </si>
  <si>
    <t>Variación de Existencias</t>
  </si>
  <si>
    <t>Transferencias de Capital</t>
  </si>
  <si>
    <t>Ayudas a la inversión</t>
  </si>
  <si>
    <t>Otras transferencias de capital</t>
  </si>
  <si>
    <t>E.-CONSUMO DE CAPITAL FIJO</t>
  </si>
  <si>
    <t>F.B.C.F.: Formación Bruta de Capital Fijo</t>
  </si>
  <si>
    <t>Países</t>
  </si>
  <si>
    <t>MUNDO</t>
  </si>
  <si>
    <t>122,8</t>
  </si>
  <si>
    <t>106,8</t>
  </si>
  <si>
    <t xml:space="preserve"> Unión Europea</t>
  </si>
  <si>
    <t>104,5</t>
  </si>
  <si>
    <t>104,0</t>
  </si>
  <si>
    <t>101,8</t>
  </si>
  <si>
    <t>101,2</t>
  </si>
  <si>
    <t xml:space="preserve">   Alemania</t>
  </si>
  <si>
    <t>96,6</t>
  </si>
  <si>
    <t>95,9</t>
  </si>
  <si>
    <t>93,3</t>
  </si>
  <si>
    <t>92,6</t>
  </si>
  <si>
    <t xml:space="preserve">   Austria</t>
  </si>
  <si>
    <t>105,3</t>
  </si>
  <si>
    <t>100,9</t>
  </si>
  <si>
    <t>99,3</t>
  </si>
  <si>
    <t>94,8</t>
  </si>
  <si>
    <t xml:space="preserve">   Bélgica-Luxemburgo</t>
  </si>
  <si>
    <t>114,3</t>
  </si>
  <si>
    <t>111,9</t>
  </si>
  <si>
    <t>111,7</t>
  </si>
  <si>
    <t>109,1</t>
  </si>
  <si>
    <t xml:space="preserve">   Dinamarca</t>
  </si>
  <si>
    <t>104,2</t>
  </si>
  <si>
    <t>105,8</t>
  </si>
  <si>
    <t>101,4</t>
  </si>
  <si>
    <t>102,8</t>
  </si>
  <si>
    <t xml:space="preserve">   España</t>
  </si>
  <si>
    <t>111,0</t>
  </si>
  <si>
    <t>114,4</t>
  </si>
  <si>
    <t>110,1</t>
  </si>
  <si>
    <t>113,5</t>
  </si>
  <si>
    <t xml:space="preserve">   Finlandia</t>
  </si>
  <si>
    <t>88,3</t>
  </si>
  <si>
    <t>96,4</t>
  </si>
  <si>
    <t>85,3</t>
  </si>
  <si>
    <t>92,8</t>
  </si>
  <si>
    <t xml:space="preserve">   Francia</t>
  </si>
  <si>
    <t>107,9</t>
  </si>
  <si>
    <t>103,9</t>
  </si>
  <si>
    <t>102,5</t>
  </si>
  <si>
    <t xml:space="preserve">   Grecia</t>
  </si>
  <si>
    <t>103,7</t>
  </si>
  <si>
    <t>103,1</t>
  </si>
  <si>
    <t>99,7</t>
  </si>
  <si>
    <t>99,0</t>
  </si>
  <si>
    <t xml:space="preserve">   Holanda</t>
  </si>
  <si>
    <t>102,3</t>
  </si>
  <si>
    <t>99,1</t>
  </si>
  <si>
    <t>96,9</t>
  </si>
  <si>
    <t xml:space="preserve">   Irlanda</t>
  </si>
  <si>
    <t>115,1</t>
  </si>
  <si>
    <t>112,5</t>
  </si>
  <si>
    <t>109,0</t>
  </si>
  <si>
    <t>105,7</t>
  </si>
  <si>
    <t xml:space="preserve">   Italia</t>
  </si>
  <si>
    <t>106,5</t>
  </si>
  <si>
    <t>104,8</t>
  </si>
  <si>
    <t>106,0</t>
  </si>
  <si>
    <t>104,3</t>
  </si>
  <si>
    <t xml:space="preserve">   Portugal</t>
  </si>
  <si>
    <t>102,2</t>
  </si>
  <si>
    <t>106,4</t>
  </si>
  <si>
    <t>102,1</t>
  </si>
  <si>
    <t xml:space="preserve">   Reino Unido</t>
  </si>
  <si>
    <t>97,8</t>
  </si>
  <si>
    <t>97,0</t>
  </si>
  <si>
    <t>95,6</t>
  </si>
  <si>
    <t xml:space="preserve">   Suecia</t>
  </si>
  <si>
    <t>96,8</t>
  </si>
  <si>
    <t>93,2</t>
  </si>
  <si>
    <t>100,2</t>
  </si>
  <si>
    <t>Países con Solicitud de Adhesión</t>
  </si>
  <si>
    <t xml:space="preserve">   Bulgaria</t>
  </si>
  <si>
    <t>66,1</t>
  </si>
  <si>
    <t>64,9</t>
  </si>
  <si>
    <t>69,6</t>
  </si>
  <si>
    <t>68,8</t>
  </si>
  <si>
    <t xml:space="preserve">   Chipre</t>
  </si>
  <si>
    <t>118,0</t>
  </si>
  <si>
    <t>110,2</t>
  </si>
  <si>
    <t>103,2</t>
  </si>
  <si>
    <t>95,4</t>
  </si>
  <si>
    <t xml:space="preserve">   Eslovaquia</t>
  </si>
  <si>
    <t>77,7</t>
  </si>
  <si>
    <t>70,2</t>
  </si>
  <si>
    <t>75,8</t>
  </si>
  <si>
    <t>68,4</t>
  </si>
  <si>
    <t xml:space="preserve">   Eslovenia</t>
  </si>
  <si>
    <t>95,0</t>
  </si>
  <si>
    <t>92,2</t>
  </si>
  <si>
    <t>91,6</t>
  </si>
  <si>
    <t>89,0</t>
  </si>
  <si>
    <t xml:space="preserve">   Estonia</t>
  </si>
  <si>
    <t>40,9</t>
  </si>
  <si>
    <t>46,4</t>
  </si>
  <si>
    <t>45,4</t>
  </si>
  <si>
    <t>52,1</t>
  </si>
  <si>
    <t xml:space="preserve">   Hungría</t>
  </si>
  <si>
    <t>74,4</t>
  </si>
  <si>
    <t>67,5</t>
  </si>
  <si>
    <t>76,6</t>
  </si>
  <si>
    <t>69,7</t>
  </si>
  <si>
    <t xml:space="preserve">   Letonia</t>
  </si>
  <si>
    <t>41,5</t>
  </si>
  <si>
    <t>46,7</t>
  </si>
  <si>
    <t>46,5</t>
  </si>
  <si>
    <t>53,1</t>
  </si>
  <si>
    <t xml:space="preserve">   Lituania</t>
  </si>
  <si>
    <t>61,7</t>
  </si>
  <si>
    <t>62,8</t>
  </si>
  <si>
    <t>62,5</t>
  </si>
  <si>
    <t>63,9</t>
  </si>
  <si>
    <t xml:space="preserve">   Polonia</t>
  </si>
  <si>
    <t>86,4</t>
  </si>
  <si>
    <t>85,0</t>
  </si>
  <si>
    <t>83,8</t>
  </si>
  <si>
    <t xml:space="preserve">   República Checa</t>
  </si>
  <si>
    <t>81,6</t>
  </si>
  <si>
    <t>69,9</t>
  </si>
  <si>
    <t>81,9</t>
  </si>
  <si>
    <t>70,3</t>
  </si>
  <si>
    <t xml:space="preserve">   Rumania</t>
  </si>
  <si>
    <t>97,9</t>
  </si>
  <si>
    <t>88,2</t>
  </si>
  <si>
    <t>101,3</t>
  </si>
  <si>
    <t>91,5</t>
  </si>
  <si>
    <t xml:space="preserve">   Turquía</t>
  </si>
  <si>
    <t>110,5</t>
  </si>
  <si>
    <t>94,5</t>
  </si>
  <si>
    <t>91,8</t>
  </si>
  <si>
    <t xml:space="preserve">   Argentina</t>
  </si>
  <si>
    <t>134,7</t>
  </si>
  <si>
    <t>135,5</t>
  </si>
  <si>
    <t>119,8</t>
  </si>
  <si>
    <t>119,1</t>
  </si>
  <si>
    <t xml:space="preserve">   Australia</t>
  </si>
  <si>
    <t>131,1</t>
  </si>
  <si>
    <t>129,5</t>
  </si>
  <si>
    <t>118,4</t>
  </si>
  <si>
    <t>115,8</t>
  </si>
  <si>
    <t xml:space="preserve">   Brasil</t>
  </si>
  <si>
    <t>139,6</t>
  </si>
  <si>
    <t>144,5</t>
  </si>
  <si>
    <t>122,9</t>
  </si>
  <si>
    <t>125,6</t>
  </si>
  <si>
    <t xml:space="preserve">   Canadá</t>
  </si>
  <si>
    <t>131,7</t>
  </si>
  <si>
    <t>132,9</t>
  </si>
  <si>
    <t>118,7</t>
  </si>
  <si>
    <t>118,6</t>
  </si>
  <si>
    <t xml:space="preserve">   Estados Unidos</t>
  </si>
  <si>
    <t>121,2</t>
  </si>
  <si>
    <t>123,8</t>
  </si>
  <si>
    <t>111,5</t>
  </si>
  <si>
    <t>113,0</t>
  </si>
  <si>
    <t xml:space="preserve">   Islandia</t>
  </si>
  <si>
    <t>100,5</t>
  </si>
  <si>
    <t xml:space="preserve">   Japón</t>
  </si>
  <si>
    <t>92,4</t>
  </si>
  <si>
    <t>93,1</t>
  </si>
  <si>
    <t>90,2</t>
  </si>
  <si>
    <t>90,7</t>
  </si>
  <si>
    <t xml:space="preserve">   Méjico</t>
  </si>
  <si>
    <t>127,3</t>
  </si>
  <si>
    <t>131,0</t>
  </si>
  <si>
    <t>108,8</t>
  </si>
  <si>
    <t>110,3</t>
  </si>
  <si>
    <t xml:space="preserve">   Noruega</t>
  </si>
  <si>
    <t>96,0</t>
  </si>
  <si>
    <t>90,3</t>
  </si>
  <si>
    <t xml:space="preserve">   Nueva Zelanda</t>
  </si>
  <si>
    <t>119,6</t>
  </si>
  <si>
    <t xml:space="preserve">   Suiza</t>
  </si>
  <si>
    <t>94,1</t>
  </si>
  <si>
    <t>97,1</t>
  </si>
  <si>
    <t>87,6</t>
  </si>
  <si>
    <t>89,9</t>
  </si>
  <si>
    <t xml:space="preserve"> Fuente: FAOSTAT.</t>
  </si>
  <si>
    <t xml:space="preserve">  P.R.A. : Producción de la Rama Agraria</t>
  </si>
  <si>
    <t>S/d</t>
  </si>
  <si>
    <t>S/d: Sin dato</t>
  </si>
  <si>
    <t xml:space="preserve"> S/d: Sin dato</t>
  </si>
  <si>
    <t xml:space="preserve"> P.R.F.: Producción de la Rama Forestal</t>
  </si>
  <si>
    <t xml:space="preserve">  S/d: Sin dato</t>
  </si>
  <si>
    <t xml:space="preserve"> S/d</t>
  </si>
  <si>
    <t>A precios y tipos de cambio corrientes (Mio ECUS)</t>
  </si>
  <si>
    <t xml:space="preserve">Producción </t>
  </si>
  <si>
    <t>Renta neta</t>
  </si>
  <si>
    <t>PAISES</t>
  </si>
  <si>
    <t>final de la</t>
  </si>
  <si>
    <t xml:space="preserve"> vegetal</t>
  </si>
  <si>
    <t>animal</t>
  </si>
  <si>
    <t>intermedios</t>
  </si>
  <si>
    <t>agraria</t>
  </si>
  <si>
    <t>agricultura</t>
  </si>
  <si>
    <t>final</t>
  </si>
  <si>
    <t xml:space="preserve"> EUR-15</t>
  </si>
  <si>
    <t xml:space="preserve">   Bélgica</t>
  </si>
  <si>
    <t xml:space="preserve">   Luxemburgo</t>
  </si>
  <si>
    <t>Fuente: EUROSTAT.</t>
  </si>
  <si>
    <t>Producción agrícola total</t>
  </si>
  <si>
    <t>Producción agrícola total por persona</t>
  </si>
  <si>
    <t>PAISES DE EUROPA</t>
  </si>
  <si>
    <t>OTROS PAISES DEL MUNDO</t>
  </si>
  <si>
    <r>
      <t xml:space="preserve">   Alemania 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</si>
  <si>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Con Alemania en la situación territorial posterior al 3/10/90.</t>
    </r>
  </si>
  <si>
    <t>33.24.  Datos de producción final, vegetal final, animal final, consumos intermedios y renta agraria en la Unión Europea, 1998</t>
  </si>
  <si>
    <t xml:space="preserve"> 33.25.  PRODUCCION AGROPECUARIA: Números índices de la producción agrícola total y por persona</t>
  </si>
  <si>
    <t xml:space="preserve"> de diferentes países del mundo (1989-91=100)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</si>
</sst>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1" formatCode="#,##0_);\(#,##0\)"/>
    <numFmt numFmtId="182" formatCode="#,##0.0_);\(#,##0.0\)"/>
    <numFmt numFmtId="185" formatCode="0.0_)"/>
    <numFmt numFmtId="186" formatCode="#,##0.0"/>
    <numFmt numFmtId="188" formatCode="0.0"/>
    <numFmt numFmtId="189" formatCode="0.00_)"/>
    <numFmt numFmtId="233" formatCode="0.00000_)"/>
    <numFmt numFmtId="282" formatCode="#,##0;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86" fontId="0" fillId="0" borderId="1" xfId="0" applyNumberFormat="1" applyFont="1" applyBorder="1" applyAlignment="1" applyProtection="1">
      <alignment horizontal="right"/>
      <protection/>
    </xf>
    <xf numFmtId="186" fontId="0" fillId="0" borderId="11" xfId="0" applyNumberFormat="1" applyFont="1" applyBorder="1" applyAlignment="1" applyProtection="1">
      <alignment horizontal="right"/>
      <protection/>
    </xf>
    <xf numFmtId="186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186" fontId="0" fillId="0" borderId="8" xfId="0" applyNumberFormat="1" applyFont="1" applyBorder="1" applyAlignment="1" applyProtection="1">
      <alignment horizontal="right"/>
      <protection/>
    </xf>
    <xf numFmtId="186" fontId="0" fillId="0" borderId="9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2" fontId="0" fillId="0" borderId="1" xfId="0" applyNumberFormat="1" applyFont="1" applyBorder="1" applyAlignment="1" applyProtection="1">
      <alignment/>
      <protection/>
    </xf>
    <xf numFmtId="182" fontId="0" fillId="0" borderId="1" xfId="0" applyNumberFormat="1" applyFont="1" applyBorder="1" applyAlignment="1" applyProtection="1">
      <alignment horizontal="right"/>
      <protection/>
    </xf>
    <xf numFmtId="182" fontId="0" fillId="0" borderId="11" xfId="0" applyNumberFormat="1" applyFont="1" applyBorder="1" applyAlignment="1" applyProtection="1">
      <alignment horizontal="right"/>
      <protection/>
    </xf>
    <xf numFmtId="182" fontId="0" fillId="0" borderId="8" xfId="0" applyNumberFormat="1" applyFont="1" applyBorder="1" applyAlignment="1" applyProtection="1">
      <alignment/>
      <protection/>
    </xf>
    <xf numFmtId="182" fontId="0" fillId="0" borderId="8" xfId="0" applyNumberFormat="1" applyFont="1" applyBorder="1" applyAlignment="1" applyProtection="1">
      <alignment horizontal="right"/>
      <protection/>
    </xf>
    <xf numFmtId="182" fontId="0" fillId="0" borderId="9" xfId="0" applyNumberFormat="1" applyFont="1" applyBorder="1" applyAlignment="1" applyProtection="1">
      <alignment horizontal="right"/>
      <protection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82" fontId="0" fillId="0" borderId="13" xfId="0" applyNumberFormat="1" applyFont="1" applyBorder="1" applyAlignment="1" applyProtection="1">
      <alignment horizontal="right"/>
      <protection/>
    </xf>
    <xf numFmtId="182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182" fontId="13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182" fontId="0" fillId="0" borderId="1" xfId="0" applyNumberFormat="1" applyFont="1" applyBorder="1" applyAlignment="1" applyProtection="1">
      <alignment/>
      <protection/>
    </xf>
    <xf numFmtId="182" fontId="0" fillId="0" borderId="8" xfId="0" applyNumberFormat="1" applyFont="1" applyBorder="1" applyAlignment="1" applyProtection="1">
      <alignment/>
      <protection/>
    </xf>
    <xf numFmtId="0" fontId="1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18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"/>
    </xf>
    <xf numFmtId="182" fontId="0" fillId="0" borderId="11" xfId="0" applyNumberFormat="1" applyFont="1" applyBorder="1" applyAlignment="1" applyProtection="1">
      <alignment/>
      <protection/>
    </xf>
    <xf numFmtId="182" fontId="0" fillId="0" borderId="9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fill"/>
    </xf>
    <xf numFmtId="0" fontId="0" fillId="0" borderId="15" xfId="0" applyFont="1" applyBorder="1" applyAlignment="1">
      <alignment/>
    </xf>
    <xf numFmtId="181" fontId="0" fillId="0" borderId="16" xfId="0" applyNumberFormat="1" applyFont="1" applyBorder="1" applyAlignment="1" applyProtection="1">
      <alignment horizontal="right"/>
      <protection/>
    </xf>
    <xf numFmtId="181" fontId="0" fillId="0" borderId="13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81" fontId="1" fillId="0" borderId="1" xfId="0" applyNumberFormat="1" applyFont="1" applyBorder="1" applyAlignment="1" applyProtection="1">
      <alignment horizontal="right"/>
      <protection/>
    </xf>
    <xf numFmtId="181" fontId="1" fillId="0" borderId="11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181" fontId="0" fillId="0" borderId="1" xfId="0" applyNumberFormat="1" applyFont="1" applyBorder="1" applyAlignment="1" applyProtection="1">
      <alignment horizontal="right"/>
      <protection/>
    </xf>
    <xf numFmtId="181" fontId="0" fillId="0" borderId="11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wrapText="1"/>
    </xf>
    <xf numFmtId="181" fontId="1" fillId="0" borderId="1" xfId="0" applyNumberFormat="1" applyFont="1" applyBorder="1" applyAlignment="1" applyProtection="1" quotePrefix="1">
      <alignment horizontal="right"/>
      <protection/>
    </xf>
    <xf numFmtId="181" fontId="1" fillId="0" borderId="11" xfId="0" applyNumberFormat="1" applyFont="1" applyBorder="1" applyAlignment="1" applyProtection="1" quotePrefix="1">
      <alignment horizontal="right"/>
      <protection/>
    </xf>
    <xf numFmtId="0" fontId="1" fillId="0" borderId="12" xfId="0" applyFont="1" applyBorder="1" applyAlignment="1">
      <alignment/>
    </xf>
    <xf numFmtId="181" fontId="1" fillId="0" borderId="8" xfId="0" applyNumberFormat="1" applyFont="1" applyBorder="1" applyAlignment="1" applyProtection="1">
      <alignment horizontal="right"/>
      <protection/>
    </xf>
    <xf numFmtId="181" fontId="1" fillId="0" borderId="9" xfId="0" applyNumberFormat="1" applyFont="1" applyBorder="1" applyAlignment="1" applyProtection="1">
      <alignment horizontal="right"/>
      <protection/>
    </xf>
    <xf numFmtId="181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 horizontal="fill"/>
      <protection/>
    </xf>
    <xf numFmtId="185" fontId="0" fillId="0" borderId="0" xfId="0" applyNumberFormat="1" applyFont="1" applyAlignment="1" applyProtection="1">
      <alignment/>
      <protection/>
    </xf>
    <xf numFmtId="189" fontId="0" fillId="0" borderId="0" xfId="0" applyNumberFormat="1" applyFont="1" applyAlignment="1" applyProtection="1">
      <alignment/>
      <protection/>
    </xf>
    <xf numFmtId="233" fontId="0" fillId="0" borderId="0" xfId="0" applyNumberFormat="1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2"/>
    </xf>
    <xf numFmtId="181" fontId="1" fillId="0" borderId="0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81" fontId="0" fillId="0" borderId="0" xfId="0" applyNumberFormat="1" applyFont="1" applyBorder="1" applyAlignment="1" applyProtection="1">
      <alignment/>
      <protection/>
    </xf>
    <xf numFmtId="185" fontId="0" fillId="0" borderId="0" xfId="0" applyNumberFormat="1" applyFont="1" applyBorder="1" applyAlignment="1" applyProtection="1">
      <alignment/>
      <protection/>
    </xf>
    <xf numFmtId="186" fontId="1" fillId="0" borderId="1" xfId="0" applyNumberFormat="1" applyFont="1" applyBorder="1" applyAlignment="1" applyProtection="1">
      <alignment horizontal="right"/>
      <protection/>
    </xf>
    <xf numFmtId="186" fontId="1" fillId="0" borderId="11" xfId="0" applyNumberFormat="1" applyFont="1" applyBorder="1" applyAlignment="1" applyProtection="1">
      <alignment horizontal="right"/>
      <protection/>
    </xf>
    <xf numFmtId="186" fontId="0" fillId="0" borderId="1" xfId="0" applyNumberFormat="1" applyFont="1" applyBorder="1" applyAlignment="1">
      <alignment horizontal="right"/>
    </xf>
    <xf numFmtId="186" fontId="0" fillId="0" borderId="11" xfId="0" applyNumberFormat="1" applyFont="1" applyBorder="1" applyAlignment="1">
      <alignment horizontal="right"/>
    </xf>
    <xf numFmtId="186" fontId="1" fillId="0" borderId="1" xfId="0" applyNumberFormat="1" applyFont="1" applyBorder="1" applyAlignment="1">
      <alignment horizontal="right"/>
    </xf>
    <xf numFmtId="186" fontId="1" fillId="0" borderId="8" xfId="0" applyNumberFormat="1" applyFont="1" applyBorder="1" applyAlignment="1" applyProtection="1">
      <alignment horizontal="right"/>
      <protection/>
    </xf>
    <xf numFmtId="186" fontId="1" fillId="0" borderId="9" xfId="0" applyNumberFormat="1" applyFont="1" applyBorder="1" applyAlignment="1" applyProtection="1">
      <alignment horizontal="right"/>
      <protection/>
    </xf>
    <xf numFmtId="186" fontId="0" fillId="0" borderId="0" xfId="0" applyNumberFormat="1" applyFont="1" applyAlignment="1">
      <alignment horizontal="fill"/>
    </xf>
    <xf numFmtId="182" fontId="0" fillId="0" borderId="0" xfId="0" applyNumberFormat="1" applyFont="1" applyAlignment="1" applyProtection="1">
      <alignment horizontal="fill"/>
      <protection/>
    </xf>
    <xf numFmtId="182" fontId="0" fillId="0" borderId="0" xfId="0" applyNumberFormat="1" applyFont="1" applyBorder="1" applyAlignment="1" applyProtection="1">
      <alignment horizontal="fill"/>
      <protection/>
    </xf>
    <xf numFmtId="189" fontId="0" fillId="0" borderId="0" xfId="0" applyNumberFormat="1" applyFont="1" applyBorder="1" applyAlignment="1" applyProtection="1">
      <alignment/>
      <protection/>
    </xf>
    <xf numFmtId="0" fontId="11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82" fontId="0" fillId="2" borderId="8" xfId="0" applyNumberFormat="1" applyFont="1" applyFill="1" applyBorder="1" applyAlignment="1" applyProtection="1">
      <alignment horizontal="right"/>
      <protection/>
    </xf>
    <xf numFmtId="182" fontId="0" fillId="2" borderId="9" xfId="0" applyNumberFormat="1" applyFont="1" applyFill="1" applyBorder="1" applyAlignment="1" applyProtection="1">
      <alignment horizontal="right"/>
      <protection/>
    </xf>
    <xf numFmtId="182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fill"/>
    </xf>
    <xf numFmtId="0" fontId="0" fillId="2" borderId="0" xfId="0" applyFont="1" applyFill="1" applyBorder="1" applyAlignment="1">
      <alignment horizontal="fill"/>
    </xf>
    <xf numFmtId="0" fontId="1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8" xfId="0" applyFont="1" applyFill="1" applyBorder="1" applyAlignment="1">
      <alignment/>
    </xf>
    <xf numFmtId="4" fontId="1" fillId="2" borderId="19" xfId="17" applyNumberFormat="1" applyFont="1" applyFill="1" applyBorder="1" applyAlignment="1">
      <alignment horizontal="right"/>
    </xf>
    <xf numFmtId="4" fontId="1" fillId="2" borderId="20" xfId="17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4" fontId="0" fillId="2" borderId="11" xfId="17" applyNumberFormat="1" applyFont="1" applyFill="1" applyBorder="1" applyAlignment="1">
      <alignment horizontal="right"/>
    </xf>
    <xf numFmtId="4" fontId="0" fillId="2" borderId="1" xfId="17" applyNumberFormat="1" applyFont="1" applyFill="1" applyBorder="1" applyAlignment="1">
      <alignment horizontal="right"/>
    </xf>
    <xf numFmtId="4" fontId="0" fillId="2" borderId="7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3"/>
    </xf>
    <xf numFmtId="186" fontId="0" fillId="2" borderId="11" xfId="17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left" indent="1"/>
    </xf>
    <xf numFmtId="4" fontId="0" fillId="2" borderId="3" xfId="17" applyNumberFormat="1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/>
    </xf>
    <xf numFmtId="0" fontId="1" fillId="2" borderId="21" xfId="0" applyFont="1" applyFill="1" applyBorder="1" applyAlignment="1">
      <alignment/>
    </xf>
    <xf numFmtId="4" fontId="1" fillId="2" borderId="22" xfId="17" applyNumberFormat="1" applyFont="1" applyFill="1" applyBorder="1" applyAlignment="1">
      <alignment horizontal="right"/>
    </xf>
    <xf numFmtId="4" fontId="1" fillId="2" borderId="23" xfId="17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188" fontId="1" fillId="0" borderId="11" xfId="0" applyNumberFormat="1" applyFont="1" applyBorder="1" applyAlignment="1">
      <alignment horizontal="right"/>
    </xf>
    <xf numFmtId="188" fontId="0" fillId="0" borderId="11" xfId="0" applyNumberFormat="1" applyFont="1" applyBorder="1" applyAlignment="1">
      <alignment horizontal="right"/>
    </xf>
    <xf numFmtId="188" fontId="0" fillId="0" borderId="11" xfId="17" applyNumberFormat="1" applyFont="1" applyBorder="1" applyAlignment="1">
      <alignment horizontal="right"/>
    </xf>
    <xf numFmtId="188" fontId="0" fillId="0" borderId="9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186" fontId="0" fillId="0" borderId="0" xfId="0" applyNumberFormat="1" applyFont="1" applyBorder="1" applyAlignment="1" applyProtection="1">
      <alignment horizontal="right"/>
      <protection/>
    </xf>
    <xf numFmtId="182" fontId="0" fillId="0" borderId="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Continuous" vertical="center" wrapText="1"/>
    </xf>
    <xf numFmtId="0" fontId="0" fillId="0" borderId="26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182" fontId="0" fillId="0" borderId="16" xfId="0" applyNumberFormat="1" applyFont="1" applyBorder="1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182" fontId="0" fillId="2" borderId="16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181" fontId="1" fillId="0" borderId="1" xfId="0" applyNumberFormat="1" applyFont="1" applyBorder="1" applyAlignment="1" applyProtection="1">
      <alignment/>
      <protection/>
    </xf>
    <xf numFmtId="3" fontId="1" fillId="0" borderId="1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1" xfId="0" applyNumberFormat="1" applyFont="1" applyBorder="1" applyAlignment="1">
      <alignment/>
    </xf>
    <xf numFmtId="181" fontId="0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30" xfId="0" applyFont="1" applyBorder="1" applyAlignment="1">
      <alignment horizontal="centerContinuous" vertical="center" wrapText="1"/>
    </xf>
    <xf numFmtId="0" fontId="0" fillId="2" borderId="25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4" fillId="0" borderId="0" xfId="0" applyFont="1" applyAlignment="1">
      <alignment/>
    </xf>
    <xf numFmtId="182" fontId="0" fillId="0" borderId="10" xfId="0" applyNumberFormat="1" applyFont="1" applyBorder="1" applyAlignment="1" applyProtection="1">
      <alignment horizontal="left"/>
      <protection/>
    </xf>
    <xf numFmtId="182" fontId="0" fillId="0" borderId="12" xfId="0" applyNumberFormat="1" applyFont="1" applyBorder="1" applyAlignment="1" applyProtection="1">
      <alignment horizontal="left"/>
      <protection/>
    </xf>
    <xf numFmtId="182" fontId="0" fillId="0" borderId="10" xfId="0" applyNumberFormat="1" applyFont="1" applyBorder="1" applyAlignment="1" applyProtection="1">
      <alignment horizontal="center"/>
      <protection/>
    </xf>
    <xf numFmtId="182" fontId="0" fillId="0" borderId="12" xfId="0" applyNumberFormat="1" applyFont="1" applyBorder="1" applyAlignment="1" applyProtection="1">
      <alignment horizontal="center"/>
      <protection/>
    </xf>
    <xf numFmtId="0" fontId="0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3"/>
  <dimension ref="A1:L5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9" width="11.421875" style="6" customWidth="1"/>
    <col min="10" max="10" width="11.421875" style="24" customWidth="1"/>
    <col min="11" max="16384" width="11.421875" style="6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1"/>
      <c r="L2" s="1"/>
    </row>
    <row r="3" spans="1:12" ht="15" customHeight="1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5" customHeight="1">
      <c r="A4" s="206" t="s">
        <v>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0" ht="12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2:11" ht="13.5" customHeight="1">
      <c r="B6" s="209" t="s">
        <v>3</v>
      </c>
      <c r="C6" s="213" t="s">
        <v>4</v>
      </c>
      <c r="D6" s="157" t="s">
        <v>5</v>
      </c>
      <c r="E6" s="157"/>
      <c r="F6" s="157" t="s">
        <v>5</v>
      </c>
      <c r="G6" s="157"/>
      <c r="H6" s="158" t="s">
        <v>5</v>
      </c>
      <c r="I6" s="159"/>
      <c r="J6" s="158" t="s">
        <v>6</v>
      </c>
      <c r="K6" s="160"/>
    </row>
    <row r="7" spans="2:11" ht="13.5" customHeight="1">
      <c r="B7" s="210"/>
      <c r="C7" s="214"/>
      <c r="D7" s="9" t="s">
        <v>7</v>
      </c>
      <c r="E7" s="9"/>
      <c r="F7" s="9" t="s">
        <v>8</v>
      </c>
      <c r="G7" s="9"/>
      <c r="H7" s="10" t="s">
        <v>9</v>
      </c>
      <c r="I7" s="11"/>
      <c r="J7" s="10" t="s">
        <v>10</v>
      </c>
      <c r="K7" s="12"/>
    </row>
    <row r="8" spans="2:11" ht="13.5" customHeight="1">
      <c r="B8" s="211"/>
      <c r="C8" s="214"/>
      <c r="D8" s="13" t="s">
        <v>11</v>
      </c>
      <c r="E8" s="13" t="s">
        <v>12</v>
      </c>
      <c r="F8" s="13" t="s">
        <v>11</v>
      </c>
      <c r="G8" s="13" t="s">
        <v>12</v>
      </c>
      <c r="H8" s="13" t="s">
        <v>13</v>
      </c>
      <c r="I8" s="13" t="s">
        <v>12</v>
      </c>
      <c r="J8" s="13" t="s">
        <v>13</v>
      </c>
      <c r="K8" s="14" t="s">
        <v>12</v>
      </c>
    </row>
    <row r="9" spans="2:11" ht="0.75" customHeight="1" thickBot="1">
      <c r="B9" s="212"/>
      <c r="C9" s="215"/>
      <c r="D9" s="15" t="s">
        <v>14</v>
      </c>
      <c r="E9" s="15" t="s">
        <v>15</v>
      </c>
      <c r="F9" s="15" t="s">
        <v>14</v>
      </c>
      <c r="G9" s="15" t="s">
        <v>15</v>
      </c>
      <c r="H9" s="15" t="s">
        <v>14</v>
      </c>
      <c r="I9" s="15" t="s">
        <v>15</v>
      </c>
      <c r="J9" s="15" t="s">
        <v>14</v>
      </c>
      <c r="K9" s="16" t="s">
        <v>15</v>
      </c>
    </row>
    <row r="10" spans="2:12" ht="12.75">
      <c r="B10" s="17" t="s">
        <v>16</v>
      </c>
      <c r="C10" s="18">
        <v>24322.2</v>
      </c>
      <c r="D10" s="18">
        <v>14857.4</v>
      </c>
      <c r="E10" s="18">
        <f aca="true" t="shared" si="0" ref="E10:E22">D10/$C10*100</f>
        <v>61.08575704500415</v>
      </c>
      <c r="F10" s="18">
        <v>8600.1</v>
      </c>
      <c r="G10" s="18">
        <f aca="true" t="shared" si="1" ref="G10:G22">F10/$C10*100</f>
        <v>35.359054690776325</v>
      </c>
      <c r="H10" s="18">
        <v>269.3</v>
      </c>
      <c r="I10" s="18">
        <f aca="true" t="shared" si="2" ref="I10:I22">H10/$C10*100</f>
        <v>1.107218919341178</v>
      </c>
      <c r="J10" s="18">
        <v>595.4</v>
      </c>
      <c r="K10" s="19">
        <f aca="true" t="shared" si="3" ref="K10:K22">J10/$C10*100</f>
        <v>2.4479693448783415</v>
      </c>
      <c r="L10" s="20"/>
    </row>
    <row r="11" spans="2:12" ht="12.75">
      <c r="B11" s="17" t="s">
        <v>17</v>
      </c>
      <c r="C11" s="18">
        <v>24420.4</v>
      </c>
      <c r="D11" s="18">
        <v>14809.8</v>
      </c>
      <c r="E11" s="18">
        <f t="shared" si="0"/>
        <v>60.6451982768505</v>
      </c>
      <c r="F11" s="18">
        <v>8821.2</v>
      </c>
      <c r="G11" s="18">
        <f t="shared" si="1"/>
        <v>36.1222584396652</v>
      </c>
      <c r="H11" s="18">
        <v>280.9</v>
      </c>
      <c r="I11" s="18">
        <f t="shared" si="2"/>
        <v>1.1502678088810991</v>
      </c>
      <c r="J11" s="18">
        <v>508.5</v>
      </c>
      <c r="K11" s="19">
        <f t="shared" si="3"/>
        <v>2.0822754746032004</v>
      </c>
      <c r="L11" s="20"/>
    </row>
    <row r="12" spans="2:12" ht="12.75">
      <c r="B12" s="17" t="s">
        <v>18</v>
      </c>
      <c r="C12" s="18">
        <v>23067.8</v>
      </c>
      <c r="D12" s="18">
        <v>13375.5</v>
      </c>
      <c r="E12" s="18">
        <f t="shared" si="0"/>
        <v>57.983422779805615</v>
      </c>
      <c r="F12" s="18">
        <v>8758.9</v>
      </c>
      <c r="G12" s="18">
        <f t="shared" si="1"/>
        <v>37.97024423655485</v>
      </c>
      <c r="H12" s="18">
        <v>275.4</v>
      </c>
      <c r="I12" s="18">
        <f t="shared" si="2"/>
        <v>1.1938719773883941</v>
      </c>
      <c r="J12" s="18">
        <v>657.9</v>
      </c>
      <c r="K12" s="19">
        <f t="shared" si="3"/>
        <v>2.8520275015389416</v>
      </c>
      <c r="L12" s="20"/>
    </row>
    <row r="13" spans="2:12" ht="12.75">
      <c r="B13" s="17" t="s">
        <v>19</v>
      </c>
      <c r="C13" s="18">
        <v>24502.9</v>
      </c>
      <c r="D13" s="18">
        <v>14612</v>
      </c>
      <c r="E13" s="18">
        <f t="shared" si="0"/>
        <v>59.63375763685115</v>
      </c>
      <c r="F13" s="18">
        <v>8968.8</v>
      </c>
      <c r="G13" s="18">
        <f t="shared" si="1"/>
        <v>36.60301433707846</v>
      </c>
      <c r="H13" s="18">
        <v>262.4</v>
      </c>
      <c r="I13" s="18">
        <f t="shared" si="2"/>
        <v>1.0708936493231411</v>
      </c>
      <c r="J13" s="18">
        <v>659.6</v>
      </c>
      <c r="K13" s="19">
        <f t="shared" si="3"/>
        <v>2.691926261789421</v>
      </c>
      <c r="L13" s="20"/>
    </row>
    <row r="14" spans="2:12" ht="12.75">
      <c r="B14" s="17" t="s">
        <v>20</v>
      </c>
      <c r="C14" s="18">
        <v>27538.3</v>
      </c>
      <c r="D14" s="18">
        <v>16362.6</v>
      </c>
      <c r="E14" s="18">
        <f t="shared" si="0"/>
        <v>59.41761110889199</v>
      </c>
      <c r="F14" s="18">
        <v>10148.9</v>
      </c>
      <c r="G14" s="18">
        <f t="shared" si="1"/>
        <v>36.85376366732878</v>
      </c>
      <c r="H14" s="18">
        <v>294.2</v>
      </c>
      <c r="I14" s="18">
        <f t="shared" si="2"/>
        <v>1.068330289088288</v>
      </c>
      <c r="J14" s="18">
        <v>732.6</v>
      </c>
      <c r="K14" s="19">
        <f t="shared" si="3"/>
        <v>2.660294934690958</v>
      </c>
      <c r="L14" s="20"/>
    </row>
    <row r="15" spans="2:12" ht="12.75">
      <c r="B15" s="17" t="s">
        <v>21</v>
      </c>
      <c r="C15" s="18">
        <v>28529.5</v>
      </c>
      <c r="D15" s="18">
        <v>16986.5</v>
      </c>
      <c r="E15" s="18">
        <f t="shared" si="0"/>
        <v>59.5401251336336</v>
      </c>
      <c r="F15" s="18">
        <v>10494.3</v>
      </c>
      <c r="G15" s="18">
        <f t="shared" si="1"/>
        <v>36.78403056485392</v>
      </c>
      <c r="H15" s="18">
        <v>311.2</v>
      </c>
      <c r="I15" s="18">
        <f t="shared" si="2"/>
        <v>1.0908007501007728</v>
      </c>
      <c r="J15" s="18">
        <v>737.4</v>
      </c>
      <c r="K15" s="19">
        <f t="shared" si="3"/>
        <v>2.5846930370318444</v>
      </c>
      <c r="L15" s="20"/>
    </row>
    <row r="16" spans="2:12" ht="12.75">
      <c r="B16" s="17" t="s">
        <v>22</v>
      </c>
      <c r="C16" s="18">
        <v>31925.7</v>
      </c>
      <c r="D16" s="18">
        <v>19169.9</v>
      </c>
      <c r="E16" s="18">
        <f t="shared" si="0"/>
        <v>60.04535530935892</v>
      </c>
      <c r="F16" s="18">
        <v>11606.4</v>
      </c>
      <c r="G16" s="18">
        <f t="shared" si="1"/>
        <v>36.3544103966397</v>
      </c>
      <c r="H16" s="18">
        <v>352.1</v>
      </c>
      <c r="I16" s="18">
        <f t="shared" si="2"/>
        <v>1.1028732337897056</v>
      </c>
      <c r="J16" s="18">
        <v>797.3</v>
      </c>
      <c r="K16" s="19">
        <f t="shared" si="3"/>
        <v>2.497361060211679</v>
      </c>
      <c r="L16" s="20"/>
    </row>
    <row r="17" spans="2:12" ht="12.75">
      <c r="B17" s="17">
        <v>1997</v>
      </c>
      <c r="C17" s="18">
        <v>33672.9</v>
      </c>
      <c r="D17" s="18">
        <v>20523.5</v>
      </c>
      <c r="E17" s="18">
        <f t="shared" si="0"/>
        <v>60.94960636001056</v>
      </c>
      <c r="F17" s="18">
        <v>11923.3</v>
      </c>
      <c r="G17" s="18">
        <f t="shared" si="1"/>
        <v>35.40918661594338</v>
      </c>
      <c r="H17" s="18">
        <v>380.5</v>
      </c>
      <c r="I17" s="18">
        <f t="shared" si="2"/>
        <v>1.129988804053111</v>
      </c>
      <c r="J17" s="18">
        <v>845.6</v>
      </c>
      <c r="K17" s="19">
        <f t="shared" si="3"/>
        <v>2.511218219992932</v>
      </c>
      <c r="L17" s="20"/>
    </row>
    <row r="18" spans="2:12" ht="12.75">
      <c r="B18" s="17">
        <v>1998</v>
      </c>
      <c r="C18" s="18">
        <v>34209.9</v>
      </c>
      <c r="D18" s="18">
        <v>21453</v>
      </c>
      <c r="E18" s="18">
        <f t="shared" si="0"/>
        <v>62.70991730463989</v>
      </c>
      <c r="F18" s="18">
        <v>11526.1</v>
      </c>
      <c r="G18" s="18">
        <f t="shared" si="1"/>
        <v>33.692293751224064</v>
      </c>
      <c r="H18" s="18">
        <v>394</v>
      </c>
      <c r="I18" s="18">
        <f t="shared" si="2"/>
        <v>1.1517133929067316</v>
      </c>
      <c r="J18" s="18">
        <v>836.8</v>
      </c>
      <c r="K18" s="19">
        <f t="shared" si="3"/>
        <v>2.446075551229322</v>
      </c>
      <c r="L18" s="20"/>
    </row>
    <row r="19" spans="2:12" ht="12.75">
      <c r="B19" s="17" t="s">
        <v>23</v>
      </c>
      <c r="C19" s="18">
        <v>32964.9</v>
      </c>
      <c r="D19" s="18">
        <v>20395.3</v>
      </c>
      <c r="E19" s="18">
        <f t="shared" si="0"/>
        <v>61.86974630591933</v>
      </c>
      <c r="F19" s="18">
        <v>11333.3</v>
      </c>
      <c r="G19" s="18">
        <f t="shared" si="1"/>
        <v>34.37990104626436</v>
      </c>
      <c r="H19" s="18">
        <v>389.5</v>
      </c>
      <c r="I19" s="18">
        <f t="shared" si="2"/>
        <v>1.1815597802511155</v>
      </c>
      <c r="J19" s="18">
        <v>846.8</v>
      </c>
      <c r="K19" s="19">
        <f t="shared" si="3"/>
        <v>2.5687928675651976</v>
      </c>
      <c r="L19" s="20"/>
    </row>
    <row r="20" spans="2:12" ht="12.75">
      <c r="B20" s="17" t="s">
        <v>24</v>
      </c>
      <c r="C20" s="18">
        <v>34069.7</v>
      </c>
      <c r="D20" s="18">
        <v>20683.3</v>
      </c>
      <c r="E20" s="18">
        <f t="shared" si="0"/>
        <v>60.70878229042228</v>
      </c>
      <c r="F20" s="18">
        <v>12144</v>
      </c>
      <c r="G20" s="18">
        <f t="shared" si="1"/>
        <v>35.64457567868223</v>
      </c>
      <c r="H20" s="18">
        <v>395.5</v>
      </c>
      <c r="I20" s="18">
        <f t="shared" si="2"/>
        <v>1.160855540260114</v>
      </c>
      <c r="J20" s="18">
        <v>846.9</v>
      </c>
      <c r="K20" s="19">
        <f t="shared" si="3"/>
        <v>2.485786490635374</v>
      </c>
      <c r="L20" s="20"/>
    </row>
    <row r="21" spans="2:12" ht="12.75">
      <c r="B21" s="17" t="s">
        <v>25</v>
      </c>
      <c r="C21" s="18">
        <v>35655.4</v>
      </c>
      <c r="D21" s="18">
        <v>20476.5</v>
      </c>
      <c r="E21" s="18">
        <f t="shared" si="0"/>
        <v>57.42888875177392</v>
      </c>
      <c r="F21" s="18">
        <v>13919.5</v>
      </c>
      <c r="G21" s="18">
        <f t="shared" si="1"/>
        <v>39.03896744953079</v>
      </c>
      <c r="H21" s="18">
        <v>379.6</v>
      </c>
      <c r="I21" s="18">
        <f t="shared" si="2"/>
        <v>1.064635370799374</v>
      </c>
      <c r="J21" s="18">
        <v>879.8</v>
      </c>
      <c r="K21" s="19">
        <f t="shared" si="3"/>
        <v>2.4675084278959143</v>
      </c>
      <c r="L21" s="20"/>
    </row>
    <row r="22" spans="2:12" ht="13.5" thickBot="1">
      <c r="B22" s="21" t="s">
        <v>26</v>
      </c>
      <c r="C22" s="22">
        <v>35730.5</v>
      </c>
      <c r="D22" s="22">
        <v>21347.6</v>
      </c>
      <c r="E22" s="22">
        <f t="shared" si="0"/>
        <v>59.74615524551853</v>
      </c>
      <c r="F22" s="22">
        <v>13064.4</v>
      </c>
      <c r="G22" s="22">
        <f t="shared" si="1"/>
        <v>36.56372007108772</v>
      </c>
      <c r="H22" s="22">
        <v>392.6</v>
      </c>
      <c r="I22" s="22">
        <f t="shared" si="2"/>
        <v>1.0987811533563763</v>
      </c>
      <c r="J22" s="22">
        <v>925.9</v>
      </c>
      <c r="K22" s="23">
        <f t="shared" si="3"/>
        <v>2.591343530037363</v>
      </c>
      <c r="L22" s="20"/>
    </row>
    <row r="23" spans="2:12" ht="12.75">
      <c r="B23" s="6" t="s">
        <v>429</v>
      </c>
      <c r="E23" s="161"/>
      <c r="F23" s="161"/>
      <c r="G23" s="161"/>
      <c r="H23" s="161"/>
      <c r="I23" s="161"/>
      <c r="J23" s="161"/>
      <c r="K23" s="161"/>
      <c r="L23" s="20"/>
    </row>
    <row r="24" spans="2:11" ht="12.75">
      <c r="B24" s="6" t="s">
        <v>27</v>
      </c>
      <c r="J24" s="6"/>
      <c r="K24" s="24"/>
    </row>
    <row r="25" spans="2:11" ht="12.75">
      <c r="B25" s="6" t="s">
        <v>28</v>
      </c>
      <c r="J25" s="6"/>
      <c r="K25" s="24"/>
    </row>
    <row r="26" spans="10:11" ht="12.75">
      <c r="J26" s="6"/>
      <c r="K26" s="2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7" t="s">
        <v>29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>
      <c r="A38" s="7" t="s">
        <v>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41.25" customHeight="1">
      <c r="A40" s="163" t="s">
        <v>3</v>
      </c>
      <c r="B40" s="213" t="s">
        <v>30</v>
      </c>
      <c r="C40" s="207" t="s">
        <v>31</v>
      </c>
      <c r="D40" s="208"/>
      <c r="E40" s="207" t="s">
        <v>32</v>
      </c>
      <c r="F40" s="208"/>
      <c r="G40" s="207" t="s">
        <v>33</v>
      </c>
      <c r="H40" s="208"/>
      <c r="I40" s="165" t="s">
        <v>34</v>
      </c>
      <c r="J40" s="194"/>
      <c r="K40" s="165" t="s">
        <v>35</v>
      </c>
      <c r="L40" s="164"/>
    </row>
    <row r="41" spans="1:12" ht="13.5" customHeight="1">
      <c r="A41" s="25"/>
      <c r="B41" s="216"/>
      <c r="C41" s="26" t="s">
        <v>11</v>
      </c>
      <c r="D41" s="26" t="s">
        <v>12</v>
      </c>
      <c r="E41" s="26" t="s">
        <v>11</v>
      </c>
      <c r="F41" s="26" t="s">
        <v>12</v>
      </c>
      <c r="G41" s="26" t="s">
        <v>11</v>
      </c>
      <c r="H41" s="26" t="s">
        <v>12</v>
      </c>
      <c r="I41" s="26" t="s">
        <v>11</v>
      </c>
      <c r="J41" s="26" t="s">
        <v>12</v>
      </c>
      <c r="K41" s="26" t="s">
        <v>11</v>
      </c>
      <c r="L41" s="27" t="s">
        <v>12</v>
      </c>
    </row>
    <row r="42" spans="1:12" ht="13.5" thickBot="1">
      <c r="A42" s="166"/>
      <c r="B42" s="217"/>
      <c r="C42" s="15" t="s">
        <v>14</v>
      </c>
      <c r="D42" s="15" t="s">
        <v>36</v>
      </c>
      <c r="E42" s="15" t="s">
        <v>14</v>
      </c>
      <c r="F42" s="15" t="s">
        <v>37</v>
      </c>
      <c r="G42" s="15" t="s">
        <v>14</v>
      </c>
      <c r="H42" s="15" t="s">
        <v>37</v>
      </c>
      <c r="I42" s="15" t="s">
        <v>14</v>
      </c>
      <c r="J42" s="15" t="s">
        <v>37</v>
      </c>
      <c r="K42" s="15" t="s">
        <v>14</v>
      </c>
      <c r="L42" s="16" t="s">
        <v>37</v>
      </c>
    </row>
    <row r="43" spans="1:12" ht="12.75">
      <c r="A43" s="17" t="s">
        <v>16</v>
      </c>
      <c r="B43" s="28">
        <v>710.8055966247161</v>
      </c>
      <c r="C43" s="28">
        <v>592.351519959612</v>
      </c>
      <c r="D43" s="28">
        <f aca="true" t="shared" si="4" ref="D43:D52">C43/$B43*100</f>
        <v>83.33523579054706</v>
      </c>
      <c r="E43" s="28">
        <v>26.487805464402054</v>
      </c>
      <c r="F43" s="28">
        <f aca="true" t="shared" si="5" ref="F43:F52">E43/$B43*100</f>
        <v>3.7264486366146063</v>
      </c>
      <c r="G43" s="28">
        <v>87.14615412354406</v>
      </c>
      <c r="H43" s="28">
        <f aca="true" t="shared" si="6" ref="H43:H52">G43/$B43*100</f>
        <v>12.260195268208419</v>
      </c>
      <c r="I43" s="28">
        <v>4.820117077157934</v>
      </c>
      <c r="J43" s="28">
        <f aca="true" t="shared" si="7" ref="J43:J52">I43/$B43*100</f>
        <v>0.6781203046299044</v>
      </c>
      <c r="K43" s="29" t="s">
        <v>430</v>
      </c>
      <c r="L43" s="38" t="s">
        <v>430</v>
      </c>
    </row>
    <row r="44" spans="1:12" ht="12.75">
      <c r="A44" s="17" t="s">
        <v>17</v>
      </c>
      <c r="B44" s="28">
        <v>681.4960393302322</v>
      </c>
      <c r="C44" s="28">
        <v>570.0317334391115</v>
      </c>
      <c r="D44" s="28">
        <f t="shared" si="4"/>
        <v>83.64417407316603</v>
      </c>
      <c r="E44" s="28">
        <v>30.532015914800528</v>
      </c>
      <c r="F44" s="28">
        <f t="shared" si="5"/>
        <v>4.480145760613239</v>
      </c>
      <c r="G44" s="28">
        <v>75.71790895868642</v>
      </c>
      <c r="H44" s="28">
        <f t="shared" si="6"/>
        <v>11.110542774848884</v>
      </c>
      <c r="I44" s="28">
        <v>5.214381017633696</v>
      </c>
      <c r="J44" s="28">
        <f t="shared" si="7"/>
        <v>0.7651373913718325</v>
      </c>
      <c r="K44" s="29" t="s">
        <v>430</v>
      </c>
      <c r="L44" s="30" t="s">
        <v>430</v>
      </c>
    </row>
    <row r="45" spans="1:12" ht="12.75">
      <c r="A45" s="17" t="s">
        <v>18</v>
      </c>
      <c r="B45" s="28">
        <v>660.451600495234</v>
      </c>
      <c r="C45" s="28">
        <v>547.2076977630329</v>
      </c>
      <c r="D45" s="28">
        <f t="shared" si="4"/>
        <v>82.85356525030963</v>
      </c>
      <c r="E45" s="28">
        <v>33.215534960874116</v>
      </c>
      <c r="F45" s="28">
        <f t="shared" si="5"/>
        <v>5.0292156058018085</v>
      </c>
      <c r="G45" s="28">
        <v>74.59401632348876</v>
      </c>
      <c r="H45" s="28">
        <f t="shared" si="6"/>
        <v>11.294395572295544</v>
      </c>
      <c r="I45" s="28">
        <v>5.43435144783816</v>
      </c>
      <c r="J45" s="28">
        <f t="shared" si="7"/>
        <v>0.8228235715930219</v>
      </c>
      <c r="K45" s="29" t="s">
        <v>430</v>
      </c>
      <c r="L45" s="30" t="s">
        <v>430</v>
      </c>
    </row>
    <row r="46" spans="1:12" ht="12.75">
      <c r="A46" s="17" t="s">
        <v>19</v>
      </c>
      <c r="B46" s="28">
        <v>609.3457382231679</v>
      </c>
      <c r="C46" s="28">
        <v>478.55047900664727</v>
      </c>
      <c r="D46" s="28">
        <f t="shared" si="4"/>
        <v>78.53513186160696</v>
      </c>
      <c r="E46" s="28">
        <v>25.367518901830685</v>
      </c>
      <c r="F46" s="28">
        <f t="shared" si="5"/>
        <v>4.163074804757236</v>
      </c>
      <c r="G46" s="28">
        <v>99.64480184630919</v>
      </c>
      <c r="H46" s="28">
        <f t="shared" si="6"/>
        <v>16.352752730636986</v>
      </c>
      <c r="I46" s="28">
        <v>5.782938468380753</v>
      </c>
      <c r="J46" s="28">
        <f t="shared" si="7"/>
        <v>0.9490406029988182</v>
      </c>
      <c r="K46" s="29" t="s">
        <v>430</v>
      </c>
      <c r="L46" s="30" t="s">
        <v>430</v>
      </c>
    </row>
    <row r="47" spans="1:12" ht="12.75">
      <c r="A47" s="17" t="s">
        <v>20</v>
      </c>
      <c r="B47" s="28">
        <v>735.7409878234947</v>
      </c>
      <c r="C47" s="28">
        <v>582.5351892587116</v>
      </c>
      <c r="D47" s="28">
        <f t="shared" si="4"/>
        <v>79.17666663943733</v>
      </c>
      <c r="E47" s="28">
        <v>28.85338910725662</v>
      </c>
      <c r="F47" s="28">
        <f t="shared" si="5"/>
        <v>3.9216775447854473</v>
      </c>
      <c r="G47" s="28">
        <v>119.80935896048946</v>
      </c>
      <c r="H47" s="28">
        <f t="shared" si="6"/>
        <v>16.284176217355434</v>
      </c>
      <c r="I47" s="28">
        <v>4.543050497037011</v>
      </c>
      <c r="J47" s="28">
        <f t="shared" si="7"/>
        <v>0.6174795984217879</v>
      </c>
      <c r="K47" s="29" t="s">
        <v>430</v>
      </c>
      <c r="L47" s="30" t="s">
        <v>430</v>
      </c>
    </row>
    <row r="48" spans="1:12" ht="12.75">
      <c r="A48" s="17" t="s">
        <v>21</v>
      </c>
      <c r="B48" s="28">
        <v>881.8217878908082</v>
      </c>
      <c r="C48" s="28">
        <v>658.370295577753</v>
      </c>
      <c r="D48" s="28">
        <f t="shared" si="4"/>
        <v>74.66024367037707</v>
      </c>
      <c r="E48" s="28">
        <v>50.7560732273148</v>
      </c>
      <c r="F48" s="28">
        <f t="shared" si="5"/>
        <v>5.755819818051455</v>
      </c>
      <c r="G48" s="28">
        <v>167.49546235861192</v>
      </c>
      <c r="H48" s="28">
        <f t="shared" si="6"/>
        <v>18.99425310858299</v>
      </c>
      <c r="I48" s="28">
        <v>5.199956727128485</v>
      </c>
      <c r="J48" s="28">
        <f t="shared" si="7"/>
        <v>0.5896834029884926</v>
      </c>
      <c r="K48" s="29" t="s">
        <v>430</v>
      </c>
      <c r="L48" s="30" t="s">
        <v>430</v>
      </c>
    </row>
    <row r="49" spans="1:12" ht="12.75">
      <c r="A49" s="17" t="s">
        <v>22</v>
      </c>
      <c r="B49" s="28">
        <v>819.0562907936967</v>
      </c>
      <c r="C49" s="28">
        <v>584.98491459618</v>
      </c>
      <c r="D49" s="28">
        <f t="shared" si="4"/>
        <v>71.42182059664147</v>
      </c>
      <c r="E49" s="28">
        <v>47.50339571838977</v>
      </c>
      <c r="F49" s="28">
        <f t="shared" si="5"/>
        <v>5.799771792529324</v>
      </c>
      <c r="G49" s="28">
        <v>181.20514947171037</v>
      </c>
      <c r="H49" s="28">
        <f t="shared" si="6"/>
        <v>22.123650292230305</v>
      </c>
      <c r="I49" s="28">
        <v>5.3628310074164895</v>
      </c>
      <c r="J49" s="28">
        <f t="shared" si="7"/>
        <v>0.6547573185989088</v>
      </c>
      <c r="K49" s="29" t="s">
        <v>430</v>
      </c>
      <c r="L49" s="30" t="s">
        <v>430</v>
      </c>
    </row>
    <row r="50" spans="1:12" ht="12.75">
      <c r="A50" s="17">
        <v>1997</v>
      </c>
      <c r="B50" s="28">
        <v>878.5138172682797</v>
      </c>
      <c r="C50" s="28">
        <v>621.2541920594281</v>
      </c>
      <c r="D50" s="28">
        <f t="shared" si="4"/>
        <v>70.71649641108719</v>
      </c>
      <c r="E50" s="28">
        <v>34.412150060702224</v>
      </c>
      <c r="F50" s="28">
        <f t="shared" si="5"/>
        <v>3.917086946646563</v>
      </c>
      <c r="G50" s="28">
        <v>216.44910028487973</v>
      </c>
      <c r="H50" s="28">
        <f t="shared" si="6"/>
        <v>24.638098574012606</v>
      </c>
      <c r="I50" s="28">
        <v>6.398374863269746</v>
      </c>
      <c r="J50" s="28">
        <f t="shared" si="7"/>
        <v>0.7283180682536512</v>
      </c>
      <c r="K50" s="29" t="s">
        <v>430</v>
      </c>
      <c r="L50" s="30" t="s">
        <v>430</v>
      </c>
    </row>
    <row r="51" spans="1:12" ht="12.75">
      <c r="A51" s="17">
        <v>1998</v>
      </c>
      <c r="B51" s="28">
        <v>984.1446996742515</v>
      </c>
      <c r="C51" s="28">
        <v>654.2623778442899</v>
      </c>
      <c r="D51" s="28">
        <f t="shared" si="4"/>
        <v>66.48030295350354</v>
      </c>
      <c r="E51" s="28">
        <v>51.23988797134375</v>
      </c>
      <c r="F51" s="28">
        <f t="shared" si="5"/>
        <v>5.206540053338089</v>
      </c>
      <c r="G51" s="28">
        <v>261.0069356796846</v>
      </c>
      <c r="H51" s="28">
        <f t="shared" si="6"/>
        <v>26.521195080975087</v>
      </c>
      <c r="I51" s="28">
        <v>17.635498178933325</v>
      </c>
      <c r="J51" s="28">
        <f t="shared" si="7"/>
        <v>1.7919619121833015</v>
      </c>
      <c r="K51" s="29" t="s">
        <v>430</v>
      </c>
      <c r="L51" s="30" t="s">
        <v>430</v>
      </c>
    </row>
    <row r="52" spans="1:12" ht="13.5" thickBot="1">
      <c r="A52" s="21" t="s">
        <v>23</v>
      </c>
      <c r="B52" s="31">
        <v>920.8430997800295</v>
      </c>
      <c r="C52" s="31">
        <v>632.6043056507158</v>
      </c>
      <c r="D52" s="31">
        <f t="shared" si="4"/>
        <v>68.69838149428843</v>
      </c>
      <c r="E52" s="31">
        <v>49.54383181277271</v>
      </c>
      <c r="F52" s="31">
        <f t="shared" si="5"/>
        <v>5.380268563081779</v>
      </c>
      <c r="G52" s="31">
        <v>224.22018679456204</v>
      </c>
      <c r="H52" s="31">
        <f t="shared" si="6"/>
        <v>24.349445290747536</v>
      </c>
      <c r="I52" s="31">
        <v>14.474775521979014</v>
      </c>
      <c r="J52" s="31">
        <f t="shared" si="7"/>
        <v>1.5719046518822524</v>
      </c>
      <c r="K52" s="32" t="s">
        <v>430</v>
      </c>
      <c r="L52" s="33" t="s">
        <v>430</v>
      </c>
    </row>
    <row r="53" spans="1:10" ht="12.75">
      <c r="A53" s="6" t="s">
        <v>433</v>
      </c>
      <c r="J53" s="6"/>
    </row>
    <row r="54" spans="1:10" ht="12.75">
      <c r="A54" s="6" t="s">
        <v>27</v>
      </c>
      <c r="J54" s="6"/>
    </row>
    <row r="55" ht="12.75">
      <c r="A55" s="6" t="s">
        <v>432</v>
      </c>
    </row>
  </sheetData>
  <mergeCells count="8">
    <mergeCell ref="A3:L3"/>
    <mergeCell ref="A4:L4"/>
    <mergeCell ref="E40:F40"/>
    <mergeCell ref="G40:H40"/>
    <mergeCell ref="B6:B9"/>
    <mergeCell ref="C6:C9"/>
    <mergeCell ref="B40:B42"/>
    <mergeCell ref="C40:D40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7"/>
  <dimension ref="A1:AI932"/>
  <sheetViews>
    <sheetView showGridLines="0" zoomScale="75" zoomScaleNormal="75" workbookViewId="0" topLeftCell="A1">
      <selection activeCell="K56" sqref="K56"/>
    </sheetView>
  </sheetViews>
  <sheetFormatPr defaultColWidth="16.421875" defaultRowHeight="12.75"/>
  <cols>
    <col min="1" max="1" width="59.7109375" style="6" customWidth="1"/>
    <col min="2" max="11" width="8.7109375" style="6" customWidth="1"/>
    <col min="12" max="18" width="17.7109375" style="6" customWidth="1"/>
    <col min="19" max="20" width="16.421875" style="6" customWidth="1"/>
    <col min="21" max="21" width="17.7109375" style="6" customWidth="1"/>
    <col min="22" max="16384" width="16.421875" style="6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7" t="s">
        <v>145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>
      <c r="A5" s="7" t="s">
        <v>146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3.5" thickBot="1">
      <c r="A7" s="177"/>
      <c r="B7" s="178">
        <v>1990</v>
      </c>
      <c r="C7" s="178" t="s">
        <v>17</v>
      </c>
      <c r="D7" s="178" t="s">
        <v>18</v>
      </c>
      <c r="E7" s="178" t="s">
        <v>19</v>
      </c>
      <c r="F7" s="178" t="s">
        <v>20</v>
      </c>
      <c r="G7" s="178" t="s">
        <v>21</v>
      </c>
      <c r="H7" s="178" t="s">
        <v>22</v>
      </c>
      <c r="I7" s="178" t="s">
        <v>147</v>
      </c>
      <c r="J7" s="178" t="s">
        <v>148</v>
      </c>
      <c r="K7" s="179" t="s">
        <v>23</v>
      </c>
    </row>
    <row r="8" spans="1:11" ht="12.75">
      <c r="A8" s="64"/>
      <c r="B8" s="26"/>
      <c r="C8" s="26"/>
      <c r="D8" s="26"/>
      <c r="E8" s="26"/>
      <c r="F8" s="26"/>
      <c r="G8" s="26"/>
      <c r="H8" s="26"/>
      <c r="I8" s="26"/>
      <c r="J8" s="26"/>
      <c r="K8" s="27"/>
    </row>
    <row r="9" spans="1:11" ht="12.75">
      <c r="A9" s="61" t="s">
        <v>149</v>
      </c>
      <c r="B9" s="87">
        <v>418.6722440589954</v>
      </c>
      <c r="C9" s="87">
        <v>378.02158835478946</v>
      </c>
      <c r="D9" s="87">
        <v>367.9870902599979</v>
      </c>
      <c r="E9" s="87">
        <v>310.8837281982859</v>
      </c>
      <c r="F9" s="87">
        <v>371.4747635017369</v>
      </c>
      <c r="G9" s="87">
        <v>390.87783827966297</v>
      </c>
      <c r="H9" s="87">
        <v>352.5873571093722</v>
      </c>
      <c r="I9" s="87">
        <v>389.32455603072367</v>
      </c>
      <c r="J9" s="87">
        <v>387.9034293750676</v>
      </c>
      <c r="K9" s="88">
        <v>375.0628057649081</v>
      </c>
    </row>
    <row r="10" spans="1:11" ht="12.75">
      <c r="A10" s="67" t="s">
        <v>150</v>
      </c>
      <c r="B10" s="18">
        <v>346.25088649285397</v>
      </c>
      <c r="C10" s="18">
        <v>283.83998653732885</v>
      </c>
      <c r="D10" s="18">
        <v>307.4200954407222</v>
      </c>
      <c r="E10" s="18">
        <v>265.3750916543459</v>
      </c>
      <c r="F10" s="18">
        <v>287.2363059392016</v>
      </c>
      <c r="G10" s="18">
        <v>289.4047576118183</v>
      </c>
      <c r="H10" s="18">
        <v>264.8612263050978</v>
      </c>
      <c r="I10" s="18">
        <v>305.54479500190894</v>
      </c>
      <c r="J10" s="18">
        <v>302.6546704650632</v>
      </c>
      <c r="K10" s="19">
        <v>292.6357986849855</v>
      </c>
    </row>
    <row r="11" spans="1:11" ht="12.75">
      <c r="A11" s="67" t="s">
        <v>151</v>
      </c>
      <c r="B11" s="18">
        <v>72.42135756614138</v>
      </c>
      <c r="C11" s="18">
        <v>94.1816018174606</v>
      </c>
      <c r="D11" s="18">
        <v>60.56699481927566</v>
      </c>
      <c r="E11" s="18">
        <v>45.50863654393999</v>
      </c>
      <c r="F11" s="18">
        <v>84.23845756253532</v>
      </c>
      <c r="G11" s="18">
        <v>101.47308066784466</v>
      </c>
      <c r="H11" s="18">
        <v>87.7261308042744</v>
      </c>
      <c r="I11" s="18">
        <v>83.77976102881473</v>
      </c>
      <c r="J11" s="18">
        <v>85.24875891000445</v>
      </c>
      <c r="K11" s="19">
        <v>82.42700707992259</v>
      </c>
    </row>
    <row r="12" spans="1:11" ht="12.75">
      <c r="A12" s="67" t="s">
        <v>152</v>
      </c>
      <c r="B12" s="18" t="s">
        <v>153</v>
      </c>
      <c r="C12" s="18" t="s">
        <v>153</v>
      </c>
      <c r="D12" s="18" t="s">
        <v>153</v>
      </c>
      <c r="E12" s="18" t="s">
        <v>153</v>
      </c>
      <c r="F12" s="18" t="s">
        <v>153</v>
      </c>
      <c r="G12" s="18" t="s">
        <v>153</v>
      </c>
      <c r="H12" s="18" t="s">
        <v>153</v>
      </c>
      <c r="I12" s="18" t="s">
        <v>153</v>
      </c>
      <c r="J12" s="18" t="s">
        <v>153</v>
      </c>
      <c r="K12" s="19" t="s">
        <v>153</v>
      </c>
    </row>
    <row r="13" spans="1:11" ht="12.75">
      <c r="A13" s="67"/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2.75">
      <c r="A14" s="61" t="s">
        <v>154</v>
      </c>
      <c r="B14" s="87">
        <v>173.67927590061663</v>
      </c>
      <c r="C14" s="87">
        <v>192.010145084322</v>
      </c>
      <c r="D14" s="87">
        <v>179.22060750303513</v>
      </c>
      <c r="E14" s="87">
        <v>167.6667508083613</v>
      </c>
      <c r="F14" s="87">
        <v>211.05982474487035</v>
      </c>
      <c r="G14" s="87">
        <v>267.43836620869547</v>
      </c>
      <c r="H14" s="87">
        <v>232.39755748680778</v>
      </c>
      <c r="I14" s="87">
        <v>231.9297928723272</v>
      </c>
      <c r="J14" s="87">
        <v>266.3583474571178</v>
      </c>
      <c r="K14" s="88">
        <v>257.5414998858077</v>
      </c>
    </row>
    <row r="15" spans="1:11" ht="12.75">
      <c r="A15" s="67" t="s">
        <v>150</v>
      </c>
      <c r="B15" s="18">
        <v>97.27080403399324</v>
      </c>
      <c r="C15" s="18">
        <v>91.0875915040929</v>
      </c>
      <c r="D15" s="18">
        <v>97.74440157224767</v>
      </c>
      <c r="E15" s="18">
        <v>93.31374033873043</v>
      </c>
      <c r="F15" s="18">
        <v>103.32479896145108</v>
      </c>
      <c r="G15" s="18">
        <v>126.65969492625582</v>
      </c>
      <c r="H15" s="18">
        <v>120.86353419157862</v>
      </c>
      <c r="I15" s="18">
        <v>108.48589621523266</v>
      </c>
      <c r="J15" s="18">
        <v>116.38298895339753</v>
      </c>
      <c r="K15" s="19">
        <v>112.53110237640186</v>
      </c>
    </row>
    <row r="16" spans="1:11" ht="12.75">
      <c r="A16" s="67" t="s">
        <v>151</v>
      </c>
      <c r="B16" s="18">
        <v>76.40847186662339</v>
      </c>
      <c r="C16" s="18">
        <v>100.9225535802291</v>
      </c>
      <c r="D16" s="18">
        <v>81.47620593078744</v>
      </c>
      <c r="E16" s="18">
        <v>74.35301046963086</v>
      </c>
      <c r="F16" s="18">
        <v>107.73502578341927</v>
      </c>
      <c r="G16" s="18">
        <v>140.77867128243963</v>
      </c>
      <c r="H16" s="18">
        <v>111.53402329522918</v>
      </c>
      <c r="I16" s="18">
        <v>123.44389665709454</v>
      </c>
      <c r="J16" s="18">
        <v>149.97535850372026</v>
      </c>
      <c r="K16" s="19">
        <v>145.01039750940583</v>
      </c>
    </row>
    <row r="17" spans="1:15" ht="12.75">
      <c r="A17" s="67" t="s">
        <v>152</v>
      </c>
      <c r="B17" s="89" t="s">
        <v>153</v>
      </c>
      <c r="C17" s="89" t="s">
        <v>153</v>
      </c>
      <c r="D17" s="89" t="s">
        <v>153</v>
      </c>
      <c r="E17" s="89" t="s">
        <v>153</v>
      </c>
      <c r="F17" s="89" t="s">
        <v>153</v>
      </c>
      <c r="G17" s="89" t="s">
        <v>153</v>
      </c>
      <c r="H17" s="89" t="s">
        <v>153</v>
      </c>
      <c r="I17" s="89" t="s">
        <v>153</v>
      </c>
      <c r="J17" s="89" t="s">
        <v>153</v>
      </c>
      <c r="K17" s="90" t="s">
        <v>153</v>
      </c>
      <c r="L17"/>
      <c r="M17"/>
      <c r="N17"/>
      <c r="O17"/>
    </row>
    <row r="18" spans="1:11" ht="12.75">
      <c r="A18" s="64"/>
      <c r="B18" s="89"/>
      <c r="C18" s="89"/>
      <c r="D18" s="89"/>
      <c r="E18" s="89"/>
      <c r="F18" s="89"/>
      <c r="G18" s="18"/>
      <c r="H18" s="18"/>
      <c r="I18" s="18"/>
      <c r="J18" s="18"/>
      <c r="K18" s="19"/>
    </row>
    <row r="19" spans="1:11" ht="12.75">
      <c r="A19" s="61" t="s">
        <v>155</v>
      </c>
      <c r="B19" s="87">
        <v>26.487805464402054</v>
      </c>
      <c r="C19" s="87">
        <v>30.532015914800525</v>
      </c>
      <c r="D19" s="87">
        <v>33.21553496087411</v>
      </c>
      <c r="E19" s="87">
        <v>25.36751890183068</v>
      </c>
      <c r="F19" s="87">
        <v>28.85278809515224</v>
      </c>
      <c r="G19" s="87">
        <v>50.75607322731479</v>
      </c>
      <c r="H19" s="87">
        <v>47.50339571838977</v>
      </c>
      <c r="I19" s="87">
        <v>34.412185661053215</v>
      </c>
      <c r="J19" s="87">
        <v>51.240488983448124</v>
      </c>
      <c r="K19" s="88">
        <v>49.54383181277271</v>
      </c>
    </row>
    <row r="20" spans="1:11" ht="12.75">
      <c r="A20" s="67" t="s">
        <v>156</v>
      </c>
      <c r="B20" s="18">
        <v>5.576791316577116</v>
      </c>
      <c r="C20" s="18">
        <v>4.799682665608886</v>
      </c>
      <c r="D20" s="18">
        <v>5.272679191758922</v>
      </c>
      <c r="E20" s="18">
        <v>3.539360282716094</v>
      </c>
      <c r="F20" s="18">
        <v>8.283148822617289</v>
      </c>
      <c r="G20" s="18">
        <v>10.007452550094358</v>
      </c>
      <c r="H20" s="18">
        <v>7.25541812412102</v>
      </c>
      <c r="I20" s="18">
        <v>5.794315363071412</v>
      </c>
      <c r="J20" s="18">
        <v>4.290024401091438</v>
      </c>
      <c r="K20" s="19">
        <v>4.148185544456866</v>
      </c>
    </row>
    <row r="21" spans="1:11" ht="12.75">
      <c r="A21" s="67" t="s">
        <v>157</v>
      </c>
      <c r="B21" s="18">
        <v>20.91101414782494</v>
      </c>
      <c r="C21" s="18">
        <v>25.73233324919164</v>
      </c>
      <c r="D21" s="18">
        <v>27.94285576911519</v>
      </c>
      <c r="E21" s="18">
        <v>21.82815861911459</v>
      </c>
      <c r="F21" s="18">
        <v>20.56963927253495</v>
      </c>
      <c r="G21" s="18">
        <v>40.74862067722044</v>
      </c>
      <c r="H21" s="18">
        <v>40.24797759426875</v>
      </c>
      <c r="I21" s="18">
        <v>28.6178702979818</v>
      </c>
      <c r="J21" s="18">
        <v>46.95046458235669</v>
      </c>
      <c r="K21" s="19">
        <v>45.39564626831584</v>
      </c>
    </row>
    <row r="22" spans="1:11" ht="12.75">
      <c r="A22" s="64"/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61" t="s">
        <v>158</v>
      </c>
      <c r="B23" s="87">
        <v>87.14615412354406</v>
      </c>
      <c r="C23" s="87">
        <v>75.71790895868644</v>
      </c>
      <c r="D23" s="87">
        <v>74.59341531138438</v>
      </c>
      <c r="E23" s="87">
        <v>99.64480184630919</v>
      </c>
      <c r="F23" s="87">
        <v>119.80947916291035</v>
      </c>
      <c r="G23" s="87">
        <v>167.49546235861192</v>
      </c>
      <c r="H23" s="87">
        <v>181.20514947171037</v>
      </c>
      <c r="I23" s="87">
        <v>216.4496598808565</v>
      </c>
      <c r="J23" s="87">
        <v>261.00753669178897</v>
      </c>
      <c r="K23" s="88">
        <v>224.22018679456204</v>
      </c>
    </row>
    <row r="24" spans="1:11" ht="12.75">
      <c r="A24" s="67" t="s">
        <v>159</v>
      </c>
      <c r="B24" s="18">
        <v>45.00378637625762</v>
      </c>
      <c r="C24" s="18">
        <v>39.61090476362194</v>
      </c>
      <c r="D24" s="18">
        <v>42.536030675657805</v>
      </c>
      <c r="E24" s="18">
        <v>51.621530657627446</v>
      </c>
      <c r="F24" s="18">
        <v>40.725181205149475</v>
      </c>
      <c r="G24" s="18">
        <v>40.22513913430216</v>
      </c>
      <c r="H24" s="18">
        <v>42.916471337732744</v>
      </c>
      <c r="I24" s="18">
        <v>61.7774331975046</v>
      </c>
      <c r="J24" s="18">
        <v>132.7527556404986</v>
      </c>
      <c r="K24" s="19">
        <v>96.12407293882899</v>
      </c>
    </row>
    <row r="25" spans="1:11" ht="12.75">
      <c r="A25" s="67" t="s">
        <v>60</v>
      </c>
      <c r="B25" s="18">
        <v>0.20975322442994002</v>
      </c>
      <c r="C25" s="18">
        <v>0.44474895724399893</v>
      </c>
      <c r="D25" s="18">
        <v>0.6809467142668253</v>
      </c>
      <c r="E25" s="18">
        <v>0.6016131164881661</v>
      </c>
      <c r="F25" s="18">
        <v>28.931520680826512</v>
      </c>
      <c r="G25" s="18">
        <v>31.458175567655932</v>
      </c>
      <c r="H25" s="18">
        <v>31.56395369802748</v>
      </c>
      <c r="I25" s="18">
        <v>41.199980767612665</v>
      </c>
      <c r="J25" s="18">
        <v>36.16109528445903</v>
      </c>
      <c r="K25" s="19">
        <v>31.062108590867023</v>
      </c>
    </row>
    <row r="26" spans="1:11" ht="12.75">
      <c r="A26" s="67" t="s">
        <v>160</v>
      </c>
      <c r="B26" s="18">
        <v>38.592790258795816</v>
      </c>
      <c r="C26" s="18">
        <v>35.27460243049295</v>
      </c>
      <c r="D26" s="18">
        <v>30.62817785150193</v>
      </c>
      <c r="E26" s="18">
        <v>46.74551945476182</v>
      </c>
      <c r="F26" s="18">
        <v>48.77826259420865</v>
      </c>
      <c r="G26" s="18">
        <v>94.73032586876299</v>
      </c>
      <c r="H26" s="18">
        <v>105.14586563773395</v>
      </c>
      <c r="I26" s="18">
        <v>111.62770010058652</v>
      </c>
      <c r="J26" s="18">
        <v>89.46726287067422</v>
      </c>
      <c r="K26" s="19">
        <v>94.21826355582802</v>
      </c>
    </row>
    <row r="27" spans="1:11" ht="12.75">
      <c r="A27" s="67" t="s">
        <v>161</v>
      </c>
      <c r="B27" s="18">
        <v>3.3398242640606783</v>
      </c>
      <c r="C27" s="18">
        <v>0.3876528073275396</v>
      </c>
      <c r="D27" s="18">
        <v>0.7482600699578089</v>
      </c>
      <c r="E27" s="18">
        <v>0.6761386174317551</v>
      </c>
      <c r="F27" s="18">
        <v>1.37451468272571</v>
      </c>
      <c r="G27" s="18">
        <v>1.081821787890808</v>
      </c>
      <c r="H27" s="18">
        <v>1.5788587982161961</v>
      </c>
      <c r="I27" s="18">
        <v>1.8445458151527174</v>
      </c>
      <c r="J27" s="18">
        <v>2.6264228961571288</v>
      </c>
      <c r="K27" s="19">
        <v>2.81574170903802</v>
      </c>
    </row>
    <row r="28" spans="1:11" ht="12.75">
      <c r="A28" s="64"/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s="49" customFormat="1" ht="12.75">
      <c r="A29" s="61" t="s">
        <v>162</v>
      </c>
      <c r="B29" s="87">
        <v>705.9854795475582</v>
      </c>
      <c r="C29" s="87">
        <v>676.2816583125984</v>
      </c>
      <c r="D29" s="87">
        <v>655.0166480352916</v>
      </c>
      <c r="E29" s="87">
        <v>603.5627997547871</v>
      </c>
      <c r="F29" s="87">
        <v>731.1968555046699</v>
      </c>
      <c r="G29" s="87">
        <v>876.5677400742851</v>
      </c>
      <c r="H29" s="87">
        <v>813.6934597862802</v>
      </c>
      <c r="I29" s="87">
        <v>872.1161944449606</v>
      </c>
      <c r="J29" s="87">
        <v>966.5098025074226</v>
      </c>
      <c r="K29" s="88">
        <v>906.3683242580505</v>
      </c>
    </row>
    <row r="30" spans="1:11" ht="12.75">
      <c r="A30" s="64"/>
      <c r="B30" s="18"/>
      <c r="C30" s="18"/>
      <c r="D30" s="18"/>
      <c r="E30" s="18"/>
      <c r="F30" s="18"/>
      <c r="G30" s="18"/>
      <c r="H30" s="18"/>
      <c r="I30" s="18"/>
      <c r="J30" s="18"/>
      <c r="K30" s="19"/>
    </row>
    <row r="31" spans="1:11" s="49" customFormat="1" ht="12.75">
      <c r="A31" s="61" t="s">
        <v>163</v>
      </c>
      <c r="B31" s="87">
        <v>4.820117077157934</v>
      </c>
      <c r="C31" s="87">
        <v>5.214381017633696</v>
      </c>
      <c r="D31" s="87">
        <v>5.435553472046927</v>
      </c>
      <c r="E31" s="87">
        <v>5.782938468380753</v>
      </c>
      <c r="F31" s="87">
        <v>4.543050497037011</v>
      </c>
      <c r="G31" s="87">
        <v>5.199956727128485</v>
      </c>
      <c r="H31" s="87">
        <v>5.3628310074164895</v>
      </c>
      <c r="I31" s="87">
        <v>6.398131573569892</v>
      </c>
      <c r="J31" s="87">
        <v>17.635498178933325</v>
      </c>
      <c r="K31" s="88">
        <v>14.474775521979014</v>
      </c>
    </row>
    <row r="32" spans="1:11" ht="12.75">
      <c r="A32" s="64"/>
      <c r="B32" s="18"/>
      <c r="C32" s="18"/>
      <c r="D32" s="18"/>
      <c r="E32" s="18"/>
      <c r="F32" s="18"/>
      <c r="G32" s="18"/>
      <c r="H32" s="18"/>
      <c r="I32" s="18"/>
      <c r="J32" s="18"/>
      <c r="K32" s="19"/>
    </row>
    <row r="33" spans="1:11" s="49" customFormat="1" ht="12.75">
      <c r="A33" s="61" t="s">
        <v>164</v>
      </c>
      <c r="B33" s="87">
        <v>4.820117077157934</v>
      </c>
      <c r="C33" s="87">
        <v>681.4960393302322</v>
      </c>
      <c r="D33" s="87">
        <v>660.4522015073385</v>
      </c>
      <c r="E33" s="87">
        <v>609.3457382231678</v>
      </c>
      <c r="F33" s="87">
        <v>735.7399060017069</v>
      </c>
      <c r="G33" s="87">
        <v>881.7676968014135</v>
      </c>
      <c r="H33" s="87">
        <v>819.0562907936967</v>
      </c>
      <c r="I33" s="87">
        <v>878.5143260185305</v>
      </c>
      <c r="J33" s="87">
        <v>984.1453006863559</v>
      </c>
      <c r="K33" s="88">
        <v>920.8430997800295</v>
      </c>
    </row>
    <row r="34" spans="1:11" ht="12.75">
      <c r="A34" s="64"/>
      <c r="B34" s="18"/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12.75">
      <c r="A35" s="61" t="s">
        <v>165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</row>
    <row r="36" spans="1:11" ht="12.75">
      <c r="A36" s="61" t="s">
        <v>166</v>
      </c>
      <c r="B36" s="87">
        <v>0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8">
        <v>0</v>
      </c>
    </row>
    <row r="37" spans="1:11" ht="12.75">
      <c r="A37" s="67" t="s">
        <v>167</v>
      </c>
      <c r="B37" s="18" t="s">
        <v>153</v>
      </c>
      <c r="C37" s="18" t="s">
        <v>153</v>
      </c>
      <c r="D37" s="18" t="s">
        <v>153</v>
      </c>
      <c r="E37" s="18" t="s">
        <v>153</v>
      </c>
      <c r="F37" s="18" t="s">
        <v>153</v>
      </c>
      <c r="G37" s="18" t="s">
        <v>153</v>
      </c>
      <c r="H37" s="18" t="s">
        <v>153</v>
      </c>
      <c r="I37" s="18" t="s">
        <v>153</v>
      </c>
      <c r="J37" s="18" t="s">
        <v>153</v>
      </c>
      <c r="K37" s="19" t="s">
        <v>153</v>
      </c>
    </row>
    <row r="38" spans="1:11" ht="12.75">
      <c r="A38" s="67" t="s">
        <v>168</v>
      </c>
      <c r="B38" s="18" t="s">
        <v>153</v>
      </c>
      <c r="C38" s="18" t="s">
        <v>153</v>
      </c>
      <c r="D38" s="18" t="s">
        <v>153</v>
      </c>
      <c r="E38" s="18" t="s">
        <v>153</v>
      </c>
      <c r="F38" s="18" t="s">
        <v>153</v>
      </c>
      <c r="G38" s="18" t="s">
        <v>153</v>
      </c>
      <c r="H38" s="18" t="s">
        <v>153</v>
      </c>
      <c r="I38" s="18" t="s">
        <v>153</v>
      </c>
      <c r="J38" s="18" t="s">
        <v>153</v>
      </c>
      <c r="K38" s="19" t="s">
        <v>153</v>
      </c>
    </row>
    <row r="39" spans="1:11" ht="12.75">
      <c r="A39" s="64"/>
      <c r="B39" s="18"/>
      <c r="C39" s="18"/>
      <c r="D39" s="18"/>
      <c r="E39" s="18"/>
      <c r="F39" s="18"/>
      <c r="G39" s="18"/>
      <c r="H39" s="18"/>
      <c r="I39" s="18"/>
      <c r="J39" s="18"/>
      <c r="K39" s="19"/>
    </row>
    <row r="40" spans="1:11" s="49" customFormat="1" ht="12.75">
      <c r="A40" s="61" t="s">
        <v>169</v>
      </c>
      <c r="B40" s="87">
        <v>710.8055966247161</v>
      </c>
      <c r="C40" s="87">
        <v>681.4960393302322</v>
      </c>
      <c r="D40" s="87">
        <v>660.4522015073385</v>
      </c>
      <c r="E40" s="87">
        <v>609.3457382231678</v>
      </c>
      <c r="F40" s="87">
        <v>735.7399060017069</v>
      </c>
      <c r="G40" s="87">
        <v>881.7676968014135</v>
      </c>
      <c r="H40" s="87">
        <v>819.0562907936967</v>
      </c>
      <c r="I40" s="87">
        <v>878.5143260185305</v>
      </c>
      <c r="J40" s="87">
        <v>984.1453006863559</v>
      </c>
      <c r="K40" s="88">
        <v>920.8430997800295</v>
      </c>
    </row>
    <row r="41" spans="1:11" ht="12.75">
      <c r="A41" s="64"/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s="49" customFormat="1" ht="12.75">
      <c r="A42" s="61" t="s">
        <v>170</v>
      </c>
      <c r="B42" s="91">
        <v>54.71554097099515</v>
      </c>
      <c r="C42" s="91">
        <v>55.94220667604246</v>
      </c>
      <c r="D42" s="91">
        <v>60.545959395622226</v>
      </c>
      <c r="E42" s="91">
        <v>61.49615953265299</v>
      </c>
      <c r="F42" s="91">
        <v>87.42382171576936</v>
      </c>
      <c r="G42" s="87">
        <v>115.42377363480101</v>
      </c>
      <c r="H42" s="87">
        <v>108.0637794045172</v>
      </c>
      <c r="I42" s="87">
        <v>124.60904162609836</v>
      </c>
      <c r="J42" s="87">
        <v>132.37351700263244</v>
      </c>
      <c r="K42" s="88">
        <v>121.06246919812965</v>
      </c>
    </row>
    <row r="43" spans="1:11" ht="12.75">
      <c r="A43" s="67" t="s">
        <v>60</v>
      </c>
      <c r="B43" s="18">
        <v>0.22297549072638326</v>
      </c>
      <c r="C43" s="18">
        <v>0.433329727260707</v>
      </c>
      <c r="D43" s="18">
        <v>0.7861238325339873</v>
      </c>
      <c r="E43" s="18">
        <v>0.5944009712355607</v>
      </c>
      <c r="F43" s="18">
        <v>21.323909463536594</v>
      </c>
      <c r="G43" s="18">
        <v>39.41557582969721</v>
      </c>
      <c r="H43" s="18">
        <v>32.32964311901242</v>
      </c>
      <c r="I43" s="18">
        <v>48.56899017946221</v>
      </c>
      <c r="J43" s="18">
        <v>44.27355666943132</v>
      </c>
      <c r="K43" s="19">
        <v>43.10218407798733</v>
      </c>
    </row>
    <row r="44" spans="1:11" ht="12.75">
      <c r="A44" s="67" t="s">
        <v>123</v>
      </c>
      <c r="B44" s="89">
        <v>15.67259264601589</v>
      </c>
      <c r="C44" s="89">
        <v>16.890243169497435</v>
      </c>
      <c r="D44" s="89">
        <v>17.666149796256896</v>
      </c>
      <c r="E44" s="89">
        <v>18.714314906302214</v>
      </c>
      <c r="F44" s="89">
        <v>19.925354296635536</v>
      </c>
      <c r="G44" s="18">
        <v>24.40890459533855</v>
      </c>
      <c r="H44" s="18">
        <v>24.05671150216965</v>
      </c>
      <c r="I44" s="18">
        <v>22.675585686295722</v>
      </c>
      <c r="J44" s="18">
        <v>22.034906783022613</v>
      </c>
      <c r="K44" s="19">
        <v>21.73259769451757</v>
      </c>
    </row>
    <row r="45" spans="1:11" ht="12.75">
      <c r="A45" s="67" t="s">
        <v>53</v>
      </c>
      <c r="B45" s="18">
        <v>0.12741456612936183</v>
      </c>
      <c r="C45" s="18">
        <v>0.14183885663457263</v>
      </c>
      <c r="D45" s="18">
        <v>0.12801557823374562</v>
      </c>
      <c r="E45" s="18">
        <v>0.19773298234226436</v>
      </c>
      <c r="F45" s="18">
        <v>0.12621254192059428</v>
      </c>
      <c r="G45" s="18">
        <v>0.32875362109792894</v>
      </c>
      <c r="H45" s="18">
        <v>0.2656473501376318</v>
      </c>
      <c r="I45" s="18">
        <v>0.311925282175183</v>
      </c>
      <c r="J45" s="18">
        <v>0.23980382964912914</v>
      </c>
      <c r="K45" s="19">
        <v>0.19893500655103194</v>
      </c>
    </row>
    <row r="46" spans="1:11" ht="12.75">
      <c r="A46" s="67" t="s">
        <v>171</v>
      </c>
      <c r="B46" s="89">
        <v>4.5670909812123615</v>
      </c>
      <c r="C46" s="89">
        <v>4.532833291262486</v>
      </c>
      <c r="D46" s="89">
        <v>3.844674431743056</v>
      </c>
      <c r="E46" s="89">
        <v>2.6979433365787986</v>
      </c>
      <c r="F46" s="89">
        <v>1.8835719351387736</v>
      </c>
      <c r="G46" s="18">
        <v>1.750147247965574</v>
      </c>
      <c r="H46" s="18">
        <v>1.9803348839445627</v>
      </c>
      <c r="I46" s="18">
        <v>2.4581395069296694</v>
      </c>
      <c r="J46" s="18">
        <v>3.5111127138100566</v>
      </c>
      <c r="K46" s="19">
        <v>1.8150565552390225</v>
      </c>
    </row>
    <row r="47" spans="1:11" ht="12.75">
      <c r="A47" s="67" t="s">
        <v>127</v>
      </c>
      <c r="B47" s="18">
        <v>29.305350209753225</v>
      </c>
      <c r="C47" s="18">
        <v>28.729580613753562</v>
      </c>
      <c r="D47" s="18">
        <v>32.685442284807614</v>
      </c>
      <c r="E47" s="18">
        <v>33.5088288678134</v>
      </c>
      <c r="F47" s="18">
        <v>39.621722981500845</v>
      </c>
      <c r="G47" s="18">
        <v>44.32043561357326</v>
      </c>
      <c r="H47" s="18">
        <v>44.068611541836454</v>
      </c>
      <c r="I47" s="18">
        <v>44.19602610796582</v>
      </c>
      <c r="J47" s="18">
        <v>44.67863882778599</v>
      </c>
      <c r="K47" s="19">
        <v>39.73892034185569</v>
      </c>
    </row>
    <row r="48" spans="1:11" ht="12.75">
      <c r="A48" s="67" t="s">
        <v>128</v>
      </c>
      <c r="B48" s="18" t="s">
        <v>172</v>
      </c>
      <c r="C48" s="18" t="s">
        <v>172</v>
      </c>
      <c r="D48" s="18" t="s">
        <v>172</v>
      </c>
      <c r="E48" s="18" t="s">
        <v>172</v>
      </c>
      <c r="F48" s="18" t="s">
        <v>172</v>
      </c>
      <c r="G48" s="18" t="s">
        <v>172</v>
      </c>
      <c r="H48" s="18" t="s">
        <v>172</v>
      </c>
      <c r="I48" s="18" t="s">
        <v>172</v>
      </c>
      <c r="J48" s="18" t="s">
        <v>172</v>
      </c>
      <c r="K48" s="19" t="s">
        <v>172</v>
      </c>
    </row>
    <row r="49" spans="1:11" ht="12.75">
      <c r="A49" s="67" t="s">
        <v>173</v>
      </c>
      <c r="B49" s="18">
        <v>4.820117077157934</v>
      </c>
      <c r="C49" s="18">
        <v>5.214381017633696</v>
      </c>
      <c r="D49" s="18">
        <v>5.435553472046927</v>
      </c>
      <c r="E49" s="18">
        <v>5.782938468380753</v>
      </c>
      <c r="F49" s="18">
        <v>4.543050497037011</v>
      </c>
      <c r="G49" s="18">
        <v>5.199956727128485</v>
      </c>
      <c r="H49" s="18">
        <v>5.3628310074164895</v>
      </c>
      <c r="I49" s="18">
        <v>6.398374863269746</v>
      </c>
      <c r="J49" s="18">
        <v>17.635498178933325</v>
      </c>
      <c r="K49" s="19">
        <v>14.474775521979014</v>
      </c>
    </row>
    <row r="50" spans="1:11" ht="12.75">
      <c r="A50" s="67" t="s">
        <v>174</v>
      </c>
      <c r="B50" s="18" t="s">
        <v>172</v>
      </c>
      <c r="C50" s="18" t="s">
        <v>172</v>
      </c>
      <c r="D50" s="18" t="s">
        <v>172</v>
      </c>
      <c r="E50" s="18" t="s">
        <v>172</v>
      </c>
      <c r="F50" s="18" t="s">
        <v>172</v>
      </c>
      <c r="G50" s="18" t="s">
        <v>172</v>
      </c>
      <c r="H50" s="18" t="s">
        <v>172</v>
      </c>
      <c r="I50" s="18" t="s">
        <v>172</v>
      </c>
      <c r="J50" s="18" t="s">
        <v>172</v>
      </c>
      <c r="K50" s="19" t="s">
        <v>172</v>
      </c>
    </row>
    <row r="51" spans="1:11" ht="12.75">
      <c r="A51" s="64"/>
      <c r="B51" s="18"/>
      <c r="C51" s="18"/>
      <c r="D51" s="18"/>
      <c r="E51" s="18"/>
      <c r="F51" s="18"/>
      <c r="G51" s="18"/>
      <c r="H51" s="18"/>
      <c r="I51" s="18"/>
      <c r="J51" s="18"/>
      <c r="K51" s="19"/>
    </row>
    <row r="52" spans="1:11" s="49" customFormat="1" ht="12.75">
      <c r="A52" s="61" t="s">
        <v>175</v>
      </c>
      <c r="B52" s="87">
        <v>656.090055653721</v>
      </c>
      <c r="C52" s="87">
        <v>625.5538326541897</v>
      </c>
      <c r="D52" s="87">
        <v>599.9062421117162</v>
      </c>
      <c r="E52" s="87">
        <v>547.8495786905148</v>
      </c>
      <c r="F52" s="87">
        <v>648.3160842859376</v>
      </c>
      <c r="G52" s="87">
        <v>766.3439231666125</v>
      </c>
      <c r="H52" s="87">
        <v>710.9925113891795</v>
      </c>
      <c r="I52" s="87">
        <v>753.9052843924321</v>
      </c>
      <c r="J52" s="87">
        <v>851.7717836837235</v>
      </c>
      <c r="K52" s="88">
        <v>799.7806305818999</v>
      </c>
    </row>
    <row r="53" spans="1:11" ht="12.75">
      <c r="A53" s="64"/>
      <c r="B53" s="18"/>
      <c r="C53" s="18"/>
      <c r="D53" s="18"/>
      <c r="E53" s="18"/>
      <c r="F53" s="18"/>
      <c r="G53" s="18"/>
      <c r="H53" s="18"/>
      <c r="I53" s="18"/>
      <c r="J53" s="18"/>
      <c r="K53" s="19"/>
    </row>
    <row r="54" spans="1:11" s="49" customFormat="1" ht="12.75">
      <c r="A54" s="61" t="s">
        <v>176</v>
      </c>
      <c r="B54" s="87">
        <v>12.510667964852813</v>
      </c>
      <c r="C54" s="87">
        <v>11.263567848256464</v>
      </c>
      <c r="D54" s="87">
        <v>11.988989458247689</v>
      </c>
      <c r="E54" s="87">
        <v>11.84474655319558</v>
      </c>
      <c r="F54" s="87">
        <v>13.984349644801847</v>
      </c>
      <c r="G54" s="87">
        <v>16.664863630353516</v>
      </c>
      <c r="H54" s="87">
        <v>17.270082819467984</v>
      </c>
      <c r="I54" s="87">
        <v>17.198562379046315</v>
      </c>
      <c r="J54" s="87">
        <v>18.71671895471975</v>
      </c>
      <c r="K54" s="88">
        <v>15.1941870109264</v>
      </c>
    </row>
    <row r="55" spans="1:11" ht="12.75">
      <c r="A55" s="67" t="s">
        <v>177</v>
      </c>
      <c r="B55" s="89">
        <v>12.510667964852813</v>
      </c>
      <c r="C55" s="89">
        <v>11.263567848256464</v>
      </c>
      <c r="D55" s="89">
        <v>11.988989458247689</v>
      </c>
      <c r="E55" s="89">
        <v>11.84474655319558</v>
      </c>
      <c r="F55" s="89">
        <v>13.984349644801847</v>
      </c>
      <c r="G55" s="89">
        <v>16.664863630353516</v>
      </c>
      <c r="H55" s="18">
        <v>17.270082819467984</v>
      </c>
      <c r="I55" s="18">
        <v>17.198562379046315</v>
      </c>
      <c r="J55" s="18">
        <v>18.71671895471975</v>
      </c>
      <c r="K55" s="19">
        <v>15.1941870109264</v>
      </c>
    </row>
    <row r="56" spans="1:11" ht="12.75">
      <c r="A56" s="67" t="s">
        <v>178</v>
      </c>
      <c r="B56" s="18" t="s">
        <v>172</v>
      </c>
      <c r="C56" s="18" t="s">
        <v>172</v>
      </c>
      <c r="D56" s="18" t="s">
        <v>172</v>
      </c>
      <c r="E56" s="18" t="s">
        <v>172</v>
      </c>
      <c r="F56" s="18" t="s">
        <v>172</v>
      </c>
      <c r="G56" s="18" t="s">
        <v>172</v>
      </c>
      <c r="H56" s="18" t="s">
        <v>172</v>
      </c>
      <c r="I56" s="18" t="s">
        <v>172</v>
      </c>
      <c r="J56" s="18" t="s">
        <v>172</v>
      </c>
      <c r="K56" s="19" t="s">
        <v>172</v>
      </c>
    </row>
    <row r="57" spans="1:11" ht="12.75">
      <c r="A57" s="64"/>
      <c r="B57" s="18"/>
      <c r="C57" s="18"/>
      <c r="D57" s="18"/>
      <c r="E57" s="18"/>
      <c r="F57" s="18"/>
      <c r="G57" s="18"/>
      <c r="H57" s="18"/>
      <c r="I57" s="18"/>
      <c r="J57" s="18"/>
      <c r="K57" s="19"/>
    </row>
    <row r="58" spans="1:11" s="49" customFormat="1" ht="12.75">
      <c r="A58" s="61" t="s">
        <v>179</v>
      </c>
      <c r="B58" s="87">
        <v>643.5793876888682</v>
      </c>
      <c r="C58" s="87">
        <v>614.2902648059332</v>
      </c>
      <c r="D58" s="87">
        <v>587.9172526534685</v>
      </c>
      <c r="E58" s="87">
        <v>536.0048321373192</v>
      </c>
      <c r="F58" s="87">
        <v>634.3317346411358</v>
      </c>
      <c r="G58" s="87">
        <v>749.679059536259</v>
      </c>
      <c r="H58" s="87">
        <v>693.7224285697115</v>
      </c>
      <c r="I58" s="87">
        <v>736.7067220133858</v>
      </c>
      <c r="J58" s="87">
        <v>833.0550647290037</v>
      </c>
      <c r="K58" s="88">
        <v>784.5864435709735</v>
      </c>
    </row>
    <row r="59" spans="1:11" ht="12.75">
      <c r="A59" s="64"/>
      <c r="B59" s="18"/>
      <c r="C59" s="18"/>
      <c r="D59" s="18"/>
      <c r="E59" s="18"/>
      <c r="F59" s="18"/>
      <c r="G59" s="18"/>
      <c r="H59" s="18"/>
      <c r="I59" s="18"/>
      <c r="J59" s="18"/>
      <c r="K59" s="19"/>
    </row>
    <row r="60" spans="1:11" s="49" customFormat="1" ht="12.75">
      <c r="A60" s="61" t="s">
        <v>180</v>
      </c>
      <c r="B60" s="91">
        <v>201.00429122642532</v>
      </c>
      <c r="C60" s="91">
        <v>243.65331217770728</v>
      </c>
      <c r="D60" s="91">
        <v>226.59538663108677</v>
      </c>
      <c r="E60" s="91">
        <v>242.522207397257</v>
      </c>
      <c r="F60" s="91">
        <v>284.30516990612193</v>
      </c>
      <c r="G60" s="87">
        <v>269.22217013450654</v>
      </c>
      <c r="H60" s="87">
        <v>358.15633526859233</v>
      </c>
      <c r="I60" s="87">
        <v>330.2976211940909</v>
      </c>
      <c r="J60" s="87">
        <v>332.10185953145094</v>
      </c>
      <c r="K60" s="88">
        <v>354.42344908826465</v>
      </c>
    </row>
    <row r="61" spans="1:11" ht="12.75">
      <c r="A61" s="64"/>
      <c r="B61" s="89"/>
      <c r="C61" s="89"/>
      <c r="D61" s="89"/>
      <c r="E61" s="89"/>
      <c r="F61" s="89"/>
      <c r="G61" s="18"/>
      <c r="H61" s="18"/>
      <c r="I61" s="18"/>
      <c r="J61" s="18"/>
      <c r="K61" s="19"/>
    </row>
    <row r="62" spans="1:11" s="49" customFormat="1" ht="12.75">
      <c r="A62" s="61" t="s">
        <v>181</v>
      </c>
      <c r="B62" s="87">
        <v>1.7597634416357146</v>
      </c>
      <c r="C62" s="87">
        <v>2.4118615748921184</v>
      </c>
      <c r="D62" s="87">
        <v>2.730397990215523</v>
      </c>
      <c r="E62" s="87">
        <v>3.063959708148522</v>
      </c>
      <c r="F62" s="87">
        <v>3.3115766951546406</v>
      </c>
      <c r="G62" s="87">
        <v>3.5141177743319756</v>
      </c>
      <c r="H62" s="87">
        <v>3.785775245513445</v>
      </c>
      <c r="I62" s="87">
        <v>4.05202360775546</v>
      </c>
      <c r="J62" s="87">
        <v>4.222110033296071</v>
      </c>
      <c r="K62" s="88">
        <v>4.288221364778287</v>
      </c>
    </row>
    <row r="63" spans="1:11" ht="12.75">
      <c r="A63" s="64"/>
      <c r="B63" s="18"/>
      <c r="C63" s="18"/>
      <c r="D63" s="18"/>
      <c r="E63" s="18"/>
      <c r="F63" s="18"/>
      <c r="G63" s="18"/>
      <c r="H63" s="18"/>
      <c r="I63" s="18"/>
      <c r="J63" s="18"/>
      <c r="K63" s="19"/>
    </row>
    <row r="64" spans="1:11" s="49" customFormat="1" ht="12.75">
      <c r="A64" s="61" t="s">
        <v>182</v>
      </c>
      <c r="B64" s="91">
        <v>9.37037971944755</v>
      </c>
      <c r="C64" s="91">
        <v>8.180976764872044</v>
      </c>
      <c r="D64" s="91">
        <v>8.92863582272547</v>
      </c>
      <c r="E64" s="91">
        <v>8.046350053490077</v>
      </c>
      <c r="F64" s="91">
        <v>0.37443054103109635</v>
      </c>
      <c r="G64" s="87">
        <v>1.002488190112149</v>
      </c>
      <c r="H64" s="87">
        <v>14.15323404613369</v>
      </c>
      <c r="I64" s="87">
        <v>22.675585686295722</v>
      </c>
      <c r="J64" s="87">
        <v>96.3680838532088</v>
      </c>
      <c r="K64" s="88">
        <v>100.22477852703953</v>
      </c>
    </row>
    <row r="65" spans="1:11" ht="12.75">
      <c r="A65" s="64"/>
      <c r="B65" s="89"/>
      <c r="C65" s="89"/>
      <c r="D65" s="89"/>
      <c r="E65" s="89"/>
      <c r="F65" s="89"/>
      <c r="G65" s="18"/>
      <c r="H65" s="18"/>
      <c r="I65" s="18"/>
      <c r="J65" s="18"/>
      <c r="K65" s="19"/>
    </row>
    <row r="66" spans="1:11" s="49" customFormat="1" ht="12.75">
      <c r="A66" s="61" t="s">
        <v>183</v>
      </c>
      <c r="B66" s="87">
        <v>651.19000396668</v>
      </c>
      <c r="C66" s="87">
        <v>620.0593799959132</v>
      </c>
      <c r="D66" s="87">
        <v>594.1154904859784</v>
      </c>
      <c r="E66" s="87">
        <v>540.9872224826607</v>
      </c>
      <c r="F66" s="87">
        <v>631.3945884870122</v>
      </c>
      <c r="G66" s="87">
        <v>747.1674299520391</v>
      </c>
      <c r="H66" s="87">
        <v>704.0898873703317</v>
      </c>
      <c r="I66" s="87">
        <v>755.330284091926</v>
      </c>
      <c r="J66" s="87">
        <v>925.2010385489164</v>
      </c>
      <c r="K66" s="88">
        <v>880.5230007332348</v>
      </c>
    </row>
    <row r="67" spans="1:11" ht="12.75">
      <c r="A67" s="64"/>
      <c r="B67" s="18"/>
      <c r="C67" s="18"/>
      <c r="D67" s="18"/>
      <c r="E67" s="18"/>
      <c r="F67" s="18"/>
      <c r="G67" s="18"/>
      <c r="H67" s="18"/>
      <c r="I67" s="18"/>
      <c r="J67" s="18"/>
      <c r="K67" s="19"/>
    </row>
    <row r="68" spans="1:11" s="49" customFormat="1" ht="12.75">
      <c r="A68" s="61" t="s">
        <v>184</v>
      </c>
      <c r="B68" s="87">
        <v>450.18571274025476</v>
      </c>
      <c r="C68" s="87">
        <v>376.40606781820594</v>
      </c>
      <c r="D68" s="87">
        <v>367.5201038548917</v>
      </c>
      <c r="E68" s="87">
        <v>298.46501508540376</v>
      </c>
      <c r="F68" s="87">
        <v>347.08941858089025</v>
      </c>
      <c r="G68" s="87">
        <v>477.9452598175327</v>
      </c>
      <c r="H68" s="87">
        <v>345.93355210173945</v>
      </c>
      <c r="I68" s="87">
        <v>425.0326628978352</v>
      </c>
      <c r="J68" s="87">
        <v>593.0991790174654</v>
      </c>
      <c r="K68" s="88">
        <v>526.0995516449701</v>
      </c>
    </row>
    <row r="69" spans="1:11" ht="12.75">
      <c r="A69" s="64"/>
      <c r="B69" s="18"/>
      <c r="C69" s="18"/>
      <c r="D69" s="18"/>
      <c r="E69" s="18"/>
      <c r="F69" s="18"/>
      <c r="G69" s="18"/>
      <c r="H69" s="18"/>
      <c r="I69" s="18"/>
      <c r="J69" s="18"/>
      <c r="K69" s="19"/>
    </row>
    <row r="70" spans="1:11" s="49" customFormat="1" ht="12.75">
      <c r="A70" s="61" t="s">
        <v>185</v>
      </c>
      <c r="B70" s="87">
        <v>0</v>
      </c>
      <c r="C70" s="87">
        <v>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8">
        <v>0</v>
      </c>
    </row>
    <row r="71" spans="1:11" ht="12.75">
      <c r="A71" s="64"/>
      <c r="B71" s="18"/>
      <c r="C71" s="18"/>
      <c r="D71" s="18"/>
      <c r="E71" s="18"/>
      <c r="F71" s="18"/>
      <c r="G71" s="18"/>
      <c r="H71" s="18"/>
      <c r="I71" s="18"/>
      <c r="J71" s="18"/>
      <c r="K71" s="19"/>
    </row>
    <row r="72" spans="1:11" s="49" customFormat="1" ht="12.75">
      <c r="A72" s="61" t="s">
        <v>186</v>
      </c>
      <c r="B72" s="87">
        <v>1.3913430216484561</v>
      </c>
      <c r="C72" s="87">
        <v>1.5470051566838554</v>
      </c>
      <c r="D72" s="87">
        <v>1.6437681054896447</v>
      </c>
      <c r="E72" s="87">
        <v>1.5878739797819528</v>
      </c>
      <c r="F72" s="87">
        <v>1.1377159135985</v>
      </c>
      <c r="G72" s="87">
        <v>1.1845948577404348</v>
      </c>
      <c r="H72" s="87">
        <v>1.151539191999327</v>
      </c>
      <c r="I72" s="87">
        <v>0.8762756481915547</v>
      </c>
      <c r="J72" s="87">
        <v>0.9538062096570624</v>
      </c>
      <c r="K72" s="88">
        <v>0.916543459185268</v>
      </c>
    </row>
    <row r="73" spans="1:11" ht="12.75">
      <c r="A73" s="64"/>
      <c r="B73" s="18"/>
      <c r="C73" s="18"/>
      <c r="D73" s="18"/>
      <c r="E73" s="18"/>
      <c r="F73" s="18"/>
      <c r="G73" s="18"/>
      <c r="H73" s="18"/>
      <c r="I73" s="18"/>
      <c r="J73" s="18"/>
      <c r="K73" s="19"/>
    </row>
    <row r="74" spans="1:11" s="49" customFormat="1" ht="12.75">
      <c r="A74" s="61" t="s">
        <v>187</v>
      </c>
      <c r="B74" s="87">
        <v>0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8">
        <v>0</v>
      </c>
    </row>
    <row r="75" spans="1:11" ht="12.75">
      <c r="A75" s="64"/>
      <c r="B75" s="18"/>
      <c r="C75" s="18"/>
      <c r="D75" s="18"/>
      <c r="E75" s="18"/>
      <c r="F75" s="18"/>
      <c r="G75" s="18"/>
      <c r="H75" s="18"/>
      <c r="I75" s="18"/>
      <c r="J75" s="18"/>
      <c r="K75" s="19"/>
    </row>
    <row r="76" spans="1:11" s="49" customFormat="1" ht="13.5" thickBot="1">
      <c r="A76" s="71" t="s">
        <v>188</v>
      </c>
      <c r="B76" s="92">
        <v>448.7943697186063</v>
      </c>
      <c r="C76" s="92">
        <v>374.8590626615221</v>
      </c>
      <c r="D76" s="92">
        <v>365.8763357494021</v>
      </c>
      <c r="E76" s="92">
        <v>296.87714110562183</v>
      </c>
      <c r="F76" s="92">
        <v>345.9517026672917</v>
      </c>
      <c r="G76" s="92">
        <v>476.7606649597923</v>
      </c>
      <c r="H76" s="92">
        <v>344.7820129097401</v>
      </c>
      <c r="I76" s="92">
        <v>424.15638724964367</v>
      </c>
      <c r="J76" s="92">
        <v>592.1453728078084</v>
      </c>
      <c r="K76" s="93">
        <v>525.1830081857848</v>
      </c>
    </row>
    <row r="77" spans="1:11" ht="12.75">
      <c r="A77" s="6" t="s">
        <v>27</v>
      </c>
      <c r="B77" s="94"/>
      <c r="C77" s="57"/>
      <c r="D77" s="57"/>
      <c r="E77" s="57"/>
      <c r="F77" s="57"/>
      <c r="G77" s="57"/>
      <c r="H77" s="95"/>
      <c r="I77" s="95"/>
      <c r="J77" s="95"/>
      <c r="K77" s="95"/>
    </row>
    <row r="78" spans="8:9" ht="12.75">
      <c r="H78" s="79"/>
      <c r="I78" s="79"/>
    </row>
    <row r="79" spans="1:9" ht="12.75">
      <c r="A79" s="4"/>
      <c r="B79" s="4"/>
      <c r="C79" s="4"/>
      <c r="D79" s="4"/>
      <c r="E79" s="4"/>
      <c r="F79" s="4"/>
      <c r="G79" s="4"/>
      <c r="H79" s="4"/>
      <c r="I79" s="79"/>
    </row>
    <row r="80" spans="8:9" ht="12.75">
      <c r="H80" s="79"/>
      <c r="I80" s="79"/>
    </row>
    <row r="81" spans="8:9" ht="12.75">
      <c r="H81" s="79"/>
      <c r="I81" s="79"/>
    </row>
    <row r="82" ht="12.75">
      <c r="H82" s="79"/>
    </row>
    <row r="83" ht="12.75">
      <c r="H83" s="79"/>
    </row>
    <row r="84" ht="12.75">
      <c r="H84" s="79"/>
    </row>
    <row r="85" ht="12.75">
      <c r="H85" s="79"/>
    </row>
    <row r="86" ht="12.75">
      <c r="H86" s="79"/>
    </row>
    <row r="87" ht="12.75">
      <c r="H87" s="79"/>
    </row>
    <row r="88" ht="12.75">
      <c r="H88" s="79"/>
    </row>
    <row r="89" ht="12.75">
      <c r="H89" s="79"/>
    </row>
    <row r="90" ht="12.75">
      <c r="H90" s="79"/>
    </row>
    <row r="91" spans="2:8" ht="12.75">
      <c r="B91" s="76"/>
      <c r="C91" s="76"/>
      <c r="D91" s="76"/>
      <c r="E91" s="76"/>
      <c r="F91" s="76"/>
      <c r="G91" s="76"/>
      <c r="H91" s="79"/>
    </row>
    <row r="92" spans="2:8" ht="12.75">
      <c r="B92" s="76"/>
      <c r="C92" s="76"/>
      <c r="D92" s="76"/>
      <c r="E92" s="76"/>
      <c r="F92" s="76"/>
      <c r="G92" s="76"/>
      <c r="H92" s="79"/>
    </row>
    <row r="93" spans="2:8" ht="12.75">
      <c r="B93" s="76"/>
      <c r="C93" s="76"/>
      <c r="D93" s="76"/>
      <c r="E93" s="76"/>
      <c r="F93" s="76"/>
      <c r="G93" s="76"/>
      <c r="H93" s="79"/>
    </row>
    <row r="94" spans="2:8" ht="12.75">
      <c r="B94" s="76"/>
      <c r="C94" s="76"/>
      <c r="D94" s="76"/>
      <c r="E94" s="76"/>
      <c r="F94" s="76"/>
      <c r="G94" s="76"/>
      <c r="H94" s="79"/>
    </row>
    <row r="95" spans="2:8" ht="12.75">
      <c r="B95" s="76"/>
      <c r="C95" s="76"/>
      <c r="D95" s="76"/>
      <c r="E95" s="76"/>
      <c r="F95" s="76"/>
      <c r="G95" s="76"/>
      <c r="H95" s="79"/>
    </row>
    <row r="96" spans="2:8" ht="12.75">
      <c r="B96" s="76"/>
      <c r="C96" s="76"/>
      <c r="D96" s="76"/>
      <c r="E96" s="76"/>
      <c r="F96" s="76"/>
      <c r="G96" s="76"/>
      <c r="H96" s="79"/>
    </row>
    <row r="97" spans="2:8" ht="12.75">
      <c r="B97" s="76"/>
      <c r="C97" s="76"/>
      <c r="D97" s="76"/>
      <c r="E97" s="76"/>
      <c r="F97" s="76"/>
      <c r="G97" s="76"/>
      <c r="H97" s="79"/>
    </row>
    <row r="98" spans="2:8" ht="12.75">
      <c r="B98" s="76"/>
      <c r="C98" s="76"/>
      <c r="D98" s="76"/>
      <c r="E98" s="76"/>
      <c r="F98" s="76"/>
      <c r="G98" s="76"/>
      <c r="H98" s="79"/>
    </row>
    <row r="99" spans="2:8" ht="12.75">
      <c r="B99" s="76"/>
      <c r="C99" s="76"/>
      <c r="D99" s="76"/>
      <c r="E99" s="76"/>
      <c r="F99" s="76"/>
      <c r="G99" s="76"/>
      <c r="H99" s="79"/>
    </row>
    <row r="100" spans="2:8" ht="12.75">
      <c r="B100" s="76"/>
      <c r="C100" s="76"/>
      <c r="D100" s="76"/>
      <c r="E100" s="76"/>
      <c r="F100" s="76"/>
      <c r="G100" s="76"/>
      <c r="H100" s="79"/>
    </row>
    <row r="101" spans="3:8" ht="12.75">
      <c r="C101" s="76"/>
      <c r="E101" s="76"/>
      <c r="F101" s="76"/>
      <c r="G101" s="76"/>
      <c r="H101" s="79"/>
    </row>
    <row r="102" spans="3:8" ht="12.75">
      <c r="C102" s="76"/>
      <c r="E102" s="76"/>
      <c r="F102" s="76"/>
      <c r="G102" s="76"/>
      <c r="H102" s="79"/>
    </row>
    <row r="103" spans="3:8" ht="12.75">
      <c r="C103" s="76"/>
      <c r="E103" s="76"/>
      <c r="F103" s="76"/>
      <c r="G103" s="76"/>
      <c r="H103" s="79"/>
    </row>
    <row r="104" spans="3:8" ht="12.75">
      <c r="C104" s="76"/>
      <c r="E104" s="76"/>
      <c r="F104" s="76"/>
      <c r="G104" s="76"/>
      <c r="H104" s="79"/>
    </row>
    <row r="105" spans="2:8" ht="12.75">
      <c r="B105" s="76"/>
      <c r="C105" s="76"/>
      <c r="D105" s="76"/>
      <c r="E105" s="76"/>
      <c r="F105" s="76"/>
      <c r="G105" s="76"/>
      <c r="H105" s="79"/>
    </row>
    <row r="106" ht="12.75">
      <c r="H106" s="79"/>
    </row>
    <row r="107" ht="12.75">
      <c r="H107" s="79"/>
    </row>
    <row r="108" ht="12.75">
      <c r="H108" s="79"/>
    </row>
    <row r="118" spans="2:7" ht="12.75">
      <c r="B118" s="76"/>
      <c r="C118" s="76"/>
      <c r="D118" s="76"/>
      <c r="E118" s="76"/>
      <c r="F118" s="76"/>
      <c r="G118" s="76"/>
    </row>
    <row r="119" spans="2:7" ht="12.75">
      <c r="B119" s="76"/>
      <c r="C119" s="76"/>
      <c r="D119" s="76"/>
      <c r="E119" s="76"/>
      <c r="F119" s="76"/>
      <c r="G119" s="76"/>
    </row>
    <row r="120" spans="2:7" ht="12.75">
      <c r="B120" s="76"/>
      <c r="C120" s="76"/>
      <c r="D120" s="76"/>
      <c r="E120" s="76"/>
      <c r="F120" s="76"/>
      <c r="G120" s="76"/>
    </row>
    <row r="121" spans="2:7" ht="12.75">
      <c r="B121" s="76"/>
      <c r="C121" s="76"/>
      <c r="D121" s="76"/>
      <c r="E121" s="76"/>
      <c r="F121" s="76"/>
      <c r="G121" s="76"/>
    </row>
    <row r="122" spans="3:7" ht="12.75">
      <c r="C122" s="76"/>
      <c r="E122" s="76"/>
      <c r="F122" s="76"/>
      <c r="G122" s="76"/>
    </row>
    <row r="123" spans="3:7" ht="12.75">
      <c r="C123" s="76"/>
      <c r="E123" s="76"/>
      <c r="F123" s="76"/>
      <c r="G123" s="76"/>
    </row>
    <row r="124" spans="3:7" ht="12.75">
      <c r="C124" s="76"/>
      <c r="E124" s="76"/>
      <c r="F124" s="76"/>
      <c r="G124" s="76"/>
    </row>
    <row r="125" spans="3:7" ht="12.75">
      <c r="C125" s="76"/>
      <c r="E125" s="76"/>
      <c r="F125" s="76"/>
      <c r="G125" s="76"/>
    </row>
    <row r="126" spans="3:7" ht="12.75">
      <c r="C126" s="76"/>
      <c r="E126" s="76"/>
      <c r="F126" s="76"/>
      <c r="G126" s="76"/>
    </row>
    <row r="138" spans="2:4" ht="12.75">
      <c r="B138" s="76"/>
      <c r="C138" s="76"/>
      <c r="D138" s="76"/>
    </row>
    <row r="139" spans="2:4" ht="12.75">
      <c r="B139" s="76"/>
      <c r="C139" s="76"/>
      <c r="D139" s="76"/>
    </row>
    <row r="140" spans="2:4" ht="12.75">
      <c r="B140" s="76"/>
      <c r="C140" s="76"/>
      <c r="D140" s="76"/>
    </row>
    <row r="141" spans="2:4" ht="12.75">
      <c r="B141" s="76"/>
      <c r="C141" s="76"/>
      <c r="D141" s="76"/>
    </row>
    <row r="142" spans="2:4" ht="12.75">
      <c r="B142" s="76"/>
      <c r="C142" s="76"/>
      <c r="D142" s="76"/>
    </row>
    <row r="143" spans="2:4" ht="12.75">
      <c r="B143" s="76"/>
      <c r="C143" s="76"/>
      <c r="D143" s="76"/>
    </row>
    <row r="144" spans="2:4" ht="12.75">
      <c r="B144" s="76"/>
      <c r="C144" s="76"/>
      <c r="D144" s="76"/>
    </row>
    <row r="145" spans="2:4" ht="12.75">
      <c r="B145" s="76"/>
      <c r="C145" s="76"/>
      <c r="D145" s="76"/>
    </row>
    <row r="146" spans="2:4" ht="12.75">
      <c r="B146" s="76"/>
      <c r="C146" s="76"/>
      <c r="D146" s="76"/>
    </row>
    <row r="147" spans="2:4" ht="12.75">
      <c r="B147" s="76"/>
      <c r="C147" s="76"/>
      <c r="D147" s="76"/>
    </row>
    <row r="148" spans="2:4" ht="12.75">
      <c r="B148" s="76"/>
      <c r="C148" s="76"/>
      <c r="D148" s="76"/>
    </row>
    <row r="149" spans="2:4" ht="12.75">
      <c r="B149" s="76"/>
      <c r="C149" s="76"/>
      <c r="D149" s="76"/>
    </row>
    <row r="150" spans="2:4" ht="12.75">
      <c r="B150" s="76"/>
      <c r="C150" s="76"/>
      <c r="D150" s="76"/>
    </row>
    <row r="151" spans="2:4" ht="12.75">
      <c r="B151" s="76"/>
      <c r="C151" s="76"/>
      <c r="D151" s="76"/>
    </row>
    <row r="152" spans="2:4" ht="12.75">
      <c r="B152" s="76"/>
      <c r="C152" s="76"/>
      <c r="D152" s="76"/>
    </row>
    <row r="165" spans="2:4" ht="12.75">
      <c r="B165" s="76"/>
      <c r="C165" s="76"/>
      <c r="D165" s="76"/>
    </row>
    <row r="166" spans="2:4" ht="12.75">
      <c r="B166" s="76"/>
      <c r="C166" s="76"/>
      <c r="D166" s="76"/>
    </row>
    <row r="167" spans="2:4" ht="12.75">
      <c r="B167" s="76"/>
      <c r="C167" s="76"/>
      <c r="D167" s="76"/>
    </row>
    <row r="168" spans="2:4" ht="12.75">
      <c r="B168" s="76"/>
      <c r="C168" s="76"/>
      <c r="D168" s="76"/>
    </row>
    <row r="169" spans="2:4" ht="12.75">
      <c r="B169" s="76"/>
      <c r="C169" s="76"/>
      <c r="D169" s="76"/>
    </row>
    <row r="170" spans="2:4" ht="12.75">
      <c r="B170" s="76"/>
      <c r="C170" s="76"/>
      <c r="D170" s="76"/>
    </row>
    <row r="171" spans="2:4" ht="12.75">
      <c r="B171" s="76"/>
      <c r="C171" s="76"/>
      <c r="D171" s="76"/>
    </row>
    <row r="172" spans="2:4" ht="12.75">
      <c r="B172" s="76"/>
      <c r="C172" s="76"/>
      <c r="D172" s="76"/>
    </row>
    <row r="173" spans="2:4" ht="12.75">
      <c r="B173" s="76"/>
      <c r="C173" s="76"/>
      <c r="D173" s="76"/>
    </row>
    <row r="190" spans="2:23" ht="12.75">
      <c r="B190" s="76"/>
      <c r="C190" s="76"/>
      <c r="D190" s="76"/>
      <c r="R190" s="76"/>
      <c r="S190" s="76"/>
      <c r="T190" s="76"/>
      <c r="U190" s="76"/>
      <c r="V190" s="76"/>
      <c r="W190" s="76"/>
    </row>
    <row r="191" spans="2:23" ht="12.75">
      <c r="B191" s="76"/>
      <c r="C191" s="76"/>
      <c r="D191" s="76"/>
      <c r="R191" s="76"/>
      <c r="S191" s="76"/>
      <c r="T191" s="76"/>
      <c r="U191" s="76"/>
      <c r="V191" s="76"/>
      <c r="W191" s="76"/>
    </row>
    <row r="192" spans="2:23" ht="12.75">
      <c r="B192" s="76"/>
      <c r="C192" s="76"/>
      <c r="D192" s="76"/>
      <c r="R192" s="76"/>
      <c r="S192" s="76"/>
      <c r="T192" s="76"/>
      <c r="U192" s="76"/>
      <c r="V192" s="76"/>
      <c r="W192" s="76"/>
    </row>
    <row r="193" spans="2:23" ht="12.75">
      <c r="B193" s="76"/>
      <c r="C193" s="76"/>
      <c r="D193" s="76"/>
      <c r="R193" s="76"/>
      <c r="S193" s="76"/>
      <c r="T193" s="76"/>
      <c r="U193" s="76"/>
      <c r="V193" s="76"/>
      <c r="W193" s="76"/>
    </row>
    <row r="194" spans="2:23" ht="12.75">
      <c r="B194" s="76"/>
      <c r="C194" s="76"/>
      <c r="D194" s="76"/>
      <c r="R194" s="76"/>
      <c r="S194" s="76"/>
      <c r="T194" s="76"/>
      <c r="U194" s="76"/>
      <c r="V194" s="76"/>
      <c r="W194" s="76"/>
    </row>
    <row r="195" spans="2:23" ht="12.75">
      <c r="B195" s="76"/>
      <c r="C195" s="76"/>
      <c r="D195" s="76"/>
      <c r="R195" s="76"/>
      <c r="S195" s="76"/>
      <c r="T195" s="76"/>
      <c r="U195" s="76"/>
      <c r="V195" s="76"/>
      <c r="W195" s="76"/>
    </row>
    <row r="196" spans="2:23" ht="12.75">
      <c r="B196" s="76"/>
      <c r="C196" s="76"/>
      <c r="D196" s="76"/>
      <c r="R196" s="76"/>
      <c r="S196" s="76"/>
      <c r="T196" s="76"/>
      <c r="U196" s="76"/>
      <c r="V196" s="76"/>
      <c r="W196" s="76"/>
    </row>
    <row r="197" spans="2:23" ht="12.75">
      <c r="B197" s="76"/>
      <c r="C197" s="76"/>
      <c r="D197" s="76"/>
      <c r="R197" s="76"/>
      <c r="S197" s="76"/>
      <c r="T197" s="76"/>
      <c r="U197" s="76"/>
      <c r="V197" s="76"/>
      <c r="W197" s="76"/>
    </row>
    <row r="198" spans="2:23" ht="12.75">
      <c r="B198" s="76"/>
      <c r="C198" s="76"/>
      <c r="D198" s="76"/>
      <c r="R198" s="76"/>
      <c r="S198" s="76"/>
      <c r="T198" s="76"/>
      <c r="U198" s="76"/>
      <c r="V198" s="76"/>
      <c r="W198" s="76"/>
    </row>
    <row r="199" spans="2:23" ht="12.75">
      <c r="B199" s="76"/>
      <c r="C199" s="76"/>
      <c r="D199" s="76"/>
      <c r="R199" s="76"/>
      <c r="S199" s="76"/>
      <c r="T199" s="76"/>
      <c r="U199" s="76"/>
      <c r="V199" s="76"/>
      <c r="W199" s="76"/>
    </row>
    <row r="200" spans="2:23" ht="12.75">
      <c r="B200" s="76"/>
      <c r="D200" s="76"/>
      <c r="R200" s="76"/>
      <c r="S200" s="76"/>
      <c r="T200" s="76"/>
      <c r="U200" s="76"/>
      <c r="V200" s="76"/>
      <c r="W200" s="76"/>
    </row>
    <row r="201" spans="2:23" ht="12.75">
      <c r="B201" s="76"/>
      <c r="D201" s="76"/>
      <c r="R201" s="76"/>
      <c r="S201" s="76"/>
      <c r="T201" s="76"/>
      <c r="U201" s="76"/>
      <c r="V201" s="76"/>
      <c r="W201" s="76"/>
    </row>
    <row r="202" spans="2:23" ht="12.75">
      <c r="B202" s="76"/>
      <c r="D202" s="76"/>
      <c r="R202" s="76"/>
      <c r="S202" s="76"/>
      <c r="T202" s="76"/>
      <c r="U202" s="76"/>
      <c r="V202" s="76"/>
      <c r="W202" s="76"/>
    </row>
    <row r="203" spans="2:23" ht="12.75">
      <c r="B203" s="76"/>
      <c r="D203" s="76"/>
      <c r="R203" s="76"/>
      <c r="S203" s="76"/>
      <c r="T203" s="76"/>
      <c r="U203" s="76"/>
      <c r="V203" s="76"/>
      <c r="W203" s="76"/>
    </row>
    <row r="204" spans="2:23" ht="12.75">
      <c r="B204" s="76"/>
      <c r="D204" s="76"/>
      <c r="R204" s="76"/>
      <c r="S204" s="76"/>
      <c r="T204" s="76"/>
      <c r="U204" s="76"/>
      <c r="V204" s="76"/>
      <c r="W204" s="76"/>
    </row>
    <row r="205" spans="2:23" ht="12.75">
      <c r="B205" s="76"/>
      <c r="D205" s="76"/>
      <c r="R205" s="76"/>
      <c r="S205" s="76"/>
      <c r="T205" s="76"/>
      <c r="U205" s="76"/>
      <c r="V205" s="76"/>
      <c r="W205" s="76"/>
    </row>
    <row r="217" spans="3:35" ht="12.75">
      <c r="C217" s="76"/>
      <c r="D217" s="76"/>
      <c r="U217" s="76"/>
      <c r="V217" s="76"/>
      <c r="W217" s="76"/>
      <c r="X217" s="76"/>
      <c r="AA217" s="76"/>
      <c r="AB217" s="76"/>
      <c r="AC217" s="76"/>
      <c r="AD217" s="76"/>
      <c r="AE217" s="76"/>
      <c r="AF217" s="76"/>
      <c r="AG217" s="76"/>
      <c r="AH217" s="76"/>
      <c r="AI217" s="76"/>
    </row>
    <row r="218" spans="3:35" ht="12.75">
      <c r="C218" s="76"/>
      <c r="D218" s="76"/>
      <c r="U218" s="76"/>
      <c r="V218" s="76"/>
      <c r="X218" s="76"/>
      <c r="AA218" s="76"/>
      <c r="AB218" s="76"/>
      <c r="AC218" s="76"/>
      <c r="AD218" s="76"/>
      <c r="AE218" s="76"/>
      <c r="AF218" s="76"/>
      <c r="AG218" s="76"/>
      <c r="AH218" s="76"/>
      <c r="AI218" s="76"/>
    </row>
    <row r="219" spans="3:35" ht="12.75">
      <c r="C219" s="76"/>
      <c r="D219" s="76"/>
      <c r="U219" s="76"/>
      <c r="V219" s="76"/>
      <c r="X219" s="76"/>
      <c r="AA219" s="76"/>
      <c r="AB219" s="76"/>
      <c r="AC219" s="76"/>
      <c r="AD219" s="76"/>
      <c r="AE219" s="76"/>
      <c r="AF219" s="76"/>
      <c r="AG219" s="76"/>
      <c r="AH219" s="76"/>
      <c r="AI219" s="76"/>
    </row>
    <row r="220" spans="3:35" ht="12.75">
      <c r="C220" s="76"/>
      <c r="D220" s="76"/>
      <c r="U220" s="76"/>
      <c r="V220" s="76"/>
      <c r="X220" s="76"/>
      <c r="AA220" s="76"/>
      <c r="AB220" s="76"/>
      <c r="AC220" s="76"/>
      <c r="AD220" s="76"/>
      <c r="AE220" s="76"/>
      <c r="AF220" s="76"/>
      <c r="AG220" s="76"/>
      <c r="AH220" s="76"/>
      <c r="AI220" s="76"/>
    </row>
    <row r="221" spans="3:35" ht="12.75">
      <c r="C221" s="76"/>
      <c r="D221" s="76"/>
      <c r="U221" s="76"/>
      <c r="V221" s="76"/>
      <c r="X221" s="76"/>
      <c r="AA221" s="76"/>
      <c r="AB221" s="76"/>
      <c r="AC221" s="76"/>
      <c r="AD221" s="76"/>
      <c r="AE221" s="76"/>
      <c r="AF221" s="76"/>
      <c r="AG221" s="76"/>
      <c r="AH221" s="76"/>
      <c r="AI221" s="76"/>
    </row>
    <row r="222" spans="3:35" ht="12.75">
      <c r="C222" s="76"/>
      <c r="D222" s="76"/>
      <c r="U222" s="76"/>
      <c r="V222" s="76"/>
      <c r="X222" s="76"/>
      <c r="AA222" s="76"/>
      <c r="AB222" s="76"/>
      <c r="AC222" s="76"/>
      <c r="AD222" s="76"/>
      <c r="AE222" s="76"/>
      <c r="AF222" s="76"/>
      <c r="AG222" s="76"/>
      <c r="AH222" s="76"/>
      <c r="AI222" s="76"/>
    </row>
    <row r="223" spans="3:35" ht="12.75">
      <c r="C223" s="76"/>
      <c r="D223" s="76"/>
      <c r="U223" s="76"/>
      <c r="V223" s="76"/>
      <c r="X223" s="76"/>
      <c r="AA223" s="76"/>
      <c r="AB223" s="76"/>
      <c r="AC223" s="76"/>
      <c r="AD223" s="76"/>
      <c r="AE223" s="76"/>
      <c r="AF223" s="76"/>
      <c r="AG223" s="76"/>
      <c r="AH223" s="76"/>
      <c r="AI223" s="76"/>
    </row>
    <row r="224" spans="3:35" ht="12.75">
      <c r="C224" s="76"/>
      <c r="D224" s="76"/>
      <c r="U224" s="76"/>
      <c r="V224" s="76"/>
      <c r="X224" s="76"/>
      <c r="AA224" s="76"/>
      <c r="AB224" s="76"/>
      <c r="AC224" s="76"/>
      <c r="AD224" s="76"/>
      <c r="AE224" s="76"/>
      <c r="AF224" s="76"/>
      <c r="AG224" s="76"/>
      <c r="AH224" s="76"/>
      <c r="AI224" s="76"/>
    </row>
    <row r="225" spans="3:35" ht="12.75">
      <c r="C225" s="76"/>
      <c r="D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</row>
    <row r="226" spans="3:35" ht="12.75">
      <c r="C226" s="76"/>
      <c r="D226" s="76"/>
      <c r="U226" s="76"/>
      <c r="V226" s="76"/>
      <c r="X226" s="76"/>
      <c r="AA226" s="76"/>
      <c r="AB226" s="76"/>
      <c r="AC226" s="76"/>
      <c r="AD226" s="76"/>
      <c r="AE226" s="76"/>
      <c r="AG226" s="76"/>
      <c r="AH226" s="76"/>
      <c r="AI226" s="76"/>
    </row>
    <row r="227" spans="3:35" ht="12.75">
      <c r="C227" s="76"/>
      <c r="D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</row>
    <row r="228" spans="3:35" ht="12.75">
      <c r="C228" s="76"/>
      <c r="D228" s="76"/>
      <c r="U228" s="76"/>
      <c r="V228" s="76"/>
      <c r="X228" s="76"/>
      <c r="AA228" s="76"/>
      <c r="AB228" s="76"/>
      <c r="AC228" s="76"/>
      <c r="AD228" s="76"/>
      <c r="AE228" s="76"/>
      <c r="AF228" s="76"/>
      <c r="AG228" s="76"/>
      <c r="AH228" s="76"/>
      <c r="AI228" s="76"/>
    </row>
    <row r="229" spans="3:35" ht="12.75">
      <c r="C229" s="76"/>
      <c r="D229" s="76"/>
      <c r="U229" s="76"/>
      <c r="V229" s="76"/>
      <c r="X229" s="76"/>
      <c r="AA229" s="76"/>
      <c r="AB229" s="76"/>
      <c r="AC229" s="76"/>
      <c r="AD229" s="76"/>
      <c r="AE229" s="76"/>
      <c r="AF229" s="76"/>
      <c r="AG229" s="76"/>
      <c r="AH229" s="76"/>
      <c r="AI229" s="76"/>
    </row>
    <row r="230" spans="3:35" ht="12.75">
      <c r="C230" s="76"/>
      <c r="D230" s="76"/>
      <c r="U230" s="76"/>
      <c r="V230" s="76"/>
      <c r="X230" s="76"/>
      <c r="AA230" s="76"/>
      <c r="AB230" s="76"/>
      <c r="AC230" s="76"/>
      <c r="AD230" s="76"/>
      <c r="AE230" s="76"/>
      <c r="AF230" s="76"/>
      <c r="AG230" s="76"/>
      <c r="AH230" s="76"/>
      <c r="AI230" s="76"/>
    </row>
    <row r="231" spans="3:35" ht="12.75">
      <c r="C231" s="76"/>
      <c r="D231" s="76"/>
      <c r="U231" s="76"/>
      <c r="V231" s="76"/>
      <c r="X231" s="76"/>
      <c r="AA231" s="76"/>
      <c r="AB231" s="76"/>
      <c r="AC231" s="76"/>
      <c r="AD231" s="76"/>
      <c r="AE231" s="76"/>
      <c r="AF231" s="76"/>
      <c r="AG231" s="76"/>
      <c r="AH231" s="76"/>
      <c r="AI231" s="76"/>
    </row>
    <row r="232" spans="3:35" ht="12.75">
      <c r="C232" s="76"/>
      <c r="D232" s="76"/>
      <c r="U232" s="76"/>
      <c r="V232" s="76"/>
      <c r="X232" s="76"/>
      <c r="AA232" s="76"/>
      <c r="AB232" s="76"/>
      <c r="AC232" s="76"/>
      <c r="AD232" s="76"/>
      <c r="AE232" s="76"/>
      <c r="AF232" s="76"/>
      <c r="AG232" s="76"/>
      <c r="AH232" s="76"/>
      <c r="AI232" s="76"/>
    </row>
    <row r="233" spans="3:35" ht="12.75">
      <c r="C233" s="76"/>
      <c r="D233" s="76"/>
      <c r="U233" s="76"/>
      <c r="V233" s="76"/>
      <c r="X233" s="76"/>
      <c r="AA233" s="76"/>
      <c r="AB233" s="76"/>
      <c r="AC233" s="76"/>
      <c r="AD233" s="76"/>
      <c r="AE233" s="76"/>
      <c r="AF233" s="76"/>
      <c r="AG233" s="76"/>
      <c r="AH233" s="76"/>
      <c r="AI233" s="76"/>
    </row>
    <row r="234" spans="3:35" ht="12.75">
      <c r="C234" s="76"/>
      <c r="D234" s="76"/>
      <c r="U234" s="76"/>
      <c r="V234" s="76"/>
      <c r="X234" s="76"/>
      <c r="AA234" s="76"/>
      <c r="AB234" s="76"/>
      <c r="AC234" s="76"/>
      <c r="AD234" s="76"/>
      <c r="AE234" s="76"/>
      <c r="AF234" s="76"/>
      <c r="AG234" s="76"/>
      <c r="AH234" s="76"/>
      <c r="AI234" s="76"/>
    </row>
    <row r="235" spans="3:35" ht="12.75">
      <c r="C235" s="76"/>
      <c r="D235" s="76"/>
      <c r="U235" s="76"/>
      <c r="V235" s="76"/>
      <c r="X235" s="76"/>
      <c r="AA235" s="76"/>
      <c r="AB235" s="76"/>
      <c r="AC235" s="76"/>
      <c r="AD235" s="76"/>
      <c r="AE235" s="76"/>
      <c r="AG235" s="76"/>
      <c r="AH235" s="76"/>
      <c r="AI235" s="76"/>
    </row>
    <row r="236" spans="3:35" ht="12.75">
      <c r="C236" s="76"/>
      <c r="D236" s="76"/>
      <c r="U236" s="76"/>
      <c r="V236" s="76"/>
      <c r="X236" s="76"/>
      <c r="AA236" s="76"/>
      <c r="AB236" s="76"/>
      <c r="AC236" s="76"/>
      <c r="AD236" s="76"/>
      <c r="AE236" s="76"/>
      <c r="AF236" s="76"/>
      <c r="AG236" s="76"/>
      <c r="AH236" s="76"/>
      <c r="AI236" s="76"/>
    </row>
    <row r="237" spans="3:35" ht="12.75">
      <c r="C237" s="76"/>
      <c r="D237" s="76"/>
      <c r="U237" s="76"/>
      <c r="V237" s="76"/>
      <c r="X237" s="76"/>
      <c r="AA237" s="76"/>
      <c r="AB237" s="76"/>
      <c r="AC237" s="76"/>
      <c r="AD237" s="76"/>
      <c r="AE237" s="76"/>
      <c r="AG237" s="76"/>
      <c r="AH237" s="76"/>
      <c r="AI237" s="76"/>
    </row>
    <row r="238" spans="3:35" ht="12.75">
      <c r="C238" s="76"/>
      <c r="D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</row>
    <row r="250" spans="2:18" ht="12.75">
      <c r="B250" s="76"/>
      <c r="C250" s="76"/>
      <c r="D250" s="76"/>
      <c r="E250" s="76"/>
      <c r="F250" s="76"/>
      <c r="G250" s="76"/>
      <c r="H250" s="76"/>
      <c r="I250" s="76"/>
      <c r="K250" s="76"/>
      <c r="L250" s="76"/>
      <c r="M250" s="76"/>
      <c r="N250" s="76"/>
      <c r="O250" s="76"/>
      <c r="P250" s="76"/>
      <c r="Q250" s="76"/>
      <c r="R250" s="76"/>
    </row>
    <row r="251" spans="2:18" ht="12.75">
      <c r="B251" s="76"/>
      <c r="C251" s="76"/>
      <c r="D251" s="76"/>
      <c r="E251" s="76"/>
      <c r="F251" s="76"/>
      <c r="G251" s="76"/>
      <c r="H251" s="76"/>
      <c r="I251" s="76"/>
      <c r="K251" s="76"/>
      <c r="L251" s="76"/>
      <c r="M251" s="76"/>
      <c r="N251" s="76"/>
      <c r="O251" s="76"/>
      <c r="P251" s="76"/>
      <c r="Q251" s="76"/>
      <c r="R251" s="76"/>
    </row>
    <row r="252" spans="2:18" ht="12.75">
      <c r="B252" s="76"/>
      <c r="C252" s="76"/>
      <c r="D252" s="76"/>
      <c r="E252" s="76"/>
      <c r="F252" s="76"/>
      <c r="G252" s="76"/>
      <c r="H252" s="76"/>
      <c r="I252" s="76"/>
      <c r="K252" s="76"/>
      <c r="L252" s="76"/>
      <c r="M252" s="76"/>
      <c r="N252" s="76"/>
      <c r="O252" s="76"/>
      <c r="P252" s="76"/>
      <c r="Q252" s="76"/>
      <c r="R252" s="76"/>
    </row>
    <row r="253" spans="2:18" ht="12.75">
      <c r="B253" s="76"/>
      <c r="C253" s="76"/>
      <c r="D253" s="76"/>
      <c r="E253" s="76"/>
      <c r="F253" s="76"/>
      <c r="G253" s="76"/>
      <c r="H253" s="76"/>
      <c r="I253" s="76"/>
      <c r="K253" s="76"/>
      <c r="L253" s="76"/>
      <c r="M253" s="76"/>
      <c r="N253" s="76"/>
      <c r="O253" s="76"/>
      <c r="P253" s="76"/>
      <c r="Q253" s="76"/>
      <c r="R253" s="76"/>
    </row>
    <row r="254" spans="2:18" ht="12.75">
      <c r="B254" s="76"/>
      <c r="C254" s="76"/>
      <c r="D254" s="76"/>
      <c r="E254" s="76"/>
      <c r="F254" s="76"/>
      <c r="G254" s="76"/>
      <c r="H254" s="76"/>
      <c r="I254" s="76"/>
      <c r="K254" s="76"/>
      <c r="L254" s="76"/>
      <c r="M254" s="76"/>
      <c r="N254" s="76"/>
      <c r="O254" s="76"/>
      <c r="P254" s="76"/>
      <c r="Q254" s="76"/>
      <c r="R254" s="76"/>
    </row>
    <row r="255" spans="2:18" ht="12.75">
      <c r="B255" s="76"/>
      <c r="C255" s="76"/>
      <c r="D255" s="76"/>
      <c r="E255" s="76"/>
      <c r="F255" s="76"/>
      <c r="G255" s="76"/>
      <c r="H255" s="76"/>
      <c r="I255" s="76"/>
      <c r="K255" s="76"/>
      <c r="L255" s="76"/>
      <c r="M255" s="76"/>
      <c r="N255" s="76"/>
      <c r="O255" s="76"/>
      <c r="P255" s="76"/>
      <c r="Q255" s="76"/>
      <c r="R255" s="76"/>
    </row>
    <row r="256" spans="2:18" ht="12.75">
      <c r="B256" s="76"/>
      <c r="C256" s="76"/>
      <c r="D256" s="76"/>
      <c r="E256" s="76"/>
      <c r="F256" s="76"/>
      <c r="G256" s="76"/>
      <c r="H256" s="76"/>
      <c r="I256" s="76"/>
      <c r="K256" s="76"/>
      <c r="L256" s="76"/>
      <c r="M256" s="76"/>
      <c r="N256" s="76"/>
      <c r="O256" s="76"/>
      <c r="P256" s="76"/>
      <c r="Q256" s="76"/>
      <c r="R256" s="76"/>
    </row>
    <row r="257" spans="2:18" ht="12.75">
      <c r="B257" s="76"/>
      <c r="C257" s="76"/>
      <c r="D257" s="76"/>
      <c r="E257" s="76"/>
      <c r="F257" s="76"/>
      <c r="G257" s="76"/>
      <c r="H257" s="76"/>
      <c r="I257" s="76"/>
      <c r="K257" s="76"/>
      <c r="L257" s="76"/>
      <c r="M257" s="76"/>
      <c r="N257" s="76"/>
      <c r="O257" s="76"/>
      <c r="P257" s="76"/>
      <c r="Q257" s="76"/>
      <c r="R257" s="76"/>
    </row>
    <row r="258" spans="2:18" ht="12.75">
      <c r="B258" s="76"/>
      <c r="C258" s="76"/>
      <c r="D258" s="76"/>
      <c r="E258" s="76"/>
      <c r="F258" s="76"/>
      <c r="G258" s="76"/>
      <c r="H258" s="76"/>
      <c r="I258" s="76"/>
      <c r="K258" s="76"/>
      <c r="L258" s="76"/>
      <c r="M258" s="76"/>
      <c r="N258" s="76"/>
      <c r="O258" s="76"/>
      <c r="P258" s="76"/>
      <c r="Q258" s="76"/>
      <c r="R258" s="76"/>
    </row>
    <row r="259" spans="2:18" ht="12.75">
      <c r="B259" s="76"/>
      <c r="C259" s="76"/>
      <c r="D259" s="76"/>
      <c r="E259" s="76"/>
      <c r="F259" s="76"/>
      <c r="G259" s="76"/>
      <c r="H259" s="76"/>
      <c r="I259" s="76"/>
      <c r="K259" s="76"/>
      <c r="L259" s="76"/>
      <c r="M259" s="76"/>
      <c r="N259" s="76"/>
      <c r="O259" s="76"/>
      <c r="P259" s="76"/>
      <c r="Q259" s="76"/>
      <c r="R259" s="76"/>
    </row>
    <row r="260" spans="2:18" ht="12.75">
      <c r="B260" s="76"/>
      <c r="C260" s="76"/>
      <c r="D260" s="76"/>
      <c r="E260" s="76"/>
      <c r="F260" s="76"/>
      <c r="G260" s="76"/>
      <c r="H260" s="76"/>
      <c r="I260" s="76"/>
      <c r="K260" s="76"/>
      <c r="L260" s="76"/>
      <c r="M260" s="76"/>
      <c r="N260" s="76"/>
      <c r="O260" s="76"/>
      <c r="P260" s="76"/>
      <c r="Q260" s="76"/>
      <c r="R260" s="76"/>
    </row>
    <row r="261" spans="2:18" ht="12.75">
      <c r="B261" s="76"/>
      <c r="C261" s="76"/>
      <c r="D261" s="76"/>
      <c r="E261" s="76"/>
      <c r="F261" s="76"/>
      <c r="G261" s="76"/>
      <c r="H261" s="76"/>
      <c r="I261" s="76"/>
      <c r="K261" s="76"/>
      <c r="L261" s="76"/>
      <c r="M261" s="76"/>
      <c r="N261" s="76"/>
      <c r="O261" s="76"/>
      <c r="P261" s="76"/>
      <c r="Q261" s="76"/>
      <c r="R261" s="76"/>
    </row>
    <row r="262" spans="2:18" ht="12.75">
      <c r="B262" s="76"/>
      <c r="C262" s="76"/>
      <c r="D262" s="76"/>
      <c r="E262" s="76"/>
      <c r="F262" s="76"/>
      <c r="G262" s="76"/>
      <c r="H262" s="76"/>
      <c r="I262" s="76"/>
      <c r="K262" s="76"/>
      <c r="L262" s="76"/>
      <c r="M262" s="76"/>
      <c r="N262" s="76"/>
      <c r="O262" s="76"/>
      <c r="P262" s="76"/>
      <c r="Q262" s="76"/>
      <c r="R262" s="76"/>
    </row>
    <row r="263" spans="2:18" ht="12.75">
      <c r="B263" s="76"/>
      <c r="C263" s="76"/>
      <c r="D263" s="76"/>
      <c r="E263" s="76"/>
      <c r="F263" s="76"/>
      <c r="G263" s="76"/>
      <c r="H263" s="76"/>
      <c r="I263" s="76"/>
      <c r="K263" s="76"/>
      <c r="L263" s="76"/>
      <c r="M263" s="76"/>
      <c r="N263" s="76"/>
      <c r="O263" s="76"/>
      <c r="P263" s="76"/>
      <c r="Q263" s="76"/>
      <c r="R263" s="76"/>
    </row>
    <row r="264" spans="2:18" ht="12.75">
      <c r="B264" s="76"/>
      <c r="C264" s="76"/>
      <c r="D264" s="76"/>
      <c r="E264" s="76"/>
      <c r="F264" s="76"/>
      <c r="G264" s="76"/>
      <c r="H264" s="76"/>
      <c r="I264" s="76"/>
      <c r="K264" s="76"/>
      <c r="L264" s="76"/>
      <c r="M264" s="76"/>
      <c r="N264" s="76"/>
      <c r="O264" s="76"/>
      <c r="P264" s="76"/>
      <c r="Q264" s="76"/>
      <c r="R264" s="76"/>
    </row>
    <row r="265" spans="2:18" ht="12.75">
      <c r="B265" s="76"/>
      <c r="C265" s="76"/>
      <c r="D265" s="76"/>
      <c r="E265" s="76"/>
      <c r="F265" s="76"/>
      <c r="G265" s="76"/>
      <c r="H265" s="76"/>
      <c r="I265" s="76"/>
      <c r="K265" s="76"/>
      <c r="L265" s="76"/>
      <c r="M265" s="76"/>
      <c r="N265" s="76"/>
      <c r="O265" s="76"/>
      <c r="P265" s="76"/>
      <c r="Q265" s="76"/>
      <c r="R265" s="76"/>
    </row>
    <row r="277" spans="2:6" ht="12.75">
      <c r="B277" s="76"/>
      <c r="C277" s="76"/>
      <c r="D277" s="76"/>
      <c r="F277" s="76"/>
    </row>
    <row r="278" spans="2:24" ht="12.75">
      <c r="B278" s="76"/>
      <c r="C278" s="76"/>
      <c r="D278" s="76"/>
      <c r="F278" s="76"/>
      <c r="K278" s="76"/>
      <c r="L278" s="76"/>
      <c r="M278" s="76"/>
      <c r="N278" s="76"/>
      <c r="O278" s="76"/>
      <c r="P278" s="76"/>
      <c r="S278" s="77"/>
      <c r="T278" s="77"/>
      <c r="U278" s="77"/>
      <c r="V278" s="77"/>
      <c r="W278" s="77"/>
      <c r="X278" s="77"/>
    </row>
    <row r="279" spans="2:24" ht="12.75">
      <c r="B279" s="76"/>
      <c r="C279" s="76"/>
      <c r="D279" s="76"/>
      <c r="F279" s="76"/>
      <c r="K279" s="76"/>
      <c r="L279" s="76"/>
      <c r="M279" s="76"/>
      <c r="N279" s="76"/>
      <c r="O279" s="76"/>
      <c r="P279" s="76"/>
      <c r="S279" s="77"/>
      <c r="T279" s="77"/>
      <c r="U279" s="77"/>
      <c r="V279" s="77"/>
      <c r="W279" s="77"/>
      <c r="X279" s="77"/>
    </row>
    <row r="280" spans="2:24" ht="12.75">
      <c r="B280" s="76"/>
      <c r="C280" s="76"/>
      <c r="D280" s="76"/>
      <c r="F280" s="76"/>
      <c r="K280" s="76"/>
      <c r="L280" s="76"/>
      <c r="M280" s="76"/>
      <c r="N280" s="76"/>
      <c r="O280" s="76"/>
      <c r="P280" s="76"/>
      <c r="S280" s="77"/>
      <c r="T280" s="77"/>
      <c r="U280" s="77"/>
      <c r="V280" s="77"/>
      <c r="W280" s="77"/>
      <c r="X280" s="77"/>
    </row>
    <row r="281" spans="2:24" ht="12.75">
      <c r="B281" s="76"/>
      <c r="C281" s="76"/>
      <c r="D281" s="76"/>
      <c r="F281" s="76"/>
      <c r="K281" s="76"/>
      <c r="L281" s="76"/>
      <c r="M281" s="76"/>
      <c r="N281" s="76"/>
      <c r="O281" s="76"/>
      <c r="P281" s="76"/>
      <c r="S281" s="77"/>
      <c r="T281" s="77"/>
      <c r="U281" s="77"/>
      <c r="V281" s="77"/>
      <c r="W281" s="77"/>
      <c r="X281" s="77"/>
    </row>
    <row r="282" spans="2:24" ht="12.75">
      <c r="B282" s="76"/>
      <c r="C282" s="76"/>
      <c r="D282" s="76"/>
      <c r="F282" s="76"/>
      <c r="K282" s="76"/>
      <c r="L282" s="76"/>
      <c r="M282" s="76"/>
      <c r="N282" s="76"/>
      <c r="O282" s="76"/>
      <c r="P282" s="76"/>
      <c r="S282" s="77"/>
      <c r="T282" s="77"/>
      <c r="U282" s="77"/>
      <c r="V282" s="77"/>
      <c r="W282" s="77"/>
      <c r="X282" s="77"/>
    </row>
    <row r="283" spans="2:24" ht="12.75">
      <c r="B283" s="76"/>
      <c r="C283" s="76"/>
      <c r="D283" s="76"/>
      <c r="F283" s="76"/>
      <c r="K283" s="76"/>
      <c r="L283" s="76"/>
      <c r="M283" s="76"/>
      <c r="N283" s="76"/>
      <c r="O283" s="76"/>
      <c r="P283" s="76"/>
      <c r="S283" s="77"/>
      <c r="T283" s="77"/>
      <c r="U283" s="77"/>
      <c r="V283" s="77"/>
      <c r="W283" s="77"/>
      <c r="X283" s="77"/>
    </row>
    <row r="284" spans="2:24" ht="12.75">
      <c r="B284" s="76"/>
      <c r="C284" s="76"/>
      <c r="D284" s="76"/>
      <c r="F284" s="76"/>
      <c r="K284" s="76"/>
      <c r="L284" s="76"/>
      <c r="M284" s="76"/>
      <c r="N284" s="76"/>
      <c r="O284" s="76"/>
      <c r="P284" s="76"/>
      <c r="S284" s="77"/>
      <c r="T284" s="77"/>
      <c r="U284" s="77"/>
      <c r="V284" s="77"/>
      <c r="W284" s="77"/>
      <c r="X284" s="77"/>
    </row>
    <row r="285" spans="2:24" ht="12.75">
      <c r="B285" s="76"/>
      <c r="C285" s="76"/>
      <c r="D285" s="76"/>
      <c r="F285" s="76"/>
      <c r="K285" s="76"/>
      <c r="L285" s="76"/>
      <c r="M285" s="76"/>
      <c r="N285" s="76"/>
      <c r="O285" s="76"/>
      <c r="P285" s="76"/>
      <c r="S285" s="77"/>
      <c r="T285" s="77"/>
      <c r="U285" s="77"/>
      <c r="V285" s="77"/>
      <c r="W285" s="77"/>
      <c r="X285" s="77"/>
    </row>
    <row r="286" spans="2:24" ht="12.75">
      <c r="B286" s="76"/>
      <c r="C286" s="76"/>
      <c r="D286" s="76"/>
      <c r="F286" s="76"/>
      <c r="K286" s="76"/>
      <c r="L286" s="76"/>
      <c r="M286" s="76"/>
      <c r="N286" s="76"/>
      <c r="O286" s="76"/>
      <c r="P286" s="76"/>
      <c r="S286" s="77"/>
      <c r="T286" s="77"/>
      <c r="U286" s="77"/>
      <c r="V286" s="77"/>
      <c r="W286" s="77"/>
      <c r="X286" s="77"/>
    </row>
    <row r="287" spans="2:24" ht="12.75">
      <c r="B287" s="76"/>
      <c r="C287" s="76"/>
      <c r="D287" s="76"/>
      <c r="F287" s="76"/>
      <c r="K287" s="76"/>
      <c r="L287" s="76"/>
      <c r="M287" s="76"/>
      <c r="N287" s="76"/>
      <c r="O287" s="76"/>
      <c r="P287" s="76"/>
      <c r="S287" s="77"/>
      <c r="T287" s="77"/>
      <c r="U287" s="77"/>
      <c r="V287" s="77"/>
      <c r="W287" s="77"/>
      <c r="X287" s="77"/>
    </row>
    <row r="288" spans="2:24" ht="12.75">
      <c r="B288" s="76"/>
      <c r="C288" s="76"/>
      <c r="D288" s="76"/>
      <c r="F288" s="76"/>
      <c r="K288" s="76"/>
      <c r="L288" s="76"/>
      <c r="M288" s="76"/>
      <c r="N288" s="76"/>
      <c r="O288" s="76"/>
      <c r="P288" s="76"/>
      <c r="S288" s="77"/>
      <c r="T288" s="77"/>
      <c r="U288" s="77"/>
      <c r="V288" s="77"/>
      <c r="W288" s="77"/>
      <c r="X288" s="77"/>
    </row>
    <row r="289" spans="2:24" ht="12.75">
      <c r="B289" s="76"/>
      <c r="C289" s="76"/>
      <c r="D289" s="76"/>
      <c r="F289" s="76"/>
      <c r="K289" s="76"/>
      <c r="L289" s="76"/>
      <c r="M289" s="76"/>
      <c r="N289" s="76"/>
      <c r="O289" s="76"/>
      <c r="P289" s="76"/>
      <c r="S289" s="77"/>
      <c r="T289" s="77"/>
      <c r="U289" s="77"/>
      <c r="V289" s="77"/>
      <c r="W289" s="77"/>
      <c r="X289" s="77"/>
    </row>
    <row r="290" spans="2:24" ht="12.75">
      <c r="B290" s="76"/>
      <c r="C290" s="76"/>
      <c r="D290" s="76"/>
      <c r="F290" s="76"/>
      <c r="K290" s="76"/>
      <c r="L290" s="76"/>
      <c r="M290" s="76"/>
      <c r="N290" s="76"/>
      <c r="O290" s="76"/>
      <c r="P290" s="76"/>
      <c r="S290" s="77"/>
      <c r="T290" s="77"/>
      <c r="U290" s="77"/>
      <c r="V290" s="77"/>
      <c r="W290" s="77"/>
      <c r="X290" s="77"/>
    </row>
    <row r="291" spans="2:24" ht="12.75">
      <c r="B291" s="76"/>
      <c r="C291" s="76"/>
      <c r="D291" s="76"/>
      <c r="E291" s="76"/>
      <c r="F291" s="76"/>
      <c r="K291" s="76"/>
      <c r="L291" s="76"/>
      <c r="M291" s="76"/>
      <c r="N291" s="76"/>
      <c r="O291" s="76"/>
      <c r="P291" s="76"/>
      <c r="S291" s="77"/>
      <c r="T291" s="77"/>
      <c r="U291" s="77"/>
      <c r="V291" s="77"/>
      <c r="W291" s="77"/>
      <c r="X291" s="77"/>
    </row>
    <row r="292" spans="11:24" ht="12.75">
      <c r="K292" s="76"/>
      <c r="L292" s="76"/>
      <c r="M292" s="76"/>
      <c r="N292" s="76"/>
      <c r="O292" s="76"/>
      <c r="P292" s="76"/>
      <c r="S292" s="77"/>
      <c r="T292" s="77"/>
      <c r="U292" s="77"/>
      <c r="V292" s="77"/>
      <c r="W292" s="77"/>
      <c r="X292" s="77"/>
    </row>
    <row r="293" spans="11:24" ht="12.75">
      <c r="K293" s="76"/>
      <c r="L293" s="76"/>
      <c r="M293" s="76"/>
      <c r="N293" s="76"/>
      <c r="O293" s="76"/>
      <c r="P293" s="76"/>
      <c r="S293" s="77"/>
      <c r="T293" s="77"/>
      <c r="U293" s="77"/>
      <c r="V293" s="77"/>
      <c r="W293" s="77"/>
      <c r="X293" s="77"/>
    </row>
    <row r="303" spans="2:6" ht="12.75">
      <c r="B303" s="76"/>
      <c r="C303" s="76"/>
      <c r="D303" s="76"/>
      <c r="F303" s="76"/>
    </row>
    <row r="304" spans="2:6" ht="12.75">
      <c r="B304" s="76"/>
      <c r="C304" s="76"/>
      <c r="D304" s="76"/>
      <c r="F304" s="76"/>
    </row>
    <row r="305" spans="2:6" ht="12.75">
      <c r="B305" s="76"/>
      <c r="C305" s="76"/>
      <c r="D305" s="76"/>
      <c r="F305" s="76"/>
    </row>
    <row r="306" spans="2:6" ht="12.75">
      <c r="B306" s="76"/>
      <c r="C306" s="76"/>
      <c r="D306" s="76"/>
      <c r="F306" s="76"/>
    </row>
    <row r="307" spans="2:6" ht="12.75">
      <c r="B307" s="76"/>
      <c r="C307" s="76"/>
      <c r="D307" s="76"/>
      <c r="F307" s="76"/>
    </row>
    <row r="308" spans="2:6" ht="12.75">
      <c r="B308" s="76"/>
      <c r="C308" s="76"/>
      <c r="D308" s="76"/>
      <c r="F308" s="76"/>
    </row>
    <row r="309" spans="2:6" ht="12.75">
      <c r="B309" s="76"/>
      <c r="C309" s="76"/>
      <c r="D309" s="76"/>
      <c r="F309" s="76"/>
    </row>
    <row r="310" spans="2:6" ht="12.75">
      <c r="B310" s="76"/>
      <c r="C310" s="76"/>
      <c r="D310" s="76"/>
      <c r="F310" s="76"/>
    </row>
    <row r="311" spans="2:6" ht="12.75">
      <c r="B311" s="76"/>
      <c r="C311" s="76"/>
      <c r="D311" s="76"/>
      <c r="F311" s="76"/>
    </row>
    <row r="324" spans="3:8" ht="12.75">
      <c r="C324" s="76"/>
      <c r="D324" s="76"/>
      <c r="E324" s="76"/>
      <c r="F324" s="76"/>
      <c r="G324" s="76"/>
      <c r="H324" s="76"/>
    </row>
    <row r="325" spans="4:8" ht="12.75">
      <c r="D325" s="76"/>
      <c r="E325" s="76"/>
      <c r="F325" s="76"/>
      <c r="G325" s="76"/>
      <c r="H325" s="76"/>
    </row>
    <row r="326" spans="4:8" ht="12.75">
      <c r="D326" s="76"/>
      <c r="E326" s="76"/>
      <c r="F326" s="76"/>
      <c r="G326" s="76"/>
      <c r="H326" s="76"/>
    </row>
    <row r="327" spans="4:8" ht="12.75">
      <c r="D327" s="76"/>
      <c r="E327" s="76"/>
      <c r="F327" s="76"/>
      <c r="G327" s="76"/>
      <c r="H327" s="76"/>
    </row>
    <row r="328" spans="4:8" ht="12.75">
      <c r="D328" s="76"/>
      <c r="E328" s="76"/>
      <c r="F328" s="76"/>
      <c r="G328" s="76"/>
      <c r="H328" s="76"/>
    </row>
    <row r="329" spans="4:8" ht="12.75">
      <c r="D329" s="76"/>
      <c r="E329" s="76"/>
      <c r="F329" s="76"/>
      <c r="G329" s="76"/>
      <c r="H329" s="76"/>
    </row>
    <row r="330" spans="4:8" ht="12.75">
      <c r="D330" s="76"/>
      <c r="E330" s="76"/>
      <c r="F330" s="76"/>
      <c r="G330" s="76"/>
      <c r="H330" s="76"/>
    </row>
    <row r="331" spans="4:8" ht="12.75">
      <c r="D331" s="76"/>
      <c r="E331" s="76"/>
      <c r="F331" s="76"/>
      <c r="G331" s="76"/>
      <c r="H331" s="76"/>
    </row>
    <row r="332" spans="4:8" ht="12.75">
      <c r="D332" s="76"/>
      <c r="E332" s="76"/>
      <c r="F332" s="76"/>
      <c r="G332" s="76"/>
      <c r="H332" s="76"/>
    </row>
    <row r="333" spans="3:8" ht="12.75">
      <c r="C333" s="76"/>
      <c r="D333" s="76"/>
      <c r="E333" s="76"/>
      <c r="F333" s="76"/>
      <c r="G333" s="76"/>
      <c r="H333" s="76"/>
    </row>
    <row r="334" spans="3:8" ht="12.75">
      <c r="C334" s="76"/>
      <c r="D334" s="76"/>
      <c r="E334" s="76"/>
      <c r="F334" s="76"/>
      <c r="G334" s="76"/>
      <c r="H334" s="76"/>
    </row>
    <row r="335" spans="4:8" ht="12.75">
      <c r="D335" s="76"/>
      <c r="E335" s="76"/>
      <c r="F335" s="76"/>
      <c r="G335" s="76"/>
      <c r="H335" s="76"/>
    </row>
    <row r="336" spans="4:8" ht="12.75">
      <c r="D336" s="76"/>
      <c r="E336" s="76"/>
      <c r="F336" s="76"/>
      <c r="G336" s="76"/>
      <c r="H336" s="76"/>
    </row>
    <row r="337" spans="4:8" ht="12.75">
      <c r="D337" s="76"/>
      <c r="E337" s="76"/>
      <c r="F337" s="76"/>
      <c r="G337" s="76"/>
      <c r="H337" s="76"/>
    </row>
    <row r="338" spans="4:8" ht="12.75">
      <c r="D338" s="76"/>
      <c r="E338" s="76"/>
      <c r="F338" s="76"/>
      <c r="G338" s="76"/>
      <c r="H338" s="76"/>
    </row>
    <row r="339" spans="4:8" ht="12.75">
      <c r="D339" s="76"/>
      <c r="E339" s="76"/>
      <c r="F339" s="76"/>
      <c r="G339" s="76"/>
      <c r="H339" s="76"/>
    </row>
    <row r="340" spans="3:8" ht="12.75">
      <c r="C340" s="76"/>
      <c r="D340" s="76"/>
      <c r="E340" s="76"/>
      <c r="F340" s="76"/>
      <c r="G340" s="76"/>
      <c r="H340" s="76"/>
    </row>
    <row r="341" spans="3:8" ht="12.75">
      <c r="C341" s="76"/>
      <c r="D341" s="76"/>
      <c r="E341" s="76"/>
      <c r="F341" s="76"/>
      <c r="G341" s="76"/>
      <c r="H341" s="76"/>
    </row>
    <row r="342" spans="4:8" ht="12.75">
      <c r="D342" s="76"/>
      <c r="E342" s="76"/>
      <c r="F342" s="76"/>
      <c r="G342" s="76"/>
      <c r="H342" s="76"/>
    </row>
    <row r="343" spans="4:8" ht="12.75">
      <c r="D343" s="76"/>
      <c r="E343" s="76"/>
      <c r="F343" s="76"/>
      <c r="G343" s="76"/>
      <c r="H343" s="76"/>
    </row>
    <row r="344" spans="4:8" ht="12.75">
      <c r="D344" s="76"/>
      <c r="E344" s="76"/>
      <c r="F344" s="76"/>
      <c r="G344" s="76"/>
      <c r="H344" s="76"/>
    </row>
    <row r="345" spans="4:8" ht="12.75">
      <c r="D345" s="76"/>
      <c r="E345" s="76"/>
      <c r="F345" s="76"/>
      <c r="G345" s="76"/>
      <c r="H345" s="76"/>
    </row>
    <row r="346" spans="4:8" ht="12.75">
      <c r="D346" s="76"/>
      <c r="E346" s="76"/>
      <c r="F346" s="76"/>
      <c r="G346" s="76"/>
      <c r="H346" s="76"/>
    </row>
    <row r="347" spans="4:8" ht="12.75">
      <c r="D347" s="76"/>
      <c r="E347" s="76"/>
      <c r="F347" s="76"/>
      <c r="G347" s="76"/>
      <c r="H347" s="76"/>
    </row>
    <row r="348" spans="4:8" ht="12.75">
      <c r="D348" s="76"/>
      <c r="E348" s="76"/>
      <c r="F348" s="76"/>
      <c r="G348" s="76"/>
      <c r="H348" s="76"/>
    </row>
    <row r="349" spans="3:8" ht="12.75">
      <c r="C349" s="76"/>
      <c r="D349" s="76"/>
      <c r="E349" s="76"/>
      <c r="F349" s="76"/>
      <c r="G349" s="76"/>
      <c r="H349" s="76"/>
    </row>
    <row r="350" spans="4:8" ht="12.75">
      <c r="D350" s="76"/>
      <c r="E350" s="76"/>
      <c r="F350" s="76"/>
      <c r="G350" s="76"/>
      <c r="H350" s="76"/>
    </row>
    <row r="351" spans="4:8" ht="12.75">
      <c r="D351" s="76"/>
      <c r="E351" s="76"/>
      <c r="F351" s="76"/>
      <c r="G351" s="76"/>
      <c r="H351" s="76"/>
    </row>
    <row r="352" spans="4:8" ht="12.75">
      <c r="D352" s="76"/>
      <c r="E352" s="76"/>
      <c r="F352" s="76"/>
      <c r="G352" s="76"/>
      <c r="H352" s="76"/>
    </row>
    <row r="353" spans="4:8" ht="12.75">
      <c r="D353" s="76"/>
      <c r="E353" s="76"/>
      <c r="F353" s="76"/>
      <c r="G353" s="76"/>
      <c r="H353" s="76"/>
    </row>
    <row r="354" spans="4:8" ht="12.75">
      <c r="D354" s="76"/>
      <c r="E354" s="76"/>
      <c r="F354" s="76"/>
      <c r="G354" s="76"/>
      <c r="H354" s="76"/>
    </row>
    <row r="355" spans="3:8" ht="12.75">
      <c r="C355" s="76"/>
      <c r="D355" s="76"/>
      <c r="E355" s="76"/>
      <c r="F355" s="76"/>
      <c r="G355" s="76"/>
      <c r="H355" s="76"/>
    </row>
    <row r="356" spans="3:8" ht="12.75">
      <c r="C356" s="76"/>
      <c r="D356" s="76"/>
      <c r="E356" s="76"/>
      <c r="F356" s="76"/>
      <c r="G356" s="76"/>
      <c r="H356" s="76"/>
    </row>
    <row r="357" spans="3:8" ht="12.75">
      <c r="C357" s="76"/>
      <c r="D357" s="76"/>
      <c r="E357" s="76"/>
      <c r="F357" s="76"/>
      <c r="G357" s="76"/>
      <c r="H357" s="76"/>
    </row>
    <row r="358" spans="4:8" ht="12.75">
      <c r="D358" s="76"/>
      <c r="E358" s="76"/>
      <c r="F358" s="76"/>
      <c r="G358" s="76"/>
      <c r="H358" s="76"/>
    </row>
    <row r="359" spans="4:8" ht="12.75">
      <c r="D359" s="76"/>
      <c r="E359" s="76"/>
      <c r="F359" s="76"/>
      <c r="G359" s="76"/>
      <c r="H359" s="76"/>
    </row>
    <row r="360" spans="3:8" ht="12.75">
      <c r="C360" s="76"/>
      <c r="D360" s="76"/>
      <c r="E360" s="76"/>
      <c r="F360" s="76"/>
      <c r="G360" s="76"/>
      <c r="H360" s="76"/>
    </row>
    <row r="361" spans="4:8" ht="12.75">
      <c r="D361" s="76"/>
      <c r="E361" s="76"/>
      <c r="F361" s="76"/>
      <c r="G361" s="76"/>
      <c r="H361" s="76"/>
    </row>
    <row r="362" spans="3:8" ht="12.75">
      <c r="C362" s="76"/>
      <c r="D362" s="76"/>
      <c r="E362" s="76"/>
      <c r="F362" s="76"/>
      <c r="G362" s="76"/>
      <c r="H362" s="76"/>
    </row>
    <row r="363" spans="4:8" ht="12.75">
      <c r="D363" s="76"/>
      <c r="E363" s="76"/>
      <c r="F363" s="76"/>
      <c r="G363" s="76"/>
      <c r="H363" s="76"/>
    </row>
    <row r="364" spans="4:8" ht="12.75">
      <c r="D364" s="76"/>
      <c r="E364" s="76"/>
      <c r="F364" s="76"/>
      <c r="G364" s="76"/>
      <c r="H364" s="76"/>
    </row>
    <row r="365" spans="4:8" ht="12.75">
      <c r="D365" s="76"/>
      <c r="E365" s="76"/>
      <c r="F365" s="76"/>
      <c r="G365" s="76"/>
      <c r="H365" s="76"/>
    </row>
    <row r="366" spans="4:8" ht="12.75">
      <c r="D366" s="76"/>
      <c r="E366" s="76"/>
      <c r="F366" s="76"/>
      <c r="G366" s="76"/>
      <c r="H366" s="76"/>
    </row>
    <row r="367" spans="4:8" ht="12.75">
      <c r="D367" s="76"/>
      <c r="E367" s="76"/>
      <c r="F367" s="76"/>
      <c r="G367" s="76"/>
      <c r="H367" s="76"/>
    </row>
    <row r="368" spans="4:8" ht="12.75">
      <c r="D368" s="76"/>
      <c r="E368" s="76"/>
      <c r="F368" s="76"/>
      <c r="G368" s="76"/>
      <c r="H368" s="76"/>
    </row>
    <row r="369" spans="4:8" ht="12.75">
      <c r="D369" s="76"/>
      <c r="E369" s="76"/>
      <c r="F369" s="76"/>
      <c r="G369" s="76"/>
      <c r="H369" s="76"/>
    </row>
    <row r="370" spans="4:8" ht="12.75">
      <c r="D370" s="76"/>
      <c r="E370" s="76"/>
      <c r="F370" s="76"/>
      <c r="G370" s="76"/>
      <c r="H370" s="76"/>
    </row>
    <row r="371" spans="4:8" ht="12.75">
      <c r="D371" s="76"/>
      <c r="E371" s="76"/>
      <c r="F371" s="76"/>
      <c r="G371" s="76"/>
      <c r="H371" s="76"/>
    </row>
    <row r="372" spans="4:8" ht="12.75">
      <c r="D372" s="76"/>
      <c r="E372" s="76"/>
      <c r="F372" s="76"/>
      <c r="G372" s="76"/>
      <c r="H372" s="76"/>
    </row>
    <row r="373" spans="3:8" ht="12.75">
      <c r="C373" s="76"/>
      <c r="D373" s="76"/>
      <c r="E373" s="76"/>
      <c r="F373" s="76"/>
      <c r="G373" s="76"/>
      <c r="H373" s="76"/>
    </row>
    <row r="374" spans="4:8" ht="12.75">
      <c r="D374" s="76"/>
      <c r="E374" s="76"/>
      <c r="F374" s="76"/>
      <c r="G374" s="76"/>
      <c r="H374" s="76"/>
    </row>
    <row r="375" spans="3:8" ht="12.75">
      <c r="C375" s="76"/>
      <c r="D375" s="76"/>
      <c r="E375" s="76"/>
      <c r="F375" s="76"/>
      <c r="G375" s="76"/>
      <c r="H375" s="76"/>
    </row>
    <row r="376" spans="4:8" ht="12.75">
      <c r="D376" s="76"/>
      <c r="E376" s="76"/>
      <c r="F376" s="76"/>
      <c r="G376" s="76"/>
      <c r="H376" s="76"/>
    </row>
    <row r="377" spans="4:8" ht="12.75">
      <c r="D377" s="76"/>
      <c r="E377" s="76"/>
      <c r="F377" s="76"/>
      <c r="G377" s="76"/>
      <c r="H377" s="76"/>
    </row>
    <row r="378" spans="4:8" ht="12.75">
      <c r="D378" s="76"/>
      <c r="E378" s="76"/>
      <c r="F378" s="76"/>
      <c r="G378" s="76"/>
      <c r="H378" s="76"/>
    </row>
    <row r="379" spans="4:8" ht="12.75">
      <c r="D379" s="76"/>
      <c r="E379" s="76"/>
      <c r="F379" s="76"/>
      <c r="G379" s="76"/>
      <c r="H379" s="76"/>
    </row>
    <row r="380" spans="3:8" ht="12.75">
      <c r="C380" s="76"/>
      <c r="D380" s="76"/>
      <c r="E380" s="76"/>
      <c r="F380" s="76"/>
      <c r="G380" s="76"/>
      <c r="H380" s="76"/>
    </row>
    <row r="381" spans="4:8" ht="12.75">
      <c r="D381" s="76"/>
      <c r="E381" s="76"/>
      <c r="F381" s="76"/>
      <c r="G381" s="76"/>
      <c r="H381" s="76"/>
    </row>
    <row r="382" spans="4:8" ht="12.75">
      <c r="D382" s="76"/>
      <c r="E382" s="76"/>
      <c r="F382" s="76"/>
      <c r="G382" s="76"/>
      <c r="H382" s="76"/>
    </row>
    <row r="383" spans="4:8" ht="12.75">
      <c r="D383" s="76"/>
      <c r="E383" s="76"/>
      <c r="F383" s="76"/>
      <c r="G383" s="76"/>
      <c r="H383" s="76"/>
    </row>
    <row r="384" spans="3:8" ht="12.75">
      <c r="C384" s="76"/>
      <c r="D384" s="76"/>
      <c r="E384" s="76"/>
      <c r="F384" s="76"/>
      <c r="G384" s="76"/>
      <c r="H384" s="76"/>
    </row>
    <row r="397" spans="3:7" ht="12.75">
      <c r="C397" s="76"/>
      <c r="D397" s="76"/>
      <c r="E397" s="76"/>
      <c r="F397" s="76"/>
      <c r="G397" s="78"/>
    </row>
    <row r="398" spans="3:7" ht="12.75">
      <c r="C398" s="76"/>
      <c r="D398" s="76"/>
      <c r="E398" s="76"/>
      <c r="F398" s="76"/>
      <c r="G398" s="76"/>
    </row>
    <row r="399" spans="3:7" ht="12.75">
      <c r="C399" s="76"/>
      <c r="D399" s="76"/>
      <c r="E399" s="76"/>
      <c r="F399" s="76"/>
      <c r="G399" s="76"/>
    </row>
    <row r="400" spans="3:7" ht="12.75">
      <c r="C400" s="76"/>
      <c r="D400" s="76"/>
      <c r="E400" s="76"/>
      <c r="F400" s="76"/>
      <c r="G400" s="76"/>
    </row>
    <row r="401" spans="3:7" ht="12.75">
      <c r="C401" s="76"/>
      <c r="D401" s="76"/>
      <c r="E401" s="76"/>
      <c r="F401" s="76"/>
      <c r="G401" s="76"/>
    </row>
    <row r="402" spans="3:7" ht="12.75">
      <c r="C402" s="76"/>
      <c r="D402" s="76"/>
      <c r="E402" s="76"/>
      <c r="F402" s="76"/>
      <c r="G402" s="76"/>
    </row>
    <row r="403" spans="3:7" ht="12.75">
      <c r="C403" s="76"/>
      <c r="D403" s="76"/>
      <c r="E403" s="76"/>
      <c r="F403" s="76"/>
      <c r="G403" s="76"/>
    </row>
    <row r="404" spans="3:7" ht="12.75">
      <c r="C404" s="76"/>
      <c r="D404" s="76"/>
      <c r="E404" s="76"/>
      <c r="F404" s="76"/>
      <c r="G404" s="76"/>
    </row>
    <row r="405" spans="3:7" ht="12.75">
      <c r="C405" s="76"/>
      <c r="D405" s="76"/>
      <c r="E405" s="76"/>
      <c r="F405" s="76"/>
      <c r="G405" s="76"/>
    </row>
    <row r="406" spans="3:7" ht="12.75">
      <c r="C406" s="76"/>
      <c r="D406" s="76"/>
      <c r="E406" s="76"/>
      <c r="F406" s="76"/>
      <c r="G406" s="76"/>
    </row>
    <row r="407" spans="3:7" ht="12.75">
      <c r="C407" s="76"/>
      <c r="D407" s="76"/>
      <c r="E407" s="76"/>
      <c r="F407" s="76"/>
      <c r="G407" s="76"/>
    </row>
    <row r="408" spans="3:7" ht="12.75">
      <c r="C408" s="76"/>
      <c r="D408" s="76"/>
      <c r="E408" s="76"/>
      <c r="F408" s="76"/>
      <c r="G408" s="76"/>
    </row>
    <row r="409" spans="3:7" ht="12.75">
      <c r="C409" s="76"/>
      <c r="D409" s="76"/>
      <c r="E409" s="76"/>
      <c r="F409" s="76"/>
      <c r="G409" s="76"/>
    </row>
    <row r="410" spans="3:7" ht="12.75">
      <c r="C410" s="76"/>
      <c r="D410" s="76"/>
      <c r="E410" s="76"/>
      <c r="F410" s="76"/>
      <c r="G410" s="76"/>
    </row>
    <row r="411" spans="3:7" ht="12.75">
      <c r="C411" s="76"/>
      <c r="D411" s="76"/>
      <c r="E411" s="76"/>
      <c r="F411" s="76"/>
      <c r="G411" s="76"/>
    </row>
    <row r="412" spans="3:5" ht="12.75">
      <c r="C412" s="76"/>
      <c r="D412" s="76"/>
      <c r="E412" s="76"/>
    </row>
    <row r="413" spans="3:7" ht="12.75">
      <c r="C413" s="76"/>
      <c r="D413" s="76"/>
      <c r="E413" s="76"/>
      <c r="F413" s="76"/>
      <c r="G413" s="76"/>
    </row>
    <row r="414" spans="3:7" ht="12.75">
      <c r="C414" s="76"/>
      <c r="D414" s="76"/>
      <c r="E414" s="76"/>
      <c r="F414" s="76"/>
      <c r="G414" s="76"/>
    </row>
    <row r="415" spans="3:7" ht="12.75">
      <c r="C415" s="76"/>
      <c r="D415" s="76"/>
      <c r="E415" s="76"/>
      <c r="F415" s="76"/>
      <c r="G415" s="76"/>
    </row>
    <row r="416" spans="3:7" ht="12.75">
      <c r="C416" s="76"/>
      <c r="D416" s="76"/>
      <c r="E416" s="76"/>
      <c r="F416" s="76"/>
      <c r="G416" s="76"/>
    </row>
    <row r="417" spans="3:7" ht="12.75">
      <c r="C417" s="76"/>
      <c r="D417" s="76"/>
      <c r="E417" s="76"/>
      <c r="F417" s="76"/>
      <c r="G417" s="76"/>
    </row>
    <row r="418" spans="3:7" ht="12.75">
      <c r="C418" s="76"/>
      <c r="D418" s="76"/>
      <c r="E418" s="76"/>
      <c r="F418" s="76"/>
      <c r="G418" s="76"/>
    </row>
    <row r="419" spans="3:7" ht="12.75">
      <c r="C419" s="76"/>
      <c r="D419" s="76"/>
      <c r="E419" s="76"/>
      <c r="F419" s="76"/>
      <c r="G419" s="76"/>
    </row>
    <row r="420" spans="3:7" ht="12.75">
      <c r="C420" s="76"/>
      <c r="D420" s="76"/>
      <c r="E420" s="76"/>
      <c r="F420" s="76"/>
      <c r="G420" s="76"/>
    </row>
    <row r="421" spans="3:7" ht="12.75">
      <c r="C421" s="76"/>
      <c r="D421" s="76"/>
      <c r="E421" s="76"/>
      <c r="F421" s="76"/>
      <c r="G421" s="76"/>
    </row>
    <row r="422" spans="3:7" ht="12.75">
      <c r="C422" s="76"/>
      <c r="D422" s="76"/>
      <c r="E422" s="76"/>
      <c r="F422" s="76"/>
      <c r="G422" s="76"/>
    </row>
    <row r="423" spans="3:7" ht="12.75">
      <c r="C423" s="76"/>
      <c r="D423" s="76"/>
      <c r="E423" s="76"/>
      <c r="F423" s="76"/>
      <c r="G423" s="76"/>
    </row>
    <row r="424" spans="3:7" ht="12.75">
      <c r="C424" s="76"/>
      <c r="D424" s="76"/>
      <c r="E424" s="76"/>
      <c r="F424" s="76"/>
      <c r="G424" s="76"/>
    </row>
    <row r="425" spans="3:7" ht="12.75">
      <c r="C425" s="76"/>
      <c r="D425" s="76"/>
      <c r="E425" s="76"/>
      <c r="F425" s="76"/>
      <c r="G425" s="76"/>
    </row>
    <row r="426" spans="3:7" ht="12.75">
      <c r="C426" s="76"/>
      <c r="D426" s="76"/>
      <c r="E426" s="76"/>
      <c r="F426" s="76"/>
      <c r="G426" s="76"/>
    </row>
    <row r="427" spans="3:5" ht="12.75">
      <c r="C427" s="76"/>
      <c r="D427" s="76"/>
      <c r="E427" s="76"/>
    </row>
    <row r="428" spans="3:7" ht="12.75">
      <c r="C428" s="76"/>
      <c r="D428" s="76"/>
      <c r="E428" s="76"/>
      <c r="F428" s="76"/>
      <c r="G428" s="76"/>
    </row>
    <row r="429" spans="3:7" ht="12.75">
      <c r="C429" s="76"/>
      <c r="D429" s="76"/>
      <c r="E429" s="76"/>
      <c r="F429" s="76"/>
      <c r="G429" s="76"/>
    </row>
    <row r="430" spans="3:7" ht="12.75">
      <c r="C430" s="76"/>
      <c r="D430" s="76"/>
      <c r="E430" s="76"/>
      <c r="F430" s="76"/>
      <c r="G430" s="76"/>
    </row>
    <row r="431" spans="3:5" ht="12.75">
      <c r="C431" s="76"/>
      <c r="D431" s="76"/>
      <c r="E431" s="76"/>
    </row>
    <row r="432" spans="3:7" ht="12.75">
      <c r="C432" s="76"/>
      <c r="D432" s="76"/>
      <c r="E432" s="76"/>
      <c r="F432" s="76"/>
      <c r="G432" s="76"/>
    </row>
    <row r="433" spans="3:5" ht="12.75">
      <c r="C433" s="76"/>
      <c r="D433" s="76"/>
      <c r="E433" s="76"/>
    </row>
    <row r="434" spans="3:7" ht="12.75">
      <c r="C434" s="76"/>
      <c r="D434" s="76"/>
      <c r="E434" s="76"/>
      <c r="F434" s="76"/>
      <c r="G434" s="76"/>
    </row>
    <row r="435" spans="3:7" ht="12.75">
      <c r="C435" s="76"/>
      <c r="D435" s="76"/>
      <c r="E435" s="76"/>
      <c r="F435" s="76"/>
      <c r="G435" s="76"/>
    </row>
    <row r="436" spans="3:7" ht="12.75">
      <c r="C436" s="76"/>
      <c r="D436" s="76"/>
      <c r="E436" s="76"/>
      <c r="F436" s="76"/>
      <c r="G436" s="76"/>
    </row>
    <row r="437" spans="3:7" ht="12.75">
      <c r="C437" s="76"/>
      <c r="D437" s="76"/>
      <c r="E437" s="76"/>
      <c r="F437" s="76"/>
      <c r="G437" s="76"/>
    </row>
    <row r="438" spans="3:7" ht="12.75">
      <c r="C438" s="76"/>
      <c r="D438" s="76"/>
      <c r="E438" s="76"/>
      <c r="F438" s="76"/>
      <c r="G438" s="76"/>
    </row>
    <row r="439" spans="3:7" ht="12.75">
      <c r="C439" s="76"/>
      <c r="D439" s="76"/>
      <c r="E439" s="76"/>
      <c r="F439" s="76"/>
      <c r="G439" s="76"/>
    </row>
    <row r="440" spans="3:7" ht="12.75">
      <c r="C440" s="76"/>
      <c r="D440" s="76"/>
      <c r="E440" s="76"/>
      <c r="F440" s="76"/>
      <c r="G440" s="76"/>
    </row>
    <row r="441" spans="3:7" ht="12.75">
      <c r="C441" s="76"/>
      <c r="D441" s="76"/>
      <c r="E441" s="76"/>
      <c r="F441" s="76"/>
      <c r="G441" s="76"/>
    </row>
    <row r="442" spans="3:7" ht="12.75">
      <c r="C442" s="76"/>
      <c r="D442" s="76"/>
      <c r="E442" s="76"/>
      <c r="F442" s="76"/>
      <c r="G442" s="76"/>
    </row>
    <row r="443" spans="3:7" ht="12.75">
      <c r="C443" s="76"/>
      <c r="D443" s="76"/>
      <c r="E443" s="76"/>
      <c r="F443" s="76"/>
      <c r="G443" s="76"/>
    </row>
    <row r="444" spans="3:7" ht="12.75">
      <c r="C444" s="76"/>
      <c r="D444" s="76"/>
      <c r="E444" s="76"/>
      <c r="F444" s="76"/>
      <c r="G444" s="76"/>
    </row>
    <row r="445" spans="3:7" ht="12.75">
      <c r="C445" s="76"/>
      <c r="D445" s="76"/>
      <c r="E445" s="76"/>
      <c r="F445" s="76"/>
      <c r="G445" s="76"/>
    </row>
    <row r="446" spans="3:5" ht="12.75">
      <c r="C446" s="76"/>
      <c r="D446" s="76"/>
      <c r="E446" s="76"/>
    </row>
    <row r="447" spans="3:7" ht="12.75">
      <c r="C447" s="76"/>
      <c r="D447" s="76"/>
      <c r="E447" s="76"/>
      <c r="F447" s="76"/>
      <c r="G447" s="76"/>
    </row>
    <row r="461" spans="7:9" ht="12.75">
      <c r="G461" s="76"/>
      <c r="H461" s="76"/>
      <c r="I461" s="76"/>
    </row>
    <row r="462" spans="7:16" ht="12.75">
      <c r="G462" s="76"/>
      <c r="H462" s="76"/>
      <c r="I462" s="76"/>
      <c r="K462" s="76"/>
      <c r="L462" s="76"/>
      <c r="M462" s="76"/>
      <c r="N462" s="76"/>
      <c r="O462" s="76"/>
      <c r="P462" s="76"/>
    </row>
    <row r="463" spans="7:16" ht="12.75">
      <c r="G463" s="76"/>
      <c r="H463" s="76"/>
      <c r="I463" s="76"/>
      <c r="K463" s="76"/>
      <c r="L463" s="76"/>
      <c r="M463" s="76"/>
      <c r="N463" s="76"/>
      <c r="O463" s="76"/>
      <c r="P463" s="76"/>
    </row>
    <row r="464" spans="2:16" ht="12.75">
      <c r="B464" s="76"/>
      <c r="C464" s="76"/>
      <c r="D464" s="76"/>
      <c r="G464" s="76"/>
      <c r="H464" s="76"/>
      <c r="I464" s="76"/>
      <c r="K464" s="76"/>
      <c r="L464" s="76"/>
      <c r="M464" s="76"/>
      <c r="N464" s="76"/>
      <c r="O464" s="76"/>
      <c r="P464" s="76"/>
    </row>
    <row r="465" spans="2:16" ht="12.75">
      <c r="B465" s="76"/>
      <c r="C465" s="76"/>
      <c r="D465" s="76"/>
      <c r="G465" s="76"/>
      <c r="H465" s="76"/>
      <c r="I465" s="76"/>
      <c r="K465" s="76"/>
      <c r="L465" s="76"/>
      <c r="M465" s="76"/>
      <c r="N465" s="76"/>
      <c r="O465" s="76"/>
      <c r="P465" s="76"/>
    </row>
    <row r="466" spans="2:16" ht="12.75">
      <c r="B466" s="76"/>
      <c r="C466" s="76"/>
      <c r="D466" s="76"/>
      <c r="G466" s="76"/>
      <c r="H466" s="76"/>
      <c r="I466" s="76"/>
      <c r="K466" s="76"/>
      <c r="L466" s="76"/>
      <c r="M466" s="76"/>
      <c r="N466" s="76"/>
      <c r="O466" s="76"/>
      <c r="P466" s="76"/>
    </row>
    <row r="467" spans="2:16" ht="12.75">
      <c r="B467" s="76"/>
      <c r="C467" s="76"/>
      <c r="D467" s="76"/>
      <c r="G467" s="76"/>
      <c r="H467" s="76"/>
      <c r="I467" s="76"/>
      <c r="K467" s="76"/>
      <c r="L467" s="76"/>
      <c r="M467" s="76"/>
      <c r="N467" s="76"/>
      <c r="O467" s="76"/>
      <c r="P467" s="76"/>
    </row>
    <row r="468" spans="2:16" ht="12.75">
      <c r="B468" s="76"/>
      <c r="C468" s="76"/>
      <c r="D468" s="76"/>
      <c r="G468" s="76"/>
      <c r="H468" s="76"/>
      <c r="I468" s="76"/>
      <c r="K468" s="76"/>
      <c r="L468" s="76"/>
      <c r="M468" s="76"/>
      <c r="N468" s="76"/>
      <c r="O468" s="76"/>
      <c r="P468" s="76"/>
    </row>
    <row r="469" spans="2:16" ht="12.75">
      <c r="B469" s="76"/>
      <c r="C469" s="76"/>
      <c r="D469" s="76"/>
      <c r="G469" s="76"/>
      <c r="H469" s="76"/>
      <c r="I469" s="76"/>
      <c r="K469" s="76"/>
      <c r="L469" s="76"/>
      <c r="M469" s="76"/>
      <c r="N469" s="76"/>
      <c r="O469" s="76"/>
      <c r="P469" s="76"/>
    </row>
    <row r="470" spans="2:16" ht="12.75">
      <c r="B470" s="76"/>
      <c r="C470" s="76"/>
      <c r="D470" s="76"/>
      <c r="G470" s="76"/>
      <c r="H470" s="76"/>
      <c r="I470" s="76"/>
      <c r="K470" s="76"/>
      <c r="L470" s="76"/>
      <c r="M470" s="76"/>
      <c r="N470" s="76"/>
      <c r="O470" s="76"/>
      <c r="P470" s="76"/>
    </row>
    <row r="471" spans="2:9" ht="12.75">
      <c r="B471" s="76"/>
      <c r="C471" s="76"/>
      <c r="D471" s="76"/>
      <c r="G471" s="76"/>
      <c r="H471" s="76"/>
      <c r="I471" s="76"/>
    </row>
    <row r="472" spans="2:9" ht="12.75">
      <c r="B472" s="76"/>
      <c r="C472" s="76"/>
      <c r="D472" s="76"/>
      <c r="G472" s="76"/>
      <c r="H472" s="76"/>
      <c r="I472" s="76"/>
    </row>
    <row r="473" spans="2:9" ht="12.75">
      <c r="B473" s="76"/>
      <c r="C473" s="76"/>
      <c r="D473" s="76"/>
      <c r="G473" s="76"/>
      <c r="H473" s="76"/>
      <c r="I473" s="76"/>
    </row>
    <row r="474" spans="2:9" ht="12.75">
      <c r="B474" s="76"/>
      <c r="C474" s="76"/>
      <c r="D474" s="76"/>
      <c r="G474" s="76"/>
      <c r="H474" s="76"/>
      <c r="I474" s="76"/>
    </row>
    <row r="475" spans="2:9" ht="12.75">
      <c r="B475" s="76"/>
      <c r="C475" s="76"/>
      <c r="D475" s="76"/>
      <c r="G475" s="76"/>
      <c r="H475" s="76"/>
      <c r="I475" s="76"/>
    </row>
    <row r="476" spans="2:9" ht="12.75">
      <c r="B476" s="76"/>
      <c r="C476" s="76"/>
      <c r="D476" s="76"/>
      <c r="H476" s="76"/>
      <c r="I476" s="76"/>
    </row>
    <row r="477" spans="2:4" ht="12.75">
      <c r="B477" s="76"/>
      <c r="C477" s="76"/>
      <c r="D477" s="76"/>
    </row>
    <row r="478" spans="2:4" ht="12.75">
      <c r="B478" s="76"/>
      <c r="C478" s="76"/>
      <c r="D478" s="76"/>
    </row>
    <row r="479" spans="2:16" ht="12.75">
      <c r="B479" s="76"/>
      <c r="C479" s="76"/>
      <c r="D479" s="76"/>
      <c r="K479" s="76"/>
      <c r="L479" s="76"/>
      <c r="M479" s="76"/>
      <c r="N479" s="76"/>
      <c r="O479" s="76"/>
      <c r="P479" s="76"/>
    </row>
    <row r="480" spans="11:16" ht="12.75">
      <c r="K480" s="76"/>
      <c r="L480" s="76"/>
      <c r="M480" s="76"/>
      <c r="N480" s="76"/>
      <c r="O480" s="76"/>
      <c r="P480" s="76"/>
    </row>
    <row r="481" spans="11:16" ht="12.75">
      <c r="K481" s="76"/>
      <c r="L481" s="76"/>
      <c r="M481" s="76"/>
      <c r="N481" s="76"/>
      <c r="O481" s="76"/>
      <c r="P481" s="76"/>
    </row>
    <row r="482" spans="11:16" ht="12.75">
      <c r="K482" s="76"/>
      <c r="L482" s="76"/>
      <c r="M482" s="76"/>
      <c r="N482" s="76"/>
      <c r="O482" s="76"/>
      <c r="P482" s="76"/>
    </row>
    <row r="483" spans="11:16" ht="12.75">
      <c r="K483" s="76"/>
      <c r="L483" s="76"/>
      <c r="M483" s="76"/>
      <c r="N483" s="76"/>
      <c r="O483" s="76"/>
      <c r="P483" s="76"/>
    </row>
    <row r="484" spans="11:16" ht="12.75">
      <c r="K484" s="76"/>
      <c r="L484" s="76"/>
      <c r="M484" s="76"/>
      <c r="N484" s="76"/>
      <c r="O484" s="76"/>
      <c r="P484" s="76"/>
    </row>
    <row r="485" spans="11:16" ht="12.75">
      <c r="K485" s="76"/>
      <c r="L485" s="76"/>
      <c r="M485" s="76"/>
      <c r="N485" s="76"/>
      <c r="O485" s="76"/>
      <c r="P485" s="76"/>
    </row>
    <row r="486" spans="11:16" ht="12.75">
      <c r="K486" s="76"/>
      <c r="L486" s="76"/>
      <c r="M486" s="76"/>
      <c r="N486" s="76"/>
      <c r="O486" s="76"/>
      <c r="P486" s="76"/>
    </row>
    <row r="487" spans="7:16" ht="12.75">
      <c r="G487" s="76"/>
      <c r="H487" s="76"/>
      <c r="I487" s="76"/>
      <c r="K487" s="76"/>
      <c r="L487" s="76"/>
      <c r="M487" s="76"/>
      <c r="N487" s="76"/>
      <c r="O487" s="76"/>
      <c r="P487" s="76"/>
    </row>
    <row r="488" spans="7:9" ht="12.75">
      <c r="G488" s="76"/>
      <c r="H488" s="76"/>
      <c r="I488" s="76"/>
    </row>
    <row r="489" spans="7:9" ht="12.75">
      <c r="G489" s="76"/>
      <c r="H489" s="76"/>
      <c r="I489" s="76"/>
    </row>
    <row r="490" spans="7:9" ht="12.75">
      <c r="G490" s="76"/>
      <c r="H490" s="76"/>
      <c r="I490" s="76"/>
    </row>
    <row r="491" spans="7:9" ht="12.75">
      <c r="G491" s="76"/>
      <c r="H491" s="76"/>
      <c r="I491" s="76"/>
    </row>
    <row r="492" spans="7:9" ht="12.75">
      <c r="G492" s="76"/>
      <c r="H492" s="76"/>
      <c r="I492" s="76"/>
    </row>
    <row r="493" spans="7:9" ht="12.75">
      <c r="G493" s="76"/>
      <c r="H493" s="76"/>
      <c r="I493" s="76"/>
    </row>
    <row r="494" spans="2:9" ht="12.75">
      <c r="B494" s="76"/>
      <c r="C494" s="76"/>
      <c r="D494" s="76"/>
      <c r="G494" s="76"/>
      <c r="H494" s="76"/>
      <c r="I494" s="76"/>
    </row>
    <row r="495" spans="2:16" ht="12.75">
      <c r="B495" s="76"/>
      <c r="C495" s="76"/>
      <c r="D495" s="76"/>
      <c r="G495" s="76"/>
      <c r="H495" s="76"/>
      <c r="I495" s="76"/>
      <c r="K495" s="76"/>
      <c r="L495" s="76"/>
      <c r="M495" s="76"/>
      <c r="N495" s="76"/>
      <c r="O495" s="76"/>
      <c r="P495" s="76"/>
    </row>
    <row r="496" spans="2:16" ht="12.75">
      <c r="B496" s="76"/>
      <c r="C496" s="76"/>
      <c r="D496" s="76"/>
      <c r="G496" s="76"/>
      <c r="H496" s="76"/>
      <c r="I496" s="76"/>
      <c r="K496" s="76"/>
      <c r="L496" s="76"/>
      <c r="M496" s="76"/>
      <c r="N496" s="76"/>
      <c r="O496" s="76"/>
      <c r="P496" s="76"/>
    </row>
    <row r="497" spans="2:16" ht="12.75">
      <c r="B497" s="76"/>
      <c r="C497" s="76"/>
      <c r="D497" s="76"/>
      <c r="G497" s="76"/>
      <c r="H497" s="76"/>
      <c r="I497" s="76"/>
      <c r="K497" s="76"/>
      <c r="L497" s="76"/>
      <c r="M497" s="76"/>
      <c r="N497" s="76"/>
      <c r="O497" s="76"/>
      <c r="P497" s="76"/>
    </row>
    <row r="498" spans="2:16" ht="12.75">
      <c r="B498" s="76"/>
      <c r="C498" s="76"/>
      <c r="D498" s="76"/>
      <c r="G498" s="76"/>
      <c r="H498" s="76"/>
      <c r="I498" s="76"/>
      <c r="K498" s="76"/>
      <c r="L498" s="76"/>
      <c r="M498" s="76"/>
      <c r="N498" s="76"/>
      <c r="O498" s="76"/>
      <c r="P498" s="76"/>
    </row>
    <row r="499" spans="2:16" ht="12.75">
      <c r="B499" s="76"/>
      <c r="C499" s="76"/>
      <c r="D499" s="76"/>
      <c r="G499" s="76"/>
      <c r="H499" s="76"/>
      <c r="I499" s="76"/>
      <c r="K499" s="76"/>
      <c r="L499" s="76"/>
      <c r="M499" s="76"/>
      <c r="N499" s="76"/>
      <c r="O499" s="76"/>
      <c r="P499" s="76"/>
    </row>
    <row r="500" spans="2:16" ht="12.75">
      <c r="B500" s="76"/>
      <c r="C500" s="76"/>
      <c r="D500" s="76"/>
      <c r="G500" s="76"/>
      <c r="H500" s="76"/>
      <c r="I500" s="76"/>
      <c r="K500" s="76"/>
      <c r="L500" s="76"/>
      <c r="M500" s="76"/>
      <c r="N500" s="76"/>
      <c r="O500" s="76"/>
      <c r="P500" s="76"/>
    </row>
    <row r="501" spans="2:16" ht="12.75">
      <c r="B501" s="76"/>
      <c r="C501" s="76"/>
      <c r="D501" s="76"/>
      <c r="G501" s="76"/>
      <c r="H501" s="76"/>
      <c r="I501" s="76"/>
      <c r="K501" s="76"/>
      <c r="L501" s="76"/>
      <c r="M501" s="76"/>
      <c r="N501" s="76"/>
      <c r="O501" s="76"/>
      <c r="P501" s="76"/>
    </row>
    <row r="502" spans="2:16" ht="12.75">
      <c r="B502" s="76"/>
      <c r="C502" s="76"/>
      <c r="D502" s="76"/>
      <c r="H502" s="76"/>
      <c r="I502" s="76"/>
      <c r="K502" s="76"/>
      <c r="L502" s="76"/>
      <c r="M502" s="76"/>
      <c r="N502" s="76"/>
      <c r="O502" s="76"/>
      <c r="P502" s="76"/>
    </row>
    <row r="503" spans="2:16" ht="12.75">
      <c r="B503" s="76"/>
      <c r="C503" s="76"/>
      <c r="D503" s="76"/>
      <c r="K503" s="76"/>
      <c r="L503" s="76"/>
      <c r="M503" s="76"/>
      <c r="N503" s="76"/>
      <c r="O503" s="76"/>
      <c r="P503" s="76"/>
    </row>
    <row r="504" spans="2:4" ht="12.75">
      <c r="B504" s="76"/>
      <c r="C504" s="76"/>
      <c r="D504" s="76"/>
    </row>
    <row r="505" spans="2:4" ht="12.75">
      <c r="B505" s="76"/>
      <c r="C505" s="76"/>
      <c r="D505" s="76"/>
    </row>
    <row r="506" spans="2:4" ht="12.75">
      <c r="B506" s="76"/>
      <c r="C506" s="76"/>
      <c r="D506" s="76"/>
    </row>
    <row r="507" spans="2:4" ht="12.75">
      <c r="B507" s="76"/>
      <c r="C507" s="76"/>
      <c r="D507" s="76"/>
    </row>
    <row r="508" spans="2:4" ht="12.75">
      <c r="B508" s="76"/>
      <c r="C508" s="76"/>
      <c r="D508" s="76"/>
    </row>
    <row r="509" spans="2:4" ht="12.75">
      <c r="B509" s="76"/>
      <c r="C509" s="76"/>
      <c r="D509" s="76"/>
    </row>
    <row r="603" ht="12.75">
      <c r="A603" s="79"/>
    </row>
    <row r="606" ht="12.75">
      <c r="E606" s="79"/>
    </row>
    <row r="609" spans="2:5" ht="12.75">
      <c r="B609" s="79"/>
      <c r="C609" s="79"/>
      <c r="D609" s="79"/>
      <c r="E609" s="79"/>
    </row>
    <row r="610" spans="2:5" ht="12.75">
      <c r="B610" s="79"/>
      <c r="C610" s="79"/>
      <c r="D610" s="79"/>
      <c r="E610" s="79"/>
    </row>
    <row r="611" spans="2:5" ht="12.75">
      <c r="B611" s="79"/>
      <c r="C611" s="79"/>
      <c r="D611" s="79"/>
      <c r="E611" s="79"/>
    </row>
    <row r="612" spans="2:5" ht="12.75">
      <c r="B612" s="79"/>
      <c r="C612" s="79"/>
      <c r="D612" s="79"/>
      <c r="E612" s="79"/>
    </row>
    <row r="613" spans="2:5" ht="12.75">
      <c r="B613" s="79"/>
      <c r="C613" s="79"/>
      <c r="D613" s="79"/>
      <c r="E613" s="79"/>
    </row>
    <row r="614" spans="2:5" ht="12.75">
      <c r="B614" s="79"/>
      <c r="C614" s="79"/>
      <c r="D614" s="79"/>
      <c r="E614" s="79"/>
    </row>
    <row r="615" spans="2:5" ht="12.75">
      <c r="B615" s="79"/>
      <c r="C615" s="79"/>
      <c r="D615" s="79"/>
      <c r="E615" s="79"/>
    </row>
    <row r="617" spans="2:5" ht="12.75">
      <c r="B617" s="79"/>
      <c r="C617" s="79"/>
      <c r="D617" s="79"/>
      <c r="E617" s="79"/>
    </row>
    <row r="618" spans="2:5" ht="12.75">
      <c r="B618" s="79"/>
      <c r="C618" s="79"/>
      <c r="D618" s="79"/>
      <c r="E618" s="79"/>
    </row>
    <row r="619" spans="2:5" ht="12.75">
      <c r="B619" s="79"/>
      <c r="C619" s="79"/>
      <c r="D619" s="79"/>
      <c r="E619" s="79"/>
    </row>
    <row r="620" spans="2:5" ht="12.75">
      <c r="B620" s="79"/>
      <c r="C620" s="79"/>
      <c r="D620" s="79"/>
      <c r="E620" s="79"/>
    </row>
    <row r="621" spans="2:5" ht="12.75">
      <c r="B621" s="79"/>
      <c r="C621" s="79"/>
      <c r="D621" s="79"/>
      <c r="E621" s="79"/>
    </row>
    <row r="622" spans="2:5" ht="12.75">
      <c r="B622" s="79"/>
      <c r="C622" s="79"/>
      <c r="D622" s="79"/>
      <c r="E622" s="79"/>
    </row>
    <row r="623" spans="2:5" ht="12.75">
      <c r="B623" s="79"/>
      <c r="C623" s="79"/>
      <c r="D623" s="79"/>
      <c r="E623" s="79"/>
    </row>
    <row r="624" spans="2:5" ht="12.75">
      <c r="B624" s="79"/>
      <c r="C624" s="79"/>
      <c r="D624" s="79"/>
      <c r="E624" s="79"/>
    </row>
    <row r="625" spans="2:5" ht="12.75">
      <c r="B625" s="79"/>
      <c r="C625" s="79"/>
      <c r="D625" s="79"/>
      <c r="E625" s="79"/>
    </row>
    <row r="626" spans="2:5" ht="12.75">
      <c r="B626" s="79"/>
      <c r="C626" s="79"/>
      <c r="D626" s="79"/>
      <c r="E626" s="79"/>
    </row>
    <row r="627" spans="2:5" ht="12.75">
      <c r="B627" s="79"/>
      <c r="C627" s="79"/>
      <c r="D627" s="79"/>
      <c r="E627" s="79"/>
    </row>
    <row r="628" spans="2:5" ht="12.75">
      <c r="B628" s="79"/>
      <c r="C628" s="79"/>
      <c r="D628" s="79"/>
      <c r="E628" s="79"/>
    </row>
    <row r="629" spans="2:5" ht="12.75">
      <c r="B629" s="79"/>
      <c r="C629" s="79"/>
      <c r="D629" s="79"/>
      <c r="E629" s="79"/>
    </row>
    <row r="630" spans="2:5" ht="12.75">
      <c r="B630" s="79"/>
      <c r="C630" s="79"/>
      <c r="D630" s="79"/>
      <c r="E630" s="79"/>
    </row>
    <row r="631" spans="2:5" ht="12.75">
      <c r="B631" s="79"/>
      <c r="C631" s="79"/>
      <c r="D631" s="79"/>
      <c r="E631" s="79"/>
    </row>
    <row r="632" spans="2:5" ht="12.75">
      <c r="B632" s="79"/>
      <c r="C632" s="79"/>
      <c r="D632" s="79"/>
      <c r="E632" s="79"/>
    </row>
    <row r="633" spans="2:5" ht="12.75">
      <c r="B633" s="79"/>
      <c r="C633" s="79"/>
      <c r="D633" s="79"/>
      <c r="E633" s="79"/>
    </row>
    <row r="635" spans="2:5" ht="12.75">
      <c r="B635" s="79"/>
      <c r="C635" s="79"/>
      <c r="D635" s="79"/>
      <c r="E635" s="79"/>
    </row>
    <row r="637" spans="2:5" ht="12.75">
      <c r="B637" s="79"/>
      <c r="C637" s="79"/>
      <c r="D637" s="79"/>
      <c r="E637" s="79"/>
    </row>
    <row r="639" spans="2:5" ht="12.75">
      <c r="B639" s="79"/>
      <c r="C639" s="79"/>
      <c r="D639" s="79"/>
      <c r="E639" s="79"/>
    </row>
    <row r="641" spans="2:5" ht="12.75">
      <c r="B641" s="79"/>
      <c r="C641" s="79"/>
      <c r="D641" s="79"/>
      <c r="E641" s="79"/>
    </row>
    <row r="642" spans="2:5" ht="12.75">
      <c r="B642" s="79"/>
      <c r="C642" s="79"/>
      <c r="D642" s="79"/>
      <c r="E642" s="79"/>
    </row>
    <row r="643" spans="2:5" ht="12.75">
      <c r="B643" s="79"/>
      <c r="C643" s="79"/>
      <c r="D643" s="79"/>
      <c r="E643" s="79"/>
    </row>
    <row r="644" spans="2:5" ht="12.75">
      <c r="B644" s="79"/>
      <c r="C644" s="79"/>
      <c r="D644" s="79"/>
      <c r="E644" s="79"/>
    </row>
    <row r="645" spans="2:5" ht="12.75">
      <c r="B645" s="79"/>
      <c r="C645" s="79"/>
      <c r="D645" s="79"/>
      <c r="E645" s="79"/>
    </row>
    <row r="646" spans="2:5" ht="12.75">
      <c r="B646" s="79"/>
      <c r="C646" s="79"/>
      <c r="D646" s="79"/>
      <c r="E646" s="79"/>
    </row>
    <row r="649" spans="2:5" ht="12.75">
      <c r="B649" s="79"/>
      <c r="C649" s="79"/>
      <c r="D649" s="79"/>
      <c r="E649" s="79"/>
    </row>
    <row r="651" spans="2:5" ht="12.75">
      <c r="B651" s="79"/>
      <c r="C651" s="79"/>
      <c r="D651" s="79"/>
      <c r="E651" s="79"/>
    </row>
    <row r="652" spans="2:5" ht="12.75">
      <c r="B652" s="79"/>
      <c r="C652" s="79"/>
      <c r="D652" s="79"/>
      <c r="E652" s="79"/>
    </row>
    <row r="653" spans="2:5" ht="12.75">
      <c r="B653" s="79"/>
      <c r="C653" s="79"/>
      <c r="D653" s="79"/>
      <c r="E653" s="79"/>
    </row>
    <row r="654" spans="2:5" ht="12.75">
      <c r="B654" s="79"/>
      <c r="C654" s="79"/>
      <c r="D654" s="79"/>
      <c r="E654" s="79"/>
    </row>
    <row r="655" spans="2:5" ht="12.75">
      <c r="B655" s="79"/>
      <c r="C655" s="79"/>
      <c r="D655" s="79"/>
      <c r="E655" s="79"/>
    </row>
    <row r="656" spans="2:5" ht="12.75">
      <c r="B656" s="79"/>
      <c r="C656" s="79"/>
      <c r="D656" s="79"/>
      <c r="E656" s="79"/>
    </row>
    <row r="657" spans="2:5" ht="12.75">
      <c r="B657" s="79"/>
      <c r="C657" s="79"/>
      <c r="D657" s="79"/>
      <c r="E657" s="79"/>
    </row>
    <row r="659" spans="2:5" ht="12.75">
      <c r="B659" s="79"/>
      <c r="C659" s="79"/>
      <c r="D659" s="79"/>
      <c r="E659" s="79"/>
    </row>
    <row r="676" spans="2:5" ht="12.75">
      <c r="B676" s="76"/>
      <c r="C676" s="76"/>
      <c r="D676" s="76"/>
      <c r="E676" s="76"/>
    </row>
    <row r="677" spans="2:5" ht="12.75">
      <c r="B677" s="76"/>
      <c r="C677" s="76"/>
      <c r="D677" s="76"/>
      <c r="E677" s="76"/>
    </row>
    <row r="678" spans="2:5" ht="12.75">
      <c r="B678" s="76"/>
      <c r="C678" s="76"/>
      <c r="D678" s="76"/>
      <c r="E678" s="76"/>
    </row>
    <row r="679" spans="2:5" ht="12.75">
      <c r="B679" s="76"/>
      <c r="C679" s="76"/>
      <c r="D679" s="76"/>
      <c r="E679" s="76"/>
    </row>
    <row r="680" spans="2:5" ht="12.75">
      <c r="B680" s="76"/>
      <c r="C680" s="76"/>
      <c r="D680" s="76"/>
      <c r="E680" s="76"/>
    </row>
    <row r="681" spans="2:5" ht="12.75">
      <c r="B681" s="76"/>
      <c r="C681" s="76"/>
      <c r="D681" s="76"/>
      <c r="E681" s="76"/>
    </row>
    <row r="682" spans="2:5" ht="12.75">
      <c r="B682" s="76"/>
      <c r="C682" s="76"/>
      <c r="D682" s="76"/>
      <c r="E682" s="76"/>
    </row>
    <row r="683" spans="2:5" ht="12.75">
      <c r="B683" s="76"/>
      <c r="C683" s="76"/>
      <c r="D683" s="76"/>
      <c r="E683" s="76"/>
    </row>
    <row r="684" spans="2:5" ht="12.75">
      <c r="B684" s="76"/>
      <c r="C684" s="76"/>
      <c r="D684" s="76"/>
      <c r="E684" s="76"/>
    </row>
    <row r="685" spans="2:5" ht="12.75">
      <c r="B685" s="76"/>
      <c r="C685" s="76"/>
      <c r="D685" s="76"/>
      <c r="E685" s="76"/>
    </row>
    <row r="686" spans="2:5" ht="12.75">
      <c r="B686" s="76"/>
      <c r="C686" s="76"/>
      <c r="D686" s="76"/>
      <c r="E686" s="76"/>
    </row>
    <row r="687" spans="2:5" ht="12.75">
      <c r="B687" s="76"/>
      <c r="C687" s="76"/>
      <c r="D687" s="76"/>
      <c r="E687" s="76"/>
    </row>
    <row r="688" spans="2:5" ht="12.75">
      <c r="B688" s="76"/>
      <c r="C688" s="76"/>
      <c r="D688" s="76"/>
      <c r="E688" s="76"/>
    </row>
    <row r="689" spans="2:5" ht="12.75">
      <c r="B689" s="76"/>
      <c r="C689" s="76"/>
      <c r="D689" s="76"/>
      <c r="E689" s="76"/>
    </row>
    <row r="690" spans="2:5" ht="12.75">
      <c r="B690" s="76"/>
      <c r="C690" s="76"/>
      <c r="D690" s="76"/>
      <c r="E690" s="76"/>
    </row>
    <row r="728" spans="2:33" ht="12.75">
      <c r="B728" s="76"/>
      <c r="C728" s="76"/>
      <c r="D728" s="76"/>
      <c r="E728" s="76"/>
      <c r="F728" s="76"/>
      <c r="G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</row>
    <row r="729" spans="2:33" ht="12.75">
      <c r="B729" s="76"/>
      <c r="C729" s="76"/>
      <c r="D729" s="76"/>
      <c r="E729" s="76"/>
      <c r="F729" s="76"/>
      <c r="G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</row>
    <row r="730" spans="2:33" ht="12.75">
      <c r="B730" s="76"/>
      <c r="C730" s="76"/>
      <c r="D730" s="76"/>
      <c r="E730" s="76"/>
      <c r="F730" s="76"/>
      <c r="G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</row>
    <row r="731" spans="2:33" ht="12.75">
      <c r="B731" s="76"/>
      <c r="C731" s="76"/>
      <c r="D731" s="76"/>
      <c r="E731" s="76"/>
      <c r="F731" s="76"/>
      <c r="G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W731" s="76"/>
      <c r="X731" s="76"/>
      <c r="Z731" s="76"/>
      <c r="AA731" s="76"/>
      <c r="AB731" s="76"/>
      <c r="AC731" s="76"/>
      <c r="AD731" s="76"/>
      <c r="AE731" s="76"/>
      <c r="AF731" s="76"/>
      <c r="AG731" s="76"/>
    </row>
    <row r="732" spans="2:33" ht="12.75">
      <c r="B732" s="76"/>
      <c r="C732" s="76"/>
      <c r="D732" s="76"/>
      <c r="E732" s="76"/>
      <c r="F732" s="76"/>
      <c r="G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</row>
    <row r="733" spans="2:20" ht="12.75">
      <c r="B733" s="76"/>
      <c r="C733" s="76"/>
      <c r="D733" s="76"/>
      <c r="E733" s="76"/>
      <c r="F733" s="76"/>
      <c r="G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</row>
    <row r="734" spans="2:20" ht="12.75">
      <c r="B734" s="76"/>
      <c r="C734" s="76"/>
      <c r="D734" s="76"/>
      <c r="E734" s="76"/>
      <c r="F734" s="76"/>
      <c r="G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</row>
    <row r="735" spans="2:20" ht="12.75">
      <c r="B735" s="76"/>
      <c r="C735" s="76"/>
      <c r="D735" s="76"/>
      <c r="E735" s="76"/>
      <c r="F735" s="76"/>
      <c r="G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</row>
    <row r="736" spans="2:20" ht="12.75">
      <c r="B736" s="76"/>
      <c r="C736" s="76"/>
      <c r="D736" s="76"/>
      <c r="E736" s="76"/>
      <c r="F736" s="76"/>
      <c r="G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</row>
    <row r="737" spans="2:20" ht="12.75">
      <c r="B737" s="76"/>
      <c r="C737" s="76"/>
      <c r="D737" s="76"/>
      <c r="E737" s="76"/>
      <c r="F737" s="76"/>
      <c r="G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</row>
    <row r="738" spans="2:20" ht="12.75">
      <c r="B738" s="76"/>
      <c r="C738" s="76"/>
      <c r="D738" s="76"/>
      <c r="E738" s="76"/>
      <c r="F738" s="76"/>
      <c r="G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</row>
    <row r="739" spans="2:7" ht="12.75">
      <c r="B739" s="76"/>
      <c r="C739" s="76"/>
      <c r="D739" s="76"/>
      <c r="E739" s="76"/>
      <c r="F739" s="76"/>
      <c r="G739" s="76"/>
    </row>
    <row r="740" spans="2:7" ht="12.75">
      <c r="B740" s="76"/>
      <c r="C740" s="76"/>
      <c r="D740" s="76"/>
      <c r="E740" s="76"/>
      <c r="F740" s="76"/>
      <c r="G740" s="76"/>
    </row>
    <row r="741" spans="2:7" ht="12.75">
      <c r="B741" s="76"/>
      <c r="C741" s="76"/>
      <c r="D741" s="76"/>
      <c r="E741" s="76"/>
      <c r="F741" s="76"/>
      <c r="G741" s="76"/>
    </row>
    <row r="742" spans="2:7" ht="12.75">
      <c r="B742" s="76"/>
      <c r="C742" s="76"/>
      <c r="D742" s="76"/>
      <c r="E742" s="76"/>
      <c r="F742" s="76"/>
      <c r="G742" s="76"/>
    </row>
    <row r="743" spans="3:5" ht="12.75">
      <c r="C743" s="76"/>
      <c r="D743" s="76"/>
      <c r="E743" s="76"/>
    </row>
    <row r="746" spans="23:33" ht="12.75"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6"/>
    </row>
    <row r="747" spans="23:33" ht="12.75"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6"/>
    </row>
    <row r="748" spans="23:33" ht="12.75"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6"/>
    </row>
    <row r="749" spans="23:33" ht="12.75"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6"/>
    </row>
    <row r="750" spans="23:33" ht="12.75"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6"/>
    </row>
    <row r="753" spans="10:20" ht="12.75"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6"/>
    </row>
    <row r="754" spans="2:20" ht="12.75">
      <c r="B754" s="77"/>
      <c r="C754" s="77"/>
      <c r="D754" s="77"/>
      <c r="E754" s="77"/>
      <c r="F754" s="77"/>
      <c r="G754" s="77"/>
      <c r="H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6"/>
    </row>
    <row r="755" spans="2:20" ht="12.75">
      <c r="B755" s="77"/>
      <c r="C755" s="77"/>
      <c r="D755" s="77"/>
      <c r="E755" s="77"/>
      <c r="F755" s="77"/>
      <c r="G755" s="77"/>
      <c r="H755" s="77"/>
      <c r="J755" s="77"/>
      <c r="K755" s="77"/>
      <c r="L755" s="77"/>
      <c r="M755" s="77"/>
      <c r="N755" s="77"/>
      <c r="O755" s="77"/>
      <c r="P755" s="77"/>
      <c r="Q755" s="77"/>
      <c r="R755" s="77"/>
      <c r="S755" s="76"/>
      <c r="T755" s="76"/>
    </row>
    <row r="756" spans="2:20" ht="12.75">
      <c r="B756" s="77"/>
      <c r="C756" s="77"/>
      <c r="D756" s="77"/>
      <c r="E756" s="77"/>
      <c r="F756" s="77"/>
      <c r="G756" s="77"/>
      <c r="J756" s="77"/>
      <c r="K756" s="77"/>
      <c r="L756" s="77"/>
      <c r="M756" s="77"/>
      <c r="N756" s="77"/>
      <c r="O756" s="77"/>
      <c r="P756" s="77"/>
      <c r="Q756" s="77"/>
      <c r="R756" s="77"/>
      <c r="S756" s="76"/>
      <c r="T756" s="76"/>
    </row>
    <row r="757" spans="2:20" ht="12.75">
      <c r="B757" s="77"/>
      <c r="C757" s="77"/>
      <c r="D757" s="77"/>
      <c r="E757" s="77"/>
      <c r="F757" s="77"/>
      <c r="G757" s="77"/>
      <c r="J757" s="77"/>
      <c r="K757" s="77"/>
      <c r="L757" s="77"/>
      <c r="M757" s="77"/>
      <c r="N757" s="77"/>
      <c r="O757" s="77"/>
      <c r="P757" s="77"/>
      <c r="Q757" s="77"/>
      <c r="R757" s="77"/>
      <c r="S757" s="76"/>
      <c r="T757" s="76"/>
    </row>
    <row r="758" spans="2:20" ht="12.75">
      <c r="B758" s="77"/>
      <c r="C758" s="77"/>
      <c r="D758" s="77"/>
      <c r="E758" s="77"/>
      <c r="F758" s="77"/>
      <c r="G758" s="77"/>
      <c r="J758" s="77"/>
      <c r="K758" s="77"/>
      <c r="L758" s="77"/>
      <c r="M758" s="77"/>
      <c r="N758" s="77"/>
      <c r="O758" s="77"/>
      <c r="P758" s="77"/>
      <c r="Q758" s="77"/>
      <c r="R758" s="77"/>
      <c r="S758" s="76"/>
      <c r="T758" s="76"/>
    </row>
    <row r="759" spans="2:20" ht="12.75">
      <c r="B759" s="77"/>
      <c r="C759" s="77"/>
      <c r="D759" s="77"/>
      <c r="E759" s="77"/>
      <c r="F759" s="77"/>
      <c r="G759" s="77"/>
      <c r="J759" s="77"/>
      <c r="K759" s="77"/>
      <c r="L759" s="77"/>
      <c r="M759" s="77"/>
      <c r="N759" s="77"/>
      <c r="O759" s="77"/>
      <c r="P759" s="77"/>
      <c r="Q759" s="77"/>
      <c r="R759" s="77"/>
      <c r="S759" s="76"/>
      <c r="T759" s="76"/>
    </row>
    <row r="760" spans="2:20" ht="12.75">
      <c r="B760" s="77"/>
      <c r="C760" s="77"/>
      <c r="D760" s="77"/>
      <c r="E760" s="77"/>
      <c r="F760" s="77"/>
      <c r="G760" s="77"/>
      <c r="J760" s="77"/>
      <c r="K760" s="77"/>
      <c r="L760" s="77"/>
      <c r="M760" s="77"/>
      <c r="N760" s="77"/>
      <c r="O760" s="77"/>
      <c r="P760" s="77"/>
      <c r="Q760" s="77"/>
      <c r="R760" s="77"/>
      <c r="S760" s="76"/>
      <c r="T760" s="76"/>
    </row>
    <row r="761" spans="2:20" ht="12.75">
      <c r="B761" s="77"/>
      <c r="C761" s="77"/>
      <c r="D761" s="77"/>
      <c r="E761" s="77"/>
      <c r="F761" s="77"/>
      <c r="G761" s="77"/>
      <c r="J761" s="77"/>
      <c r="K761" s="77"/>
      <c r="L761" s="77"/>
      <c r="M761" s="77"/>
      <c r="N761" s="77"/>
      <c r="O761" s="77"/>
      <c r="P761" s="77"/>
      <c r="Q761" s="77"/>
      <c r="R761" s="77"/>
      <c r="S761" s="76"/>
      <c r="T761" s="76"/>
    </row>
    <row r="762" spans="2:20" ht="12.75">
      <c r="B762" s="77"/>
      <c r="C762" s="77"/>
      <c r="D762" s="77"/>
      <c r="E762" s="77"/>
      <c r="F762" s="77"/>
      <c r="G762" s="77"/>
      <c r="J762" s="77"/>
      <c r="K762" s="77"/>
      <c r="L762" s="77"/>
      <c r="M762" s="77"/>
      <c r="N762" s="77"/>
      <c r="O762" s="77"/>
      <c r="P762" s="77"/>
      <c r="Q762" s="77"/>
      <c r="R762" s="77"/>
      <c r="S762" s="76"/>
      <c r="T762" s="76"/>
    </row>
    <row r="763" spans="2:20" ht="12.75">
      <c r="B763" s="77"/>
      <c r="C763" s="77"/>
      <c r="D763" s="77"/>
      <c r="E763" s="77"/>
      <c r="F763" s="77"/>
      <c r="G763" s="77"/>
      <c r="J763" s="77"/>
      <c r="K763" s="77"/>
      <c r="L763" s="77"/>
      <c r="M763" s="77"/>
      <c r="N763" s="77"/>
      <c r="O763" s="77"/>
      <c r="P763" s="77"/>
      <c r="Q763" s="77"/>
      <c r="R763" s="77"/>
      <c r="S763" s="76"/>
      <c r="T763" s="76"/>
    </row>
    <row r="764" spans="2:7" ht="12.75">
      <c r="B764" s="77"/>
      <c r="C764" s="77"/>
      <c r="D764" s="77"/>
      <c r="E764" s="77"/>
      <c r="F764" s="77"/>
      <c r="G764" s="77"/>
    </row>
    <row r="765" spans="2:7" ht="12.75">
      <c r="B765" s="77"/>
      <c r="C765" s="77"/>
      <c r="D765" s="77"/>
      <c r="E765" s="77"/>
      <c r="F765" s="77"/>
      <c r="G765" s="77"/>
    </row>
    <row r="766" spans="2:7" ht="12.75">
      <c r="B766" s="77"/>
      <c r="C766" s="77"/>
      <c r="D766" s="77"/>
      <c r="E766" s="77"/>
      <c r="F766" s="77"/>
      <c r="G766" s="77"/>
    </row>
    <row r="767" spans="2:7" ht="12.75">
      <c r="B767" s="77"/>
      <c r="C767" s="77"/>
      <c r="D767" s="77"/>
      <c r="E767" s="77"/>
      <c r="F767" s="77"/>
      <c r="G767" s="77"/>
    </row>
    <row r="768" spans="2:7" ht="12.75">
      <c r="B768" s="77"/>
      <c r="C768" s="77"/>
      <c r="D768" s="77"/>
      <c r="E768" s="77"/>
      <c r="F768" s="77"/>
      <c r="G768" s="77"/>
    </row>
    <row r="782" spans="2:19" ht="12.75">
      <c r="B782" s="76"/>
      <c r="C782" s="76"/>
      <c r="D782" s="76"/>
      <c r="E782" s="76"/>
      <c r="H782" s="76"/>
      <c r="I782" s="76"/>
      <c r="J782" s="76"/>
      <c r="M782" s="76"/>
      <c r="N782" s="76"/>
      <c r="O782" s="76"/>
      <c r="P782" s="76"/>
      <c r="Q782" s="76"/>
      <c r="R782" s="76"/>
      <c r="S782" s="76"/>
    </row>
    <row r="783" spans="2:19" ht="12.75">
      <c r="B783" s="76"/>
      <c r="C783" s="76"/>
      <c r="E783" s="76"/>
      <c r="H783" s="76"/>
      <c r="I783" s="76"/>
      <c r="J783" s="76"/>
      <c r="M783" s="76"/>
      <c r="N783" s="76"/>
      <c r="O783" s="76"/>
      <c r="P783" s="76"/>
      <c r="Q783" s="76"/>
      <c r="R783" s="76"/>
      <c r="S783" s="76"/>
    </row>
    <row r="784" spans="2:19" ht="12.75">
      <c r="B784" s="76"/>
      <c r="C784" s="76"/>
      <c r="D784" s="76"/>
      <c r="E784" s="76"/>
      <c r="H784" s="76"/>
      <c r="I784" s="76"/>
      <c r="J784" s="76"/>
      <c r="M784" s="76"/>
      <c r="N784" s="76"/>
      <c r="O784" s="76"/>
      <c r="P784" s="76"/>
      <c r="Q784" s="76"/>
      <c r="R784" s="76"/>
      <c r="S784" s="76"/>
    </row>
    <row r="785" spans="2:19" ht="12.75">
      <c r="B785" s="76"/>
      <c r="C785" s="76"/>
      <c r="D785" s="76"/>
      <c r="E785" s="76"/>
      <c r="H785" s="76"/>
      <c r="I785" s="76"/>
      <c r="J785" s="76"/>
      <c r="M785" s="76"/>
      <c r="N785" s="76"/>
      <c r="O785" s="76"/>
      <c r="P785" s="76"/>
      <c r="Q785" s="76"/>
      <c r="R785" s="76"/>
      <c r="S785" s="76"/>
    </row>
    <row r="786" spans="2:19" ht="12.75">
      <c r="B786" s="76"/>
      <c r="C786" s="76"/>
      <c r="D786" s="76"/>
      <c r="E786" s="76"/>
      <c r="H786" s="76"/>
      <c r="I786" s="76"/>
      <c r="J786" s="76"/>
      <c r="M786" s="76"/>
      <c r="N786" s="76"/>
      <c r="O786" s="76"/>
      <c r="P786" s="76"/>
      <c r="Q786" s="76"/>
      <c r="R786" s="76"/>
      <c r="S786" s="76"/>
    </row>
    <row r="787" spans="2:5" ht="12.75">
      <c r="B787" s="76"/>
      <c r="C787" s="76"/>
      <c r="D787" s="76"/>
      <c r="E787" s="76"/>
    </row>
    <row r="788" spans="2:5" ht="12.75">
      <c r="B788" s="76"/>
      <c r="C788" s="76"/>
      <c r="D788" s="76"/>
      <c r="E788" s="76"/>
    </row>
    <row r="789" spans="2:5" ht="12.75">
      <c r="B789" s="76"/>
      <c r="C789" s="76"/>
      <c r="D789" s="76"/>
      <c r="E789" s="76"/>
    </row>
    <row r="790" spans="2:5" ht="12.75">
      <c r="B790" s="76"/>
      <c r="C790" s="76"/>
      <c r="D790" s="76"/>
      <c r="E790" s="76"/>
    </row>
    <row r="796" spans="8:10" ht="12.75">
      <c r="H796" s="76"/>
      <c r="I796" s="76"/>
      <c r="J796" s="76"/>
    </row>
    <row r="797" spans="8:10" ht="12.75">
      <c r="H797" s="76"/>
      <c r="I797" s="76"/>
      <c r="J797" s="76"/>
    </row>
    <row r="798" spans="8:10" ht="12.75">
      <c r="H798" s="76"/>
      <c r="I798" s="76"/>
      <c r="J798" s="76"/>
    </row>
    <row r="799" spans="8:10" ht="12.75">
      <c r="H799" s="76"/>
      <c r="I799" s="76"/>
      <c r="J799" s="76"/>
    </row>
    <row r="800" spans="8:19" ht="12.75">
      <c r="H800" s="76"/>
      <c r="I800" s="76"/>
      <c r="J800" s="76"/>
      <c r="M800" s="76"/>
      <c r="N800" s="76"/>
      <c r="O800" s="76"/>
      <c r="P800" s="76"/>
      <c r="Q800" s="76"/>
      <c r="R800" s="76"/>
      <c r="S800" s="76"/>
    </row>
    <row r="801" spans="13:19" ht="12.75">
      <c r="M801" s="76"/>
      <c r="N801" s="76"/>
      <c r="O801" s="76"/>
      <c r="P801" s="76"/>
      <c r="Q801" s="76"/>
      <c r="R801" s="76"/>
      <c r="S801" s="76"/>
    </row>
    <row r="802" spans="13:19" ht="12.75">
      <c r="M802" s="76"/>
      <c r="N802" s="76"/>
      <c r="O802" s="76"/>
      <c r="P802" s="76"/>
      <c r="Q802" s="76"/>
      <c r="R802" s="76"/>
      <c r="S802" s="76"/>
    </row>
    <row r="803" spans="13:19" ht="12.75">
      <c r="M803" s="76"/>
      <c r="N803" s="76"/>
      <c r="O803" s="76"/>
      <c r="P803" s="76"/>
      <c r="Q803" s="76"/>
      <c r="R803" s="76"/>
      <c r="S803" s="76"/>
    </row>
    <row r="804" spans="13:19" ht="12.75">
      <c r="M804" s="76"/>
      <c r="N804" s="76"/>
      <c r="O804" s="76"/>
      <c r="P804" s="76"/>
      <c r="Q804" s="76"/>
      <c r="R804" s="76"/>
      <c r="S804" s="76"/>
    </row>
    <row r="805" spans="2:5" ht="12.75">
      <c r="B805" s="77"/>
      <c r="C805" s="77"/>
      <c r="D805" s="77"/>
      <c r="E805" s="76"/>
    </row>
    <row r="806" spans="2:5" ht="12.75">
      <c r="B806" s="77"/>
      <c r="C806" s="77"/>
      <c r="D806" s="77"/>
      <c r="E806" s="76"/>
    </row>
    <row r="807" spans="2:5" ht="12.75">
      <c r="B807" s="77"/>
      <c r="C807" s="77"/>
      <c r="D807" s="77"/>
      <c r="E807" s="76"/>
    </row>
    <row r="808" spans="2:5" ht="12.75">
      <c r="B808" s="77"/>
      <c r="C808" s="77"/>
      <c r="D808" s="77"/>
      <c r="E808" s="76"/>
    </row>
    <row r="809" spans="2:5" ht="12.75">
      <c r="B809" s="77"/>
      <c r="C809" s="77"/>
      <c r="D809" s="77"/>
      <c r="E809" s="76"/>
    </row>
    <row r="810" spans="2:5" ht="12.75">
      <c r="B810" s="77"/>
      <c r="C810" s="77"/>
      <c r="D810" s="77"/>
      <c r="E810" s="76"/>
    </row>
    <row r="811" spans="2:5" ht="12.75">
      <c r="B811" s="77"/>
      <c r="C811" s="77"/>
      <c r="D811" s="77"/>
      <c r="E811" s="76"/>
    </row>
    <row r="812" spans="2:5" ht="12.75">
      <c r="B812" s="77"/>
      <c r="C812" s="77"/>
      <c r="D812" s="77"/>
      <c r="E812" s="76"/>
    </row>
    <row r="813" spans="2:5" ht="12.75">
      <c r="B813" s="77"/>
      <c r="C813" s="77"/>
      <c r="D813" s="77"/>
      <c r="E813" s="76"/>
    </row>
    <row r="825" spans="2:7" ht="12.75">
      <c r="B825" s="76"/>
      <c r="C825" s="76"/>
      <c r="D825" s="76"/>
      <c r="E825" s="76"/>
      <c r="F825" s="76"/>
      <c r="G825" s="76"/>
    </row>
    <row r="826" spans="2:7" ht="12.75">
      <c r="B826" s="76"/>
      <c r="C826" s="76"/>
      <c r="D826" s="76"/>
      <c r="E826" s="76"/>
      <c r="F826" s="76"/>
      <c r="G826" s="76"/>
    </row>
    <row r="827" spans="2:7" ht="12.75">
      <c r="B827" s="76"/>
      <c r="C827" s="76"/>
      <c r="D827" s="76"/>
      <c r="E827" s="76"/>
      <c r="F827" s="76"/>
      <c r="G827" s="76"/>
    </row>
    <row r="828" spans="2:7" ht="12.75">
      <c r="B828" s="76"/>
      <c r="C828" s="76"/>
      <c r="D828" s="76"/>
      <c r="E828" s="76"/>
      <c r="F828" s="76"/>
      <c r="G828" s="76"/>
    </row>
    <row r="829" spans="2:7" ht="12.75">
      <c r="B829" s="76"/>
      <c r="C829" s="76"/>
      <c r="D829" s="76"/>
      <c r="E829" s="76"/>
      <c r="F829" s="76"/>
      <c r="G829" s="76"/>
    </row>
    <row r="830" spans="2:7" ht="12.75">
      <c r="B830" s="76"/>
      <c r="C830" s="76"/>
      <c r="D830" s="76"/>
      <c r="E830" s="76"/>
      <c r="F830" s="76"/>
      <c r="G830" s="76"/>
    </row>
    <row r="831" spans="2:7" ht="12.75">
      <c r="B831" s="76"/>
      <c r="C831" s="76"/>
      <c r="D831" s="76"/>
      <c r="E831" s="76"/>
      <c r="F831" s="76"/>
      <c r="G831" s="76"/>
    </row>
    <row r="832" spans="2:7" ht="12.75">
      <c r="B832" s="76"/>
      <c r="C832" s="76"/>
      <c r="D832" s="76"/>
      <c r="E832" s="76"/>
      <c r="F832" s="76"/>
      <c r="G832" s="76"/>
    </row>
    <row r="833" spans="2:7" ht="12.75">
      <c r="B833" s="76"/>
      <c r="C833" s="76"/>
      <c r="D833" s="76"/>
      <c r="E833" s="76"/>
      <c r="F833" s="76"/>
      <c r="G833" s="76"/>
    </row>
    <row r="835" spans="2:7" ht="12.75">
      <c r="B835" s="76"/>
      <c r="C835" s="76"/>
      <c r="D835" s="76"/>
      <c r="E835" s="76"/>
      <c r="F835" s="76"/>
      <c r="G835" s="76"/>
    </row>
    <row r="836" spans="2:7" ht="12.75">
      <c r="B836" s="76"/>
      <c r="C836" s="76"/>
      <c r="D836" s="76"/>
      <c r="E836" s="76"/>
      <c r="F836" s="76"/>
      <c r="G836" s="76"/>
    </row>
    <row r="837" spans="2:7" ht="12.75">
      <c r="B837" s="76"/>
      <c r="C837" s="76"/>
      <c r="D837" s="76"/>
      <c r="E837" s="76"/>
      <c r="F837" s="76"/>
      <c r="G837" s="76"/>
    </row>
    <row r="838" spans="2:7" ht="12.75">
      <c r="B838" s="76"/>
      <c r="C838" s="76"/>
      <c r="D838" s="76"/>
      <c r="E838" s="76"/>
      <c r="F838" s="76"/>
      <c r="G838" s="76"/>
    </row>
    <row r="839" spans="2:7" ht="12.75">
      <c r="B839" s="76"/>
      <c r="C839" s="76"/>
      <c r="D839" s="76"/>
      <c r="E839" s="76"/>
      <c r="F839" s="76"/>
      <c r="G839" s="76"/>
    </row>
    <row r="840" spans="2:7" ht="12.75">
      <c r="B840" s="76"/>
      <c r="C840" s="76"/>
      <c r="D840" s="76"/>
      <c r="E840" s="76"/>
      <c r="F840" s="76"/>
      <c r="G840" s="76"/>
    </row>
    <row r="841" spans="2:7" ht="12.75">
      <c r="B841" s="76"/>
      <c r="C841" s="76"/>
      <c r="D841" s="76"/>
      <c r="E841" s="76"/>
      <c r="F841" s="76"/>
      <c r="G841" s="76"/>
    </row>
    <row r="842" spans="2:7" ht="12.75">
      <c r="B842" s="76"/>
      <c r="C842" s="76"/>
      <c r="D842" s="76"/>
      <c r="E842" s="76"/>
      <c r="F842" s="76"/>
      <c r="G842" s="76"/>
    </row>
    <row r="843" spans="2:7" ht="12.75">
      <c r="B843" s="76"/>
      <c r="C843" s="76"/>
      <c r="D843" s="76"/>
      <c r="E843" s="76"/>
      <c r="F843" s="76"/>
      <c r="G843" s="76"/>
    </row>
    <row r="844" spans="2:7" ht="12.75">
      <c r="B844" s="76"/>
      <c r="C844" s="76"/>
      <c r="D844" s="76"/>
      <c r="E844" s="76"/>
      <c r="F844" s="76"/>
      <c r="G844" s="76"/>
    </row>
    <row r="845" spans="2:7" ht="12.75">
      <c r="B845" s="76"/>
      <c r="C845" s="76"/>
      <c r="D845" s="76"/>
      <c r="E845" s="76"/>
      <c r="F845" s="76"/>
      <c r="G845" s="76"/>
    </row>
    <row r="846" spans="2:7" ht="12.75">
      <c r="B846" s="76"/>
      <c r="C846" s="76"/>
      <c r="D846" s="76"/>
      <c r="E846" s="76"/>
      <c r="F846" s="76"/>
      <c r="G846" s="76"/>
    </row>
    <row r="847" spans="2:7" ht="12.75">
      <c r="B847" s="76"/>
      <c r="C847" s="76"/>
      <c r="D847" s="76"/>
      <c r="E847" s="76"/>
      <c r="F847" s="76"/>
      <c r="G847" s="76"/>
    </row>
    <row r="848" spans="2:7" ht="12.75">
      <c r="B848" s="76"/>
      <c r="C848" s="76"/>
      <c r="D848" s="76"/>
      <c r="E848" s="76"/>
      <c r="F848" s="76"/>
      <c r="G848" s="76"/>
    </row>
    <row r="849" spans="2:7" ht="12.75">
      <c r="B849" s="76"/>
      <c r="C849" s="76"/>
      <c r="D849" s="76"/>
      <c r="E849" s="76"/>
      <c r="F849" s="76"/>
      <c r="G849" s="76"/>
    </row>
    <row r="850" spans="2:7" ht="12.75">
      <c r="B850" s="76"/>
      <c r="C850" s="76"/>
      <c r="D850" s="76"/>
      <c r="E850" s="76"/>
      <c r="F850" s="76"/>
      <c r="G850" s="76"/>
    </row>
    <row r="851" spans="2:7" ht="12.75">
      <c r="B851" s="76"/>
      <c r="C851" s="76"/>
      <c r="D851" s="76"/>
      <c r="E851" s="76"/>
      <c r="F851" s="76"/>
      <c r="G851" s="76"/>
    </row>
    <row r="852" spans="2:7" ht="12.75">
      <c r="B852" s="76"/>
      <c r="C852" s="76"/>
      <c r="D852" s="76"/>
      <c r="E852" s="76"/>
      <c r="F852" s="76"/>
      <c r="G852" s="76"/>
    </row>
    <row r="853" spans="2:7" ht="12.75">
      <c r="B853" s="76"/>
      <c r="C853" s="76"/>
      <c r="D853" s="76"/>
      <c r="E853" s="76"/>
      <c r="F853" s="76"/>
      <c r="G853" s="76"/>
    </row>
    <row r="854" spans="2:7" ht="12.75">
      <c r="B854" s="76"/>
      <c r="C854" s="76"/>
      <c r="D854" s="76"/>
      <c r="E854" s="76"/>
      <c r="F854" s="76"/>
      <c r="G854" s="76"/>
    </row>
    <row r="855" spans="2:7" ht="12.75">
      <c r="B855" s="76"/>
      <c r="C855" s="76"/>
      <c r="D855" s="76"/>
      <c r="E855" s="76"/>
      <c r="F855" s="76"/>
      <c r="G855" s="76"/>
    </row>
    <row r="856" spans="2:7" ht="12.75">
      <c r="B856" s="76"/>
      <c r="C856" s="76"/>
      <c r="D856" s="76"/>
      <c r="E856" s="76"/>
      <c r="F856" s="76"/>
      <c r="G856" s="76"/>
    </row>
    <row r="857" spans="2:7" ht="12.75">
      <c r="B857" s="76"/>
      <c r="C857" s="76"/>
      <c r="D857" s="76"/>
      <c r="E857" s="76"/>
      <c r="F857" s="76"/>
      <c r="G857" s="76"/>
    </row>
    <row r="858" spans="2:7" ht="12.75">
      <c r="B858" s="76"/>
      <c r="C858" s="76"/>
      <c r="D858" s="76"/>
      <c r="E858" s="76"/>
      <c r="F858" s="76"/>
      <c r="G858" s="76"/>
    </row>
    <row r="859" spans="2:7" ht="12.75">
      <c r="B859" s="76"/>
      <c r="C859" s="76"/>
      <c r="D859" s="76"/>
      <c r="E859" s="76"/>
      <c r="F859" s="76"/>
      <c r="G859" s="76"/>
    </row>
    <row r="860" spans="2:7" ht="12.75">
      <c r="B860" s="76"/>
      <c r="C860" s="76"/>
      <c r="D860" s="76"/>
      <c r="E860" s="76"/>
      <c r="F860" s="76"/>
      <c r="G860" s="76"/>
    </row>
    <row r="861" spans="2:7" ht="12.75">
      <c r="B861" s="76"/>
      <c r="C861" s="76"/>
      <c r="D861" s="76"/>
      <c r="E861" s="76"/>
      <c r="F861" s="76"/>
      <c r="G861" s="76"/>
    </row>
    <row r="876" spans="4:7" ht="12.75">
      <c r="D876" s="76"/>
      <c r="E876" s="76"/>
      <c r="F876" s="76"/>
      <c r="G876" s="76"/>
    </row>
    <row r="884" ht="12.75">
      <c r="A884" s="79"/>
    </row>
    <row r="886" spans="2:5" ht="12.75">
      <c r="B886" s="79"/>
      <c r="C886" s="79"/>
      <c r="D886" s="79"/>
      <c r="E886" s="79"/>
    </row>
    <row r="888" spans="2:5" ht="12.75">
      <c r="B888" s="79"/>
      <c r="C888" s="79"/>
      <c r="D888" s="79"/>
      <c r="E888" s="79"/>
    </row>
    <row r="889" spans="2:5" ht="12.75">
      <c r="B889" s="79"/>
      <c r="C889" s="79"/>
      <c r="D889" s="79"/>
      <c r="E889" s="79"/>
    </row>
    <row r="890" spans="2:5" ht="12.75">
      <c r="B890" s="79"/>
      <c r="C890" s="79"/>
      <c r="D890" s="79"/>
      <c r="E890" s="79"/>
    </row>
    <row r="891" spans="2:5" ht="12.75">
      <c r="B891" s="79"/>
      <c r="C891" s="79"/>
      <c r="D891" s="79"/>
      <c r="E891" s="79"/>
    </row>
    <row r="892" spans="2:5" ht="12.75">
      <c r="B892" s="79"/>
      <c r="C892" s="79"/>
      <c r="D892" s="79"/>
      <c r="E892" s="79"/>
    </row>
    <row r="893" spans="2:5" ht="12.75">
      <c r="B893" s="79"/>
      <c r="C893" s="79"/>
      <c r="D893" s="79"/>
      <c r="E893" s="79"/>
    </row>
    <row r="894" spans="2:5" ht="12.75">
      <c r="B894" s="79"/>
      <c r="C894" s="79"/>
      <c r="D894" s="79"/>
      <c r="E894" s="79"/>
    </row>
    <row r="895" spans="2:5" ht="12.75">
      <c r="B895" s="79"/>
      <c r="C895" s="79"/>
      <c r="D895" s="79"/>
      <c r="E895" s="79"/>
    </row>
    <row r="896" spans="2:5" ht="12.75">
      <c r="B896" s="79"/>
      <c r="C896" s="79"/>
      <c r="D896" s="79"/>
      <c r="E896" s="79"/>
    </row>
    <row r="897" spans="2:5" ht="12.75">
      <c r="B897" s="79"/>
      <c r="C897" s="79"/>
      <c r="D897" s="79"/>
      <c r="E897" s="79"/>
    </row>
    <row r="898" spans="2:5" ht="12.75">
      <c r="B898" s="79"/>
      <c r="C898" s="79"/>
      <c r="D898" s="79"/>
      <c r="E898" s="79"/>
    </row>
    <row r="899" spans="2:5" ht="12.75">
      <c r="B899" s="79"/>
      <c r="C899" s="79"/>
      <c r="D899" s="79"/>
      <c r="E899" s="79"/>
    </row>
    <row r="900" spans="2:5" ht="12.75">
      <c r="B900" s="79"/>
      <c r="C900" s="79"/>
      <c r="D900" s="79"/>
      <c r="E900" s="79"/>
    </row>
    <row r="901" spans="2:5" ht="12.75">
      <c r="B901" s="79"/>
      <c r="C901" s="79"/>
      <c r="D901" s="79"/>
      <c r="E901" s="79"/>
    </row>
    <row r="902" spans="2:5" ht="12.75">
      <c r="B902" s="79"/>
      <c r="C902" s="79"/>
      <c r="D902" s="79"/>
      <c r="E902" s="79"/>
    </row>
    <row r="903" spans="2:5" ht="12.75">
      <c r="B903" s="79"/>
      <c r="C903" s="79"/>
      <c r="D903" s="79"/>
      <c r="E903" s="79"/>
    </row>
    <row r="904" spans="2:5" ht="12.75">
      <c r="B904" s="79"/>
      <c r="C904" s="79"/>
      <c r="D904" s="79"/>
      <c r="E904" s="79"/>
    </row>
    <row r="905" spans="2:5" ht="12.75">
      <c r="B905" s="79"/>
      <c r="C905" s="79"/>
      <c r="D905" s="79"/>
      <c r="E905" s="79"/>
    </row>
    <row r="906" spans="2:5" ht="12.75">
      <c r="B906" s="79"/>
      <c r="C906" s="79"/>
      <c r="D906" s="79"/>
      <c r="E906" s="79"/>
    </row>
    <row r="907" spans="3:5" ht="12.75">
      <c r="C907" s="79"/>
      <c r="D907" s="79"/>
      <c r="E907" s="79"/>
    </row>
    <row r="908" spans="2:5" ht="12.75">
      <c r="B908" s="79"/>
      <c r="C908" s="79"/>
      <c r="D908" s="79"/>
      <c r="E908" s="79"/>
    </row>
    <row r="909" spans="2:5" ht="12.75">
      <c r="B909" s="79"/>
      <c r="C909" s="79"/>
      <c r="D909" s="79"/>
      <c r="E909" s="79"/>
    </row>
    <row r="910" spans="2:5" ht="12.75">
      <c r="B910" s="79"/>
      <c r="C910" s="79"/>
      <c r="D910" s="79"/>
      <c r="E910" s="79"/>
    </row>
    <row r="911" spans="2:5" ht="12.75">
      <c r="B911" s="79"/>
      <c r="C911" s="79"/>
      <c r="D911" s="79"/>
      <c r="E911" s="79"/>
    </row>
    <row r="912" spans="2:5" ht="12.75">
      <c r="B912" s="79"/>
      <c r="C912" s="79"/>
      <c r="D912" s="79"/>
      <c r="E912" s="79"/>
    </row>
    <row r="913" spans="2:5" ht="12.75">
      <c r="B913" s="79"/>
      <c r="C913" s="79"/>
      <c r="D913" s="79"/>
      <c r="E913" s="79"/>
    </row>
    <row r="914" spans="2:5" ht="12.75">
      <c r="B914" s="79"/>
      <c r="C914" s="79"/>
      <c r="D914" s="79"/>
      <c r="E914" s="79"/>
    </row>
    <row r="915" spans="2:5" ht="12.75">
      <c r="B915" s="79"/>
      <c r="C915" s="79"/>
      <c r="D915" s="79"/>
      <c r="E915" s="79"/>
    </row>
    <row r="916" spans="2:5" ht="12.75">
      <c r="B916" s="79"/>
      <c r="C916" s="79"/>
      <c r="D916" s="79"/>
      <c r="E916" s="79"/>
    </row>
    <row r="917" spans="2:5" ht="12.75">
      <c r="B917" s="79"/>
      <c r="C917" s="79"/>
      <c r="D917" s="79"/>
      <c r="E917" s="79"/>
    </row>
    <row r="918" spans="2:5" ht="12.75">
      <c r="B918" s="79"/>
      <c r="C918" s="79"/>
      <c r="D918" s="79"/>
      <c r="E918" s="79"/>
    </row>
    <row r="919" spans="2:5" ht="12.75">
      <c r="B919" s="79"/>
      <c r="C919" s="79"/>
      <c r="D919" s="79"/>
      <c r="E919" s="79"/>
    </row>
    <row r="920" spans="2:5" ht="12.75">
      <c r="B920" s="79"/>
      <c r="C920" s="79"/>
      <c r="D920" s="79"/>
      <c r="E920" s="79"/>
    </row>
    <row r="922" spans="2:5" ht="12.75">
      <c r="B922" s="79"/>
      <c r="C922" s="79"/>
      <c r="D922" s="79"/>
      <c r="E922" s="79"/>
    </row>
    <row r="924" spans="2:5" ht="12.75">
      <c r="B924" s="79"/>
      <c r="C924" s="79"/>
      <c r="D924" s="79"/>
      <c r="E924" s="79"/>
    </row>
    <row r="925" spans="2:5" ht="12.75">
      <c r="B925" s="79"/>
      <c r="C925" s="79"/>
      <c r="D925" s="79"/>
      <c r="E925" s="79"/>
    </row>
    <row r="926" spans="2:5" ht="12.75">
      <c r="B926" s="79"/>
      <c r="C926" s="79"/>
      <c r="D926" s="79"/>
      <c r="E926" s="79"/>
    </row>
    <row r="927" spans="2:5" ht="12.75">
      <c r="B927" s="79"/>
      <c r="C927" s="79"/>
      <c r="D927" s="79"/>
      <c r="E927" s="79"/>
    </row>
    <row r="928" spans="2:5" ht="12.75">
      <c r="B928" s="79"/>
      <c r="C928" s="79"/>
      <c r="D928" s="79"/>
      <c r="E928" s="79"/>
    </row>
    <row r="929" spans="2:5" ht="12.75">
      <c r="B929" s="79"/>
      <c r="C929" s="79"/>
      <c r="D929" s="79"/>
      <c r="E929" s="79"/>
    </row>
    <row r="930" spans="2:5" ht="12.75">
      <c r="B930" s="79"/>
      <c r="C930" s="79"/>
      <c r="D930" s="79"/>
      <c r="E930" s="79"/>
    </row>
    <row r="932" spans="2:5" ht="12.75">
      <c r="B932" s="79"/>
      <c r="C932" s="79"/>
      <c r="D932" s="79"/>
      <c r="E932" s="79"/>
    </row>
  </sheetData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10"/>
  <dimension ref="A1:AH906"/>
  <sheetViews>
    <sheetView showGridLines="0" zoomScale="75" zoomScaleNormal="75" workbookViewId="0" topLeftCell="A1">
      <selection activeCell="K56" sqref="K56"/>
    </sheetView>
  </sheetViews>
  <sheetFormatPr defaultColWidth="16.421875" defaultRowHeight="12.75"/>
  <cols>
    <col min="1" max="1" width="57.28125" style="6" customWidth="1"/>
    <col min="2" max="9" width="8.7109375" style="6" customWidth="1"/>
    <col min="10" max="10" width="8.7109375" style="24" customWidth="1"/>
    <col min="11" max="17" width="17.7109375" style="6" customWidth="1"/>
    <col min="18" max="19" width="16.421875" style="6" customWidth="1"/>
    <col min="20" max="20" width="17.7109375" style="6" customWidth="1"/>
    <col min="21" max="16384" width="16.421875" style="6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3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5">
      <c r="A3" s="7" t="s">
        <v>189</v>
      </c>
      <c r="B3" s="7"/>
      <c r="C3" s="7"/>
      <c r="D3" s="7"/>
      <c r="E3" s="7"/>
      <c r="F3" s="7"/>
      <c r="G3" s="7"/>
      <c r="H3" s="7"/>
      <c r="I3" s="7"/>
      <c r="J3" s="48"/>
    </row>
    <row r="4" spans="1:10" ht="15">
      <c r="A4" s="7" t="s">
        <v>190</v>
      </c>
      <c r="B4" s="7"/>
      <c r="C4" s="7"/>
      <c r="D4" s="7"/>
      <c r="E4" s="7"/>
      <c r="F4" s="7"/>
      <c r="G4" s="7"/>
      <c r="H4" s="7"/>
      <c r="I4" s="7"/>
      <c r="J4" s="48"/>
    </row>
    <row r="5" spans="1:10" ht="12.75" customHeight="1" thickBot="1">
      <c r="A5" s="4"/>
      <c r="B5" s="4"/>
      <c r="C5" s="4"/>
      <c r="D5" s="4"/>
      <c r="E5" s="4"/>
      <c r="F5" s="4"/>
      <c r="G5" s="4"/>
      <c r="H5" s="4"/>
      <c r="I5" s="4"/>
      <c r="J5" s="5"/>
    </row>
    <row r="6" spans="1:10" ht="13.5" thickBot="1">
      <c r="A6" s="177"/>
      <c r="B6" s="178">
        <v>1990</v>
      </c>
      <c r="C6" s="178" t="s">
        <v>17</v>
      </c>
      <c r="D6" s="178" t="s">
        <v>18</v>
      </c>
      <c r="E6" s="178" t="s">
        <v>19</v>
      </c>
      <c r="F6" s="178" t="s">
        <v>20</v>
      </c>
      <c r="G6" s="178" t="s">
        <v>21</v>
      </c>
      <c r="H6" s="178" t="s">
        <v>22</v>
      </c>
      <c r="I6" s="178" t="s">
        <v>147</v>
      </c>
      <c r="J6" s="179" t="s">
        <v>148</v>
      </c>
    </row>
    <row r="7" spans="1:10" ht="12.75">
      <c r="A7" s="64"/>
      <c r="B7" s="26"/>
      <c r="C7" s="26"/>
      <c r="D7" s="26"/>
      <c r="E7" s="26"/>
      <c r="F7" s="26"/>
      <c r="G7" s="26"/>
      <c r="H7" s="26"/>
      <c r="I7" s="26"/>
      <c r="J7" s="27"/>
    </row>
    <row r="8" spans="1:10" s="49" customFormat="1" ht="12.75">
      <c r="A8" s="61" t="s">
        <v>149</v>
      </c>
      <c r="B8" s="87">
        <v>459.5554087350153</v>
      </c>
      <c r="C8" s="87">
        <v>371.56432564761</v>
      </c>
      <c r="D8" s="87">
        <v>374.32129237733494</v>
      </c>
      <c r="E8" s="87">
        <v>371.9917370913255</v>
      </c>
      <c r="F8" s="87">
        <v>420.7343406968786</v>
      </c>
      <c r="G8" s="87">
        <v>390.87783827966297</v>
      </c>
      <c r="H8" s="87">
        <v>377.7573108391547</v>
      </c>
      <c r="I8" s="87">
        <v>396.0884225624517</v>
      </c>
      <c r="J8" s="88">
        <v>373.6918539978739</v>
      </c>
    </row>
    <row r="9" spans="1:10" ht="12.75">
      <c r="A9" s="67" t="s">
        <v>150</v>
      </c>
      <c r="B9" s="18">
        <v>377.5132131379554</v>
      </c>
      <c r="C9" s="18">
        <v>286.67684224401137</v>
      </c>
      <c r="D9" s="18">
        <v>298.0622685028738</v>
      </c>
      <c r="E9" s="18">
        <v>303.42636055208516</v>
      </c>
      <c r="F9" s="18">
        <v>338.5144422719875</v>
      </c>
      <c r="G9" s="18">
        <v>289.4047576118183</v>
      </c>
      <c r="H9" s="18">
        <v>278.9511342962711</v>
      </c>
      <c r="I9" s="18">
        <v>300.0621718664448</v>
      </c>
      <c r="J9" s="19">
        <v>276.1622782296398</v>
      </c>
    </row>
    <row r="10" spans="1:10" ht="12.75">
      <c r="A10" s="67" t="s">
        <v>151</v>
      </c>
      <c r="B10" s="18">
        <v>82.0421955970599</v>
      </c>
      <c r="C10" s="18">
        <v>84.88748340359865</v>
      </c>
      <c r="D10" s="18">
        <v>76.25902387446116</v>
      </c>
      <c r="E10" s="18">
        <v>68.5653765392403</v>
      </c>
      <c r="F10" s="18">
        <v>82.2198984248911</v>
      </c>
      <c r="G10" s="18">
        <v>101.47308066784466</v>
      </c>
      <c r="H10" s="18">
        <v>98.80617654288359</v>
      </c>
      <c r="I10" s="18">
        <v>96.02625069600688</v>
      </c>
      <c r="J10" s="19">
        <v>97.52957576823411</v>
      </c>
    </row>
    <row r="11" spans="1:10" ht="12.75">
      <c r="A11" s="67" t="s">
        <v>152</v>
      </c>
      <c r="B11" s="18" t="s">
        <v>153</v>
      </c>
      <c r="C11" s="18" t="s">
        <v>153</v>
      </c>
      <c r="D11" s="18" t="s">
        <v>153</v>
      </c>
      <c r="E11" s="18" t="s">
        <v>153</v>
      </c>
      <c r="F11" s="18" t="s">
        <v>153</v>
      </c>
      <c r="G11" s="18" t="s">
        <v>153</v>
      </c>
      <c r="H11" s="18" t="s">
        <v>153</v>
      </c>
      <c r="I11" s="18" t="s">
        <v>153</v>
      </c>
      <c r="J11" s="19" t="s">
        <v>153</v>
      </c>
    </row>
    <row r="12" spans="1:10" ht="12.75">
      <c r="A12" s="64"/>
      <c r="B12" s="18"/>
      <c r="C12" s="18"/>
      <c r="D12" s="18"/>
      <c r="E12" s="18"/>
      <c r="F12" s="18"/>
      <c r="G12" s="18"/>
      <c r="H12" s="18"/>
      <c r="I12" s="18"/>
      <c r="J12" s="19"/>
    </row>
    <row r="13" spans="1:10" s="49" customFormat="1" ht="12" customHeight="1">
      <c r="A13" s="61" t="s">
        <v>154</v>
      </c>
      <c r="B13" s="87">
        <v>105.75911372776929</v>
      </c>
      <c r="C13" s="87">
        <v>137.9369768955058</v>
      </c>
      <c r="D13" s="87">
        <v>115.54532355443492</v>
      </c>
      <c r="E13" s="87">
        <v>116.48617728734537</v>
      </c>
      <c r="F13" s="87">
        <v>139.61071492434388</v>
      </c>
      <c r="G13" s="87">
        <v>267.43836620869547</v>
      </c>
      <c r="H13" s="87">
        <v>127.45698102706537</v>
      </c>
      <c r="I13" s="87">
        <v>147.55015615060165</v>
      </c>
      <c r="J13" s="88">
        <v>161.52819794909382</v>
      </c>
    </row>
    <row r="14" spans="1:10" ht="12.75">
      <c r="A14" s="67" t="s">
        <v>150</v>
      </c>
      <c r="B14" s="18" t="s">
        <v>172</v>
      </c>
      <c r="C14" s="18" t="s">
        <v>172</v>
      </c>
      <c r="D14" s="18" t="s">
        <v>172</v>
      </c>
      <c r="E14" s="18" t="s">
        <v>172</v>
      </c>
      <c r="F14" s="18" t="s">
        <v>172</v>
      </c>
      <c r="G14" s="18">
        <v>126.65969492625582</v>
      </c>
      <c r="H14" s="18" t="s">
        <v>172</v>
      </c>
      <c r="I14" s="18" t="s">
        <v>172</v>
      </c>
      <c r="J14" s="19" t="s">
        <v>172</v>
      </c>
    </row>
    <row r="15" spans="1:10" ht="12.75">
      <c r="A15" s="67" t="s">
        <v>151</v>
      </c>
      <c r="B15" s="18">
        <v>105.75911372776929</v>
      </c>
      <c r="C15" s="18">
        <v>137.9369768955058</v>
      </c>
      <c r="D15" s="18">
        <v>115.54532355443492</v>
      </c>
      <c r="E15" s="18">
        <v>116.48617728734537</v>
      </c>
      <c r="F15" s="18">
        <v>139.61071492434388</v>
      </c>
      <c r="G15" s="18">
        <v>140.77867128243963</v>
      </c>
      <c r="H15" s="18">
        <v>127.45698102706537</v>
      </c>
      <c r="I15" s="18">
        <v>147.55015615060165</v>
      </c>
      <c r="J15" s="19">
        <v>161.52819794909382</v>
      </c>
    </row>
    <row r="16" spans="1:10" ht="12.75">
      <c r="A16" s="67" t="s">
        <v>152</v>
      </c>
      <c r="B16" s="18" t="s">
        <v>172</v>
      </c>
      <c r="C16" s="18" t="s">
        <v>172</v>
      </c>
      <c r="D16" s="18" t="s">
        <v>172</v>
      </c>
      <c r="E16" s="18" t="s">
        <v>172</v>
      </c>
      <c r="F16" s="18" t="s">
        <v>172</v>
      </c>
      <c r="G16" s="18" t="s">
        <v>172</v>
      </c>
      <c r="H16" s="18" t="s">
        <v>172</v>
      </c>
      <c r="I16" s="18" t="s">
        <v>172</v>
      </c>
      <c r="J16" s="19" t="s">
        <v>172</v>
      </c>
    </row>
    <row r="17" spans="1:10" ht="12.75">
      <c r="A17" s="64"/>
      <c r="B17" s="89"/>
      <c r="C17" s="89"/>
      <c r="D17" s="89"/>
      <c r="E17" s="89"/>
      <c r="F17" s="89"/>
      <c r="G17" s="18"/>
      <c r="H17" s="18"/>
      <c r="I17" s="18"/>
      <c r="J17" s="19"/>
    </row>
    <row r="18" spans="1:10" s="49" customFormat="1" ht="12.75">
      <c r="A18" s="61" t="s">
        <v>155</v>
      </c>
      <c r="B18" s="87">
        <v>31.546675773222983</v>
      </c>
      <c r="C18" s="87">
        <v>37.327871093732526</v>
      </c>
      <c r="D18" s="87">
        <v>37.78135410729735</v>
      </c>
      <c r="E18" s="87">
        <v>40.714049479781806</v>
      </c>
      <c r="F18" s="87">
        <v>39.04216696715682</v>
      </c>
      <c r="G18" s="87">
        <v>50.75607322731479</v>
      </c>
      <c r="H18" s="87">
        <v>54.30180934410082</v>
      </c>
      <c r="I18" s="87">
        <v>33.119506289824045</v>
      </c>
      <c r="J18" s="88">
        <v>28.782787561541</v>
      </c>
    </row>
    <row r="19" spans="1:10" ht="12.75">
      <c r="A19" s="67" t="s">
        <v>156</v>
      </c>
      <c r="B19" s="18">
        <v>4.370253775052972</v>
      </c>
      <c r="C19" s="18">
        <v>4.221423061299686</v>
      </c>
      <c r="D19" s="18">
        <v>3.775872886582571</v>
      </c>
      <c r="E19" s="18">
        <v>2.86404927320801</v>
      </c>
      <c r="F19" s="18">
        <v>5.729511496230133</v>
      </c>
      <c r="G19" s="18">
        <v>10.007452550094358</v>
      </c>
      <c r="H19" s="18">
        <v>6.95689390142337</v>
      </c>
      <c r="I19" s="18">
        <v>5.102632762035123</v>
      </c>
      <c r="J19" s="19">
        <v>4.290186618919876</v>
      </c>
    </row>
    <row r="20" spans="1:10" ht="12.75">
      <c r="A20" s="67" t="s">
        <v>157</v>
      </c>
      <c r="B20" s="18">
        <v>27.17642199817001</v>
      </c>
      <c r="C20" s="18">
        <v>33.10644803243284</v>
      </c>
      <c r="D20" s="18">
        <v>34.005481220714785</v>
      </c>
      <c r="E20" s="18">
        <v>37.850000206573796</v>
      </c>
      <c r="F20" s="18">
        <v>33.312655470926686</v>
      </c>
      <c r="G20" s="18">
        <v>40.74862067722044</v>
      </c>
      <c r="H20" s="18">
        <v>47.34491544267745</v>
      </c>
      <c r="I20" s="18">
        <v>28.01687352778892</v>
      </c>
      <c r="J20" s="19">
        <v>24.492600942621124</v>
      </c>
    </row>
    <row r="21" spans="1:10" ht="12.75">
      <c r="A21" s="64"/>
      <c r="B21" s="18"/>
      <c r="C21" s="18"/>
      <c r="D21" s="18"/>
      <c r="E21" s="18"/>
      <c r="F21" s="18"/>
      <c r="G21" s="18"/>
      <c r="H21" s="18"/>
      <c r="I21" s="18"/>
      <c r="J21" s="19"/>
    </row>
    <row r="22" spans="1:10" s="49" customFormat="1" ht="12.75">
      <c r="A22" s="61" t="s">
        <v>158</v>
      </c>
      <c r="B22" s="87">
        <v>88.62148814524659</v>
      </c>
      <c r="C22" s="87">
        <v>89.33931782446105</v>
      </c>
      <c r="D22" s="87">
        <v>82.84407226943917</v>
      </c>
      <c r="E22" s="87">
        <v>109.7828457600487</v>
      </c>
      <c r="F22" s="87">
        <v>117.20004977140188</v>
      </c>
      <c r="G22" s="87">
        <v>167.49546235861192</v>
      </c>
      <c r="H22" s="87">
        <v>187.32233946039312</v>
      </c>
      <c r="I22" s="87">
        <v>220.3905542829571</v>
      </c>
      <c r="J22" s="88">
        <v>227.03925479915534</v>
      </c>
    </row>
    <row r="23" spans="1:10" ht="12.75">
      <c r="A23" s="67" t="s">
        <v>159</v>
      </c>
      <c r="B23" s="18">
        <v>51.60904028882248</v>
      </c>
      <c r="C23" s="18">
        <v>50.859165344454965</v>
      </c>
      <c r="D23" s="18">
        <v>50.43115767859814</v>
      </c>
      <c r="E23" s="18">
        <v>62.91712688095269</v>
      </c>
      <c r="F23" s="18">
        <v>43.93247123517791</v>
      </c>
      <c r="G23" s="18">
        <v>40.22513913430216</v>
      </c>
      <c r="H23" s="18">
        <v>48.47996653199482</v>
      </c>
      <c r="I23" s="18">
        <v>50.29882680606269</v>
      </c>
      <c r="J23" s="19">
        <v>85.55673365722457</v>
      </c>
    </row>
    <row r="24" spans="1:10" ht="12.75">
      <c r="A24" s="67" t="s">
        <v>60</v>
      </c>
      <c r="B24" s="18">
        <v>0.2260987535135697</v>
      </c>
      <c r="C24" s="18">
        <v>0.2740394634276217</v>
      </c>
      <c r="D24" s="18">
        <v>0.25006910847059577</v>
      </c>
      <c r="E24" s="18">
        <v>0.3193887836165899</v>
      </c>
      <c r="F24" s="18">
        <v>28.927035653680242</v>
      </c>
      <c r="G24" s="18">
        <v>31.458175567655932</v>
      </c>
      <c r="H24" s="18">
        <v>45.86306320196603</v>
      </c>
      <c r="I24" s="18">
        <v>64.96937964500958</v>
      </c>
      <c r="J24" s="19">
        <v>56.27461926992184</v>
      </c>
    </row>
    <row r="25" spans="1:10" ht="12.75">
      <c r="A25" s="67" t="s">
        <v>160</v>
      </c>
      <c r="B25" s="18">
        <v>31.563339828098012</v>
      </c>
      <c r="C25" s="18">
        <v>37.34140750410275</v>
      </c>
      <c r="D25" s="18">
        <v>31.292500586117697</v>
      </c>
      <c r="E25" s="18">
        <v>45.72955934510835</v>
      </c>
      <c r="F25" s="18">
        <v>43.28315842435331</v>
      </c>
      <c r="G25" s="18">
        <v>94.73032586876299</v>
      </c>
      <c r="H25" s="18">
        <v>91.30723243654718</v>
      </c>
      <c r="I25" s="18">
        <v>103.36473988804835</v>
      </c>
      <c r="J25" s="19">
        <v>82.78390674518843</v>
      </c>
    </row>
    <row r="26" spans="1:10" ht="12.75">
      <c r="A26" s="67" t="s">
        <v>161</v>
      </c>
      <c r="B26" s="18">
        <v>5.2230092748125285</v>
      </c>
      <c r="C26" s="18">
        <v>0.8647055124757111</v>
      </c>
      <c r="D26" s="18">
        <v>0.8703448962527266</v>
      </c>
      <c r="E26" s="18">
        <v>0.8167707503710793</v>
      </c>
      <c r="F26" s="18">
        <v>1.0573844581904075</v>
      </c>
      <c r="G26" s="18">
        <v>1.081821787890808</v>
      </c>
      <c r="H26" s="18">
        <v>1.6720772898850977</v>
      </c>
      <c r="I26" s="18">
        <v>1.7576079438365</v>
      </c>
      <c r="J26" s="19">
        <v>2.4239951268204987</v>
      </c>
    </row>
    <row r="27" spans="1:10" ht="12.75">
      <c r="A27" s="64"/>
      <c r="B27" s="18"/>
      <c r="C27" s="18"/>
      <c r="D27" s="18"/>
      <c r="E27" s="18"/>
      <c r="F27" s="18"/>
      <c r="G27" s="18"/>
      <c r="H27" s="18"/>
      <c r="I27" s="18"/>
      <c r="J27" s="19"/>
    </row>
    <row r="28" spans="1:10" s="49" customFormat="1" ht="12.75">
      <c r="A28" s="61" t="s">
        <v>191</v>
      </c>
      <c r="B28" s="87">
        <v>685.4826863812541</v>
      </c>
      <c r="C28" s="87">
        <v>636.1684914613094</v>
      </c>
      <c r="D28" s="87">
        <v>610.4920423085064</v>
      </c>
      <c r="E28" s="87">
        <v>638.9748096185015</v>
      </c>
      <c r="F28" s="87">
        <v>716.5872723597811</v>
      </c>
      <c r="G28" s="87">
        <v>876.5677400742851</v>
      </c>
      <c r="H28" s="87">
        <v>746.8384406707139</v>
      </c>
      <c r="I28" s="87">
        <v>797.1486392858344</v>
      </c>
      <c r="J28" s="88">
        <v>791.042094307664</v>
      </c>
    </row>
    <row r="29" spans="1:10" s="49" customFormat="1" ht="12.75">
      <c r="A29" s="61"/>
      <c r="B29" s="87"/>
      <c r="C29" s="87"/>
      <c r="D29" s="87"/>
      <c r="E29" s="87"/>
      <c r="F29" s="87"/>
      <c r="G29" s="87"/>
      <c r="H29" s="87"/>
      <c r="I29" s="87"/>
      <c r="J29" s="88"/>
    </row>
    <row r="30" spans="1:10" s="49" customFormat="1" ht="12.75">
      <c r="A30" s="61" t="s">
        <v>192</v>
      </c>
      <c r="B30" s="87">
        <v>6.381584231303817</v>
      </c>
      <c r="C30" s="87">
        <v>6.360100094864265</v>
      </c>
      <c r="D30" s="87">
        <v>6.6648565488030895</v>
      </c>
      <c r="E30" s="87">
        <v>5.871534918053724</v>
      </c>
      <c r="F30" s="87">
        <v>4.907135904544968</v>
      </c>
      <c r="G30" s="87">
        <v>5.199956727128485</v>
      </c>
      <c r="H30" s="87">
        <v>5.145052822894076</v>
      </c>
      <c r="I30" s="87">
        <v>10.09674841783219</v>
      </c>
      <c r="J30" s="88">
        <v>9.69252836926581</v>
      </c>
    </row>
    <row r="31" spans="1:10" s="49" customFormat="1" ht="12.75">
      <c r="A31" s="61"/>
      <c r="B31" s="87"/>
      <c r="C31" s="87"/>
      <c r="D31" s="87"/>
      <c r="E31" s="87"/>
      <c r="F31" s="87"/>
      <c r="G31" s="87"/>
      <c r="H31" s="87"/>
      <c r="I31" s="87"/>
      <c r="J31" s="88"/>
    </row>
    <row r="32" spans="1:10" s="49" customFormat="1" ht="12.75">
      <c r="A32" s="61" t="s">
        <v>193</v>
      </c>
      <c r="B32" s="87">
        <v>6.381584231303817</v>
      </c>
      <c r="C32" s="87">
        <v>642.5285915561736</v>
      </c>
      <c r="D32" s="87">
        <v>617.1568988573094</v>
      </c>
      <c r="E32" s="87">
        <v>644.8463445365552</v>
      </c>
      <c r="F32" s="87">
        <v>721.494408264326</v>
      </c>
      <c r="G32" s="87">
        <v>881.7676968014135</v>
      </c>
      <c r="H32" s="87">
        <v>751.983493493608</v>
      </c>
      <c r="I32" s="87">
        <v>807.2453877036666</v>
      </c>
      <c r="J32" s="88">
        <v>800.7346226769298</v>
      </c>
    </row>
    <row r="33" spans="1:10" s="49" customFormat="1" ht="12.75">
      <c r="A33" s="61"/>
      <c r="B33" s="87"/>
      <c r="C33" s="87"/>
      <c r="D33" s="87"/>
      <c r="E33" s="87"/>
      <c r="F33" s="87"/>
      <c r="G33" s="87"/>
      <c r="H33" s="87"/>
      <c r="I33" s="87"/>
      <c r="J33" s="88"/>
    </row>
    <row r="34" spans="1:10" s="49" customFormat="1" ht="12.75">
      <c r="A34" s="61" t="s">
        <v>194</v>
      </c>
      <c r="B34" s="87"/>
      <c r="C34" s="87"/>
      <c r="D34" s="87"/>
      <c r="E34" s="87"/>
      <c r="F34" s="87"/>
      <c r="G34" s="87"/>
      <c r="H34" s="87"/>
      <c r="I34" s="87"/>
      <c r="J34" s="88"/>
    </row>
    <row r="35" spans="1:10" s="49" customFormat="1" ht="12.75">
      <c r="A35" s="61" t="s">
        <v>195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8">
        <v>0</v>
      </c>
    </row>
    <row r="36" spans="1:10" ht="12.75">
      <c r="A36" s="67" t="s">
        <v>167</v>
      </c>
      <c r="B36" s="18" t="s">
        <v>172</v>
      </c>
      <c r="C36" s="18" t="s">
        <v>172</v>
      </c>
      <c r="D36" s="18" t="s">
        <v>172</v>
      </c>
      <c r="E36" s="18" t="s">
        <v>172</v>
      </c>
      <c r="F36" s="18" t="s">
        <v>172</v>
      </c>
      <c r="G36" s="18" t="s">
        <v>172</v>
      </c>
      <c r="H36" s="18" t="s">
        <v>172</v>
      </c>
      <c r="I36" s="18" t="s">
        <v>172</v>
      </c>
      <c r="J36" s="19" t="s">
        <v>172</v>
      </c>
    </row>
    <row r="37" spans="1:10" ht="12.75">
      <c r="A37" s="67" t="s">
        <v>168</v>
      </c>
      <c r="B37" s="18" t="s">
        <v>172</v>
      </c>
      <c r="C37" s="18" t="s">
        <v>172</v>
      </c>
      <c r="D37" s="18" t="s">
        <v>172</v>
      </c>
      <c r="E37" s="18" t="s">
        <v>172</v>
      </c>
      <c r="F37" s="18" t="s">
        <v>172</v>
      </c>
      <c r="G37" s="18" t="s">
        <v>172</v>
      </c>
      <c r="H37" s="18" t="s">
        <v>172</v>
      </c>
      <c r="I37" s="18" t="s">
        <v>172</v>
      </c>
      <c r="J37" s="19" t="s">
        <v>172</v>
      </c>
    </row>
    <row r="38" spans="1:10" s="49" customFormat="1" ht="12.75">
      <c r="A38" s="61" t="s">
        <v>196</v>
      </c>
      <c r="B38" s="87">
        <v>691.8642706125579</v>
      </c>
      <c r="C38" s="87">
        <v>642.5285915561736</v>
      </c>
      <c r="D38" s="87">
        <v>617.1568988573094</v>
      </c>
      <c r="E38" s="87">
        <v>644.8463445365552</v>
      </c>
      <c r="F38" s="87">
        <v>721.494408264326</v>
      </c>
      <c r="G38" s="87">
        <v>881.7676968014135</v>
      </c>
      <c r="H38" s="87">
        <v>751.983493493608</v>
      </c>
      <c r="I38" s="87">
        <v>807.2453877036666</v>
      </c>
      <c r="J38" s="88">
        <v>800.7346226769298</v>
      </c>
    </row>
    <row r="39" spans="1:10" s="49" customFormat="1" ht="12.75">
      <c r="A39" s="61"/>
      <c r="B39" s="87"/>
      <c r="C39" s="87"/>
      <c r="D39" s="87"/>
      <c r="E39" s="87"/>
      <c r="F39" s="87"/>
      <c r="G39" s="87"/>
      <c r="H39" s="87"/>
      <c r="I39" s="87"/>
      <c r="J39" s="88"/>
    </row>
    <row r="40" spans="1:10" s="49" customFormat="1" ht="12.75">
      <c r="A40" s="61" t="s">
        <v>170</v>
      </c>
      <c r="B40" s="91">
        <v>72.41943917939578</v>
      </c>
      <c r="C40" s="91">
        <v>71.0872826846433</v>
      </c>
      <c r="D40" s="91">
        <v>68.4440358881424</v>
      </c>
      <c r="E40" s="91">
        <v>65.29214466002128</v>
      </c>
      <c r="F40" s="91">
        <v>90.11322654307175</v>
      </c>
      <c r="G40" s="87">
        <v>115.42377363480101</v>
      </c>
      <c r="H40" s="87">
        <v>124.90959876512291</v>
      </c>
      <c r="I40" s="87">
        <v>117.87582831501685</v>
      </c>
      <c r="J40" s="88">
        <v>115.26283475250459</v>
      </c>
    </row>
    <row r="41" spans="1:10" ht="12.75">
      <c r="A41" s="67" t="s">
        <v>60</v>
      </c>
      <c r="B41" s="18">
        <v>0.3571943289483785</v>
      </c>
      <c r="C41" s="18">
        <v>0.3860779674078161</v>
      </c>
      <c r="D41" s="18">
        <v>0.544937978934723</v>
      </c>
      <c r="E41" s="18">
        <v>0.46310100329964965</v>
      </c>
      <c r="F41" s="18">
        <v>20.789480175154544</v>
      </c>
      <c r="G41" s="18">
        <v>39.41557582969721</v>
      </c>
      <c r="H41" s="18">
        <v>51.43983452036108</v>
      </c>
      <c r="I41" s="18">
        <v>41.3642586377606</v>
      </c>
      <c r="J41" s="19">
        <v>40.53722378987203</v>
      </c>
    </row>
    <row r="42" spans="1:10" ht="12.75">
      <c r="A42" s="67" t="s">
        <v>123</v>
      </c>
      <c r="B42" s="89">
        <v>19.758218380650106</v>
      </c>
      <c r="C42" s="89">
        <v>19.32254803632853</v>
      </c>
      <c r="D42" s="89">
        <v>18.557283605433238</v>
      </c>
      <c r="E42" s="89">
        <v>18.172378327319567</v>
      </c>
      <c r="F42" s="89">
        <v>20.198434850303748</v>
      </c>
      <c r="G42" s="18">
        <v>24.40890459533855</v>
      </c>
      <c r="H42" s="18">
        <v>23.47391815204668</v>
      </c>
      <c r="I42" s="18">
        <v>20.60910150529904</v>
      </c>
      <c r="J42" s="19">
        <v>20.56060950175716</v>
      </c>
    </row>
    <row r="43" spans="1:10" ht="12.75">
      <c r="A43" s="67" t="s">
        <v>53</v>
      </c>
      <c r="B43" s="18">
        <v>0.26909562808015797</v>
      </c>
      <c r="C43" s="18">
        <v>0.30590587909112305</v>
      </c>
      <c r="D43" s="18">
        <v>0.269095628080158</v>
      </c>
      <c r="E43" s="18">
        <v>0.3934888901172123</v>
      </c>
      <c r="F43" s="18">
        <v>0.23863197207108358</v>
      </c>
      <c r="G43" s="18">
        <v>0.32875362109792894</v>
      </c>
      <c r="H43" s="18">
        <v>0.22593878206730253</v>
      </c>
      <c r="I43" s="18">
        <v>0.2157842300642777</v>
      </c>
      <c r="J43" s="19">
        <v>0.21324559206352148</v>
      </c>
    </row>
    <row r="44" spans="1:10" ht="12.75">
      <c r="A44" s="67" t="s">
        <v>171</v>
      </c>
      <c r="B44" s="89">
        <v>4.483940976834252</v>
      </c>
      <c r="C44" s="89">
        <v>4.450897063858504</v>
      </c>
      <c r="D44" s="89">
        <v>3.7410430047544625</v>
      </c>
      <c r="E44" s="89">
        <v>2.526089133021113</v>
      </c>
      <c r="F44" s="89">
        <v>1.8923540877362086</v>
      </c>
      <c r="G44" s="18">
        <v>1.750147247965574</v>
      </c>
      <c r="H44" s="18">
        <v>2.0015170145310943</v>
      </c>
      <c r="I44" s="18">
        <v>3.706228882155014</v>
      </c>
      <c r="J44" s="19">
        <v>3.6318800779595777</v>
      </c>
    </row>
    <row r="45" spans="1:10" ht="12.75">
      <c r="A45" s="67" t="s">
        <v>127</v>
      </c>
      <c r="B45" s="18">
        <v>41.16940563357906</v>
      </c>
      <c r="C45" s="18">
        <v>40.26175364309306</v>
      </c>
      <c r="D45" s="18">
        <v>38.66681912213673</v>
      </c>
      <c r="E45" s="18">
        <v>37.86555238821001</v>
      </c>
      <c r="F45" s="18">
        <v>42.08718955326119</v>
      </c>
      <c r="G45" s="18">
        <v>44.32043561357326</v>
      </c>
      <c r="H45" s="18">
        <v>42.62333747322269</v>
      </c>
      <c r="I45" s="18">
        <v>41.883706641905725</v>
      </c>
      <c r="J45" s="19">
        <v>40.62734742158649</v>
      </c>
    </row>
    <row r="46" spans="1:10" ht="12.75">
      <c r="A46" s="67" t="s">
        <v>128</v>
      </c>
      <c r="B46" s="18" t="s">
        <v>172</v>
      </c>
      <c r="C46" s="18" t="s">
        <v>172</v>
      </c>
      <c r="D46" s="18" t="s">
        <v>172</v>
      </c>
      <c r="E46" s="18" t="s">
        <v>172</v>
      </c>
      <c r="F46" s="18" t="s">
        <v>172</v>
      </c>
      <c r="G46" s="18" t="s">
        <v>172</v>
      </c>
      <c r="H46" s="18" t="s">
        <v>172</v>
      </c>
      <c r="I46" s="18" t="s">
        <v>172</v>
      </c>
      <c r="J46" s="19" t="s">
        <v>172</v>
      </c>
    </row>
    <row r="47" spans="1:10" ht="12.75">
      <c r="A47" s="67" t="s">
        <v>173</v>
      </c>
      <c r="B47" s="18">
        <v>6.381584231303817</v>
      </c>
      <c r="C47" s="18">
        <v>6.360100094864265</v>
      </c>
      <c r="D47" s="18">
        <v>6.6648565488030895</v>
      </c>
      <c r="E47" s="18">
        <v>5.871534918053724</v>
      </c>
      <c r="F47" s="18">
        <v>4.907135904544968</v>
      </c>
      <c r="G47" s="18">
        <v>5.199956727128485</v>
      </c>
      <c r="H47" s="18">
        <v>5.145052822894076</v>
      </c>
      <c r="I47" s="18">
        <v>10.09674841783219</v>
      </c>
      <c r="J47" s="19">
        <v>9.69252836926581</v>
      </c>
    </row>
    <row r="48" spans="1:10" ht="12.75">
      <c r="A48" s="67" t="s">
        <v>174</v>
      </c>
      <c r="B48" s="18" t="s">
        <v>172</v>
      </c>
      <c r="C48" s="18" t="s">
        <v>172</v>
      </c>
      <c r="D48" s="18" t="s">
        <v>172</v>
      </c>
      <c r="E48" s="18" t="s">
        <v>172</v>
      </c>
      <c r="F48" s="18" t="s">
        <v>172</v>
      </c>
      <c r="G48" s="18" t="s">
        <v>172</v>
      </c>
      <c r="H48" s="18" t="s">
        <v>172</v>
      </c>
      <c r="I48" s="18" t="s">
        <v>172</v>
      </c>
      <c r="J48" s="19" t="s">
        <v>172</v>
      </c>
    </row>
    <row r="49" spans="1:10" ht="12.75">
      <c r="A49" s="64"/>
      <c r="B49" s="18"/>
      <c r="C49" s="18"/>
      <c r="D49" s="18"/>
      <c r="E49" s="18"/>
      <c r="F49" s="18"/>
      <c r="G49" s="18"/>
      <c r="H49" s="18"/>
      <c r="I49" s="18"/>
      <c r="J49" s="19"/>
    </row>
    <row r="50" spans="1:10" s="49" customFormat="1" ht="13.5" thickBot="1">
      <c r="A50" s="71" t="s">
        <v>197</v>
      </c>
      <c r="B50" s="92">
        <v>619.4448314331621</v>
      </c>
      <c r="C50" s="92">
        <v>571.4413088715303</v>
      </c>
      <c r="D50" s="92">
        <v>548.7128629691671</v>
      </c>
      <c r="E50" s="92">
        <v>579.5541998765339</v>
      </c>
      <c r="F50" s="92">
        <v>631.3811817212543</v>
      </c>
      <c r="G50" s="92">
        <v>766.3439231666125</v>
      </c>
      <c r="H50" s="92">
        <v>627.073894728485</v>
      </c>
      <c r="I50" s="92">
        <v>689.3695593886497</v>
      </c>
      <c r="J50" s="93">
        <v>685.4717879244253</v>
      </c>
    </row>
    <row r="51" spans="2:10" ht="12.75">
      <c r="B51" s="57"/>
      <c r="C51" s="57"/>
      <c r="D51" s="57"/>
      <c r="E51" s="57"/>
      <c r="F51" s="57"/>
      <c r="G51" s="57"/>
      <c r="H51" s="95"/>
      <c r="I51" s="95"/>
      <c r="J51" s="96"/>
    </row>
    <row r="52" spans="8:9" ht="12.75">
      <c r="H52" s="79"/>
      <c r="I52" s="79"/>
    </row>
    <row r="53" spans="1:9" ht="12.75">
      <c r="A53" s="4"/>
      <c r="B53" s="4"/>
      <c r="C53" s="4"/>
      <c r="D53" s="4"/>
      <c r="E53" s="4"/>
      <c r="F53" s="4"/>
      <c r="G53" s="4"/>
      <c r="H53" s="4"/>
      <c r="I53" s="79"/>
    </row>
    <row r="54" spans="8:9" ht="12.75">
      <c r="H54" s="79"/>
      <c r="I54" s="79"/>
    </row>
    <row r="55" spans="8:9" ht="12.75">
      <c r="H55" s="79"/>
      <c r="I55" s="79"/>
    </row>
    <row r="56" ht="12.75">
      <c r="H56" s="79"/>
    </row>
    <row r="57" ht="12.75">
      <c r="H57" s="79"/>
    </row>
    <row r="58" ht="12.75">
      <c r="H58" s="79"/>
    </row>
    <row r="59" ht="12.75">
      <c r="H59" s="79"/>
    </row>
    <row r="60" ht="12.75">
      <c r="H60" s="79"/>
    </row>
    <row r="61" ht="12.75">
      <c r="H61" s="79"/>
    </row>
    <row r="62" ht="12.75">
      <c r="H62" s="79"/>
    </row>
    <row r="63" ht="12.75">
      <c r="H63" s="79"/>
    </row>
    <row r="64" ht="12.75">
      <c r="H64" s="79"/>
    </row>
    <row r="65" spans="2:8" ht="12.75">
      <c r="B65" s="76"/>
      <c r="C65" s="76"/>
      <c r="D65" s="76"/>
      <c r="E65" s="76"/>
      <c r="F65" s="76"/>
      <c r="G65" s="76"/>
      <c r="H65" s="79"/>
    </row>
    <row r="66" spans="2:8" ht="12.75">
      <c r="B66" s="76"/>
      <c r="C66" s="76"/>
      <c r="D66" s="76"/>
      <c r="E66" s="76"/>
      <c r="F66" s="76"/>
      <c r="G66" s="76"/>
      <c r="H66" s="79"/>
    </row>
    <row r="67" spans="2:8" ht="12.75">
      <c r="B67" s="76"/>
      <c r="C67" s="76"/>
      <c r="D67" s="76"/>
      <c r="E67" s="76"/>
      <c r="F67" s="76"/>
      <c r="G67" s="76"/>
      <c r="H67" s="79"/>
    </row>
    <row r="68" spans="2:8" ht="12.75">
      <c r="B68" s="76"/>
      <c r="C68" s="76"/>
      <c r="D68" s="76"/>
      <c r="E68" s="76"/>
      <c r="F68" s="76"/>
      <c r="G68" s="76"/>
      <c r="H68" s="79"/>
    </row>
    <row r="69" spans="2:8" ht="12.75">
      <c r="B69" s="76"/>
      <c r="C69" s="76"/>
      <c r="D69" s="76"/>
      <c r="E69" s="76"/>
      <c r="F69" s="76"/>
      <c r="G69" s="76"/>
      <c r="H69" s="79"/>
    </row>
    <row r="70" spans="2:8" ht="12.75">
      <c r="B70" s="76"/>
      <c r="C70" s="76"/>
      <c r="D70" s="76"/>
      <c r="E70" s="76"/>
      <c r="F70" s="76"/>
      <c r="G70" s="76"/>
      <c r="H70" s="79"/>
    </row>
    <row r="71" spans="2:8" ht="12.75">
      <c r="B71" s="76"/>
      <c r="C71" s="76"/>
      <c r="D71" s="76"/>
      <c r="E71" s="76"/>
      <c r="F71" s="76"/>
      <c r="G71" s="76"/>
      <c r="H71" s="79"/>
    </row>
    <row r="72" spans="2:8" ht="12.75">
      <c r="B72" s="76"/>
      <c r="C72" s="76"/>
      <c r="D72" s="76"/>
      <c r="E72" s="76"/>
      <c r="F72" s="76"/>
      <c r="G72" s="76"/>
      <c r="H72" s="79"/>
    </row>
    <row r="73" spans="2:8" ht="12.75">
      <c r="B73" s="76"/>
      <c r="C73" s="76"/>
      <c r="D73" s="76"/>
      <c r="E73" s="76"/>
      <c r="F73" s="76"/>
      <c r="G73" s="76"/>
      <c r="H73" s="79"/>
    </row>
    <row r="74" spans="2:8" ht="12.75">
      <c r="B74" s="76"/>
      <c r="C74" s="76"/>
      <c r="D74" s="76"/>
      <c r="E74" s="76"/>
      <c r="F74" s="76"/>
      <c r="G74" s="76"/>
      <c r="H74" s="79"/>
    </row>
    <row r="75" spans="3:8" ht="12.75">
      <c r="C75" s="76"/>
      <c r="E75" s="76"/>
      <c r="F75" s="76"/>
      <c r="G75" s="76"/>
      <c r="H75" s="79"/>
    </row>
    <row r="76" spans="3:8" ht="12.75">
      <c r="C76" s="76"/>
      <c r="E76" s="76"/>
      <c r="F76" s="76"/>
      <c r="G76" s="76"/>
      <c r="H76" s="79"/>
    </row>
    <row r="77" spans="3:8" ht="12.75">
      <c r="C77" s="76"/>
      <c r="E77" s="76"/>
      <c r="F77" s="76"/>
      <c r="G77" s="76"/>
      <c r="H77" s="79"/>
    </row>
    <row r="78" spans="3:8" ht="12.75">
      <c r="C78" s="76"/>
      <c r="E78" s="76"/>
      <c r="F78" s="76"/>
      <c r="G78" s="76"/>
      <c r="H78" s="79"/>
    </row>
    <row r="79" spans="2:8" ht="12.75">
      <c r="B79" s="76"/>
      <c r="C79" s="76"/>
      <c r="D79" s="76"/>
      <c r="E79" s="76"/>
      <c r="F79" s="76"/>
      <c r="G79" s="76"/>
      <c r="H79" s="79"/>
    </row>
    <row r="80" ht="12.75">
      <c r="H80" s="79"/>
    </row>
    <row r="81" ht="12.75">
      <c r="H81" s="79"/>
    </row>
    <row r="82" ht="12.75">
      <c r="H82" s="79"/>
    </row>
    <row r="92" spans="2:7" ht="12.75">
      <c r="B92" s="76"/>
      <c r="C92" s="76"/>
      <c r="D92" s="76"/>
      <c r="E92" s="76"/>
      <c r="F92" s="76"/>
      <c r="G92" s="76"/>
    </row>
    <row r="93" spans="2:7" ht="12.75">
      <c r="B93" s="76"/>
      <c r="C93" s="76"/>
      <c r="D93" s="76"/>
      <c r="E93" s="76"/>
      <c r="F93" s="76"/>
      <c r="G93" s="76"/>
    </row>
    <row r="94" spans="2:7" ht="12.75">
      <c r="B94" s="76"/>
      <c r="C94" s="76"/>
      <c r="D94" s="76"/>
      <c r="E94" s="76"/>
      <c r="F94" s="76"/>
      <c r="G94" s="76"/>
    </row>
    <row r="95" spans="2:7" ht="12.75">
      <c r="B95" s="76"/>
      <c r="C95" s="76"/>
      <c r="D95" s="76"/>
      <c r="E95" s="76"/>
      <c r="F95" s="76"/>
      <c r="G95" s="76"/>
    </row>
    <row r="96" spans="3:7" ht="12.75">
      <c r="C96" s="76"/>
      <c r="E96" s="76"/>
      <c r="F96" s="76"/>
      <c r="G96" s="76"/>
    </row>
    <row r="97" spans="3:7" ht="12.75">
      <c r="C97" s="76"/>
      <c r="E97" s="76"/>
      <c r="F97" s="76"/>
      <c r="G97" s="76"/>
    </row>
    <row r="98" spans="3:7" ht="12.75">
      <c r="C98" s="76"/>
      <c r="E98" s="76"/>
      <c r="F98" s="76"/>
      <c r="G98" s="76"/>
    </row>
    <row r="99" spans="3:7" ht="12.75">
      <c r="C99" s="76"/>
      <c r="E99" s="76"/>
      <c r="F99" s="76"/>
      <c r="G99" s="76"/>
    </row>
    <row r="100" spans="3:7" ht="12.75">
      <c r="C100" s="76"/>
      <c r="E100" s="76"/>
      <c r="F100" s="76"/>
      <c r="G100" s="76"/>
    </row>
    <row r="112" spans="2:4" ht="12.75">
      <c r="B112" s="76"/>
      <c r="C112" s="76"/>
      <c r="D112" s="76"/>
    </row>
    <row r="113" spans="2:4" ht="12.75">
      <c r="B113" s="76"/>
      <c r="C113" s="76"/>
      <c r="D113" s="76"/>
    </row>
    <row r="114" spans="2:4" ht="12.75">
      <c r="B114" s="76"/>
      <c r="C114" s="76"/>
      <c r="D114" s="76"/>
    </row>
    <row r="115" spans="2:4" ht="12.75">
      <c r="B115" s="76"/>
      <c r="C115" s="76"/>
      <c r="D115" s="76"/>
    </row>
    <row r="116" spans="2:4" ht="12.75">
      <c r="B116" s="76"/>
      <c r="C116" s="76"/>
      <c r="D116" s="76"/>
    </row>
    <row r="117" spans="2:4" ht="12.75">
      <c r="B117" s="76"/>
      <c r="C117" s="76"/>
      <c r="D117" s="76"/>
    </row>
    <row r="118" spans="2:4" ht="12.75">
      <c r="B118" s="76"/>
      <c r="C118" s="76"/>
      <c r="D118" s="76"/>
    </row>
    <row r="119" spans="2:4" ht="12.75">
      <c r="B119" s="76"/>
      <c r="C119" s="76"/>
      <c r="D119" s="76"/>
    </row>
    <row r="120" spans="2:4" ht="12.75">
      <c r="B120" s="76"/>
      <c r="C120" s="76"/>
      <c r="D120" s="76"/>
    </row>
    <row r="121" spans="2:4" ht="12.75">
      <c r="B121" s="76"/>
      <c r="C121" s="76"/>
      <c r="D121" s="76"/>
    </row>
    <row r="122" spans="2:4" ht="12.75">
      <c r="B122" s="76"/>
      <c r="C122" s="76"/>
      <c r="D122" s="76"/>
    </row>
    <row r="123" spans="2:4" ht="12.75">
      <c r="B123" s="76"/>
      <c r="C123" s="76"/>
      <c r="D123" s="76"/>
    </row>
    <row r="124" spans="2:4" ht="12.75">
      <c r="B124" s="76"/>
      <c r="C124" s="76"/>
      <c r="D124" s="76"/>
    </row>
    <row r="125" spans="2:4" ht="12.75">
      <c r="B125" s="76"/>
      <c r="C125" s="76"/>
      <c r="D125" s="76"/>
    </row>
    <row r="126" spans="2:4" ht="12.75">
      <c r="B126" s="76"/>
      <c r="C126" s="76"/>
      <c r="D126" s="76"/>
    </row>
    <row r="139" spans="2:4" ht="12.75">
      <c r="B139" s="76"/>
      <c r="C139" s="76"/>
      <c r="D139" s="76"/>
    </row>
    <row r="140" spans="2:4" ht="12.75">
      <c r="B140" s="76"/>
      <c r="C140" s="76"/>
      <c r="D140" s="76"/>
    </row>
    <row r="141" spans="2:4" ht="12.75">
      <c r="B141" s="76"/>
      <c r="C141" s="76"/>
      <c r="D141" s="76"/>
    </row>
    <row r="142" spans="2:4" ht="12.75">
      <c r="B142" s="76"/>
      <c r="C142" s="76"/>
      <c r="D142" s="76"/>
    </row>
    <row r="143" spans="2:4" ht="12.75">
      <c r="B143" s="76"/>
      <c r="C143" s="76"/>
      <c r="D143" s="76"/>
    </row>
    <row r="144" spans="2:4" ht="12.75">
      <c r="B144" s="76"/>
      <c r="C144" s="76"/>
      <c r="D144" s="76"/>
    </row>
    <row r="145" spans="2:4" ht="12.75">
      <c r="B145" s="76"/>
      <c r="C145" s="76"/>
      <c r="D145" s="76"/>
    </row>
    <row r="146" spans="2:4" ht="12.75">
      <c r="B146" s="76"/>
      <c r="C146" s="76"/>
      <c r="D146" s="76"/>
    </row>
    <row r="147" spans="2:4" ht="12.75">
      <c r="B147" s="76"/>
      <c r="C147" s="76"/>
      <c r="D147" s="76"/>
    </row>
    <row r="164" spans="2:22" ht="12.75">
      <c r="B164" s="76"/>
      <c r="C164" s="76"/>
      <c r="D164" s="76"/>
      <c r="Q164" s="76"/>
      <c r="R164" s="76"/>
      <c r="S164" s="76"/>
      <c r="T164" s="76"/>
      <c r="U164" s="76"/>
      <c r="V164" s="76"/>
    </row>
    <row r="165" spans="2:22" ht="12.75">
      <c r="B165" s="76"/>
      <c r="C165" s="76"/>
      <c r="D165" s="76"/>
      <c r="Q165" s="76"/>
      <c r="R165" s="76"/>
      <c r="S165" s="76"/>
      <c r="T165" s="76"/>
      <c r="U165" s="76"/>
      <c r="V165" s="76"/>
    </row>
    <row r="166" spans="2:22" ht="12.75">
      <c r="B166" s="76"/>
      <c r="C166" s="76"/>
      <c r="D166" s="76"/>
      <c r="Q166" s="76"/>
      <c r="R166" s="76"/>
      <c r="S166" s="76"/>
      <c r="T166" s="76"/>
      <c r="U166" s="76"/>
      <c r="V166" s="76"/>
    </row>
    <row r="167" spans="2:22" ht="12.75">
      <c r="B167" s="76"/>
      <c r="C167" s="76"/>
      <c r="D167" s="76"/>
      <c r="Q167" s="76"/>
      <c r="R167" s="76"/>
      <c r="S167" s="76"/>
      <c r="T167" s="76"/>
      <c r="U167" s="76"/>
      <c r="V167" s="76"/>
    </row>
    <row r="168" spans="2:22" ht="12.75">
      <c r="B168" s="76"/>
      <c r="C168" s="76"/>
      <c r="D168" s="76"/>
      <c r="Q168" s="76"/>
      <c r="R168" s="76"/>
      <c r="S168" s="76"/>
      <c r="T168" s="76"/>
      <c r="U168" s="76"/>
      <c r="V168" s="76"/>
    </row>
    <row r="169" spans="2:22" ht="12.75">
      <c r="B169" s="76"/>
      <c r="C169" s="76"/>
      <c r="D169" s="76"/>
      <c r="Q169" s="76"/>
      <c r="R169" s="76"/>
      <c r="S169" s="76"/>
      <c r="T169" s="76"/>
      <c r="U169" s="76"/>
      <c r="V169" s="76"/>
    </row>
    <row r="170" spans="2:22" ht="12.75">
      <c r="B170" s="76"/>
      <c r="C170" s="76"/>
      <c r="D170" s="76"/>
      <c r="Q170" s="76"/>
      <c r="R170" s="76"/>
      <c r="S170" s="76"/>
      <c r="T170" s="76"/>
      <c r="U170" s="76"/>
      <c r="V170" s="76"/>
    </row>
    <row r="171" spans="2:22" ht="12.75">
      <c r="B171" s="76"/>
      <c r="C171" s="76"/>
      <c r="D171" s="76"/>
      <c r="Q171" s="76"/>
      <c r="R171" s="76"/>
      <c r="S171" s="76"/>
      <c r="T171" s="76"/>
      <c r="U171" s="76"/>
      <c r="V171" s="76"/>
    </row>
    <row r="172" spans="2:22" ht="12.75">
      <c r="B172" s="76"/>
      <c r="C172" s="76"/>
      <c r="D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Q173" s="76"/>
      <c r="R173" s="76"/>
      <c r="S173" s="76"/>
      <c r="T173" s="76"/>
      <c r="U173" s="76"/>
      <c r="V173" s="76"/>
    </row>
    <row r="174" spans="2:22" ht="12.75">
      <c r="B174" s="76"/>
      <c r="D174" s="76"/>
      <c r="Q174" s="76"/>
      <c r="R174" s="76"/>
      <c r="S174" s="76"/>
      <c r="T174" s="76"/>
      <c r="U174" s="76"/>
      <c r="V174" s="76"/>
    </row>
    <row r="175" spans="2:22" ht="12.75">
      <c r="B175" s="76"/>
      <c r="D175" s="76"/>
      <c r="Q175" s="76"/>
      <c r="R175" s="76"/>
      <c r="S175" s="76"/>
      <c r="T175" s="76"/>
      <c r="U175" s="76"/>
      <c r="V175" s="76"/>
    </row>
    <row r="176" spans="2:22" ht="12.75">
      <c r="B176" s="76"/>
      <c r="D176" s="76"/>
      <c r="Q176" s="76"/>
      <c r="R176" s="76"/>
      <c r="S176" s="76"/>
      <c r="T176" s="76"/>
      <c r="U176" s="76"/>
      <c r="V176" s="76"/>
    </row>
    <row r="177" spans="2:22" ht="12.75">
      <c r="B177" s="76"/>
      <c r="D177" s="76"/>
      <c r="Q177" s="76"/>
      <c r="R177" s="76"/>
      <c r="S177" s="76"/>
      <c r="T177" s="76"/>
      <c r="U177" s="76"/>
      <c r="V177" s="76"/>
    </row>
    <row r="178" spans="2:22" ht="12.75">
      <c r="B178" s="76"/>
      <c r="D178" s="76"/>
      <c r="Q178" s="76"/>
      <c r="R178" s="76"/>
      <c r="S178" s="76"/>
      <c r="T178" s="76"/>
      <c r="U178" s="76"/>
      <c r="V178" s="76"/>
    </row>
    <row r="179" spans="2:22" ht="12.75">
      <c r="B179" s="76"/>
      <c r="D179" s="76"/>
      <c r="Q179" s="76"/>
      <c r="R179" s="76"/>
      <c r="S179" s="76"/>
      <c r="T179" s="76"/>
      <c r="U179" s="76"/>
      <c r="V179" s="76"/>
    </row>
    <row r="191" spans="3:34" ht="12.75">
      <c r="C191" s="76"/>
      <c r="D191" s="76"/>
      <c r="T191" s="76"/>
      <c r="U191" s="76"/>
      <c r="V191" s="76"/>
      <c r="W191" s="76"/>
      <c r="Z191" s="76"/>
      <c r="AA191" s="76"/>
      <c r="AB191" s="76"/>
      <c r="AC191" s="76"/>
      <c r="AD191" s="76"/>
      <c r="AE191" s="76"/>
      <c r="AF191" s="76"/>
      <c r="AG191" s="76"/>
      <c r="AH191" s="76"/>
    </row>
    <row r="192" spans="3:34" ht="12.75">
      <c r="C192" s="76"/>
      <c r="D192" s="76"/>
      <c r="T192" s="76"/>
      <c r="U192" s="76"/>
      <c r="W192" s="76"/>
      <c r="Z192" s="76"/>
      <c r="AA192" s="76"/>
      <c r="AB192" s="76"/>
      <c r="AC192" s="76"/>
      <c r="AD192" s="76"/>
      <c r="AE192" s="76"/>
      <c r="AF192" s="76"/>
      <c r="AG192" s="76"/>
      <c r="AH192" s="76"/>
    </row>
    <row r="193" spans="3:34" ht="12.75">
      <c r="C193" s="76"/>
      <c r="D193" s="76"/>
      <c r="T193" s="76"/>
      <c r="U193" s="76"/>
      <c r="W193" s="76"/>
      <c r="Z193" s="76"/>
      <c r="AA193" s="76"/>
      <c r="AB193" s="76"/>
      <c r="AC193" s="76"/>
      <c r="AD193" s="76"/>
      <c r="AE193" s="76"/>
      <c r="AF193" s="76"/>
      <c r="AG193" s="76"/>
      <c r="AH193" s="76"/>
    </row>
    <row r="194" spans="3:34" ht="12.75">
      <c r="C194" s="76"/>
      <c r="D194" s="76"/>
      <c r="T194" s="76"/>
      <c r="U194" s="76"/>
      <c r="W194" s="76"/>
      <c r="Z194" s="76"/>
      <c r="AA194" s="76"/>
      <c r="AB194" s="76"/>
      <c r="AC194" s="76"/>
      <c r="AD194" s="76"/>
      <c r="AE194" s="76"/>
      <c r="AF194" s="76"/>
      <c r="AG194" s="76"/>
      <c r="AH194" s="76"/>
    </row>
    <row r="195" spans="3:34" ht="12.75">
      <c r="C195" s="76"/>
      <c r="D195" s="76"/>
      <c r="T195" s="76"/>
      <c r="U195" s="76"/>
      <c r="W195" s="76"/>
      <c r="Z195" s="76"/>
      <c r="AA195" s="76"/>
      <c r="AB195" s="76"/>
      <c r="AC195" s="76"/>
      <c r="AD195" s="76"/>
      <c r="AE195" s="76"/>
      <c r="AF195" s="76"/>
      <c r="AG195" s="76"/>
      <c r="AH195" s="76"/>
    </row>
    <row r="196" spans="3:34" ht="12.75">
      <c r="C196" s="76"/>
      <c r="D196" s="76"/>
      <c r="T196" s="76"/>
      <c r="U196" s="76"/>
      <c r="W196" s="76"/>
      <c r="Z196" s="76"/>
      <c r="AA196" s="76"/>
      <c r="AB196" s="76"/>
      <c r="AC196" s="76"/>
      <c r="AD196" s="76"/>
      <c r="AE196" s="76"/>
      <c r="AF196" s="76"/>
      <c r="AG196" s="76"/>
      <c r="AH196" s="76"/>
    </row>
    <row r="197" spans="3:34" ht="12.75">
      <c r="C197" s="76"/>
      <c r="D197" s="76"/>
      <c r="T197" s="76"/>
      <c r="U197" s="76"/>
      <c r="W197" s="76"/>
      <c r="Z197" s="76"/>
      <c r="AA197" s="76"/>
      <c r="AB197" s="76"/>
      <c r="AC197" s="76"/>
      <c r="AD197" s="76"/>
      <c r="AE197" s="76"/>
      <c r="AF197" s="76"/>
      <c r="AG197" s="76"/>
      <c r="AH197" s="76"/>
    </row>
    <row r="198" spans="3:34" ht="12.75">
      <c r="C198" s="76"/>
      <c r="D198" s="76"/>
      <c r="T198" s="76"/>
      <c r="U198" s="76"/>
      <c r="W198" s="76"/>
      <c r="Z198" s="76"/>
      <c r="AA198" s="76"/>
      <c r="AB198" s="76"/>
      <c r="AC198" s="76"/>
      <c r="AD198" s="76"/>
      <c r="AE198" s="76"/>
      <c r="AF198" s="76"/>
      <c r="AG198" s="76"/>
      <c r="AH198" s="76"/>
    </row>
    <row r="199" spans="3:34" ht="12.75">
      <c r="C199" s="76"/>
      <c r="D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</row>
    <row r="200" spans="3:34" ht="12.75">
      <c r="C200" s="76"/>
      <c r="D200" s="76"/>
      <c r="T200" s="76"/>
      <c r="U200" s="76"/>
      <c r="W200" s="76"/>
      <c r="Z200" s="76"/>
      <c r="AA200" s="76"/>
      <c r="AB200" s="76"/>
      <c r="AC200" s="76"/>
      <c r="AD200" s="76"/>
      <c r="AF200" s="76"/>
      <c r="AG200" s="76"/>
      <c r="AH200" s="76"/>
    </row>
    <row r="201" spans="3:34" ht="12.75">
      <c r="C201" s="76"/>
      <c r="D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</row>
    <row r="202" spans="3:34" ht="12.75">
      <c r="C202" s="76"/>
      <c r="D202" s="76"/>
      <c r="T202" s="76"/>
      <c r="U202" s="76"/>
      <c r="W202" s="76"/>
      <c r="Z202" s="76"/>
      <c r="AA202" s="76"/>
      <c r="AB202" s="76"/>
      <c r="AC202" s="76"/>
      <c r="AD202" s="76"/>
      <c r="AE202" s="76"/>
      <c r="AF202" s="76"/>
      <c r="AG202" s="76"/>
      <c r="AH202" s="76"/>
    </row>
    <row r="203" spans="3:34" ht="12.75">
      <c r="C203" s="76"/>
      <c r="D203" s="76"/>
      <c r="T203" s="76"/>
      <c r="U203" s="76"/>
      <c r="W203" s="76"/>
      <c r="Z203" s="76"/>
      <c r="AA203" s="76"/>
      <c r="AB203" s="76"/>
      <c r="AC203" s="76"/>
      <c r="AD203" s="76"/>
      <c r="AE203" s="76"/>
      <c r="AF203" s="76"/>
      <c r="AG203" s="76"/>
      <c r="AH203" s="76"/>
    </row>
    <row r="204" spans="3:34" ht="12.75">
      <c r="C204" s="76"/>
      <c r="D204" s="76"/>
      <c r="T204" s="76"/>
      <c r="U204" s="76"/>
      <c r="W204" s="76"/>
      <c r="Z204" s="76"/>
      <c r="AA204" s="76"/>
      <c r="AB204" s="76"/>
      <c r="AC204" s="76"/>
      <c r="AD204" s="76"/>
      <c r="AE204" s="76"/>
      <c r="AF204" s="76"/>
      <c r="AG204" s="76"/>
      <c r="AH204" s="76"/>
    </row>
    <row r="205" spans="3:34" ht="12.75">
      <c r="C205" s="76"/>
      <c r="D205" s="76"/>
      <c r="T205" s="76"/>
      <c r="U205" s="76"/>
      <c r="W205" s="76"/>
      <c r="Z205" s="76"/>
      <c r="AA205" s="76"/>
      <c r="AB205" s="76"/>
      <c r="AC205" s="76"/>
      <c r="AD205" s="76"/>
      <c r="AE205" s="76"/>
      <c r="AF205" s="76"/>
      <c r="AG205" s="76"/>
      <c r="AH205" s="76"/>
    </row>
    <row r="206" spans="3:34" ht="12.75">
      <c r="C206" s="76"/>
      <c r="D206" s="76"/>
      <c r="T206" s="76"/>
      <c r="U206" s="76"/>
      <c r="W206" s="76"/>
      <c r="Z206" s="76"/>
      <c r="AA206" s="76"/>
      <c r="AB206" s="76"/>
      <c r="AC206" s="76"/>
      <c r="AD206" s="76"/>
      <c r="AE206" s="76"/>
      <c r="AF206" s="76"/>
      <c r="AG206" s="76"/>
      <c r="AH206" s="76"/>
    </row>
    <row r="207" spans="3:34" ht="12.75">
      <c r="C207" s="76"/>
      <c r="D207" s="76"/>
      <c r="T207" s="76"/>
      <c r="U207" s="76"/>
      <c r="W207" s="76"/>
      <c r="Z207" s="76"/>
      <c r="AA207" s="76"/>
      <c r="AB207" s="76"/>
      <c r="AC207" s="76"/>
      <c r="AD207" s="76"/>
      <c r="AE207" s="76"/>
      <c r="AF207" s="76"/>
      <c r="AG207" s="76"/>
      <c r="AH207" s="76"/>
    </row>
    <row r="208" spans="3:34" ht="12.75">
      <c r="C208" s="76"/>
      <c r="D208" s="76"/>
      <c r="T208" s="76"/>
      <c r="U208" s="76"/>
      <c r="W208" s="76"/>
      <c r="Z208" s="76"/>
      <c r="AA208" s="76"/>
      <c r="AB208" s="76"/>
      <c r="AC208" s="76"/>
      <c r="AD208" s="76"/>
      <c r="AE208" s="76"/>
      <c r="AF208" s="76"/>
      <c r="AG208" s="76"/>
      <c r="AH208" s="76"/>
    </row>
    <row r="209" spans="3:34" ht="12.75">
      <c r="C209" s="76"/>
      <c r="D209" s="76"/>
      <c r="T209" s="76"/>
      <c r="U209" s="76"/>
      <c r="W209" s="76"/>
      <c r="Z209" s="76"/>
      <c r="AA209" s="76"/>
      <c r="AB209" s="76"/>
      <c r="AC209" s="76"/>
      <c r="AD209" s="76"/>
      <c r="AF209" s="76"/>
      <c r="AG209" s="76"/>
      <c r="AH209" s="76"/>
    </row>
    <row r="210" spans="3:34" ht="12.75">
      <c r="C210" s="76"/>
      <c r="D210" s="76"/>
      <c r="T210" s="76"/>
      <c r="U210" s="76"/>
      <c r="W210" s="76"/>
      <c r="Z210" s="76"/>
      <c r="AA210" s="76"/>
      <c r="AB210" s="76"/>
      <c r="AC210" s="76"/>
      <c r="AD210" s="76"/>
      <c r="AE210" s="76"/>
      <c r="AF210" s="76"/>
      <c r="AG210" s="76"/>
      <c r="AH210" s="76"/>
    </row>
    <row r="211" spans="3:34" ht="12.75">
      <c r="C211" s="76"/>
      <c r="D211" s="76"/>
      <c r="T211" s="76"/>
      <c r="U211" s="76"/>
      <c r="W211" s="76"/>
      <c r="Z211" s="76"/>
      <c r="AA211" s="76"/>
      <c r="AB211" s="76"/>
      <c r="AC211" s="76"/>
      <c r="AD211" s="76"/>
      <c r="AF211" s="76"/>
      <c r="AG211" s="76"/>
      <c r="AH211" s="76"/>
    </row>
    <row r="212" spans="3:34" ht="12.75">
      <c r="C212" s="76"/>
      <c r="D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</row>
    <row r="224" spans="2:17" ht="12.75">
      <c r="B224" s="76"/>
      <c r="C224" s="76"/>
      <c r="D224" s="76"/>
      <c r="E224" s="76"/>
      <c r="F224" s="76"/>
      <c r="G224" s="76"/>
      <c r="H224" s="76"/>
      <c r="I224" s="76"/>
      <c r="K224" s="76"/>
      <c r="L224" s="76"/>
      <c r="M224" s="76"/>
      <c r="N224" s="76"/>
      <c r="O224" s="76"/>
      <c r="P224" s="76"/>
      <c r="Q224" s="76"/>
    </row>
    <row r="225" spans="2:17" ht="12.75">
      <c r="B225" s="76"/>
      <c r="C225" s="76"/>
      <c r="D225" s="76"/>
      <c r="E225" s="76"/>
      <c r="F225" s="76"/>
      <c r="G225" s="76"/>
      <c r="H225" s="76"/>
      <c r="I225" s="76"/>
      <c r="K225" s="76"/>
      <c r="L225" s="76"/>
      <c r="M225" s="76"/>
      <c r="N225" s="76"/>
      <c r="O225" s="76"/>
      <c r="P225" s="76"/>
      <c r="Q225" s="76"/>
    </row>
    <row r="226" spans="2:17" ht="12.75">
      <c r="B226" s="76"/>
      <c r="C226" s="76"/>
      <c r="D226" s="76"/>
      <c r="E226" s="76"/>
      <c r="F226" s="76"/>
      <c r="G226" s="76"/>
      <c r="H226" s="76"/>
      <c r="I226" s="76"/>
      <c r="K226" s="76"/>
      <c r="L226" s="76"/>
      <c r="M226" s="76"/>
      <c r="N226" s="76"/>
      <c r="O226" s="76"/>
      <c r="P226" s="76"/>
      <c r="Q226" s="76"/>
    </row>
    <row r="227" spans="2:17" ht="12.75">
      <c r="B227" s="76"/>
      <c r="C227" s="76"/>
      <c r="D227" s="76"/>
      <c r="E227" s="76"/>
      <c r="F227" s="76"/>
      <c r="G227" s="76"/>
      <c r="H227" s="76"/>
      <c r="I227" s="76"/>
      <c r="K227" s="76"/>
      <c r="L227" s="76"/>
      <c r="M227" s="76"/>
      <c r="N227" s="76"/>
      <c r="O227" s="76"/>
      <c r="P227" s="76"/>
      <c r="Q227" s="76"/>
    </row>
    <row r="228" spans="2:17" ht="12.75">
      <c r="B228" s="76"/>
      <c r="C228" s="76"/>
      <c r="D228" s="76"/>
      <c r="E228" s="76"/>
      <c r="F228" s="76"/>
      <c r="G228" s="76"/>
      <c r="H228" s="76"/>
      <c r="I228" s="76"/>
      <c r="K228" s="76"/>
      <c r="L228" s="76"/>
      <c r="M228" s="76"/>
      <c r="N228" s="76"/>
      <c r="O228" s="76"/>
      <c r="P228" s="76"/>
      <c r="Q228" s="76"/>
    </row>
    <row r="229" spans="2:17" ht="12.75">
      <c r="B229" s="76"/>
      <c r="C229" s="76"/>
      <c r="D229" s="76"/>
      <c r="E229" s="76"/>
      <c r="F229" s="76"/>
      <c r="G229" s="76"/>
      <c r="H229" s="76"/>
      <c r="I229" s="76"/>
      <c r="K229" s="76"/>
      <c r="L229" s="76"/>
      <c r="M229" s="76"/>
      <c r="N229" s="76"/>
      <c r="O229" s="76"/>
      <c r="P229" s="76"/>
      <c r="Q229" s="76"/>
    </row>
    <row r="230" spans="2:17" ht="12.75">
      <c r="B230" s="76"/>
      <c r="C230" s="76"/>
      <c r="D230" s="76"/>
      <c r="E230" s="76"/>
      <c r="F230" s="76"/>
      <c r="G230" s="76"/>
      <c r="H230" s="76"/>
      <c r="I230" s="76"/>
      <c r="K230" s="76"/>
      <c r="L230" s="76"/>
      <c r="M230" s="76"/>
      <c r="N230" s="76"/>
      <c r="O230" s="76"/>
      <c r="P230" s="76"/>
      <c r="Q230" s="76"/>
    </row>
    <row r="231" spans="2:17" ht="12.75">
      <c r="B231" s="76"/>
      <c r="C231" s="76"/>
      <c r="D231" s="76"/>
      <c r="E231" s="76"/>
      <c r="F231" s="76"/>
      <c r="G231" s="76"/>
      <c r="H231" s="76"/>
      <c r="I231" s="76"/>
      <c r="K231" s="76"/>
      <c r="L231" s="76"/>
      <c r="M231" s="76"/>
      <c r="N231" s="76"/>
      <c r="O231" s="76"/>
      <c r="P231" s="76"/>
      <c r="Q231" s="76"/>
    </row>
    <row r="232" spans="2:17" ht="12.75">
      <c r="B232" s="76"/>
      <c r="C232" s="76"/>
      <c r="D232" s="76"/>
      <c r="E232" s="76"/>
      <c r="F232" s="76"/>
      <c r="G232" s="76"/>
      <c r="H232" s="76"/>
      <c r="I232" s="76"/>
      <c r="K232" s="76"/>
      <c r="L232" s="76"/>
      <c r="M232" s="76"/>
      <c r="N232" s="76"/>
      <c r="O232" s="76"/>
      <c r="P232" s="76"/>
      <c r="Q232" s="76"/>
    </row>
    <row r="233" spans="2:17" ht="12.75">
      <c r="B233" s="76"/>
      <c r="C233" s="76"/>
      <c r="D233" s="76"/>
      <c r="E233" s="76"/>
      <c r="F233" s="76"/>
      <c r="G233" s="76"/>
      <c r="H233" s="76"/>
      <c r="I233" s="76"/>
      <c r="K233" s="76"/>
      <c r="L233" s="76"/>
      <c r="M233" s="76"/>
      <c r="N233" s="76"/>
      <c r="O233" s="76"/>
      <c r="P233" s="76"/>
      <c r="Q233" s="76"/>
    </row>
    <row r="234" spans="2:17" ht="12.75">
      <c r="B234" s="76"/>
      <c r="C234" s="76"/>
      <c r="D234" s="76"/>
      <c r="E234" s="76"/>
      <c r="F234" s="76"/>
      <c r="G234" s="76"/>
      <c r="H234" s="76"/>
      <c r="I234" s="76"/>
      <c r="K234" s="76"/>
      <c r="L234" s="76"/>
      <c r="M234" s="76"/>
      <c r="N234" s="76"/>
      <c r="O234" s="76"/>
      <c r="P234" s="76"/>
      <c r="Q234" s="76"/>
    </row>
    <row r="235" spans="2:17" ht="12.75">
      <c r="B235" s="76"/>
      <c r="C235" s="76"/>
      <c r="D235" s="76"/>
      <c r="E235" s="76"/>
      <c r="F235" s="76"/>
      <c r="G235" s="76"/>
      <c r="H235" s="76"/>
      <c r="I235" s="76"/>
      <c r="K235" s="76"/>
      <c r="L235" s="76"/>
      <c r="M235" s="76"/>
      <c r="N235" s="76"/>
      <c r="O235" s="76"/>
      <c r="P235" s="76"/>
      <c r="Q235" s="76"/>
    </row>
    <row r="236" spans="2:17" ht="12.75">
      <c r="B236" s="76"/>
      <c r="C236" s="76"/>
      <c r="D236" s="76"/>
      <c r="E236" s="76"/>
      <c r="F236" s="76"/>
      <c r="G236" s="76"/>
      <c r="H236" s="76"/>
      <c r="I236" s="76"/>
      <c r="K236" s="76"/>
      <c r="L236" s="76"/>
      <c r="M236" s="76"/>
      <c r="N236" s="76"/>
      <c r="O236" s="76"/>
      <c r="P236" s="76"/>
      <c r="Q236" s="76"/>
    </row>
    <row r="237" spans="2:17" ht="12.75">
      <c r="B237" s="76"/>
      <c r="C237" s="76"/>
      <c r="D237" s="76"/>
      <c r="E237" s="76"/>
      <c r="F237" s="76"/>
      <c r="G237" s="76"/>
      <c r="H237" s="76"/>
      <c r="I237" s="76"/>
      <c r="K237" s="76"/>
      <c r="L237" s="76"/>
      <c r="M237" s="76"/>
      <c r="N237" s="76"/>
      <c r="O237" s="76"/>
      <c r="P237" s="76"/>
      <c r="Q237" s="76"/>
    </row>
    <row r="238" spans="2:17" ht="12.75">
      <c r="B238" s="76"/>
      <c r="C238" s="76"/>
      <c r="D238" s="76"/>
      <c r="E238" s="76"/>
      <c r="F238" s="76"/>
      <c r="G238" s="76"/>
      <c r="H238" s="76"/>
      <c r="I238" s="76"/>
      <c r="K238" s="76"/>
      <c r="L238" s="76"/>
      <c r="M238" s="76"/>
      <c r="N238" s="76"/>
      <c r="O238" s="76"/>
      <c r="P238" s="76"/>
      <c r="Q238" s="76"/>
    </row>
    <row r="239" spans="2:17" ht="12.75">
      <c r="B239" s="76"/>
      <c r="C239" s="76"/>
      <c r="D239" s="76"/>
      <c r="E239" s="76"/>
      <c r="F239" s="76"/>
      <c r="G239" s="76"/>
      <c r="H239" s="76"/>
      <c r="I239" s="76"/>
      <c r="K239" s="76"/>
      <c r="L239" s="76"/>
      <c r="M239" s="76"/>
      <c r="N239" s="76"/>
      <c r="O239" s="76"/>
      <c r="P239" s="76"/>
      <c r="Q239" s="76"/>
    </row>
    <row r="251" spans="2:6" ht="12.75">
      <c r="B251" s="76"/>
      <c r="C251" s="76"/>
      <c r="D251" s="76"/>
      <c r="F251" s="76"/>
    </row>
    <row r="252" spans="2:23" ht="12.75">
      <c r="B252" s="76"/>
      <c r="C252" s="76"/>
      <c r="D252" s="76"/>
      <c r="F252" s="76"/>
      <c r="K252" s="76"/>
      <c r="L252" s="76"/>
      <c r="M252" s="76"/>
      <c r="N252" s="76"/>
      <c r="O252" s="76"/>
      <c r="R252" s="77"/>
      <c r="S252" s="77"/>
      <c r="T252" s="77"/>
      <c r="U252" s="77"/>
      <c r="V252" s="77"/>
      <c r="W252" s="77"/>
    </row>
    <row r="253" spans="2:23" ht="12.75">
      <c r="B253" s="76"/>
      <c r="C253" s="76"/>
      <c r="D253" s="76"/>
      <c r="F253" s="76"/>
      <c r="K253" s="76"/>
      <c r="L253" s="76"/>
      <c r="M253" s="76"/>
      <c r="N253" s="76"/>
      <c r="O253" s="76"/>
      <c r="R253" s="77"/>
      <c r="S253" s="77"/>
      <c r="T253" s="77"/>
      <c r="U253" s="77"/>
      <c r="V253" s="77"/>
      <c r="W253" s="77"/>
    </row>
    <row r="254" spans="2:23" ht="12.75">
      <c r="B254" s="76"/>
      <c r="C254" s="76"/>
      <c r="D254" s="76"/>
      <c r="F254" s="76"/>
      <c r="K254" s="76"/>
      <c r="L254" s="76"/>
      <c r="M254" s="76"/>
      <c r="N254" s="76"/>
      <c r="O254" s="76"/>
      <c r="R254" s="77"/>
      <c r="S254" s="77"/>
      <c r="T254" s="77"/>
      <c r="U254" s="77"/>
      <c r="V254" s="77"/>
      <c r="W254" s="77"/>
    </row>
    <row r="255" spans="2:23" ht="12.75">
      <c r="B255" s="76"/>
      <c r="C255" s="76"/>
      <c r="D255" s="76"/>
      <c r="F255" s="76"/>
      <c r="K255" s="76"/>
      <c r="L255" s="76"/>
      <c r="M255" s="76"/>
      <c r="N255" s="76"/>
      <c r="O255" s="76"/>
      <c r="R255" s="77"/>
      <c r="S255" s="77"/>
      <c r="T255" s="77"/>
      <c r="U255" s="77"/>
      <c r="V255" s="77"/>
      <c r="W255" s="77"/>
    </row>
    <row r="256" spans="2:23" ht="12.75">
      <c r="B256" s="76"/>
      <c r="C256" s="76"/>
      <c r="D256" s="76"/>
      <c r="F256" s="76"/>
      <c r="K256" s="76"/>
      <c r="L256" s="76"/>
      <c r="M256" s="76"/>
      <c r="N256" s="76"/>
      <c r="O256" s="76"/>
      <c r="R256" s="77"/>
      <c r="S256" s="77"/>
      <c r="T256" s="77"/>
      <c r="U256" s="77"/>
      <c r="V256" s="77"/>
      <c r="W256" s="77"/>
    </row>
    <row r="257" spans="2:23" ht="12.75">
      <c r="B257" s="76"/>
      <c r="C257" s="76"/>
      <c r="D257" s="76"/>
      <c r="F257" s="76"/>
      <c r="K257" s="76"/>
      <c r="L257" s="76"/>
      <c r="M257" s="76"/>
      <c r="N257" s="76"/>
      <c r="O257" s="76"/>
      <c r="R257" s="77"/>
      <c r="S257" s="77"/>
      <c r="T257" s="77"/>
      <c r="U257" s="77"/>
      <c r="V257" s="77"/>
      <c r="W257" s="77"/>
    </row>
    <row r="258" spans="2:23" ht="12.75">
      <c r="B258" s="76"/>
      <c r="C258" s="76"/>
      <c r="D258" s="76"/>
      <c r="F258" s="76"/>
      <c r="K258" s="76"/>
      <c r="L258" s="76"/>
      <c r="M258" s="76"/>
      <c r="N258" s="76"/>
      <c r="O258" s="76"/>
      <c r="R258" s="77"/>
      <c r="S258" s="77"/>
      <c r="T258" s="77"/>
      <c r="U258" s="77"/>
      <c r="V258" s="77"/>
      <c r="W258" s="77"/>
    </row>
    <row r="259" spans="2:23" ht="12.75">
      <c r="B259" s="76"/>
      <c r="C259" s="76"/>
      <c r="D259" s="76"/>
      <c r="F259" s="76"/>
      <c r="K259" s="76"/>
      <c r="L259" s="76"/>
      <c r="M259" s="76"/>
      <c r="N259" s="76"/>
      <c r="O259" s="76"/>
      <c r="R259" s="77"/>
      <c r="S259" s="77"/>
      <c r="T259" s="77"/>
      <c r="U259" s="77"/>
      <c r="V259" s="77"/>
      <c r="W259" s="77"/>
    </row>
    <row r="260" spans="2:23" ht="12.75">
      <c r="B260" s="76"/>
      <c r="C260" s="76"/>
      <c r="D260" s="76"/>
      <c r="F260" s="76"/>
      <c r="K260" s="76"/>
      <c r="L260" s="76"/>
      <c r="M260" s="76"/>
      <c r="N260" s="76"/>
      <c r="O260" s="76"/>
      <c r="R260" s="77"/>
      <c r="S260" s="77"/>
      <c r="T260" s="77"/>
      <c r="U260" s="77"/>
      <c r="V260" s="77"/>
      <c r="W260" s="77"/>
    </row>
    <row r="261" spans="2:23" ht="12.75">
      <c r="B261" s="76"/>
      <c r="C261" s="76"/>
      <c r="D261" s="76"/>
      <c r="F261" s="76"/>
      <c r="K261" s="76"/>
      <c r="L261" s="76"/>
      <c r="M261" s="76"/>
      <c r="N261" s="76"/>
      <c r="O261" s="76"/>
      <c r="R261" s="77"/>
      <c r="S261" s="77"/>
      <c r="T261" s="77"/>
      <c r="U261" s="77"/>
      <c r="V261" s="77"/>
      <c r="W261" s="77"/>
    </row>
    <row r="262" spans="2:23" ht="12.75">
      <c r="B262" s="76"/>
      <c r="C262" s="76"/>
      <c r="D262" s="76"/>
      <c r="F262" s="76"/>
      <c r="K262" s="76"/>
      <c r="L262" s="76"/>
      <c r="M262" s="76"/>
      <c r="N262" s="76"/>
      <c r="O262" s="76"/>
      <c r="R262" s="77"/>
      <c r="S262" s="77"/>
      <c r="T262" s="77"/>
      <c r="U262" s="77"/>
      <c r="V262" s="77"/>
      <c r="W262" s="77"/>
    </row>
    <row r="263" spans="2:23" ht="12.75">
      <c r="B263" s="76"/>
      <c r="C263" s="76"/>
      <c r="D263" s="76"/>
      <c r="F263" s="76"/>
      <c r="K263" s="76"/>
      <c r="L263" s="76"/>
      <c r="M263" s="76"/>
      <c r="N263" s="76"/>
      <c r="O263" s="76"/>
      <c r="R263" s="77"/>
      <c r="S263" s="77"/>
      <c r="T263" s="77"/>
      <c r="U263" s="77"/>
      <c r="V263" s="77"/>
      <c r="W263" s="77"/>
    </row>
    <row r="264" spans="2:23" ht="12.75">
      <c r="B264" s="76"/>
      <c r="C264" s="76"/>
      <c r="D264" s="76"/>
      <c r="F264" s="76"/>
      <c r="K264" s="76"/>
      <c r="L264" s="76"/>
      <c r="M264" s="76"/>
      <c r="N264" s="76"/>
      <c r="O264" s="76"/>
      <c r="R264" s="77"/>
      <c r="S264" s="77"/>
      <c r="T264" s="77"/>
      <c r="U264" s="77"/>
      <c r="V264" s="77"/>
      <c r="W264" s="77"/>
    </row>
    <row r="265" spans="2:23" ht="12.75">
      <c r="B265" s="76"/>
      <c r="C265" s="76"/>
      <c r="D265" s="76"/>
      <c r="E265" s="76"/>
      <c r="F265" s="76"/>
      <c r="K265" s="76"/>
      <c r="L265" s="76"/>
      <c r="M265" s="76"/>
      <c r="N265" s="76"/>
      <c r="O265" s="76"/>
      <c r="R265" s="77"/>
      <c r="S265" s="77"/>
      <c r="T265" s="77"/>
      <c r="U265" s="77"/>
      <c r="V265" s="77"/>
      <c r="W265" s="77"/>
    </row>
    <row r="266" spans="11:23" ht="12.75">
      <c r="K266" s="76"/>
      <c r="L266" s="76"/>
      <c r="M266" s="76"/>
      <c r="N266" s="76"/>
      <c r="O266" s="76"/>
      <c r="R266" s="77"/>
      <c r="S266" s="77"/>
      <c r="T266" s="77"/>
      <c r="U266" s="77"/>
      <c r="V266" s="77"/>
      <c r="W266" s="77"/>
    </row>
    <row r="267" spans="11:23" ht="12.75">
      <c r="K267" s="76"/>
      <c r="L267" s="76"/>
      <c r="M267" s="76"/>
      <c r="N267" s="76"/>
      <c r="O267" s="76"/>
      <c r="R267" s="77"/>
      <c r="S267" s="77"/>
      <c r="T267" s="77"/>
      <c r="U267" s="77"/>
      <c r="V267" s="77"/>
      <c r="W267" s="77"/>
    </row>
    <row r="277" spans="2:6" ht="12.75">
      <c r="B277" s="76"/>
      <c r="C277" s="76"/>
      <c r="D277" s="76"/>
      <c r="F277" s="76"/>
    </row>
    <row r="278" spans="2:6" ht="12.75">
      <c r="B278" s="76"/>
      <c r="C278" s="76"/>
      <c r="D278" s="76"/>
      <c r="F278" s="76"/>
    </row>
    <row r="279" spans="2:6" ht="12.75">
      <c r="B279" s="76"/>
      <c r="C279" s="76"/>
      <c r="D279" s="76"/>
      <c r="F279" s="76"/>
    </row>
    <row r="280" spans="2:6" ht="12.75">
      <c r="B280" s="76"/>
      <c r="C280" s="76"/>
      <c r="D280" s="76"/>
      <c r="F280" s="76"/>
    </row>
    <row r="281" spans="2:6" ht="12.75">
      <c r="B281" s="76"/>
      <c r="C281" s="76"/>
      <c r="D281" s="76"/>
      <c r="F281" s="76"/>
    </row>
    <row r="282" spans="2:6" ht="12.75">
      <c r="B282" s="76"/>
      <c r="C282" s="76"/>
      <c r="D282" s="76"/>
      <c r="F282" s="76"/>
    </row>
    <row r="283" spans="2:6" ht="12.75">
      <c r="B283" s="76"/>
      <c r="C283" s="76"/>
      <c r="D283" s="76"/>
      <c r="F283" s="76"/>
    </row>
    <row r="284" spans="2:6" ht="12.75">
      <c r="B284" s="76"/>
      <c r="C284" s="76"/>
      <c r="D284" s="76"/>
      <c r="F284" s="76"/>
    </row>
    <row r="285" spans="2:6" ht="12.75">
      <c r="B285" s="76"/>
      <c r="C285" s="76"/>
      <c r="D285" s="76"/>
      <c r="F285" s="76"/>
    </row>
    <row r="298" spans="3:8" ht="12.75">
      <c r="C298" s="76"/>
      <c r="D298" s="76"/>
      <c r="E298" s="76"/>
      <c r="F298" s="76"/>
      <c r="G298" s="76"/>
      <c r="H298" s="76"/>
    </row>
    <row r="299" spans="4:8" ht="12.75">
      <c r="D299" s="76"/>
      <c r="E299" s="76"/>
      <c r="F299" s="76"/>
      <c r="G299" s="76"/>
      <c r="H299" s="76"/>
    </row>
    <row r="300" spans="4:8" ht="12.75">
      <c r="D300" s="76"/>
      <c r="E300" s="76"/>
      <c r="F300" s="76"/>
      <c r="G300" s="76"/>
      <c r="H300" s="76"/>
    </row>
    <row r="301" spans="4:8" ht="12.75">
      <c r="D301" s="76"/>
      <c r="E301" s="76"/>
      <c r="F301" s="76"/>
      <c r="G301" s="76"/>
      <c r="H301" s="76"/>
    </row>
    <row r="302" spans="4:8" ht="12.75">
      <c r="D302" s="76"/>
      <c r="E302" s="76"/>
      <c r="F302" s="76"/>
      <c r="G302" s="76"/>
      <c r="H302" s="76"/>
    </row>
    <row r="303" spans="4:8" ht="12.75">
      <c r="D303" s="76"/>
      <c r="E303" s="76"/>
      <c r="F303" s="76"/>
      <c r="G303" s="76"/>
      <c r="H303" s="76"/>
    </row>
    <row r="304" spans="4:8" ht="12.75">
      <c r="D304" s="76"/>
      <c r="E304" s="76"/>
      <c r="F304" s="76"/>
      <c r="G304" s="76"/>
      <c r="H304" s="76"/>
    </row>
    <row r="305" spans="4:8" ht="12.75">
      <c r="D305" s="76"/>
      <c r="E305" s="76"/>
      <c r="F305" s="76"/>
      <c r="G305" s="76"/>
      <c r="H305" s="76"/>
    </row>
    <row r="306" spans="4:8" ht="12.75">
      <c r="D306" s="76"/>
      <c r="E306" s="76"/>
      <c r="F306" s="76"/>
      <c r="G306" s="76"/>
      <c r="H306" s="76"/>
    </row>
    <row r="307" spans="3:8" ht="12.75">
      <c r="C307" s="76"/>
      <c r="D307" s="76"/>
      <c r="E307" s="76"/>
      <c r="F307" s="76"/>
      <c r="G307" s="76"/>
      <c r="H307" s="76"/>
    </row>
    <row r="308" spans="3:8" ht="12.75">
      <c r="C308" s="76"/>
      <c r="D308" s="76"/>
      <c r="E308" s="76"/>
      <c r="F308" s="76"/>
      <c r="G308" s="76"/>
      <c r="H308" s="76"/>
    </row>
    <row r="309" spans="4:8" ht="12.75">
      <c r="D309" s="76"/>
      <c r="E309" s="76"/>
      <c r="F309" s="76"/>
      <c r="G309" s="76"/>
      <c r="H309" s="76"/>
    </row>
    <row r="310" spans="4:8" ht="12.75">
      <c r="D310" s="76"/>
      <c r="E310" s="76"/>
      <c r="F310" s="76"/>
      <c r="G310" s="76"/>
      <c r="H310" s="76"/>
    </row>
    <row r="311" spans="4:8" ht="12.75">
      <c r="D311" s="76"/>
      <c r="E311" s="76"/>
      <c r="F311" s="76"/>
      <c r="G311" s="76"/>
      <c r="H311" s="76"/>
    </row>
    <row r="312" spans="4:8" ht="12.75">
      <c r="D312" s="76"/>
      <c r="E312" s="76"/>
      <c r="F312" s="76"/>
      <c r="G312" s="76"/>
      <c r="H312" s="76"/>
    </row>
    <row r="313" spans="4:8" ht="12.75">
      <c r="D313" s="76"/>
      <c r="E313" s="76"/>
      <c r="F313" s="76"/>
      <c r="G313" s="76"/>
      <c r="H313" s="76"/>
    </row>
    <row r="314" spans="3:8" ht="12.75">
      <c r="C314" s="76"/>
      <c r="D314" s="76"/>
      <c r="E314" s="76"/>
      <c r="F314" s="76"/>
      <c r="G314" s="76"/>
      <c r="H314" s="76"/>
    </row>
    <row r="315" spans="3:8" ht="12.75">
      <c r="C315" s="76"/>
      <c r="D315" s="76"/>
      <c r="E315" s="76"/>
      <c r="F315" s="76"/>
      <c r="G315" s="76"/>
      <c r="H315" s="76"/>
    </row>
    <row r="316" spans="4:8" ht="12.75">
      <c r="D316" s="76"/>
      <c r="E316" s="76"/>
      <c r="F316" s="76"/>
      <c r="G316" s="76"/>
      <c r="H316" s="76"/>
    </row>
    <row r="317" spans="4:8" ht="12.75">
      <c r="D317" s="76"/>
      <c r="E317" s="76"/>
      <c r="F317" s="76"/>
      <c r="G317" s="76"/>
      <c r="H317" s="76"/>
    </row>
    <row r="318" spans="4:8" ht="12.75">
      <c r="D318" s="76"/>
      <c r="E318" s="76"/>
      <c r="F318" s="76"/>
      <c r="G318" s="76"/>
      <c r="H318" s="76"/>
    </row>
    <row r="319" spans="4:8" ht="12.75">
      <c r="D319" s="76"/>
      <c r="E319" s="76"/>
      <c r="F319" s="76"/>
      <c r="G319" s="76"/>
      <c r="H319" s="76"/>
    </row>
    <row r="320" spans="4:8" ht="12.75">
      <c r="D320" s="76"/>
      <c r="E320" s="76"/>
      <c r="F320" s="76"/>
      <c r="G320" s="76"/>
      <c r="H320" s="76"/>
    </row>
    <row r="321" spans="4:8" ht="12.75">
      <c r="D321" s="76"/>
      <c r="E321" s="76"/>
      <c r="F321" s="76"/>
      <c r="G321" s="76"/>
      <c r="H321" s="76"/>
    </row>
    <row r="322" spans="4:8" ht="12.75">
      <c r="D322" s="76"/>
      <c r="E322" s="76"/>
      <c r="F322" s="76"/>
      <c r="G322" s="76"/>
      <c r="H322" s="76"/>
    </row>
    <row r="323" spans="3:8" ht="12.75">
      <c r="C323" s="76"/>
      <c r="D323" s="76"/>
      <c r="E323" s="76"/>
      <c r="F323" s="76"/>
      <c r="G323" s="76"/>
      <c r="H323" s="76"/>
    </row>
    <row r="324" spans="4:8" ht="12.75">
      <c r="D324" s="76"/>
      <c r="E324" s="76"/>
      <c r="F324" s="76"/>
      <c r="G324" s="76"/>
      <c r="H324" s="76"/>
    </row>
    <row r="325" spans="4:8" ht="12.75">
      <c r="D325" s="76"/>
      <c r="E325" s="76"/>
      <c r="F325" s="76"/>
      <c r="G325" s="76"/>
      <c r="H325" s="76"/>
    </row>
    <row r="326" spans="4:8" ht="12.75">
      <c r="D326" s="76"/>
      <c r="E326" s="76"/>
      <c r="F326" s="76"/>
      <c r="G326" s="76"/>
      <c r="H326" s="76"/>
    </row>
    <row r="327" spans="4:8" ht="12.75">
      <c r="D327" s="76"/>
      <c r="E327" s="76"/>
      <c r="F327" s="76"/>
      <c r="G327" s="76"/>
      <c r="H327" s="76"/>
    </row>
    <row r="328" spans="4:8" ht="12.75">
      <c r="D328" s="76"/>
      <c r="E328" s="76"/>
      <c r="F328" s="76"/>
      <c r="G328" s="76"/>
      <c r="H328" s="76"/>
    </row>
    <row r="329" spans="3:8" ht="12.75">
      <c r="C329" s="76"/>
      <c r="D329" s="76"/>
      <c r="E329" s="76"/>
      <c r="F329" s="76"/>
      <c r="G329" s="76"/>
      <c r="H329" s="76"/>
    </row>
    <row r="330" spans="3:8" ht="12.75">
      <c r="C330" s="76"/>
      <c r="D330" s="76"/>
      <c r="E330" s="76"/>
      <c r="F330" s="76"/>
      <c r="G330" s="76"/>
      <c r="H330" s="76"/>
    </row>
    <row r="331" spans="3:8" ht="12.75">
      <c r="C331" s="76"/>
      <c r="D331" s="76"/>
      <c r="E331" s="76"/>
      <c r="F331" s="76"/>
      <c r="G331" s="76"/>
      <c r="H331" s="76"/>
    </row>
    <row r="332" spans="4:8" ht="12.75">
      <c r="D332" s="76"/>
      <c r="E332" s="76"/>
      <c r="F332" s="76"/>
      <c r="G332" s="76"/>
      <c r="H332" s="76"/>
    </row>
    <row r="333" spans="4:8" ht="12.75">
      <c r="D333" s="76"/>
      <c r="E333" s="76"/>
      <c r="F333" s="76"/>
      <c r="G333" s="76"/>
      <c r="H333" s="76"/>
    </row>
    <row r="334" spans="3:8" ht="12.75">
      <c r="C334" s="76"/>
      <c r="D334" s="76"/>
      <c r="E334" s="76"/>
      <c r="F334" s="76"/>
      <c r="G334" s="76"/>
      <c r="H334" s="76"/>
    </row>
    <row r="335" spans="4:8" ht="12.75">
      <c r="D335" s="76"/>
      <c r="E335" s="76"/>
      <c r="F335" s="76"/>
      <c r="G335" s="76"/>
      <c r="H335" s="76"/>
    </row>
    <row r="336" spans="3:8" ht="12.75">
      <c r="C336" s="76"/>
      <c r="D336" s="76"/>
      <c r="E336" s="76"/>
      <c r="F336" s="76"/>
      <c r="G336" s="76"/>
      <c r="H336" s="76"/>
    </row>
    <row r="337" spans="4:8" ht="12.75">
      <c r="D337" s="76"/>
      <c r="E337" s="76"/>
      <c r="F337" s="76"/>
      <c r="G337" s="76"/>
      <c r="H337" s="76"/>
    </row>
    <row r="338" spans="4:8" ht="12.75">
      <c r="D338" s="76"/>
      <c r="E338" s="76"/>
      <c r="F338" s="76"/>
      <c r="G338" s="76"/>
      <c r="H338" s="76"/>
    </row>
    <row r="339" spans="4:8" ht="12.75">
      <c r="D339" s="76"/>
      <c r="E339" s="76"/>
      <c r="F339" s="76"/>
      <c r="G339" s="76"/>
      <c r="H339" s="76"/>
    </row>
    <row r="340" spans="4:8" ht="12.75">
      <c r="D340" s="76"/>
      <c r="E340" s="76"/>
      <c r="F340" s="76"/>
      <c r="G340" s="76"/>
      <c r="H340" s="76"/>
    </row>
    <row r="341" spans="4:8" ht="12.75">
      <c r="D341" s="76"/>
      <c r="E341" s="76"/>
      <c r="F341" s="76"/>
      <c r="G341" s="76"/>
      <c r="H341" s="76"/>
    </row>
    <row r="342" spans="4:8" ht="12.75">
      <c r="D342" s="76"/>
      <c r="E342" s="76"/>
      <c r="F342" s="76"/>
      <c r="G342" s="76"/>
      <c r="H342" s="76"/>
    </row>
    <row r="343" spans="4:8" ht="12.75">
      <c r="D343" s="76"/>
      <c r="E343" s="76"/>
      <c r="F343" s="76"/>
      <c r="G343" s="76"/>
      <c r="H343" s="76"/>
    </row>
    <row r="344" spans="4:8" ht="12.75">
      <c r="D344" s="76"/>
      <c r="E344" s="76"/>
      <c r="F344" s="76"/>
      <c r="G344" s="76"/>
      <c r="H344" s="76"/>
    </row>
    <row r="345" spans="4:8" ht="12.75">
      <c r="D345" s="76"/>
      <c r="E345" s="76"/>
      <c r="F345" s="76"/>
      <c r="G345" s="76"/>
      <c r="H345" s="76"/>
    </row>
    <row r="346" spans="4:8" ht="12.75">
      <c r="D346" s="76"/>
      <c r="E346" s="76"/>
      <c r="F346" s="76"/>
      <c r="G346" s="76"/>
      <c r="H346" s="76"/>
    </row>
    <row r="347" spans="3:8" ht="12.75">
      <c r="C347" s="76"/>
      <c r="D347" s="76"/>
      <c r="E347" s="76"/>
      <c r="F347" s="76"/>
      <c r="G347" s="76"/>
      <c r="H347" s="76"/>
    </row>
    <row r="348" spans="4:8" ht="12.75">
      <c r="D348" s="76"/>
      <c r="E348" s="76"/>
      <c r="F348" s="76"/>
      <c r="G348" s="76"/>
      <c r="H348" s="76"/>
    </row>
    <row r="349" spans="3:8" ht="12.75">
      <c r="C349" s="76"/>
      <c r="D349" s="76"/>
      <c r="E349" s="76"/>
      <c r="F349" s="76"/>
      <c r="G349" s="76"/>
      <c r="H349" s="76"/>
    </row>
    <row r="350" spans="4:8" ht="12.75">
      <c r="D350" s="76"/>
      <c r="E350" s="76"/>
      <c r="F350" s="76"/>
      <c r="G350" s="76"/>
      <c r="H350" s="76"/>
    </row>
    <row r="351" spans="4:8" ht="12.75">
      <c r="D351" s="76"/>
      <c r="E351" s="76"/>
      <c r="F351" s="76"/>
      <c r="G351" s="76"/>
      <c r="H351" s="76"/>
    </row>
    <row r="352" spans="4:8" ht="12.75">
      <c r="D352" s="76"/>
      <c r="E352" s="76"/>
      <c r="F352" s="76"/>
      <c r="G352" s="76"/>
      <c r="H352" s="76"/>
    </row>
    <row r="353" spans="4:8" ht="12.75">
      <c r="D353" s="76"/>
      <c r="E353" s="76"/>
      <c r="F353" s="76"/>
      <c r="G353" s="76"/>
      <c r="H353" s="76"/>
    </row>
    <row r="354" spans="3:8" ht="12.75">
      <c r="C354" s="76"/>
      <c r="D354" s="76"/>
      <c r="E354" s="76"/>
      <c r="F354" s="76"/>
      <c r="G354" s="76"/>
      <c r="H354" s="76"/>
    </row>
    <row r="355" spans="4:8" ht="12.75">
      <c r="D355" s="76"/>
      <c r="E355" s="76"/>
      <c r="F355" s="76"/>
      <c r="G355" s="76"/>
      <c r="H355" s="76"/>
    </row>
    <row r="356" spans="4:8" ht="12.75">
      <c r="D356" s="76"/>
      <c r="E356" s="76"/>
      <c r="F356" s="76"/>
      <c r="G356" s="76"/>
      <c r="H356" s="76"/>
    </row>
    <row r="357" spans="4:8" ht="12.75">
      <c r="D357" s="76"/>
      <c r="E357" s="76"/>
      <c r="F357" s="76"/>
      <c r="G357" s="76"/>
      <c r="H357" s="76"/>
    </row>
    <row r="358" spans="3:8" ht="12.75">
      <c r="C358" s="76"/>
      <c r="D358" s="76"/>
      <c r="E358" s="76"/>
      <c r="F358" s="76"/>
      <c r="G358" s="76"/>
      <c r="H358" s="76"/>
    </row>
    <row r="371" spans="3:7" ht="12.75">
      <c r="C371" s="76"/>
      <c r="D371" s="76"/>
      <c r="E371" s="76"/>
      <c r="F371" s="76"/>
      <c r="G371" s="78"/>
    </row>
    <row r="372" spans="3:7" ht="12.75">
      <c r="C372" s="76"/>
      <c r="D372" s="76"/>
      <c r="E372" s="76"/>
      <c r="F372" s="76"/>
      <c r="G372" s="76"/>
    </row>
    <row r="373" spans="3:7" ht="12.75">
      <c r="C373" s="76"/>
      <c r="D373" s="76"/>
      <c r="E373" s="76"/>
      <c r="F373" s="76"/>
      <c r="G373" s="76"/>
    </row>
    <row r="374" spans="3:7" ht="12.75">
      <c r="C374" s="76"/>
      <c r="D374" s="76"/>
      <c r="E374" s="76"/>
      <c r="F374" s="76"/>
      <c r="G374" s="76"/>
    </row>
    <row r="375" spans="3:7" ht="12.75">
      <c r="C375" s="76"/>
      <c r="D375" s="76"/>
      <c r="E375" s="76"/>
      <c r="F375" s="76"/>
      <c r="G375" s="76"/>
    </row>
    <row r="376" spans="3:7" ht="12.75">
      <c r="C376" s="76"/>
      <c r="D376" s="76"/>
      <c r="E376" s="76"/>
      <c r="F376" s="76"/>
      <c r="G376" s="76"/>
    </row>
    <row r="377" spans="3:7" ht="12.75">
      <c r="C377" s="76"/>
      <c r="D377" s="76"/>
      <c r="E377" s="76"/>
      <c r="F377" s="76"/>
      <c r="G377" s="76"/>
    </row>
    <row r="378" spans="3:7" ht="12.75">
      <c r="C378" s="76"/>
      <c r="D378" s="76"/>
      <c r="E378" s="76"/>
      <c r="F378" s="76"/>
      <c r="G378" s="76"/>
    </row>
    <row r="379" spans="3:7" ht="12.75">
      <c r="C379" s="76"/>
      <c r="D379" s="76"/>
      <c r="E379" s="76"/>
      <c r="F379" s="76"/>
      <c r="G379" s="76"/>
    </row>
    <row r="380" spans="3:7" ht="12.75">
      <c r="C380" s="76"/>
      <c r="D380" s="76"/>
      <c r="E380" s="76"/>
      <c r="F380" s="76"/>
      <c r="G380" s="76"/>
    </row>
    <row r="381" spans="3:7" ht="12.75">
      <c r="C381" s="76"/>
      <c r="D381" s="76"/>
      <c r="E381" s="76"/>
      <c r="F381" s="76"/>
      <c r="G381" s="76"/>
    </row>
    <row r="382" spans="3:7" ht="12.75">
      <c r="C382" s="76"/>
      <c r="D382" s="76"/>
      <c r="E382" s="76"/>
      <c r="F382" s="76"/>
      <c r="G382" s="76"/>
    </row>
    <row r="383" spans="3:7" ht="12.75">
      <c r="C383" s="76"/>
      <c r="D383" s="76"/>
      <c r="E383" s="76"/>
      <c r="F383" s="76"/>
      <c r="G383" s="76"/>
    </row>
    <row r="384" spans="3:7" ht="12.75">
      <c r="C384" s="76"/>
      <c r="D384" s="76"/>
      <c r="E384" s="76"/>
      <c r="F384" s="76"/>
      <c r="G384" s="76"/>
    </row>
    <row r="385" spans="3:7" ht="12.75">
      <c r="C385" s="76"/>
      <c r="D385" s="76"/>
      <c r="E385" s="76"/>
      <c r="F385" s="76"/>
      <c r="G385" s="76"/>
    </row>
    <row r="386" spans="3:5" ht="12.75">
      <c r="C386" s="76"/>
      <c r="D386" s="76"/>
      <c r="E386" s="76"/>
    </row>
    <row r="387" spans="3:7" ht="12.75">
      <c r="C387" s="76"/>
      <c r="D387" s="76"/>
      <c r="E387" s="76"/>
      <c r="F387" s="76"/>
      <c r="G387" s="76"/>
    </row>
    <row r="388" spans="3:7" ht="12.75">
      <c r="C388" s="76"/>
      <c r="D388" s="76"/>
      <c r="E388" s="76"/>
      <c r="F388" s="76"/>
      <c r="G388" s="76"/>
    </row>
    <row r="389" spans="3:7" ht="12.75">
      <c r="C389" s="76"/>
      <c r="D389" s="76"/>
      <c r="E389" s="76"/>
      <c r="F389" s="76"/>
      <c r="G389" s="76"/>
    </row>
    <row r="390" spans="3:7" ht="12.75">
      <c r="C390" s="76"/>
      <c r="D390" s="76"/>
      <c r="E390" s="76"/>
      <c r="F390" s="76"/>
      <c r="G390" s="76"/>
    </row>
    <row r="391" spans="3:7" ht="12.75">
      <c r="C391" s="76"/>
      <c r="D391" s="76"/>
      <c r="E391" s="76"/>
      <c r="F391" s="76"/>
      <c r="G391" s="76"/>
    </row>
    <row r="392" spans="3:7" ht="12.75">
      <c r="C392" s="76"/>
      <c r="D392" s="76"/>
      <c r="E392" s="76"/>
      <c r="F392" s="76"/>
      <c r="G392" s="76"/>
    </row>
    <row r="393" spans="3:7" ht="12.75">
      <c r="C393" s="76"/>
      <c r="D393" s="76"/>
      <c r="E393" s="76"/>
      <c r="F393" s="76"/>
      <c r="G393" s="76"/>
    </row>
    <row r="394" spans="3:7" ht="12.75">
      <c r="C394" s="76"/>
      <c r="D394" s="76"/>
      <c r="E394" s="76"/>
      <c r="F394" s="76"/>
      <c r="G394" s="76"/>
    </row>
    <row r="395" spans="3:7" ht="12.75">
      <c r="C395" s="76"/>
      <c r="D395" s="76"/>
      <c r="E395" s="76"/>
      <c r="F395" s="76"/>
      <c r="G395" s="76"/>
    </row>
    <row r="396" spans="3:7" ht="12.75">
      <c r="C396" s="76"/>
      <c r="D396" s="76"/>
      <c r="E396" s="76"/>
      <c r="F396" s="76"/>
      <c r="G396" s="76"/>
    </row>
    <row r="397" spans="3:7" ht="12.75">
      <c r="C397" s="76"/>
      <c r="D397" s="76"/>
      <c r="E397" s="76"/>
      <c r="F397" s="76"/>
      <c r="G397" s="76"/>
    </row>
    <row r="398" spans="3:7" ht="12.75">
      <c r="C398" s="76"/>
      <c r="D398" s="76"/>
      <c r="E398" s="76"/>
      <c r="F398" s="76"/>
      <c r="G398" s="76"/>
    </row>
    <row r="399" spans="3:7" ht="12.75">
      <c r="C399" s="76"/>
      <c r="D399" s="76"/>
      <c r="E399" s="76"/>
      <c r="F399" s="76"/>
      <c r="G399" s="76"/>
    </row>
    <row r="400" spans="3:7" ht="12.75">
      <c r="C400" s="76"/>
      <c r="D400" s="76"/>
      <c r="E400" s="76"/>
      <c r="F400" s="76"/>
      <c r="G400" s="76"/>
    </row>
    <row r="401" spans="3:5" ht="12.75">
      <c r="C401" s="76"/>
      <c r="D401" s="76"/>
      <c r="E401" s="76"/>
    </row>
    <row r="402" spans="3:7" ht="12.75">
      <c r="C402" s="76"/>
      <c r="D402" s="76"/>
      <c r="E402" s="76"/>
      <c r="F402" s="76"/>
      <c r="G402" s="76"/>
    </row>
    <row r="403" spans="3:7" ht="12.75">
      <c r="C403" s="76"/>
      <c r="D403" s="76"/>
      <c r="E403" s="76"/>
      <c r="F403" s="76"/>
      <c r="G403" s="76"/>
    </row>
    <row r="404" spans="3:7" ht="12.75">
      <c r="C404" s="76"/>
      <c r="D404" s="76"/>
      <c r="E404" s="76"/>
      <c r="F404" s="76"/>
      <c r="G404" s="76"/>
    </row>
    <row r="405" spans="3:5" ht="12.75">
      <c r="C405" s="76"/>
      <c r="D405" s="76"/>
      <c r="E405" s="76"/>
    </row>
    <row r="406" spans="3:7" ht="12.75">
      <c r="C406" s="76"/>
      <c r="D406" s="76"/>
      <c r="E406" s="76"/>
      <c r="F406" s="76"/>
      <c r="G406" s="76"/>
    </row>
    <row r="407" spans="3:5" ht="12.75">
      <c r="C407" s="76"/>
      <c r="D407" s="76"/>
      <c r="E407" s="76"/>
    </row>
    <row r="408" spans="3:7" ht="12.75">
      <c r="C408" s="76"/>
      <c r="D408" s="76"/>
      <c r="E408" s="76"/>
      <c r="F408" s="76"/>
      <c r="G408" s="76"/>
    </row>
    <row r="409" spans="3:7" ht="12.75">
      <c r="C409" s="76"/>
      <c r="D409" s="76"/>
      <c r="E409" s="76"/>
      <c r="F409" s="76"/>
      <c r="G409" s="76"/>
    </row>
    <row r="410" spans="3:7" ht="12.75">
      <c r="C410" s="76"/>
      <c r="D410" s="76"/>
      <c r="E410" s="76"/>
      <c r="F410" s="76"/>
      <c r="G410" s="76"/>
    </row>
    <row r="411" spans="3:7" ht="12.75">
      <c r="C411" s="76"/>
      <c r="D411" s="76"/>
      <c r="E411" s="76"/>
      <c r="F411" s="76"/>
      <c r="G411" s="76"/>
    </row>
    <row r="412" spans="3:7" ht="12.75">
      <c r="C412" s="76"/>
      <c r="D412" s="76"/>
      <c r="E412" s="76"/>
      <c r="F412" s="76"/>
      <c r="G412" s="76"/>
    </row>
    <row r="413" spans="3:7" ht="12.75">
      <c r="C413" s="76"/>
      <c r="D413" s="76"/>
      <c r="E413" s="76"/>
      <c r="F413" s="76"/>
      <c r="G413" s="76"/>
    </row>
    <row r="414" spans="3:7" ht="12.75">
      <c r="C414" s="76"/>
      <c r="D414" s="76"/>
      <c r="E414" s="76"/>
      <c r="F414" s="76"/>
      <c r="G414" s="76"/>
    </row>
    <row r="415" spans="3:7" ht="12.75">
      <c r="C415" s="76"/>
      <c r="D415" s="76"/>
      <c r="E415" s="76"/>
      <c r="F415" s="76"/>
      <c r="G415" s="76"/>
    </row>
    <row r="416" spans="3:7" ht="12.75">
      <c r="C416" s="76"/>
      <c r="D416" s="76"/>
      <c r="E416" s="76"/>
      <c r="F416" s="76"/>
      <c r="G416" s="76"/>
    </row>
    <row r="417" spans="3:7" ht="12.75">
      <c r="C417" s="76"/>
      <c r="D417" s="76"/>
      <c r="E417" s="76"/>
      <c r="F417" s="76"/>
      <c r="G417" s="76"/>
    </row>
    <row r="418" spans="3:7" ht="12.75">
      <c r="C418" s="76"/>
      <c r="D418" s="76"/>
      <c r="E418" s="76"/>
      <c r="F418" s="76"/>
      <c r="G418" s="76"/>
    </row>
    <row r="419" spans="3:7" ht="12.75">
      <c r="C419" s="76"/>
      <c r="D419" s="76"/>
      <c r="E419" s="76"/>
      <c r="F419" s="76"/>
      <c r="G419" s="76"/>
    </row>
    <row r="420" spans="3:5" ht="12.75">
      <c r="C420" s="76"/>
      <c r="D420" s="76"/>
      <c r="E420" s="76"/>
    </row>
    <row r="421" spans="3:7" ht="12.75">
      <c r="C421" s="76"/>
      <c r="D421" s="76"/>
      <c r="E421" s="76"/>
      <c r="F421" s="76"/>
      <c r="G421" s="76"/>
    </row>
    <row r="435" spans="7:9" ht="12.75">
      <c r="G435" s="76"/>
      <c r="H435" s="76"/>
      <c r="I435" s="76"/>
    </row>
    <row r="436" spans="7:15" ht="12.75">
      <c r="G436" s="76"/>
      <c r="H436" s="76"/>
      <c r="I436" s="76"/>
      <c r="K436" s="76"/>
      <c r="L436" s="76"/>
      <c r="M436" s="76"/>
      <c r="N436" s="76"/>
      <c r="O436" s="76"/>
    </row>
    <row r="437" spans="7:15" ht="12.75">
      <c r="G437" s="76"/>
      <c r="H437" s="76"/>
      <c r="I437" s="76"/>
      <c r="K437" s="76"/>
      <c r="L437" s="76"/>
      <c r="M437" s="76"/>
      <c r="N437" s="76"/>
      <c r="O437" s="76"/>
    </row>
    <row r="438" spans="2:15" ht="12.75">
      <c r="B438" s="76"/>
      <c r="C438" s="76"/>
      <c r="D438" s="76"/>
      <c r="G438" s="76"/>
      <c r="H438" s="76"/>
      <c r="I438" s="76"/>
      <c r="K438" s="76"/>
      <c r="L438" s="76"/>
      <c r="M438" s="76"/>
      <c r="N438" s="76"/>
      <c r="O438" s="76"/>
    </row>
    <row r="439" spans="2:15" ht="12.75">
      <c r="B439" s="76"/>
      <c r="C439" s="76"/>
      <c r="D439" s="76"/>
      <c r="G439" s="76"/>
      <c r="H439" s="76"/>
      <c r="I439" s="76"/>
      <c r="K439" s="76"/>
      <c r="L439" s="76"/>
      <c r="M439" s="76"/>
      <c r="N439" s="76"/>
      <c r="O439" s="76"/>
    </row>
    <row r="440" spans="2:15" ht="12.75">
      <c r="B440" s="76"/>
      <c r="C440" s="76"/>
      <c r="D440" s="76"/>
      <c r="G440" s="76"/>
      <c r="H440" s="76"/>
      <c r="I440" s="76"/>
      <c r="K440" s="76"/>
      <c r="L440" s="76"/>
      <c r="M440" s="76"/>
      <c r="N440" s="76"/>
      <c r="O440" s="76"/>
    </row>
    <row r="441" spans="2:15" ht="12.75">
      <c r="B441" s="76"/>
      <c r="C441" s="76"/>
      <c r="D441" s="76"/>
      <c r="G441" s="76"/>
      <c r="H441" s="76"/>
      <c r="I441" s="76"/>
      <c r="K441" s="76"/>
      <c r="L441" s="76"/>
      <c r="M441" s="76"/>
      <c r="N441" s="76"/>
      <c r="O441" s="76"/>
    </row>
    <row r="442" spans="2:15" ht="12.75">
      <c r="B442" s="76"/>
      <c r="C442" s="76"/>
      <c r="D442" s="76"/>
      <c r="G442" s="76"/>
      <c r="H442" s="76"/>
      <c r="I442" s="76"/>
      <c r="K442" s="76"/>
      <c r="L442" s="76"/>
      <c r="M442" s="76"/>
      <c r="N442" s="76"/>
      <c r="O442" s="76"/>
    </row>
    <row r="443" spans="2:15" ht="12.75">
      <c r="B443" s="76"/>
      <c r="C443" s="76"/>
      <c r="D443" s="76"/>
      <c r="G443" s="76"/>
      <c r="H443" s="76"/>
      <c r="I443" s="76"/>
      <c r="K443" s="76"/>
      <c r="L443" s="76"/>
      <c r="M443" s="76"/>
      <c r="N443" s="76"/>
      <c r="O443" s="76"/>
    </row>
    <row r="444" spans="2:15" ht="12.75">
      <c r="B444" s="76"/>
      <c r="C444" s="76"/>
      <c r="D444" s="76"/>
      <c r="G444" s="76"/>
      <c r="H444" s="76"/>
      <c r="I444" s="76"/>
      <c r="K444" s="76"/>
      <c r="L444" s="76"/>
      <c r="M444" s="76"/>
      <c r="N444" s="76"/>
      <c r="O444" s="76"/>
    </row>
    <row r="445" spans="2:9" ht="12.75">
      <c r="B445" s="76"/>
      <c r="C445" s="76"/>
      <c r="D445" s="76"/>
      <c r="G445" s="76"/>
      <c r="H445" s="76"/>
      <c r="I445" s="76"/>
    </row>
    <row r="446" spans="2:9" ht="12.75">
      <c r="B446" s="76"/>
      <c r="C446" s="76"/>
      <c r="D446" s="76"/>
      <c r="G446" s="76"/>
      <c r="H446" s="76"/>
      <c r="I446" s="76"/>
    </row>
    <row r="447" spans="2:9" ht="12.75">
      <c r="B447" s="76"/>
      <c r="C447" s="76"/>
      <c r="D447" s="76"/>
      <c r="G447" s="76"/>
      <c r="H447" s="76"/>
      <c r="I447" s="76"/>
    </row>
    <row r="448" spans="2:9" ht="12.75">
      <c r="B448" s="76"/>
      <c r="C448" s="76"/>
      <c r="D448" s="76"/>
      <c r="G448" s="76"/>
      <c r="H448" s="76"/>
      <c r="I448" s="76"/>
    </row>
    <row r="449" spans="2:9" ht="12.75">
      <c r="B449" s="76"/>
      <c r="C449" s="76"/>
      <c r="D449" s="76"/>
      <c r="G449" s="76"/>
      <c r="H449" s="76"/>
      <c r="I449" s="76"/>
    </row>
    <row r="450" spans="2:9" ht="12.75">
      <c r="B450" s="76"/>
      <c r="C450" s="76"/>
      <c r="D450" s="76"/>
      <c r="H450" s="76"/>
      <c r="I450" s="76"/>
    </row>
    <row r="451" spans="2:4" ht="12.75">
      <c r="B451" s="76"/>
      <c r="C451" s="76"/>
      <c r="D451" s="76"/>
    </row>
    <row r="452" spans="2:4" ht="12.75">
      <c r="B452" s="76"/>
      <c r="C452" s="76"/>
      <c r="D452" s="76"/>
    </row>
    <row r="453" spans="2:15" ht="12.75">
      <c r="B453" s="76"/>
      <c r="C453" s="76"/>
      <c r="D453" s="76"/>
      <c r="K453" s="76"/>
      <c r="L453" s="76"/>
      <c r="M453" s="76"/>
      <c r="N453" s="76"/>
      <c r="O453" s="76"/>
    </row>
    <row r="454" spans="11:15" ht="12.75">
      <c r="K454" s="76"/>
      <c r="L454" s="76"/>
      <c r="M454" s="76"/>
      <c r="N454" s="76"/>
      <c r="O454" s="76"/>
    </row>
    <row r="455" spans="11:15" ht="12.75">
      <c r="K455" s="76"/>
      <c r="L455" s="76"/>
      <c r="M455" s="76"/>
      <c r="N455" s="76"/>
      <c r="O455" s="76"/>
    </row>
    <row r="456" spans="11:15" ht="12.75">
      <c r="K456" s="76"/>
      <c r="L456" s="76"/>
      <c r="M456" s="76"/>
      <c r="N456" s="76"/>
      <c r="O456" s="76"/>
    </row>
    <row r="457" spans="11:15" ht="12.75">
      <c r="K457" s="76"/>
      <c r="L457" s="76"/>
      <c r="M457" s="76"/>
      <c r="N457" s="76"/>
      <c r="O457" s="76"/>
    </row>
    <row r="458" spans="11:15" ht="12.75">
      <c r="K458" s="76"/>
      <c r="L458" s="76"/>
      <c r="M458" s="76"/>
      <c r="N458" s="76"/>
      <c r="O458" s="76"/>
    </row>
    <row r="459" spans="11:15" ht="12.75">
      <c r="K459" s="76"/>
      <c r="L459" s="76"/>
      <c r="M459" s="76"/>
      <c r="N459" s="76"/>
      <c r="O459" s="76"/>
    </row>
    <row r="460" spans="11:15" ht="12.75">
      <c r="K460" s="76"/>
      <c r="L460" s="76"/>
      <c r="M460" s="76"/>
      <c r="N460" s="76"/>
      <c r="O460" s="76"/>
    </row>
    <row r="461" spans="7:15" ht="12.75">
      <c r="G461" s="76"/>
      <c r="H461" s="76"/>
      <c r="I461" s="76"/>
      <c r="K461" s="76"/>
      <c r="L461" s="76"/>
      <c r="M461" s="76"/>
      <c r="N461" s="76"/>
      <c r="O461" s="76"/>
    </row>
    <row r="462" spans="7:9" ht="12.75">
      <c r="G462" s="76"/>
      <c r="H462" s="76"/>
      <c r="I462" s="76"/>
    </row>
    <row r="463" spans="7:9" ht="12.75">
      <c r="G463" s="76"/>
      <c r="H463" s="76"/>
      <c r="I463" s="76"/>
    </row>
    <row r="464" spans="7:9" ht="12.75">
      <c r="G464" s="76"/>
      <c r="H464" s="76"/>
      <c r="I464" s="76"/>
    </row>
    <row r="465" spans="7:9" ht="12.75">
      <c r="G465" s="76"/>
      <c r="H465" s="76"/>
      <c r="I465" s="76"/>
    </row>
    <row r="466" spans="7:9" ht="12.75">
      <c r="G466" s="76"/>
      <c r="H466" s="76"/>
      <c r="I466" s="76"/>
    </row>
    <row r="467" spans="7:9" ht="12.75">
      <c r="G467" s="76"/>
      <c r="H467" s="76"/>
      <c r="I467" s="76"/>
    </row>
    <row r="468" spans="2:9" ht="12.75">
      <c r="B468" s="76"/>
      <c r="C468" s="76"/>
      <c r="D468" s="76"/>
      <c r="G468" s="76"/>
      <c r="H468" s="76"/>
      <c r="I468" s="76"/>
    </row>
    <row r="469" spans="2:15" ht="12.75">
      <c r="B469" s="76"/>
      <c r="C469" s="76"/>
      <c r="D469" s="76"/>
      <c r="G469" s="76"/>
      <c r="H469" s="76"/>
      <c r="I469" s="76"/>
      <c r="K469" s="76"/>
      <c r="L469" s="76"/>
      <c r="M469" s="76"/>
      <c r="N469" s="76"/>
      <c r="O469" s="76"/>
    </row>
    <row r="470" spans="2:15" ht="12.75">
      <c r="B470" s="76"/>
      <c r="C470" s="76"/>
      <c r="D470" s="76"/>
      <c r="G470" s="76"/>
      <c r="H470" s="76"/>
      <c r="I470" s="76"/>
      <c r="K470" s="76"/>
      <c r="L470" s="76"/>
      <c r="M470" s="76"/>
      <c r="N470" s="76"/>
      <c r="O470" s="76"/>
    </row>
    <row r="471" spans="2:15" ht="12.75">
      <c r="B471" s="76"/>
      <c r="C471" s="76"/>
      <c r="D471" s="76"/>
      <c r="G471" s="76"/>
      <c r="H471" s="76"/>
      <c r="I471" s="76"/>
      <c r="K471" s="76"/>
      <c r="L471" s="76"/>
      <c r="M471" s="76"/>
      <c r="N471" s="76"/>
      <c r="O471" s="76"/>
    </row>
    <row r="472" spans="2:15" ht="12.75">
      <c r="B472" s="76"/>
      <c r="C472" s="76"/>
      <c r="D472" s="76"/>
      <c r="G472" s="76"/>
      <c r="H472" s="76"/>
      <c r="I472" s="76"/>
      <c r="K472" s="76"/>
      <c r="L472" s="76"/>
      <c r="M472" s="76"/>
      <c r="N472" s="76"/>
      <c r="O472" s="76"/>
    </row>
    <row r="473" spans="2:15" ht="12.75">
      <c r="B473" s="76"/>
      <c r="C473" s="76"/>
      <c r="D473" s="76"/>
      <c r="G473" s="76"/>
      <c r="H473" s="76"/>
      <c r="I473" s="76"/>
      <c r="K473" s="76"/>
      <c r="L473" s="76"/>
      <c r="M473" s="76"/>
      <c r="N473" s="76"/>
      <c r="O473" s="76"/>
    </row>
    <row r="474" spans="2:15" ht="12.75">
      <c r="B474" s="76"/>
      <c r="C474" s="76"/>
      <c r="D474" s="76"/>
      <c r="G474" s="76"/>
      <c r="H474" s="76"/>
      <c r="I474" s="76"/>
      <c r="K474" s="76"/>
      <c r="L474" s="76"/>
      <c r="M474" s="76"/>
      <c r="N474" s="76"/>
      <c r="O474" s="76"/>
    </row>
    <row r="475" spans="2:15" ht="12.75">
      <c r="B475" s="76"/>
      <c r="C475" s="76"/>
      <c r="D475" s="76"/>
      <c r="G475" s="76"/>
      <c r="H475" s="76"/>
      <c r="I475" s="76"/>
      <c r="K475" s="76"/>
      <c r="L475" s="76"/>
      <c r="M475" s="76"/>
      <c r="N475" s="76"/>
      <c r="O475" s="76"/>
    </row>
    <row r="476" spans="2:15" ht="12.75">
      <c r="B476" s="76"/>
      <c r="C476" s="76"/>
      <c r="D476" s="76"/>
      <c r="H476" s="76"/>
      <c r="I476" s="76"/>
      <c r="K476" s="76"/>
      <c r="L476" s="76"/>
      <c r="M476" s="76"/>
      <c r="N476" s="76"/>
      <c r="O476" s="76"/>
    </row>
    <row r="477" spans="2:15" ht="12.75">
      <c r="B477" s="76"/>
      <c r="C477" s="76"/>
      <c r="D477" s="76"/>
      <c r="K477" s="76"/>
      <c r="L477" s="76"/>
      <c r="M477" s="76"/>
      <c r="N477" s="76"/>
      <c r="O477" s="76"/>
    </row>
    <row r="478" spans="2:4" ht="12.75">
      <c r="B478" s="76"/>
      <c r="C478" s="76"/>
      <c r="D478" s="76"/>
    </row>
    <row r="479" spans="2:4" ht="12.75">
      <c r="B479" s="76"/>
      <c r="C479" s="76"/>
      <c r="D479" s="76"/>
    </row>
    <row r="480" spans="2:4" ht="12.75">
      <c r="B480" s="76"/>
      <c r="C480" s="76"/>
      <c r="D480" s="76"/>
    </row>
    <row r="481" spans="2:4" ht="12.75">
      <c r="B481" s="76"/>
      <c r="C481" s="76"/>
      <c r="D481" s="76"/>
    </row>
    <row r="482" spans="2:4" ht="12.75">
      <c r="B482" s="76"/>
      <c r="C482" s="76"/>
      <c r="D482" s="76"/>
    </row>
    <row r="483" spans="2:4" ht="12.75">
      <c r="B483" s="76"/>
      <c r="C483" s="76"/>
      <c r="D483" s="76"/>
    </row>
    <row r="577" ht="12.75">
      <c r="A577" s="79"/>
    </row>
    <row r="580" ht="12.75">
      <c r="E580" s="79"/>
    </row>
    <row r="583" spans="2:5" ht="12.75">
      <c r="B583" s="79"/>
      <c r="C583" s="79"/>
      <c r="D583" s="79"/>
      <c r="E583" s="79"/>
    </row>
    <row r="584" spans="2:5" ht="12.75">
      <c r="B584" s="79"/>
      <c r="C584" s="79"/>
      <c r="D584" s="79"/>
      <c r="E584" s="79"/>
    </row>
    <row r="585" spans="2:5" ht="12.75">
      <c r="B585" s="79"/>
      <c r="C585" s="79"/>
      <c r="D585" s="79"/>
      <c r="E585" s="79"/>
    </row>
    <row r="586" spans="2:5" ht="12.75">
      <c r="B586" s="79"/>
      <c r="C586" s="79"/>
      <c r="D586" s="79"/>
      <c r="E586" s="79"/>
    </row>
    <row r="587" spans="2:5" ht="12.75">
      <c r="B587" s="79"/>
      <c r="C587" s="79"/>
      <c r="D587" s="79"/>
      <c r="E587" s="79"/>
    </row>
    <row r="588" spans="2:5" ht="12.75">
      <c r="B588" s="79"/>
      <c r="C588" s="79"/>
      <c r="D588" s="79"/>
      <c r="E588" s="79"/>
    </row>
    <row r="589" spans="2:5" ht="12.75">
      <c r="B589" s="79"/>
      <c r="C589" s="79"/>
      <c r="D589" s="79"/>
      <c r="E589" s="79"/>
    </row>
    <row r="591" spans="2:5" ht="12.75">
      <c r="B591" s="79"/>
      <c r="C591" s="79"/>
      <c r="D591" s="79"/>
      <c r="E591" s="79"/>
    </row>
    <row r="592" spans="2:5" ht="12.75">
      <c r="B592" s="79"/>
      <c r="C592" s="79"/>
      <c r="D592" s="79"/>
      <c r="E592" s="79"/>
    </row>
    <row r="593" spans="2:5" ht="12.75">
      <c r="B593" s="79"/>
      <c r="C593" s="79"/>
      <c r="D593" s="79"/>
      <c r="E593" s="79"/>
    </row>
    <row r="594" spans="2:5" ht="12.75">
      <c r="B594" s="79"/>
      <c r="C594" s="79"/>
      <c r="D594" s="79"/>
      <c r="E594" s="79"/>
    </row>
    <row r="595" spans="2:5" ht="12.75">
      <c r="B595" s="79"/>
      <c r="C595" s="79"/>
      <c r="D595" s="79"/>
      <c r="E595" s="79"/>
    </row>
    <row r="596" spans="2:5" ht="12.75">
      <c r="B596" s="79"/>
      <c r="C596" s="79"/>
      <c r="D596" s="79"/>
      <c r="E596" s="79"/>
    </row>
    <row r="597" spans="2:5" ht="12.75">
      <c r="B597" s="79"/>
      <c r="C597" s="79"/>
      <c r="D597" s="79"/>
      <c r="E597" s="79"/>
    </row>
    <row r="598" spans="2:5" ht="12.75">
      <c r="B598" s="79"/>
      <c r="C598" s="79"/>
      <c r="D598" s="79"/>
      <c r="E598" s="79"/>
    </row>
    <row r="599" spans="2:5" ht="12.75">
      <c r="B599" s="79"/>
      <c r="C599" s="79"/>
      <c r="D599" s="79"/>
      <c r="E599" s="79"/>
    </row>
    <row r="600" spans="2:5" ht="12.75">
      <c r="B600" s="79"/>
      <c r="C600" s="79"/>
      <c r="D600" s="79"/>
      <c r="E600" s="79"/>
    </row>
    <row r="601" spans="2:5" ht="12.75">
      <c r="B601" s="79"/>
      <c r="C601" s="79"/>
      <c r="D601" s="79"/>
      <c r="E601" s="79"/>
    </row>
    <row r="602" spans="2:5" ht="12.75">
      <c r="B602" s="79"/>
      <c r="C602" s="79"/>
      <c r="D602" s="79"/>
      <c r="E602" s="79"/>
    </row>
    <row r="603" spans="2:5" ht="12.75">
      <c r="B603" s="79"/>
      <c r="C603" s="79"/>
      <c r="D603" s="79"/>
      <c r="E603" s="79"/>
    </row>
    <row r="604" spans="2:5" ht="12.75">
      <c r="B604" s="79"/>
      <c r="C604" s="79"/>
      <c r="D604" s="79"/>
      <c r="E604" s="79"/>
    </row>
    <row r="605" spans="2:5" ht="12.75">
      <c r="B605" s="79"/>
      <c r="C605" s="79"/>
      <c r="D605" s="79"/>
      <c r="E605" s="79"/>
    </row>
    <row r="606" spans="2:5" ht="12.75">
      <c r="B606" s="79"/>
      <c r="C606" s="79"/>
      <c r="D606" s="79"/>
      <c r="E606" s="79"/>
    </row>
    <row r="607" spans="2:5" ht="12.75">
      <c r="B607" s="79"/>
      <c r="C607" s="79"/>
      <c r="D607" s="79"/>
      <c r="E607" s="79"/>
    </row>
    <row r="609" spans="2:5" ht="12.75">
      <c r="B609" s="79"/>
      <c r="C609" s="79"/>
      <c r="D609" s="79"/>
      <c r="E609" s="79"/>
    </row>
    <row r="611" spans="2:5" ht="12.75">
      <c r="B611" s="79"/>
      <c r="C611" s="79"/>
      <c r="D611" s="79"/>
      <c r="E611" s="79"/>
    </row>
    <row r="613" spans="2:5" ht="12.75">
      <c r="B613" s="79"/>
      <c r="C613" s="79"/>
      <c r="D613" s="79"/>
      <c r="E613" s="79"/>
    </row>
    <row r="615" spans="2:5" ht="12.75">
      <c r="B615" s="79"/>
      <c r="C615" s="79"/>
      <c r="D615" s="79"/>
      <c r="E615" s="79"/>
    </row>
    <row r="616" spans="2:5" ht="12.75">
      <c r="B616" s="79"/>
      <c r="C616" s="79"/>
      <c r="D616" s="79"/>
      <c r="E616" s="79"/>
    </row>
    <row r="617" spans="2:5" ht="12.75">
      <c r="B617" s="79"/>
      <c r="C617" s="79"/>
      <c r="D617" s="79"/>
      <c r="E617" s="79"/>
    </row>
    <row r="618" spans="2:5" ht="12.75">
      <c r="B618" s="79"/>
      <c r="C618" s="79"/>
      <c r="D618" s="79"/>
      <c r="E618" s="79"/>
    </row>
    <row r="619" spans="2:5" ht="12.75">
      <c r="B619" s="79"/>
      <c r="C619" s="79"/>
      <c r="D619" s="79"/>
      <c r="E619" s="79"/>
    </row>
    <row r="620" spans="2:5" ht="12.75">
      <c r="B620" s="79"/>
      <c r="C620" s="79"/>
      <c r="D620" s="79"/>
      <c r="E620" s="79"/>
    </row>
    <row r="623" spans="2:5" ht="12.75">
      <c r="B623" s="79"/>
      <c r="C623" s="79"/>
      <c r="D623" s="79"/>
      <c r="E623" s="79"/>
    </row>
    <row r="625" spans="2:5" ht="12.75">
      <c r="B625" s="79"/>
      <c r="C625" s="79"/>
      <c r="D625" s="79"/>
      <c r="E625" s="79"/>
    </row>
    <row r="626" spans="2:5" ht="12.75">
      <c r="B626" s="79"/>
      <c r="C626" s="79"/>
      <c r="D626" s="79"/>
      <c r="E626" s="79"/>
    </row>
    <row r="627" spans="2:5" ht="12.75">
      <c r="B627" s="79"/>
      <c r="C627" s="79"/>
      <c r="D627" s="79"/>
      <c r="E627" s="79"/>
    </row>
    <row r="628" spans="2:5" ht="12.75">
      <c r="B628" s="79"/>
      <c r="C628" s="79"/>
      <c r="D628" s="79"/>
      <c r="E628" s="79"/>
    </row>
    <row r="629" spans="2:5" ht="12.75">
      <c r="B629" s="79"/>
      <c r="C629" s="79"/>
      <c r="D629" s="79"/>
      <c r="E629" s="79"/>
    </row>
    <row r="630" spans="2:5" ht="12.75">
      <c r="B630" s="79"/>
      <c r="C630" s="79"/>
      <c r="D630" s="79"/>
      <c r="E630" s="79"/>
    </row>
    <row r="631" spans="2:5" ht="12.75">
      <c r="B631" s="79"/>
      <c r="C631" s="79"/>
      <c r="D631" s="79"/>
      <c r="E631" s="79"/>
    </row>
    <row r="633" spans="2:5" ht="12.75">
      <c r="B633" s="79"/>
      <c r="C633" s="79"/>
      <c r="D633" s="79"/>
      <c r="E633" s="79"/>
    </row>
    <row r="650" spans="2:5" ht="12.75">
      <c r="B650" s="76"/>
      <c r="C650" s="76"/>
      <c r="D650" s="76"/>
      <c r="E650" s="76"/>
    </row>
    <row r="651" spans="2:5" ht="12.75">
      <c r="B651" s="76"/>
      <c r="C651" s="76"/>
      <c r="D651" s="76"/>
      <c r="E651" s="76"/>
    </row>
    <row r="652" spans="2:5" ht="12.75">
      <c r="B652" s="76"/>
      <c r="C652" s="76"/>
      <c r="D652" s="76"/>
      <c r="E652" s="76"/>
    </row>
    <row r="653" spans="2:5" ht="12.75">
      <c r="B653" s="76"/>
      <c r="C653" s="76"/>
      <c r="D653" s="76"/>
      <c r="E653" s="76"/>
    </row>
    <row r="654" spans="2:5" ht="12.75">
      <c r="B654" s="76"/>
      <c r="C654" s="76"/>
      <c r="D654" s="76"/>
      <c r="E654" s="76"/>
    </row>
    <row r="655" spans="2:5" ht="12.75">
      <c r="B655" s="76"/>
      <c r="C655" s="76"/>
      <c r="D655" s="76"/>
      <c r="E655" s="76"/>
    </row>
    <row r="656" spans="2:5" ht="12.75">
      <c r="B656" s="76"/>
      <c r="C656" s="76"/>
      <c r="D656" s="76"/>
      <c r="E656" s="76"/>
    </row>
    <row r="657" spans="2:5" ht="12.75">
      <c r="B657" s="76"/>
      <c r="C657" s="76"/>
      <c r="D657" s="76"/>
      <c r="E657" s="76"/>
    </row>
    <row r="658" spans="2:5" ht="12.75">
      <c r="B658" s="76"/>
      <c r="C658" s="76"/>
      <c r="D658" s="76"/>
      <c r="E658" s="76"/>
    </row>
    <row r="659" spans="2:5" ht="12.75">
      <c r="B659" s="76"/>
      <c r="C659" s="76"/>
      <c r="D659" s="76"/>
      <c r="E659" s="76"/>
    </row>
    <row r="660" spans="2:5" ht="12.75">
      <c r="B660" s="76"/>
      <c r="C660" s="76"/>
      <c r="D660" s="76"/>
      <c r="E660" s="76"/>
    </row>
    <row r="661" spans="2:5" ht="12.75">
      <c r="B661" s="76"/>
      <c r="C661" s="76"/>
      <c r="D661" s="76"/>
      <c r="E661" s="76"/>
    </row>
    <row r="662" spans="2:5" ht="12.75">
      <c r="B662" s="76"/>
      <c r="C662" s="76"/>
      <c r="D662" s="76"/>
      <c r="E662" s="76"/>
    </row>
    <row r="663" spans="2:5" ht="12.75">
      <c r="B663" s="76"/>
      <c r="C663" s="76"/>
      <c r="D663" s="76"/>
      <c r="E663" s="76"/>
    </row>
    <row r="664" spans="2:5" ht="12.75">
      <c r="B664" s="76"/>
      <c r="C664" s="76"/>
      <c r="D664" s="76"/>
      <c r="E664" s="76"/>
    </row>
    <row r="702" spans="2:32" ht="12.75">
      <c r="B702" s="76"/>
      <c r="C702" s="76"/>
      <c r="D702" s="76"/>
      <c r="E702" s="76"/>
      <c r="F702" s="76"/>
      <c r="G702" s="76"/>
      <c r="J702" s="86"/>
      <c r="K702" s="76"/>
      <c r="L702" s="76"/>
      <c r="M702" s="76"/>
      <c r="N702" s="76"/>
      <c r="O702" s="76"/>
      <c r="P702" s="76"/>
      <c r="Q702" s="76"/>
      <c r="R702" s="76"/>
      <c r="S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</row>
    <row r="703" spans="2:32" ht="12.75">
      <c r="B703" s="76"/>
      <c r="C703" s="76"/>
      <c r="D703" s="76"/>
      <c r="E703" s="76"/>
      <c r="F703" s="76"/>
      <c r="G703" s="76"/>
      <c r="J703" s="86"/>
      <c r="K703" s="76"/>
      <c r="L703" s="76"/>
      <c r="M703" s="76"/>
      <c r="N703" s="76"/>
      <c r="O703" s="76"/>
      <c r="P703" s="76"/>
      <c r="Q703" s="76"/>
      <c r="R703" s="76"/>
      <c r="S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</row>
    <row r="704" spans="2:32" ht="12.75">
      <c r="B704" s="76"/>
      <c r="C704" s="76"/>
      <c r="D704" s="76"/>
      <c r="E704" s="76"/>
      <c r="F704" s="76"/>
      <c r="G704" s="76"/>
      <c r="J704" s="86"/>
      <c r="K704" s="76"/>
      <c r="L704" s="76"/>
      <c r="M704" s="76"/>
      <c r="N704" s="76"/>
      <c r="O704" s="76"/>
      <c r="P704" s="76"/>
      <c r="Q704" s="76"/>
      <c r="R704" s="76"/>
      <c r="S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</row>
    <row r="705" spans="2:32" ht="12.75">
      <c r="B705" s="76"/>
      <c r="C705" s="76"/>
      <c r="D705" s="76"/>
      <c r="E705" s="76"/>
      <c r="F705" s="76"/>
      <c r="G705" s="76"/>
      <c r="J705" s="86"/>
      <c r="K705" s="76"/>
      <c r="L705" s="76"/>
      <c r="M705" s="76"/>
      <c r="N705" s="76"/>
      <c r="O705" s="76"/>
      <c r="P705" s="76"/>
      <c r="Q705" s="76"/>
      <c r="R705" s="76"/>
      <c r="S705" s="76"/>
      <c r="V705" s="76"/>
      <c r="W705" s="76"/>
      <c r="Y705" s="76"/>
      <c r="Z705" s="76"/>
      <c r="AA705" s="76"/>
      <c r="AB705" s="76"/>
      <c r="AC705" s="76"/>
      <c r="AD705" s="76"/>
      <c r="AE705" s="76"/>
      <c r="AF705" s="76"/>
    </row>
    <row r="706" spans="2:32" ht="12.75">
      <c r="B706" s="76"/>
      <c r="C706" s="76"/>
      <c r="D706" s="76"/>
      <c r="E706" s="76"/>
      <c r="F706" s="76"/>
      <c r="G706" s="76"/>
      <c r="J706" s="86"/>
      <c r="K706" s="76"/>
      <c r="L706" s="76"/>
      <c r="M706" s="76"/>
      <c r="N706" s="76"/>
      <c r="O706" s="76"/>
      <c r="P706" s="76"/>
      <c r="Q706" s="76"/>
      <c r="R706" s="76"/>
      <c r="S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</row>
    <row r="707" spans="2:19" ht="12.75">
      <c r="B707" s="76"/>
      <c r="C707" s="76"/>
      <c r="D707" s="76"/>
      <c r="E707" s="76"/>
      <c r="F707" s="76"/>
      <c r="G707" s="76"/>
      <c r="J707" s="86"/>
      <c r="K707" s="76"/>
      <c r="L707" s="76"/>
      <c r="M707" s="76"/>
      <c r="N707" s="76"/>
      <c r="O707" s="76"/>
      <c r="P707" s="76"/>
      <c r="Q707" s="76"/>
      <c r="R707" s="76"/>
      <c r="S707" s="76"/>
    </row>
    <row r="708" spans="2:19" ht="12.75">
      <c r="B708" s="76"/>
      <c r="C708" s="76"/>
      <c r="D708" s="76"/>
      <c r="E708" s="76"/>
      <c r="F708" s="76"/>
      <c r="G708" s="76"/>
      <c r="J708" s="86"/>
      <c r="K708" s="76"/>
      <c r="L708" s="76"/>
      <c r="M708" s="76"/>
      <c r="N708" s="76"/>
      <c r="O708" s="76"/>
      <c r="P708" s="76"/>
      <c r="Q708" s="76"/>
      <c r="R708" s="76"/>
      <c r="S708" s="76"/>
    </row>
    <row r="709" spans="2:19" ht="12.75">
      <c r="B709" s="76"/>
      <c r="C709" s="76"/>
      <c r="D709" s="76"/>
      <c r="E709" s="76"/>
      <c r="F709" s="76"/>
      <c r="G709" s="76"/>
      <c r="J709" s="86"/>
      <c r="K709" s="76"/>
      <c r="L709" s="76"/>
      <c r="M709" s="76"/>
      <c r="N709" s="76"/>
      <c r="O709" s="76"/>
      <c r="P709" s="76"/>
      <c r="Q709" s="76"/>
      <c r="R709" s="76"/>
      <c r="S709" s="76"/>
    </row>
    <row r="710" spans="2:19" ht="12.75">
      <c r="B710" s="76"/>
      <c r="C710" s="76"/>
      <c r="D710" s="76"/>
      <c r="E710" s="76"/>
      <c r="F710" s="76"/>
      <c r="G710" s="76"/>
      <c r="J710" s="86"/>
      <c r="K710" s="76"/>
      <c r="L710" s="76"/>
      <c r="M710" s="76"/>
      <c r="N710" s="76"/>
      <c r="O710" s="76"/>
      <c r="P710" s="76"/>
      <c r="Q710" s="76"/>
      <c r="R710" s="76"/>
      <c r="S710" s="76"/>
    </row>
    <row r="711" spans="2:19" ht="12.75">
      <c r="B711" s="76"/>
      <c r="C711" s="76"/>
      <c r="D711" s="76"/>
      <c r="E711" s="76"/>
      <c r="F711" s="76"/>
      <c r="G711" s="76"/>
      <c r="J711" s="86"/>
      <c r="K711" s="76"/>
      <c r="L711" s="76"/>
      <c r="M711" s="76"/>
      <c r="N711" s="76"/>
      <c r="O711" s="76"/>
      <c r="P711" s="76"/>
      <c r="Q711" s="76"/>
      <c r="R711" s="76"/>
      <c r="S711" s="76"/>
    </row>
    <row r="712" spans="2:19" ht="12.75">
      <c r="B712" s="76"/>
      <c r="C712" s="76"/>
      <c r="D712" s="76"/>
      <c r="E712" s="76"/>
      <c r="F712" s="76"/>
      <c r="G712" s="76"/>
      <c r="J712" s="86"/>
      <c r="K712" s="76"/>
      <c r="L712" s="76"/>
      <c r="M712" s="76"/>
      <c r="N712" s="76"/>
      <c r="O712" s="76"/>
      <c r="P712" s="76"/>
      <c r="Q712" s="76"/>
      <c r="R712" s="76"/>
      <c r="S712" s="76"/>
    </row>
    <row r="713" spans="2:7" ht="12.75">
      <c r="B713" s="76"/>
      <c r="C713" s="76"/>
      <c r="D713" s="76"/>
      <c r="E713" s="76"/>
      <c r="F713" s="76"/>
      <c r="G713" s="76"/>
    </row>
    <row r="714" spans="2:7" ht="12.75">
      <c r="B714" s="76"/>
      <c r="C714" s="76"/>
      <c r="D714" s="76"/>
      <c r="E714" s="76"/>
      <c r="F714" s="76"/>
      <c r="G714" s="76"/>
    </row>
    <row r="715" spans="2:7" ht="12.75">
      <c r="B715" s="76"/>
      <c r="C715" s="76"/>
      <c r="D715" s="76"/>
      <c r="E715" s="76"/>
      <c r="F715" s="76"/>
      <c r="G715" s="76"/>
    </row>
    <row r="716" spans="2:7" ht="12.75">
      <c r="B716" s="76"/>
      <c r="C716" s="76"/>
      <c r="D716" s="76"/>
      <c r="E716" s="76"/>
      <c r="F716" s="76"/>
      <c r="G716" s="76"/>
    </row>
    <row r="717" spans="3:5" ht="12.75">
      <c r="C717" s="76"/>
      <c r="D717" s="76"/>
      <c r="E717" s="76"/>
    </row>
    <row r="720" spans="22:32" ht="12.75"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6"/>
    </row>
    <row r="721" spans="22:32" ht="12.75"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6"/>
    </row>
    <row r="722" spans="22:32" ht="12.75"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6"/>
    </row>
    <row r="723" spans="22:32" ht="12.75"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6"/>
    </row>
    <row r="724" spans="22:32" ht="12.75"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6"/>
    </row>
    <row r="727" spans="10:19" ht="12.75">
      <c r="J727" s="97"/>
      <c r="K727" s="77"/>
      <c r="L727" s="77"/>
      <c r="M727" s="77"/>
      <c r="N727" s="77"/>
      <c r="O727" s="77"/>
      <c r="P727" s="77"/>
      <c r="Q727" s="77"/>
      <c r="R727" s="77"/>
      <c r="S727" s="76"/>
    </row>
    <row r="728" spans="2:19" ht="12.75">
      <c r="B728" s="77"/>
      <c r="C728" s="77"/>
      <c r="D728" s="77"/>
      <c r="E728" s="77"/>
      <c r="F728" s="77"/>
      <c r="G728" s="77"/>
      <c r="H728" s="77"/>
      <c r="J728" s="97"/>
      <c r="K728" s="77"/>
      <c r="L728" s="77"/>
      <c r="M728" s="77"/>
      <c r="N728" s="77"/>
      <c r="O728" s="77"/>
      <c r="P728" s="77"/>
      <c r="Q728" s="77"/>
      <c r="R728" s="77"/>
      <c r="S728" s="76"/>
    </row>
    <row r="729" spans="2:19" ht="12.75">
      <c r="B729" s="77"/>
      <c r="C729" s="77"/>
      <c r="D729" s="77"/>
      <c r="E729" s="77"/>
      <c r="F729" s="77"/>
      <c r="G729" s="77"/>
      <c r="H729" s="77"/>
      <c r="J729" s="97"/>
      <c r="K729" s="77"/>
      <c r="L729" s="77"/>
      <c r="M729" s="77"/>
      <c r="N729" s="77"/>
      <c r="O729" s="77"/>
      <c r="P729" s="77"/>
      <c r="Q729" s="77"/>
      <c r="R729" s="76"/>
      <c r="S729" s="76"/>
    </row>
    <row r="730" spans="2:19" ht="12.75">
      <c r="B730" s="77"/>
      <c r="C730" s="77"/>
      <c r="D730" s="77"/>
      <c r="E730" s="77"/>
      <c r="F730" s="77"/>
      <c r="G730" s="77"/>
      <c r="J730" s="97"/>
      <c r="K730" s="77"/>
      <c r="L730" s="77"/>
      <c r="M730" s="77"/>
      <c r="N730" s="77"/>
      <c r="O730" s="77"/>
      <c r="P730" s="77"/>
      <c r="Q730" s="77"/>
      <c r="R730" s="76"/>
      <c r="S730" s="76"/>
    </row>
    <row r="731" spans="2:19" ht="12.75">
      <c r="B731" s="77"/>
      <c r="C731" s="77"/>
      <c r="D731" s="77"/>
      <c r="E731" s="77"/>
      <c r="F731" s="77"/>
      <c r="G731" s="77"/>
      <c r="J731" s="97"/>
      <c r="K731" s="77"/>
      <c r="L731" s="77"/>
      <c r="M731" s="77"/>
      <c r="N731" s="77"/>
      <c r="O731" s="77"/>
      <c r="P731" s="77"/>
      <c r="Q731" s="77"/>
      <c r="R731" s="76"/>
      <c r="S731" s="76"/>
    </row>
    <row r="732" spans="2:19" ht="12.75">
      <c r="B732" s="77"/>
      <c r="C732" s="77"/>
      <c r="D732" s="77"/>
      <c r="E732" s="77"/>
      <c r="F732" s="77"/>
      <c r="G732" s="77"/>
      <c r="J732" s="97"/>
      <c r="K732" s="77"/>
      <c r="L732" s="77"/>
      <c r="M732" s="77"/>
      <c r="N732" s="77"/>
      <c r="O732" s="77"/>
      <c r="P732" s="77"/>
      <c r="Q732" s="77"/>
      <c r="R732" s="76"/>
      <c r="S732" s="76"/>
    </row>
    <row r="733" spans="2:19" ht="12.75">
      <c r="B733" s="77"/>
      <c r="C733" s="77"/>
      <c r="D733" s="77"/>
      <c r="E733" s="77"/>
      <c r="F733" s="77"/>
      <c r="G733" s="77"/>
      <c r="J733" s="97"/>
      <c r="K733" s="77"/>
      <c r="L733" s="77"/>
      <c r="M733" s="77"/>
      <c r="N733" s="77"/>
      <c r="O733" s="77"/>
      <c r="P733" s="77"/>
      <c r="Q733" s="77"/>
      <c r="R733" s="76"/>
      <c r="S733" s="76"/>
    </row>
    <row r="734" spans="2:19" ht="12.75">
      <c r="B734" s="77"/>
      <c r="C734" s="77"/>
      <c r="D734" s="77"/>
      <c r="E734" s="77"/>
      <c r="F734" s="77"/>
      <c r="G734" s="77"/>
      <c r="J734" s="97"/>
      <c r="K734" s="77"/>
      <c r="L734" s="77"/>
      <c r="M734" s="77"/>
      <c r="N734" s="77"/>
      <c r="O734" s="77"/>
      <c r="P734" s="77"/>
      <c r="Q734" s="77"/>
      <c r="R734" s="76"/>
      <c r="S734" s="76"/>
    </row>
    <row r="735" spans="2:19" ht="12.75">
      <c r="B735" s="77"/>
      <c r="C735" s="77"/>
      <c r="D735" s="77"/>
      <c r="E735" s="77"/>
      <c r="F735" s="77"/>
      <c r="G735" s="77"/>
      <c r="J735" s="97"/>
      <c r="K735" s="77"/>
      <c r="L735" s="77"/>
      <c r="M735" s="77"/>
      <c r="N735" s="77"/>
      <c r="O735" s="77"/>
      <c r="P735" s="77"/>
      <c r="Q735" s="77"/>
      <c r="R735" s="76"/>
      <c r="S735" s="76"/>
    </row>
    <row r="736" spans="2:19" ht="12.75">
      <c r="B736" s="77"/>
      <c r="C736" s="77"/>
      <c r="D736" s="77"/>
      <c r="E736" s="77"/>
      <c r="F736" s="77"/>
      <c r="G736" s="77"/>
      <c r="J736" s="97"/>
      <c r="K736" s="77"/>
      <c r="L736" s="77"/>
      <c r="M736" s="77"/>
      <c r="N736" s="77"/>
      <c r="O736" s="77"/>
      <c r="P736" s="77"/>
      <c r="Q736" s="77"/>
      <c r="R736" s="76"/>
      <c r="S736" s="76"/>
    </row>
    <row r="737" spans="2:19" ht="12.75">
      <c r="B737" s="77"/>
      <c r="C737" s="77"/>
      <c r="D737" s="77"/>
      <c r="E737" s="77"/>
      <c r="F737" s="77"/>
      <c r="G737" s="77"/>
      <c r="J737" s="97"/>
      <c r="K737" s="77"/>
      <c r="L737" s="77"/>
      <c r="M737" s="77"/>
      <c r="N737" s="77"/>
      <c r="O737" s="77"/>
      <c r="P737" s="77"/>
      <c r="Q737" s="77"/>
      <c r="R737" s="76"/>
      <c r="S737" s="76"/>
    </row>
    <row r="738" spans="2:7" ht="12.75">
      <c r="B738" s="77"/>
      <c r="C738" s="77"/>
      <c r="D738" s="77"/>
      <c r="E738" s="77"/>
      <c r="F738" s="77"/>
      <c r="G738" s="77"/>
    </row>
    <row r="739" spans="2:7" ht="12.75">
      <c r="B739" s="77"/>
      <c r="C739" s="77"/>
      <c r="D739" s="77"/>
      <c r="E739" s="77"/>
      <c r="F739" s="77"/>
      <c r="G739" s="77"/>
    </row>
    <row r="740" spans="2:7" ht="12.75">
      <c r="B740" s="77"/>
      <c r="C740" s="77"/>
      <c r="D740" s="77"/>
      <c r="E740" s="77"/>
      <c r="F740" s="77"/>
      <c r="G740" s="77"/>
    </row>
    <row r="741" spans="2:7" ht="12.75">
      <c r="B741" s="77"/>
      <c r="C741" s="77"/>
      <c r="D741" s="77"/>
      <c r="E741" s="77"/>
      <c r="F741" s="77"/>
      <c r="G741" s="77"/>
    </row>
    <row r="742" spans="2:7" ht="12.75">
      <c r="B742" s="77"/>
      <c r="C742" s="77"/>
      <c r="D742" s="77"/>
      <c r="E742" s="77"/>
      <c r="F742" s="77"/>
      <c r="G742" s="77"/>
    </row>
    <row r="756" spans="2:18" ht="12.75">
      <c r="B756" s="76"/>
      <c r="C756" s="76"/>
      <c r="D756" s="76"/>
      <c r="E756" s="76"/>
      <c r="H756" s="76"/>
      <c r="I756" s="76"/>
      <c r="J756" s="86"/>
      <c r="L756" s="76"/>
      <c r="M756" s="76"/>
      <c r="N756" s="76"/>
      <c r="O756" s="76"/>
      <c r="P756" s="76"/>
      <c r="Q756" s="76"/>
      <c r="R756" s="76"/>
    </row>
    <row r="757" spans="2:18" ht="12.75">
      <c r="B757" s="76"/>
      <c r="C757" s="76"/>
      <c r="E757" s="76"/>
      <c r="H757" s="76"/>
      <c r="I757" s="76"/>
      <c r="J757" s="86"/>
      <c r="L757" s="76"/>
      <c r="M757" s="76"/>
      <c r="N757" s="76"/>
      <c r="O757" s="76"/>
      <c r="P757" s="76"/>
      <c r="Q757" s="76"/>
      <c r="R757" s="76"/>
    </row>
    <row r="758" spans="2:18" ht="12.75">
      <c r="B758" s="76"/>
      <c r="C758" s="76"/>
      <c r="D758" s="76"/>
      <c r="E758" s="76"/>
      <c r="H758" s="76"/>
      <c r="I758" s="76"/>
      <c r="J758" s="86"/>
      <c r="L758" s="76"/>
      <c r="M758" s="76"/>
      <c r="N758" s="76"/>
      <c r="O758" s="76"/>
      <c r="P758" s="76"/>
      <c r="Q758" s="76"/>
      <c r="R758" s="76"/>
    </row>
    <row r="759" spans="2:18" ht="12.75">
      <c r="B759" s="76"/>
      <c r="C759" s="76"/>
      <c r="D759" s="76"/>
      <c r="E759" s="76"/>
      <c r="H759" s="76"/>
      <c r="I759" s="76"/>
      <c r="J759" s="86"/>
      <c r="L759" s="76"/>
      <c r="M759" s="76"/>
      <c r="N759" s="76"/>
      <c r="O759" s="76"/>
      <c r="P759" s="76"/>
      <c r="Q759" s="76"/>
      <c r="R759" s="76"/>
    </row>
    <row r="760" spans="2:18" ht="12.75">
      <c r="B760" s="76"/>
      <c r="C760" s="76"/>
      <c r="D760" s="76"/>
      <c r="E760" s="76"/>
      <c r="H760" s="76"/>
      <c r="I760" s="76"/>
      <c r="J760" s="86"/>
      <c r="L760" s="76"/>
      <c r="M760" s="76"/>
      <c r="N760" s="76"/>
      <c r="O760" s="76"/>
      <c r="P760" s="76"/>
      <c r="Q760" s="76"/>
      <c r="R760" s="76"/>
    </row>
    <row r="761" spans="2:5" ht="12.75">
      <c r="B761" s="76"/>
      <c r="C761" s="76"/>
      <c r="D761" s="76"/>
      <c r="E761" s="76"/>
    </row>
    <row r="762" spans="2:5" ht="12.75">
      <c r="B762" s="76"/>
      <c r="C762" s="76"/>
      <c r="D762" s="76"/>
      <c r="E762" s="76"/>
    </row>
    <row r="763" spans="2:5" ht="12.75">
      <c r="B763" s="76"/>
      <c r="C763" s="76"/>
      <c r="D763" s="76"/>
      <c r="E763" s="76"/>
    </row>
    <row r="764" spans="2:5" ht="12.75">
      <c r="B764" s="76"/>
      <c r="C764" s="76"/>
      <c r="D764" s="76"/>
      <c r="E764" s="76"/>
    </row>
    <row r="770" spans="8:10" ht="12.75">
      <c r="H770" s="76"/>
      <c r="I770" s="76"/>
      <c r="J770" s="86"/>
    </row>
    <row r="771" spans="8:10" ht="12.75">
      <c r="H771" s="76"/>
      <c r="I771" s="76"/>
      <c r="J771" s="86"/>
    </row>
    <row r="772" spans="8:10" ht="12.75">
      <c r="H772" s="76"/>
      <c r="I772" s="76"/>
      <c r="J772" s="86"/>
    </row>
    <row r="773" spans="8:10" ht="12.75">
      <c r="H773" s="76"/>
      <c r="I773" s="76"/>
      <c r="J773" s="86"/>
    </row>
    <row r="774" spans="8:18" ht="12.75">
      <c r="H774" s="76"/>
      <c r="I774" s="76"/>
      <c r="J774" s="86"/>
      <c r="L774" s="76"/>
      <c r="M774" s="76"/>
      <c r="N774" s="76"/>
      <c r="O774" s="76"/>
      <c r="P774" s="76"/>
      <c r="Q774" s="76"/>
      <c r="R774" s="76"/>
    </row>
    <row r="775" spans="12:18" ht="12.75">
      <c r="L775" s="76"/>
      <c r="M775" s="76"/>
      <c r="N775" s="76"/>
      <c r="O775" s="76"/>
      <c r="P775" s="76"/>
      <c r="Q775" s="76"/>
      <c r="R775" s="76"/>
    </row>
    <row r="776" spans="12:18" ht="12.75">
      <c r="L776" s="76"/>
      <c r="M776" s="76"/>
      <c r="N776" s="76"/>
      <c r="O776" s="76"/>
      <c r="P776" s="76"/>
      <c r="Q776" s="76"/>
      <c r="R776" s="76"/>
    </row>
    <row r="777" spans="12:18" ht="12.75">
      <c r="L777" s="76"/>
      <c r="M777" s="76"/>
      <c r="N777" s="76"/>
      <c r="O777" s="76"/>
      <c r="P777" s="76"/>
      <c r="Q777" s="76"/>
      <c r="R777" s="76"/>
    </row>
    <row r="778" spans="12:18" ht="12.75">
      <c r="L778" s="76"/>
      <c r="M778" s="76"/>
      <c r="N778" s="76"/>
      <c r="O778" s="76"/>
      <c r="P778" s="76"/>
      <c r="Q778" s="76"/>
      <c r="R778" s="76"/>
    </row>
    <row r="779" spans="2:5" ht="12.75">
      <c r="B779" s="77"/>
      <c r="C779" s="77"/>
      <c r="D779" s="77"/>
      <c r="E779" s="76"/>
    </row>
    <row r="780" spans="2:5" ht="12.75">
      <c r="B780" s="77"/>
      <c r="C780" s="77"/>
      <c r="D780" s="77"/>
      <c r="E780" s="76"/>
    </row>
    <row r="781" spans="2:5" ht="12.75">
      <c r="B781" s="77"/>
      <c r="C781" s="77"/>
      <c r="D781" s="77"/>
      <c r="E781" s="76"/>
    </row>
    <row r="782" spans="2:5" ht="12.75">
      <c r="B782" s="77"/>
      <c r="C782" s="77"/>
      <c r="D782" s="77"/>
      <c r="E782" s="76"/>
    </row>
    <row r="783" spans="2:5" ht="12.75">
      <c r="B783" s="77"/>
      <c r="C783" s="77"/>
      <c r="D783" s="77"/>
      <c r="E783" s="76"/>
    </row>
    <row r="784" spans="2:5" ht="12.75">
      <c r="B784" s="77"/>
      <c r="C784" s="77"/>
      <c r="D784" s="77"/>
      <c r="E784" s="76"/>
    </row>
    <row r="785" spans="2:5" ht="12.75">
      <c r="B785" s="77"/>
      <c r="C785" s="77"/>
      <c r="D785" s="77"/>
      <c r="E785" s="76"/>
    </row>
    <row r="786" spans="2:5" ht="12.75">
      <c r="B786" s="77"/>
      <c r="C786" s="77"/>
      <c r="D786" s="77"/>
      <c r="E786" s="76"/>
    </row>
    <row r="787" spans="2:5" ht="12.75">
      <c r="B787" s="77"/>
      <c r="C787" s="77"/>
      <c r="D787" s="77"/>
      <c r="E787" s="76"/>
    </row>
    <row r="799" spans="2:7" ht="12.75">
      <c r="B799" s="76"/>
      <c r="C799" s="76"/>
      <c r="D799" s="76"/>
      <c r="E799" s="76"/>
      <c r="F799" s="76"/>
      <c r="G799" s="76"/>
    </row>
    <row r="800" spans="2:7" ht="12.75">
      <c r="B800" s="76"/>
      <c r="C800" s="76"/>
      <c r="D800" s="76"/>
      <c r="E800" s="76"/>
      <c r="F800" s="76"/>
      <c r="G800" s="76"/>
    </row>
    <row r="801" spans="2:7" ht="12.75">
      <c r="B801" s="76"/>
      <c r="C801" s="76"/>
      <c r="D801" s="76"/>
      <c r="E801" s="76"/>
      <c r="F801" s="76"/>
      <c r="G801" s="76"/>
    </row>
    <row r="802" spans="2:7" ht="12.75">
      <c r="B802" s="76"/>
      <c r="C802" s="76"/>
      <c r="D802" s="76"/>
      <c r="E802" s="76"/>
      <c r="F802" s="76"/>
      <c r="G802" s="76"/>
    </row>
    <row r="803" spans="2:7" ht="12.75">
      <c r="B803" s="76"/>
      <c r="C803" s="76"/>
      <c r="D803" s="76"/>
      <c r="E803" s="76"/>
      <c r="F803" s="76"/>
      <c r="G803" s="76"/>
    </row>
    <row r="804" spans="2:7" ht="12.75">
      <c r="B804" s="76"/>
      <c r="C804" s="76"/>
      <c r="D804" s="76"/>
      <c r="E804" s="76"/>
      <c r="F804" s="76"/>
      <c r="G804" s="76"/>
    </row>
    <row r="805" spans="2:7" ht="12.75">
      <c r="B805" s="76"/>
      <c r="C805" s="76"/>
      <c r="D805" s="76"/>
      <c r="E805" s="76"/>
      <c r="F805" s="76"/>
      <c r="G805" s="76"/>
    </row>
    <row r="806" spans="2:7" ht="12.75">
      <c r="B806" s="76"/>
      <c r="C806" s="76"/>
      <c r="D806" s="76"/>
      <c r="E806" s="76"/>
      <c r="F806" s="76"/>
      <c r="G806" s="76"/>
    </row>
    <row r="807" spans="2:7" ht="12.75">
      <c r="B807" s="76"/>
      <c r="C807" s="76"/>
      <c r="D807" s="76"/>
      <c r="E807" s="76"/>
      <c r="F807" s="76"/>
      <c r="G807" s="76"/>
    </row>
    <row r="809" spans="2:7" ht="12.75">
      <c r="B809" s="76"/>
      <c r="C809" s="76"/>
      <c r="D809" s="76"/>
      <c r="E809" s="76"/>
      <c r="F809" s="76"/>
      <c r="G809" s="76"/>
    </row>
    <row r="810" spans="2:7" ht="12.75">
      <c r="B810" s="76"/>
      <c r="C810" s="76"/>
      <c r="D810" s="76"/>
      <c r="E810" s="76"/>
      <c r="F810" s="76"/>
      <c r="G810" s="76"/>
    </row>
    <row r="811" spans="2:7" ht="12.75">
      <c r="B811" s="76"/>
      <c r="C811" s="76"/>
      <c r="D811" s="76"/>
      <c r="E811" s="76"/>
      <c r="F811" s="76"/>
      <c r="G811" s="76"/>
    </row>
    <row r="812" spans="2:7" ht="12.75">
      <c r="B812" s="76"/>
      <c r="C812" s="76"/>
      <c r="D812" s="76"/>
      <c r="E812" s="76"/>
      <c r="F812" s="76"/>
      <c r="G812" s="76"/>
    </row>
    <row r="813" spans="2:7" ht="12.75">
      <c r="B813" s="76"/>
      <c r="C813" s="76"/>
      <c r="D813" s="76"/>
      <c r="E813" s="76"/>
      <c r="F813" s="76"/>
      <c r="G813" s="76"/>
    </row>
    <row r="814" spans="2:7" ht="12.75">
      <c r="B814" s="76"/>
      <c r="C814" s="76"/>
      <c r="D814" s="76"/>
      <c r="E814" s="76"/>
      <c r="F814" s="76"/>
      <c r="G814" s="76"/>
    </row>
    <row r="815" spans="2:7" ht="12.75">
      <c r="B815" s="76"/>
      <c r="C815" s="76"/>
      <c r="D815" s="76"/>
      <c r="E815" s="76"/>
      <c r="F815" s="76"/>
      <c r="G815" s="76"/>
    </row>
    <row r="816" spans="2:7" ht="12.75">
      <c r="B816" s="76"/>
      <c r="C816" s="76"/>
      <c r="D816" s="76"/>
      <c r="E816" s="76"/>
      <c r="F816" s="76"/>
      <c r="G816" s="76"/>
    </row>
    <row r="817" spans="2:7" ht="12.75">
      <c r="B817" s="76"/>
      <c r="C817" s="76"/>
      <c r="D817" s="76"/>
      <c r="E817" s="76"/>
      <c r="F817" s="76"/>
      <c r="G817" s="76"/>
    </row>
    <row r="818" spans="2:7" ht="12.75">
      <c r="B818" s="76"/>
      <c r="C818" s="76"/>
      <c r="D818" s="76"/>
      <c r="E818" s="76"/>
      <c r="F818" s="76"/>
      <c r="G818" s="76"/>
    </row>
    <row r="819" spans="2:7" ht="12.75">
      <c r="B819" s="76"/>
      <c r="C819" s="76"/>
      <c r="D819" s="76"/>
      <c r="E819" s="76"/>
      <c r="F819" s="76"/>
      <c r="G819" s="76"/>
    </row>
    <row r="820" spans="2:7" ht="12.75">
      <c r="B820" s="76"/>
      <c r="C820" s="76"/>
      <c r="D820" s="76"/>
      <c r="E820" s="76"/>
      <c r="F820" s="76"/>
      <c r="G820" s="76"/>
    </row>
    <row r="821" spans="2:7" ht="12.75">
      <c r="B821" s="76"/>
      <c r="C821" s="76"/>
      <c r="D821" s="76"/>
      <c r="E821" s="76"/>
      <c r="F821" s="76"/>
      <c r="G821" s="76"/>
    </row>
    <row r="822" spans="2:7" ht="12.75">
      <c r="B822" s="76"/>
      <c r="C822" s="76"/>
      <c r="D822" s="76"/>
      <c r="E822" s="76"/>
      <c r="F822" s="76"/>
      <c r="G822" s="76"/>
    </row>
    <row r="823" spans="2:7" ht="12.75">
      <c r="B823" s="76"/>
      <c r="C823" s="76"/>
      <c r="D823" s="76"/>
      <c r="E823" s="76"/>
      <c r="F823" s="76"/>
      <c r="G823" s="76"/>
    </row>
    <row r="824" spans="2:7" ht="12.75">
      <c r="B824" s="76"/>
      <c r="C824" s="76"/>
      <c r="D824" s="76"/>
      <c r="E824" s="76"/>
      <c r="F824" s="76"/>
      <c r="G824" s="76"/>
    </row>
    <row r="825" spans="2:7" ht="12.75">
      <c r="B825" s="76"/>
      <c r="C825" s="76"/>
      <c r="D825" s="76"/>
      <c r="E825" s="76"/>
      <c r="F825" s="76"/>
      <c r="G825" s="76"/>
    </row>
    <row r="826" spans="2:7" ht="12.75">
      <c r="B826" s="76"/>
      <c r="C826" s="76"/>
      <c r="D826" s="76"/>
      <c r="E826" s="76"/>
      <c r="F826" s="76"/>
      <c r="G826" s="76"/>
    </row>
    <row r="827" spans="2:7" ht="12.75">
      <c r="B827" s="76"/>
      <c r="C827" s="76"/>
      <c r="D827" s="76"/>
      <c r="E827" s="76"/>
      <c r="F827" s="76"/>
      <c r="G827" s="76"/>
    </row>
    <row r="828" spans="2:7" ht="12.75">
      <c r="B828" s="76"/>
      <c r="C828" s="76"/>
      <c r="D828" s="76"/>
      <c r="E828" s="76"/>
      <c r="F828" s="76"/>
      <c r="G828" s="76"/>
    </row>
    <row r="829" spans="2:7" ht="12.75">
      <c r="B829" s="76"/>
      <c r="C829" s="76"/>
      <c r="D829" s="76"/>
      <c r="E829" s="76"/>
      <c r="F829" s="76"/>
      <c r="G829" s="76"/>
    </row>
    <row r="830" spans="2:7" ht="12.75">
      <c r="B830" s="76"/>
      <c r="C830" s="76"/>
      <c r="D830" s="76"/>
      <c r="E830" s="76"/>
      <c r="F830" s="76"/>
      <c r="G830" s="76"/>
    </row>
    <row r="831" spans="2:7" ht="12.75">
      <c r="B831" s="76"/>
      <c r="C831" s="76"/>
      <c r="D831" s="76"/>
      <c r="E831" s="76"/>
      <c r="F831" s="76"/>
      <c r="G831" s="76"/>
    </row>
    <row r="832" spans="2:7" ht="12.75">
      <c r="B832" s="76"/>
      <c r="C832" s="76"/>
      <c r="D832" s="76"/>
      <c r="E832" s="76"/>
      <c r="F832" s="76"/>
      <c r="G832" s="76"/>
    </row>
    <row r="833" spans="2:7" ht="12.75">
      <c r="B833" s="76"/>
      <c r="C833" s="76"/>
      <c r="D833" s="76"/>
      <c r="E833" s="76"/>
      <c r="F833" s="76"/>
      <c r="G833" s="76"/>
    </row>
    <row r="834" spans="2:7" ht="12.75">
      <c r="B834" s="76"/>
      <c r="C834" s="76"/>
      <c r="D834" s="76"/>
      <c r="E834" s="76"/>
      <c r="F834" s="76"/>
      <c r="G834" s="76"/>
    </row>
    <row r="835" spans="2:7" ht="12.75">
      <c r="B835" s="76"/>
      <c r="C835" s="76"/>
      <c r="D835" s="76"/>
      <c r="E835" s="76"/>
      <c r="F835" s="76"/>
      <c r="G835" s="76"/>
    </row>
    <row r="850" spans="4:7" ht="12.75">
      <c r="D850" s="76"/>
      <c r="E850" s="76"/>
      <c r="F850" s="76"/>
      <c r="G850" s="76"/>
    </row>
    <row r="858" ht="12.75">
      <c r="A858" s="79"/>
    </row>
    <row r="860" spans="2:5" ht="12.75">
      <c r="B860" s="79"/>
      <c r="C860" s="79"/>
      <c r="D860" s="79"/>
      <c r="E860" s="79"/>
    </row>
    <row r="862" spans="2:5" ht="12.75">
      <c r="B862" s="79"/>
      <c r="C862" s="79"/>
      <c r="D862" s="79"/>
      <c r="E862" s="79"/>
    </row>
    <row r="863" spans="2:5" ht="12.75">
      <c r="B863" s="79"/>
      <c r="C863" s="79"/>
      <c r="D863" s="79"/>
      <c r="E863" s="79"/>
    </row>
    <row r="864" spans="2:5" ht="12.75">
      <c r="B864" s="79"/>
      <c r="C864" s="79"/>
      <c r="D864" s="79"/>
      <c r="E864" s="79"/>
    </row>
    <row r="865" spans="2:5" ht="12.75">
      <c r="B865" s="79"/>
      <c r="C865" s="79"/>
      <c r="D865" s="79"/>
      <c r="E865" s="79"/>
    </row>
    <row r="866" spans="2:5" ht="12.75">
      <c r="B866" s="79"/>
      <c r="C866" s="79"/>
      <c r="D866" s="79"/>
      <c r="E866" s="79"/>
    </row>
    <row r="867" spans="2:5" ht="12.75">
      <c r="B867" s="79"/>
      <c r="C867" s="79"/>
      <c r="D867" s="79"/>
      <c r="E867" s="79"/>
    </row>
    <row r="868" spans="2:5" ht="12.75">
      <c r="B868" s="79"/>
      <c r="C868" s="79"/>
      <c r="D868" s="79"/>
      <c r="E868" s="79"/>
    </row>
    <row r="869" spans="2:5" ht="12.75">
      <c r="B869" s="79"/>
      <c r="C869" s="79"/>
      <c r="D869" s="79"/>
      <c r="E869" s="79"/>
    </row>
    <row r="870" spans="2:5" ht="12.75">
      <c r="B870" s="79"/>
      <c r="C870" s="79"/>
      <c r="D870" s="79"/>
      <c r="E870" s="79"/>
    </row>
    <row r="871" spans="2:5" ht="12.75">
      <c r="B871" s="79"/>
      <c r="C871" s="79"/>
      <c r="D871" s="79"/>
      <c r="E871" s="79"/>
    </row>
    <row r="872" spans="2:5" ht="12.75">
      <c r="B872" s="79"/>
      <c r="C872" s="79"/>
      <c r="D872" s="79"/>
      <c r="E872" s="79"/>
    </row>
    <row r="873" spans="2:5" ht="12.75">
      <c r="B873" s="79"/>
      <c r="C873" s="79"/>
      <c r="D873" s="79"/>
      <c r="E873" s="79"/>
    </row>
    <row r="874" spans="2:5" ht="12.75">
      <c r="B874" s="79"/>
      <c r="C874" s="79"/>
      <c r="D874" s="79"/>
      <c r="E874" s="79"/>
    </row>
    <row r="875" spans="2:5" ht="12.75">
      <c r="B875" s="79"/>
      <c r="C875" s="79"/>
      <c r="D875" s="79"/>
      <c r="E875" s="79"/>
    </row>
    <row r="876" spans="2:5" ht="12.75">
      <c r="B876" s="79"/>
      <c r="C876" s="79"/>
      <c r="D876" s="79"/>
      <c r="E876" s="79"/>
    </row>
    <row r="877" spans="2:5" ht="12.75">
      <c r="B877" s="79"/>
      <c r="C877" s="79"/>
      <c r="D877" s="79"/>
      <c r="E877" s="79"/>
    </row>
    <row r="878" spans="2:5" ht="12.75">
      <c r="B878" s="79"/>
      <c r="C878" s="79"/>
      <c r="D878" s="79"/>
      <c r="E878" s="79"/>
    </row>
    <row r="879" spans="2:5" ht="12.75">
      <c r="B879" s="79"/>
      <c r="C879" s="79"/>
      <c r="D879" s="79"/>
      <c r="E879" s="79"/>
    </row>
    <row r="880" spans="2:5" ht="12.75">
      <c r="B880" s="79"/>
      <c r="C880" s="79"/>
      <c r="D880" s="79"/>
      <c r="E880" s="79"/>
    </row>
    <row r="881" spans="3:5" ht="12.75">
      <c r="C881" s="79"/>
      <c r="D881" s="79"/>
      <c r="E881" s="79"/>
    </row>
    <row r="882" spans="2:5" ht="12.75">
      <c r="B882" s="79"/>
      <c r="C882" s="79"/>
      <c r="D882" s="79"/>
      <c r="E882" s="79"/>
    </row>
    <row r="883" spans="2:5" ht="12.75">
      <c r="B883" s="79"/>
      <c r="C883" s="79"/>
      <c r="D883" s="79"/>
      <c r="E883" s="79"/>
    </row>
    <row r="884" spans="2:5" ht="12.75">
      <c r="B884" s="79"/>
      <c r="C884" s="79"/>
      <c r="D884" s="79"/>
      <c r="E884" s="79"/>
    </row>
    <row r="885" spans="2:5" ht="12.75">
      <c r="B885" s="79"/>
      <c r="C885" s="79"/>
      <c r="D885" s="79"/>
      <c r="E885" s="79"/>
    </row>
    <row r="886" spans="2:5" ht="12.75">
      <c r="B886" s="79"/>
      <c r="C886" s="79"/>
      <c r="D886" s="79"/>
      <c r="E886" s="79"/>
    </row>
    <row r="887" spans="2:5" ht="12.75">
      <c r="B887" s="79"/>
      <c r="C887" s="79"/>
      <c r="D887" s="79"/>
      <c r="E887" s="79"/>
    </row>
    <row r="888" spans="2:5" ht="12.75">
      <c r="B888" s="79"/>
      <c r="C888" s="79"/>
      <c r="D888" s="79"/>
      <c r="E888" s="79"/>
    </row>
    <row r="889" spans="2:5" ht="12.75">
      <c r="B889" s="79"/>
      <c r="C889" s="79"/>
      <c r="D889" s="79"/>
      <c r="E889" s="79"/>
    </row>
    <row r="890" spans="2:5" ht="12.75">
      <c r="B890" s="79"/>
      <c r="C890" s="79"/>
      <c r="D890" s="79"/>
      <c r="E890" s="79"/>
    </row>
    <row r="891" spans="2:5" ht="12.75">
      <c r="B891" s="79"/>
      <c r="C891" s="79"/>
      <c r="D891" s="79"/>
      <c r="E891" s="79"/>
    </row>
    <row r="892" spans="2:5" ht="12.75">
      <c r="B892" s="79"/>
      <c r="C892" s="79"/>
      <c r="D892" s="79"/>
      <c r="E892" s="79"/>
    </row>
    <row r="893" spans="2:5" ht="12.75">
      <c r="B893" s="79"/>
      <c r="C893" s="79"/>
      <c r="D893" s="79"/>
      <c r="E893" s="79"/>
    </row>
    <row r="894" spans="2:5" ht="12.75">
      <c r="B894" s="79"/>
      <c r="C894" s="79"/>
      <c r="D894" s="79"/>
      <c r="E894" s="79"/>
    </row>
    <row r="896" spans="2:5" ht="12.75">
      <c r="B896" s="79"/>
      <c r="C896" s="79"/>
      <c r="D896" s="79"/>
      <c r="E896" s="79"/>
    </row>
    <row r="898" spans="2:5" ht="12.75">
      <c r="B898" s="79"/>
      <c r="C898" s="79"/>
      <c r="D898" s="79"/>
      <c r="E898" s="79"/>
    </row>
    <row r="899" spans="2:5" ht="12.75">
      <c r="B899" s="79"/>
      <c r="C899" s="79"/>
      <c r="D899" s="79"/>
      <c r="E899" s="79"/>
    </row>
    <row r="900" spans="2:5" ht="12.75">
      <c r="B900" s="79"/>
      <c r="C900" s="79"/>
      <c r="D900" s="79"/>
      <c r="E900" s="79"/>
    </row>
    <row r="901" spans="2:5" ht="12.75">
      <c r="B901" s="79"/>
      <c r="C901" s="79"/>
      <c r="D901" s="79"/>
      <c r="E901" s="79"/>
    </row>
    <row r="902" spans="2:5" ht="12.75">
      <c r="B902" s="79"/>
      <c r="C902" s="79"/>
      <c r="D902" s="79"/>
      <c r="E902" s="79"/>
    </row>
    <row r="903" spans="2:5" ht="12.75">
      <c r="B903" s="79"/>
      <c r="C903" s="79"/>
      <c r="D903" s="79"/>
      <c r="E903" s="79"/>
    </row>
    <row r="904" spans="2:5" ht="12.75">
      <c r="B904" s="79"/>
      <c r="C904" s="79"/>
      <c r="D904" s="79"/>
      <c r="E904" s="79"/>
    </row>
    <row r="906" spans="2:5" ht="12.75">
      <c r="B906" s="79"/>
      <c r="C906" s="79"/>
      <c r="D906" s="79"/>
      <c r="E906" s="79"/>
    </row>
  </sheetData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121"/>
  <dimension ref="A1:I53"/>
  <sheetViews>
    <sheetView showGridLines="0" zoomScale="75" zoomScaleNormal="75" workbookViewId="0" topLeftCell="B1">
      <selection activeCell="K56" sqref="K56"/>
    </sheetView>
  </sheetViews>
  <sheetFormatPr defaultColWidth="16.421875" defaultRowHeight="12.75"/>
  <cols>
    <col min="1" max="1" width="30.140625" style="99" customWidth="1"/>
    <col min="2" max="8" width="13.7109375" style="99" customWidth="1"/>
    <col min="9" max="9" width="13.7109375" style="119" customWidth="1"/>
    <col min="10" max="16" width="16.421875" style="99" customWidth="1"/>
    <col min="17" max="25" width="17.7109375" style="99" customWidth="1"/>
    <col min="26" max="27" width="16.421875" style="99" customWidth="1"/>
    <col min="28" max="28" width="17.7109375" style="99" customWidth="1"/>
    <col min="29" max="16384" width="16.421875" style="99" customWidth="1"/>
  </cols>
  <sheetData>
    <row r="1" spans="1:9" ht="18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ht="12.75" customHeight="1">
      <c r="A2" s="100"/>
      <c r="B2" s="100"/>
      <c r="C2" s="100"/>
      <c r="D2" s="100"/>
      <c r="E2" s="100"/>
      <c r="F2" s="100"/>
      <c r="G2" s="100"/>
      <c r="H2" s="100"/>
      <c r="I2" s="101"/>
    </row>
    <row r="3" spans="1:9" ht="15">
      <c r="A3" s="102" t="s">
        <v>198</v>
      </c>
      <c r="B3" s="102"/>
      <c r="C3" s="102"/>
      <c r="D3" s="102"/>
      <c r="E3" s="102"/>
      <c r="F3" s="102"/>
      <c r="G3" s="102"/>
      <c r="H3" s="102"/>
      <c r="I3" s="102"/>
    </row>
    <row r="4" spans="1:9" ht="15">
      <c r="A4" s="102" t="s">
        <v>2</v>
      </c>
      <c r="B4" s="102"/>
      <c r="C4" s="102"/>
      <c r="D4" s="102"/>
      <c r="E4" s="102"/>
      <c r="F4" s="102"/>
      <c r="G4" s="102"/>
      <c r="H4" s="102"/>
      <c r="I4" s="102"/>
    </row>
    <row r="5" spans="1:9" ht="12.75" customHeight="1" thickBot="1">
      <c r="A5" s="100"/>
      <c r="B5" s="100"/>
      <c r="C5" s="100"/>
      <c r="D5" s="100"/>
      <c r="E5" s="100"/>
      <c r="F5" s="100"/>
      <c r="G5" s="100"/>
      <c r="H5" s="100"/>
      <c r="I5" s="101"/>
    </row>
    <row r="6" spans="1:9" ht="12.75">
      <c r="A6" s="227" t="s">
        <v>3</v>
      </c>
      <c r="B6" s="180" t="s">
        <v>11</v>
      </c>
      <c r="C6" s="180"/>
      <c r="D6" s="180" t="s">
        <v>11</v>
      </c>
      <c r="E6" s="229" t="s">
        <v>199</v>
      </c>
      <c r="F6" s="229" t="s">
        <v>85</v>
      </c>
      <c r="G6" s="229" t="s">
        <v>86</v>
      </c>
      <c r="H6" s="229" t="s">
        <v>200</v>
      </c>
      <c r="I6" s="181" t="s">
        <v>201</v>
      </c>
    </row>
    <row r="7" spans="1:9" ht="12.75">
      <c r="A7" s="228"/>
      <c r="B7" s="104" t="s">
        <v>202</v>
      </c>
      <c r="C7" s="104" t="s">
        <v>84</v>
      </c>
      <c r="D7" s="104" t="s">
        <v>202</v>
      </c>
      <c r="E7" s="216" t="s">
        <v>203</v>
      </c>
      <c r="F7" s="216" t="s">
        <v>204</v>
      </c>
      <c r="G7" s="216" t="s">
        <v>108</v>
      </c>
      <c r="H7" s="216" t="s">
        <v>87</v>
      </c>
      <c r="I7" s="105" t="s">
        <v>205</v>
      </c>
    </row>
    <row r="8" spans="1:9" ht="13.5" thickBot="1">
      <c r="A8" s="221"/>
      <c r="B8" s="106" t="s">
        <v>206</v>
      </c>
      <c r="C8" s="107"/>
      <c r="D8" s="106" t="s">
        <v>205</v>
      </c>
      <c r="E8" s="217" t="s">
        <v>207</v>
      </c>
      <c r="F8" s="217" t="s">
        <v>208</v>
      </c>
      <c r="G8" s="217" t="s">
        <v>209</v>
      </c>
      <c r="H8" s="217" t="s">
        <v>90</v>
      </c>
      <c r="I8" s="108" t="s">
        <v>210</v>
      </c>
    </row>
    <row r="9" spans="1:9" ht="12.75">
      <c r="A9" s="109">
        <v>1990</v>
      </c>
      <c r="B9" s="110">
        <v>15487.6</v>
      </c>
      <c r="C9" s="110">
        <v>1962.7</v>
      </c>
      <c r="D9" s="110">
        <v>13524.9</v>
      </c>
      <c r="E9" s="110">
        <v>1965.5031072325799</v>
      </c>
      <c r="F9" s="111">
        <v>292.2</v>
      </c>
      <c r="G9" s="111">
        <v>51.4</v>
      </c>
      <c r="H9" s="111">
        <v>13765.7</v>
      </c>
      <c r="I9" s="111">
        <v>11800.19689276742</v>
      </c>
    </row>
    <row r="10" spans="1:9" ht="12.75">
      <c r="A10" s="109">
        <v>1991</v>
      </c>
      <c r="B10" s="110">
        <v>15465.6</v>
      </c>
      <c r="C10" s="110">
        <v>2006.8</v>
      </c>
      <c r="D10" s="110">
        <v>13458.8</v>
      </c>
      <c r="E10" s="110">
        <v>2105.7787313836498</v>
      </c>
      <c r="F10" s="111">
        <v>330.7</v>
      </c>
      <c r="G10" s="111">
        <v>72.4</v>
      </c>
      <c r="H10" s="111">
        <v>13717.1</v>
      </c>
      <c r="I10" s="111">
        <v>11611.321268616352</v>
      </c>
    </row>
    <row r="11" spans="1:9" ht="12.75">
      <c r="A11" s="109">
        <v>1992</v>
      </c>
      <c r="B11" s="110">
        <v>14113.2</v>
      </c>
      <c r="C11" s="110">
        <v>1960</v>
      </c>
      <c r="D11" s="110">
        <v>12153.2</v>
      </c>
      <c r="E11" s="110">
        <v>2012.271465147308</v>
      </c>
      <c r="F11" s="111">
        <v>352.3</v>
      </c>
      <c r="G11" s="111">
        <v>131.2</v>
      </c>
      <c r="H11" s="111">
        <v>12374.3</v>
      </c>
      <c r="I11" s="111">
        <v>10362.028534852692</v>
      </c>
    </row>
    <row r="12" spans="1:9" ht="12.75">
      <c r="A12" s="109">
        <v>1993</v>
      </c>
      <c r="B12" s="110">
        <v>15927.8</v>
      </c>
      <c r="C12" s="110">
        <v>1992.4</v>
      </c>
      <c r="D12" s="110">
        <v>13935.4</v>
      </c>
      <c r="E12" s="110">
        <v>1972.1839577849098</v>
      </c>
      <c r="F12" s="111">
        <v>797.4</v>
      </c>
      <c r="G12" s="111">
        <v>92.5</v>
      </c>
      <c r="H12" s="111">
        <v>14640.3</v>
      </c>
      <c r="I12" s="111">
        <v>12668.11604221509</v>
      </c>
    </row>
    <row r="13" spans="1:9" ht="12.75">
      <c r="A13" s="109">
        <v>1994</v>
      </c>
      <c r="B13" s="110">
        <v>18272.3</v>
      </c>
      <c r="C13" s="110">
        <v>2110.3</v>
      </c>
      <c r="D13" s="110">
        <v>16162</v>
      </c>
      <c r="E13" s="110">
        <v>2083.527460243049</v>
      </c>
      <c r="F13" s="111">
        <v>709.4</v>
      </c>
      <c r="G13" s="111">
        <v>99.3</v>
      </c>
      <c r="H13" s="111">
        <v>16772.1</v>
      </c>
      <c r="I13" s="111">
        <v>14688.572539756951</v>
      </c>
    </row>
    <row r="14" spans="1:9" ht="12.75">
      <c r="A14" s="109">
        <v>1995</v>
      </c>
      <c r="B14" s="110">
        <v>18825.7</v>
      </c>
      <c r="C14" s="110">
        <v>2277</v>
      </c>
      <c r="D14" s="110">
        <v>16548.7</v>
      </c>
      <c r="E14" s="110">
        <v>2142.936905749282</v>
      </c>
      <c r="F14" s="111">
        <v>846.2</v>
      </c>
      <c r="G14" s="111">
        <v>52.9</v>
      </c>
      <c r="H14" s="111">
        <v>17342</v>
      </c>
      <c r="I14" s="111">
        <v>15199.06309425072</v>
      </c>
    </row>
    <row r="15" spans="1:9" ht="12.75">
      <c r="A15" s="109">
        <v>1996</v>
      </c>
      <c r="B15" s="110">
        <v>21558.9</v>
      </c>
      <c r="C15" s="110">
        <v>2395.3</v>
      </c>
      <c r="D15" s="110">
        <v>19163.6</v>
      </c>
      <c r="E15" s="110">
        <v>2198.8821174858463</v>
      </c>
      <c r="F15" s="111">
        <v>1125.3</v>
      </c>
      <c r="G15" s="111">
        <v>112.7</v>
      </c>
      <c r="H15" s="111">
        <v>20176.3</v>
      </c>
      <c r="I15" s="111">
        <v>17977.317882514155</v>
      </c>
    </row>
    <row r="16" spans="1:9" ht="12.75">
      <c r="A16" s="109">
        <v>1997</v>
      </c>
      <c r="B16" s="110">
        <v>22742.4</v>
      </c>
      <c r="C16" s="110">
        <v>2518</v>
      </c>
      <c r="D16" s="110">
        <v>20224.4</v>
      </c>
      <c r="E16" s="110">
        <v>2594.290385008354</v>
      </c>
      <c r="F16" s="111">
        <v>953.9</v>
      </c>
      <c r="G16" s="111">
        <v>119.2</v>
      </c>
      <c r="H16" s="111">
        <v>21059.1</v>
      </c>
      <c r="I16" s="111">
        <v>18464.80961499165</v>
      </c>
    </row>
    <row r="17" spans="1:9" ht="12.75">
      <c r="A17" s="109">
        <v>1998</v>
      </c>
      <c r="B17" s="110">
        <v>23194.2</v>
      </c>
      <c r="C17" s="110">
        <v>2584.7</v>
      </c>
      <c r="D17" s="110">
        <v>20609.5</v>
      </c>
      <c r="E17" s="110">
        <v>2780.1539793011434</v>
      </c>
      <c r="F17" s="111">
        <v>999</v>
      </c>
      <c r="G17" s="111">
        <v>124.5</v>
      </c>
      <c r="H17" s="111">
        <v>21484</v>
      </c>
      <c r="I17" s="111">
        <v>18703.846020698857</v>
      </c>
    </row>
    <row r="18" spans="1:9" ht="12.75">
      <c r="A18" s="109" t="s">
        <v>23</v>
      </c>
      <c r="B18" s="110">
        <v>21903.9</v>
      </c>
      <c r="C18" s="110">
        <v>2660.1</v>
      </c>
      <c r="D18" s="110">
        <v>19243.8</v>
      </c>
      <c r="E18" s="110">
        <v>2818.6067337396175</v>
      </c>
      <c r="F18" s="111">
        <v>1000.7</v>
      </c>
      <c r="G18" s="111">
        <v>128.6</v>
      </c>
      <c r="H18" s="111">
        <v>20115.9</v>
      </c>
      <c r="I18" s="111">
        <v>17297.293266260385</v>
      </c>
    </row>
    <row r="19" spans="1:9" ht="12.75">
      <c r="A19" s="109" t="s">
        <v>24</v>
      </c>
      <c r="B19" s="110">
        <v>22622.8</v>
      </c>
      <c r="C19" s="110">
        <v>2756.8</v>
      </c>
      <c r="D19" s="110">
        <v>19866</v>
      </c>
      <c r="E19" s="110">
        <v>2898.3309893861265</v>
      </c>
      <c r="F19" s="111">
        <v>1160.8</v>
      </c>
      <c r="G19" s="111">
        <v>132.2</v>
      </c>
      <c r="H19" s="111">
        <v>20894.6</v>
      </c>
      <c r="I19" s="111">
        <v>17996.269010613873</v>
      </c>
    </row>
    <row r="20" spans="1:9" ht="12.75">
      <c r="A20" s="109" t="s">
        <v>25</v>
      </c>
      <c r="B20" s="110">
        <v>23726.5</v>
      </c>
      <c r="C20" s="110">
        <v>2940.8</v>
      </c>
      <c r="D20" s="110">
        <v>20785.7</v>
      </c>
      <c r="E20" s="110">
        <v>3176.4</v>
      </c>
      <c r="F20" s="111">
        <v>1353.4</v>
      </c>
      <c r="G20" s="111">
        <v>136.9</v>
      </c>
      <c r="H20" s="111">
        <v>22002.2</v>
      </c>
      <c r="I20" s="111">
        <v>18825.8</v>
      </c>
    </row>
    <row r="21" spans="1:9" ht="13.5" thickBot="1">
      <c r="A21" s="112" t="s">
        <v>26</v>
      </c>
      <c r="B21" s="113">
        <v>23557.8</v>
      </c>
      <c r="C21" s="113">
        <v>3086.2</v>
      </c>
      <c r="D21" s="113">
        <v>20471.6</v>
      </c>
      <c r="E21" s="113">
        <v>3327.6</v>
      </c>
      <c r="F21" s="114">
        <v>1312.8</v>
      </c>
      <c r="G21" s="114">
        <v>141.6</v>
      </c>
      <c r="H21" s="114">
        <v>21642.8</v>
      </c>
      <c r="I21" s="114">
        <v>18315.2</v>
      </c>
    </row>
    <row r="22" spans="1:9" ht="12.75">
      <c r="A22" s="99" t="s">
        <v>27</v>
      </c>
      <c r="B22" s="115"/>
      <c r="C22" s="115"/>
      <c r="D22" s="115"/>
      <c r="E22" s="115"/>
      <c r="F22" s="115"/>
      <c r="G22" s="115"/>
      <c r="H22" s="115"/>
      <c r="I22" s="115"/>
    </row>
    <row r="23" spans="1:9" ht="12.75">
      <c r="A23" s="99" t="s">
        <v>28</v>
      </c>
      <c r="B23" s="116"/>
      <c r="C23" s="116"/>
      <c r="D23" s="116"/>
      <c r="E23" s="116"/>
      <c r="F23" s="116"/>
      <c r="G23" s="116"/>
      <c r="H23" s="116"/>
      <c r="I23" s="117"/>
    </row>
    <row r="36" spans="1:9" ht="15">
      <c r="A36" s="226" t="s">
        <v>211</v>
      </c>
      <c r="B36" s="226"/>
      <c r="C36" s="226"/>
      <c r="D36" s="226"/>
      <c r="E36" s="226"/>
      <c r="F36" s="226"/>
      <c r="G36" s="226"/>
      <c r="H36" s="226"/>
      <c r="I36" s="226"/>
    </row>
    <row r="37" spans="1:9" ht="15">
      <c r="A37" s="226" t="s">
        <v>2</v>
      </c>
      <c r="B37" s="226"/>
      <c r="C37" s="226"/>
      <c r="D37" s="226"/>
      <c r="E37" s="226"/>
      <c r="F37" s="226"/>
      <c r="G37" s="226"/>
      <c r="H37" s="226"/>
      <c r="I37" s="226"/>
    </row>
    <row r="38" spans="1:9" ht="13.5" thickBot="1">
      <c r="A38" s="100"/>
      <c r="B38" s="100"/>
      <c r="C38" s="100"/>
      <c r="D38" s="100"/>
      <c r="E38" s="100"/>
      <c r="F38" s="100"/>
      <c r="G38" s="100"/>
      <c r="H38" s="101"/>
      <c r="I38" s="100"/>
    </row>
    <row r="39" spans="1:9" ht="12.75">
      <c r="A39" s="227" t="s">
        <v>3</v>
      </c>
      <c r="B39" s="180" t="s">
        <v>11</v>
      </c>
      <c r="C39" s="180"/>
      <c r="D39" s="180" t="s">
        <v>11</v>
      </c>
      <c r="E39" s="229" t="s">
        <v>199</v>
      </c>
      <c r="F39" s="229" t="s">
        <v>85</v>
      </c>
      <c r="G39" s="229" t="s">
        <v>86</v>
      </c>
      <c r="H39" s="229" t="s">
        <v>212</v>
      </c>
      <c r="I39" s="181" t="s">
        <v>201</v>
      </c>
    </row>
    <row r="40" spans="1:9" ht="12.75">
      <c r="A40" s="228"/>
      <c r="B40" s="104" t="s">
        <v>202</v>
      </c>
      <c r="C40" s="104" t="s">
        <v>84</v>
      </c>
      <c r="D40" s="104" t="s">
        <v>202</v>
      </c>
      <c r="E40" s="216" t="s">
        <v>203</v>
      </c>
      <c r="F40" s="216" t="s">
        <v>204</v>
      </c>
      <c r="G40" s="216" t="s">
        <v>108</v>
      </c>
      <c r="H40" s="216" t="s">
        <v>87</v>
      </c>
      <c r="I40" s="105" t="s">
        <v>205</v>
      </c>
    </row>
    <row r="41" spans="1:9" ht="13.5" thickBot="1">
      <c r="A41" s="221"/>
      <c r="B41" s="106" t="s">
        <v>206</v>
      </c>
      <c r="C41" s="107"/>
      <c r="D41" s="106" t="s">
        <v>205</v>
      </c>
      <c r="E41" s="217" t="s">
        <v>207</v>
      </c>
      <c r="F41" s="217" t="s">
        <v>208</v>
      </c>
      <c r="G41" s="217" t="s">
        <v>209</v>
      </c>
      <c r="H41" s="217" t="s">
        <v>90</v>
      </c>
      <c r="I41" s="108" t="s">
        <v>210</v>
      </c>
    </row>
    <row r="42" spans="1:9" ht="12.75">
      <c r="A42" s="109">
        <v>1990</v>
      </c>
      <c r="B42" s="110">
        <v>656.090055653721</v>
      </c>
      <c r="C42" s="110">
        <v>12.5</v>
      </c>
      <c r="D42" s="110">
        <v>643.590055653721</v>
      </c>
      <c r="E42" s="110">
        <v>201.00429122642532</v>
      </c>
      <c r="F42" s="111">
        <v>9.37037971944755</v>
      </c>
      <c r="G42" s="111">
        <v>1.7597634416357146</v>
      </c>
      <c r="H42" s="111">
        <v>651.2006719315328</v>
      </c>
      <c r="I42" s="111">
        <v>450.1963807051076</v>
      </c>
    </row>
    <row r="43" spans="1:9" ht="12.75">
      <c r="A43" s="109">
        <v>1991</v>
      </c>
      <c r="B43" s="110">
        <v>625.5538326541897</v>
      </c>
      <c r="C43" s="110">
        <v>11.3</v>
      </c>
      <c r="D43" s="110">
        <v>614.2538326541898</v>
      </c>
      <c r="E43" s="110">
        <v>243.65331217770728</v>
      </c>
      <c r="F43" s="111">
        <v>8.180976764872044</v>
      </c>
      <c r="G43" s="111">
        <v>2.4118615748921184</v>
      </c>
      <c r="H43" s="111">
        <v>620.1229478441697</v>
      </c>
      <c r="I43" s="111">
        <v>376.36963566646244</v>
      </c>
    </row>
    <row r="44" spans="1:9" ht="12.75">
      <c r="A44" s="109">
        <v>1992</v>
      </c>
      <c r="B44" s="110">
        <v>599.9056410996117</v>
      </c>
      <c r="C44" s="110">
        <v>12</v>
      </c>
      <c r="D44" s="110">
        <v>587.9056410996117</v>
      </c>
      <c r="E44" s="110">
        <v>226.59538663108677</v>
      </c>
      <c r="F44" s="111">
        <v>8.92863582272547</v>
      </c>
      <c r="G44" s="111">
        <v>2.730397990215523</v>
      </c>
      <c r="H44" s="111">
        <v>594.1038789321216</v>
      </c>
      <c r="I44" s="111">
        <v>367.5084923010349</v>
      </c>
    </row>
    <row r="45" spans="1:9" ht="12.75">
      <c r="A45" s="109">
        <v>1993</v>
      </c>
      <c r="B45" s="110">
        <v>547.8495786905149</v>
      </c>
      <c r="C45" s="110">
        <v>11.8</v>
      </c>
      <c r="D45" s="110">
        <v>536.049578690515</v>
      </c>
      <c r="E45" s="110">
        <v>242.522207397257</v>
      </c>
      <c r="F45" s="111">
        <v>8.046350053490077</v>
      </c>
      <c r="G45" s="111">
        <v>3.063959708148522</v>
      </c>
      <c r="H45" s="111">
        <v>541.0319690358565</v>
      </c>
      <c r="I45" s="111">
        <v>298.5097616385995</v>
      </c>
    </row>
    <row r="46" spans="1:9" ht="12.75">
      <c r="A46" s="109">
        <v>1994</v>
      </c>
      <c r="B46" s="110">
        <v>648.3171661077254</v>
      </c>
      <c r="C46" s="110">
        <v>14</v>
      </c>
      <c r="D46" s="110">
        <v>634.3171661077254</v>
      </c>
      <c r="E46" s="110">
        <v>284.30516990612193</v>
      </c>
      <c r="F46" s="111">
        <v>0.37443054103109635</v>
      </c>
      <c r="G46" s="111">
        <v>3.3115766951546406</v>
      </c>
      <c r="H46" s="111">
        <v>631.3800199536018</v>
      </c>
      <c r="I46" s="111">
        <v>347.07485004747986</v>
      </c>
    </row>
    <row r="47" spans="1:9" ht="12.75">
      <c r="A47" s="109">
        <v>1995</v>
      </c>
      <c r="B47" s="110">
        <v>766.3980142560072</v>
      </c>
      <c r="C47" s="110">
        <v>16.7</v>
      </c>
      <c r="D47" s="110">
        <v>749.6980142560071</v>
      </c>
      <c r="E47" s="110">
        <v>269.22217013450654</v>
      </c>
      <c r="F47" s="111">
        <v>1.002488190112149</v>
      </c>
      <c r="G47" s="111">
        <v>3.5141177743319756</v>
      </c>
      <c r="H47" s="111">
        <v>747.1863846717872</v>
      </c>
      <c r="I47" s="111">
        <v>477.86421453728076</v>
      </c>
    </row>
    <row r="48" spans="1:9" ht="12.75">
      <c r="A48" s="109">
        <v>1996</v>
      </c>
      <c r="B48" s="110">
        <v>710.9925113891795</v>
      </c>
      <c r="C48" s="110">
        <v>17.3</v>
      </c>
      <c r="D48" s="110">
        <v>693.6925113891796</v>
      </c>
      <c r="E48" s="110">
        <v>358.15633526859233</v>
      </c>
      <c r="F48" s="111">
        <v>14.15323404613369</v>
      </c>
      <c r="G48" s="111">
        <v>3.785775245513445</v>
      </c>
      <c r="H48" s="111">
        <v>704.0599701897997</v>
      </c>
      <c r="I48" s="111">
        <v>345.9036349212075</v>
      </c>
    </row>
    <row r="49" spans="1:9" ht="12.75">
      <c r="A49" s="109">
        <v>1997</v>
      </c>
      <c r="B49" s="110">
        <v>753.9047756421813</v>
      </c>
      <c r="C49" s="110">
        <v>17.2</v>
      </c>
      <c r="D49" s="110">
        <v>736.7047756421813</v>
      </c>
      <c r="E49" s="110">
        <v>330.2976211940909</v>
      </c>
      <c r="F49" s="111">
        <v>22.675585686295722</v>
      </c>
      <c r="G49" s="111">
        <v>4.05202360775546</v>
      </c>
      <c r="H49" s="111">
        <v>755.3283377207215</v>
      </c>
      <c r="I49" s="111">
        <v>425.03071652663067</v>
      </c>
    </row>
    <row r="50" spans="1:9" ht="12.75">
      <c r="A50" s="109">
        <v>1998</v>
      </c>
      <c r="B50" s="110">
        <v>851.771182671619</v>
      </c>
      <c r="C50" s="110">
        <v>18.7</v>
      </c>
      <c r="D50" s="110">
        <v>833.071182671619</v>
      </c>
      <c r="E50" s="110">
        <v>332.10185953145094</v>
      </c>
      <c r="F50" s="111">
        <v>96.3680838532088</v>
      </c>
      <c r="G50" s="111">
        <v>4.222110033296071</v>
      </c>
      <c r="H50" s="111">
        <v>925.2171564915317</v>
      </c>
      <c r="I50" s="111">
        <v>593.1152969600807</v>
      </c>
    </row>
    <row r="51" spans="1:9" ht="13.5" thickBot="1">
      <c r="A51" s="112" t="s">
        <v>23</v>
      </c>
      <c r="B51" s="113">
        <v>799.7806305818999</v>
      </c>
      <c r="C51" s="113">
        <v>15.2</v>
      </c>
      <c r="D51" s="113">
        <v>784.5806305818999</v>
      </c>
      <c r="E51" s="113">
        <v>354.42344908826465</v>
      </c>
      <c r="F51" s="114">
        <v>100.22477852703953</v>
      </c>
      <c r="G51" s="114">
        <v>4.288221364778287</v>
      </c>
      <c r="H51" s="114">
        <v>880.5171877441611</v>
      </c>
      <c r="I51" s="114">
        <v>526.0937386558965</v>
      </c>
    </row>
    <row r="52" spans="1:9" ht="12.75">
      <c r="A52" s="99" t="s">
        <v>27</v>
      </c>
      <c r="B52" s="115"/>
      <c r="C52" s="115"/>
      <c r="D52" s="115"/>
      <c r="E52" s="115"/>
      <c r="F52" s="115"/>
      <c r="G52" s="115"/>
      <c r="H52" s="115"/>
      <c r="I52" s="99"/>
    </row>
    <row r="53" spans="2:9" ht="12.75">
      <c r="B53" s="116"/>
      <c r="C53" s="116"/>
      <c r="D53" s="116"/>
      <c r="E53" s="116"/>
      <c r="F53" s="116"/>
      <c r="G53" s="116"/>
      <c r="H53" s="117"/>
      <c r="I53" s="99"/>
    </row>
  </sheetData>
  <mergeCells count="12">
    <mergeCell ref="H39:H41"/>
    <mergeCell ref="A39:A41"/>
    <mergeCell ref="E39:E41"/>
    <mergeCell ref="F39:F41"/>
    <mergeCell ref="G39:G41"/>
    <mergeCell ref="A37:I37"/>
    <mergeCell ref="A36:I36"/>
    <mergeCell ref="A6:A8"/>
    <mergeCell ref="E6:E8"/>
    <mergeCell ref="F6:F8"/>
    <mergeCell ref="G6:G8"/>
    <mergeCell ref="H6:H8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12"/>
  <dimension ref="A1:F51"/>
  <sheetViews>
    <sheetView showGridLines="0" zoomScale="75" zoomScaleNormal="75" workbookViewId="0" topLeftCell="A18">
      <selection activeCell="K56" sqref="K56"/>
    </sheetView>
  </sheetViews>
  <sheetFormatPr defaultColWidth="16.421875" defaultRowHeight="12.75"/>
  <cols>
    <col min="1" max="1" width="30.140625" style="99" customWidth="1"/>
    <col min="2" max="5" width="13.7109375" style="99" customWidth="1"/>
    <col min="6" max="6" width="12.140625" style="119" customWidth="1"/>
    <col min="7" max="13" width="16.421875" style="99" customWidth="1"/>
    <col min="14" max="22" width="17.7109375" style="99" customWidth="1"/>
    <col min="23" max="24" width="16.421875" style="99" customWidth="1"/>
    <col min="25" max="25" width="17.7109375" style="99" customWidth="1"/>
    <col min="26" max="16384" width="16.421875" style="99" customWidth="1"/>
  </cols>
  <sheetData>
    <row r="1" spans="1:6" ht="18" customHeight="1">
      <c r="A1" s="98" t="s">
        <v>0</v>
      </c>
      <c r="B1" s="98"/>
      <c r="C1" s="98"/>
      <c r="D1" s="98"/>
      <c r="E1" s="98"/>
      <c r="F1" s="120"/>
    </row>
    <row r="2" spans="1:6" ht="12.75">
      <c r="A2" s="100"/>
      <c r="B2" s="100"/>
      <c r="C2" s="100"/>
      <c r="D2" s="100"/>
      <c r="E2" s="100"/>
      <c r="F2" s="101"/>
    </row>
    <row r="3" spans="1:6" ht="15">
      <c r="A3" s="102" t="s">
        <v>213</v>
      </c>
      <c r="B3" s="102"/>
      <c r="C3" s="102"/>
      <c r="D3" s="102"/>
      <c r="E3" s="102"/>
      <c r="F3" s="121"/>
    </row>
    <row r="4" spans="1:6" ht="15">
      <c r="A4" s="102" t="s">
        <v>2</v>
      </c>
      <c r="B4" s="102"/>
      <c r="C4" s="102"/>
      <c r="D4" s="102"/>
      <c r="E4" s="102"/>
      <c r="F4" s="121"/>
    </row>
    <row r="5" spans="1:6" ht="12.75" customHeight="1" thickBot="1">
      <c r="A5" s="100"/>
      <c r="B5" s="100"/>
      <c r="C5" s="100"/>
      <c r="D5" s="100"/>
      <c r="E5" s="100"/>
      <c r="F5" s="101"/>
    </row>
    <row r="6" spans="1:6" ht="12.75">
      <c r="A6" s="182"/>
      <c r="B6" s="180" t="s">
        <v>201</v>
      </c>
      <c r="C6" s="180" t="s">
        <v>214</v>
      </c>
      <c r="D6" s="229" t="s">
        <v>215</v>
      </c>
      <c r="E6" s="229" t="s">
        <v>216</v>
      </c>
      <c r="F6" s="230" t="s">
        <v>217</v>
      </c>
    </row>
    <row r="7" spans="1:6" ht="12.75">
      <c r="A7" s="123" t="s">
        <v>3</v>
      </c>
      <c r="B7" s="104" t="s">
        <v>205</v>
      </c>
      <c r="C7" s="104" t="s">
        <v>218</v>
      </c>
      <c r="D7" s="216"/>
      <c r="E7" s="216" t="s">
        <v>219</v>
      </c>
      <c r="F7" s="231" t="s">
        <v>87</v>
      </c>
    </row>
    <row r="8" spans="1:6" ht="13.5" thickBot="1">
      <c r="A8" s="124"/>
      <c r="B8" s="106" t="s">
        <v>210</v>
      </c>
      <c r="C8" s="106" t="s">
        <v>220</v>
      </c>
      <c r="D8" s="217"/>
      <c r="E8" s="217" t="s">
        <v>221</v>
      </c>
      <c r="F8" s="232" t="s">
        <v>222</v>
      </c>
    </row>
    <row r="9" spans="1:6" ht="12.75">
      <c r="A9" s="109">
        <v>1990</v>
      </c>
      <c r="B9" s="110">
        <v>11800.19689276742</v>
      </c>
      <c r="C9" s="110">
        <v>673.3739617515897</v>
      </c>
      <c r="D9" s="110">
        <v>1389.9306432031542</v>
      </c>
      <c r="E9" s="183" t="s">
        <v>435</v>
      </c>
      <c r="F9" s="111">
        <v>9736.892287812678</v>
      </c>
    </row>
    <row r="10" spans="1:6" ht="12.75">
      <c r="A10" s="109">
        <v>1991</v>
      </c>
      <c r="B10" s="110">
        <v>11611.321268616352</v>
      </c>
      <c r="C10" s="110">
        <v>665.8973711730555</v>
      </c>
      <c r="D10" s="110">
        <v>1545.3511713725914</v>
      </c>
      <c r="E10" s="110" t="s">
        <v>435</v>
      </c>
      <c r="F10" s="111">
        <v>9400.072726070704</v>
      </c>
    </row>
    <row r="11" spans="1:6" ht="12.75">
      <c r="A11" s="109">
        <v>1992</v>
      </c>
      <c r="B11" s="110">
        <v>10362.028534852692</v>
      </c>
      <c r="C11" s="110">
        <v>615.3462430733355</v>
      </c>
      <c r="D11" s="110">
        <v>1642.2613681439543</v>
      </c>
      <c r="E11" s="110" t="s">
        <v>435</v>
      </c>
      <c r="F11" s="111">
        <v>8104.420923635402</v>
      </c>
    </row>
    <row r="12" spans="1:6" ht="12.75">
      <c r="A12" s="109">
        <v>1993</v>
      </c>
      <c r="B12" s="110">
        <v>12668.11604221509</v>
      </c>
      <c r="C12" s="110">
        <v>641.2859254985395</v>
      </c>
      <c r="D12" s="110">
        <v>1586.1009940740207</v>
      </c>
      <c r="E12" s="110" t="s">
        <v>435</v>
      </c>
      <c r="F12" s="111">
        <v>10440.72912264253</v>
      </c>
    </row>
    <row r="13" spans="1:6" ht="12.75">
      <c r="A13" s="109">
        <v>1994</v>
      </c>
      <c r="B13" s="110">
        <v>14688.572539756951</v>
      </c>
      <c r="C13" s="110">
        <v>710.0296899979566</v>
      </c>
      <c r="D13" s="110">
        <v>1136.7597033404252</v>
      </c>
      <c r="E13" s="110" t="s">
        <v>435</v>
      </c>
      <c r="F13" s="111">
        <v>12841.78314641857</v>
      </c>
    </row>
    <row r="14" spans="1:6" ht="12.75">
      <c r="A14" s="109">
        <v>1995</v>
      </c>
      <c r="B14" s="110">
        <v>15199.06309425072</v>
      </c>
      <c r="C14" s="110">
        <v>760.490666282019</v>
      </c>
      <c r="D14" s="110">
        <v>1183.6512687365523</v>
      </c>
      <c r="E14" s="110" t="s">
        <v>435</v>
      </c>
      <c r="F14" s="111">
        <v>13254.921159232148</v>
      </c>
    </row>
    <row r="15" spans="1:6" ht="12.75">
      <c r="A15" s="109">
        <v>1996</v>
      </c>
      <c r="B15" s="110">
        <v>17977.417882514157</v>
      </c>
      <c r="C15" s="110">
        <v>760.3884942242737</v>
      </c>
      <c r="D15" s="110">
        <v>1150.4050821583546</v>
      </c>
      <c r="E15" s="110" t="s">
        <v>435</v>
      </c>
      <c r="F15" s="111">
        <v>16066.624306131529</v>
      </c>
    </row>
    <row r="16" spans="1:6" ht="12.75">
      <c r="A16" s="109">
        <v>1997</v>
      </c>
      <c r="B16" s="110">
        <v>18464.80961499165</v>
      </c>
      <c r="C16" s="110">
        <v>721.4609402233361</v>
      </c>
      <c r="D16" s="110">
        <v>875.6133328525236</v>
      </c>
      <c r="E16" s="110" t="s">
        <v>435</v>
      </c>
      <c r="F16" s="111">
        <v>16867.735341915788</v>
      </c>
    </row>
    <row r="17" spans="1:6" ht="12.75">
      <c r="A17" s="109">
        <v>1998</v>
      </c>
      <c r="B17" s="110">
        <v>18703.846020698857</v>
      </c>
      <c r="C17" s="110">
        <v>720.4692702511029</v>
      </c>
      <c r="D17" s="110">
        <v>952.9840250982655</v>
      </c>
      <c r="E17" s="110" t="s">
        <v>435</v>
      </c>
      <c r="F17" s="111">
        <v>17030.392725349488</v>
      </c>
    </row>
    <row r="18" spans="1:6" ht="12.75">
      <c r="A18" s="109" t="s">
        <v>23</v>
      </c>
      <c r="B18" s="110">
        <v>17297.293266260385</v>
      </c>
      <c r="C18" s="110">
        <v>723.0085463921243</v>
      </c>
      <c r="D18" s="110">
        <v>915.3480461096487</v>
      </c>
      <c r="E18" s="110" t="s">
        <v>435</v>
      </c>
      <c r="F18" s="111">
        <v>15658.936673758613</v>
      </c>
    </row>
    <row r="19" spans="1:6" ht="12.75">
      <c r="A19" s="109" t="s">
        <v>24</v>
      </c>
      <c r="B19" s="110">
        <v>17996.269010613873</v>
      </c>
      <c r="C19" s="110">
        <v>754.9974156479511</v>
      </c>
      <c r="D19" s="110">
        <v>1195.749642397798</v>
      </c>
      <c r="E19" s="110" t="s">
        <v>435</v>
      </c>
      <c r="F19" s="111">
        <v>16045.521952568124</v>
      </c>
    </row>
    <row r="20" spans="1:6" ht="12.75">
      <c r="A20" s="109" t="s">
        <v>25</v>
      </c>
      <c r="B20" s="110">
        <v>18825.8</v>
      </c>
      <c r="C20" s="110">
        <v>803.891553375885</v>
      </c>
      <c r="D20" s="110">
        <v>1220.8322815621507</v>
      </c>
      <c r="E20" s="110" t="s">
        <v>435</v>
      </c>
      <c r="F20" s="111">
        <v>16801.076165061964</v>
      </c>
    </row>
    <row r="21" spans="1:6" ht="13.5" thickBot="1">
      <c r="A21" s="112" t="s">
        <v>26</v>
      </c>
      <c r="B21" s="113">
        <v>18315.2</v>
      </c>
      <c r="C21" s="113">
        <v>812.1</v>
      </c>
      <c r="D21" s="113">
        <v>1134.1</v>
      </c>
      <c r="E21" s="113" t="s">
        <v>435</v>
      </c>
      <c r="F21" s="114">
        <v>16369</v>
      </c>
    </row>
    <row r="22" spans="1:6" ht="12.75">
      <c r="A22" s="99" t="s">
        <v>27</v>
      </c>
      <c r="B22" s="115"/>
      <c r="C22" s="115"/>
      <c r="D22" s="115"/>
      <c r="E22" s="115"/>
      <c r="F22" s="115"/>
    </row>
    <row r="23" spans="1:6" ht="12.75">
      <c r="A23" s="99" t="s">
        <v>28</v>
      </c>
      <c r="B23" s="116"/>
      <c r="C23" s="116"/>
      <c r="D23" s="116"/>
      <c r="E23" s="116"/>
      <c r="F23" s="117"/>
    </row>
    <row r="24" ht="12.75">
      <c r="A24" s="6" t="s">
        <v>432</v>
      </c>
    </row>
    <row r="34" spans="1:6" ht="15">
      <c r="A34" s="102" t="s">
        <v>223</v>
      </c>
      <c r="B34" s="102"/>
      <c r="C34" s="102"/>
      <c r="D34" s="102"/>
      <c r="E34" s="102"/>
      <c r="F34" s="121"/>
    </row>
    <row r="35" spans="1:6" ht="15">
      <c r="A35" s="102" t="s">
        <v>2</v>
      </c>
      <c r="B35" s="102"/>
      <c r="C35" s="102"/>
      <c r="D35" s="102"/>
      <c r="E35" s="102"/>
      <c r="F35" s="121"/>
    </row>
    <row r="36" spans="1:6" ht="12.75">
      <c r="A36" s="100"/>
      <c r="B36" s="100"/>
      <c r="C36" s="100"/>
      <c r="D36" s="100"/>
      <c r="E36" s="100"/>
      <c r="F36" s="101"/>
    </row>
    <row r="37" spans="1:6" ht="12.75">
      <c r="A37" s="122"/>
      <c r="B37" s="103" t="s">
        <v>201</v>
      </c>
      <c r="C37" s="103" t="s">
        <v>214</v>
      </c>
      <c r="D37" s="204" t="s">
        <v>215</v>
      </c>
      <c r="E37" s="204" t="s">
        <v>216</v>
      </c>
      <c r="F37" s="204" t="s">
        <v>217</v>
      </c>
    </row>
    <row r="38" spans="1:6" ht="12.75">
      <c r="A38" s="123" t="s">
        <v>3</v>
      </c>
      <c r="B38" s="104" t="s">
        <v>205</v>
      </c>
      <c r="C38" s="104" t="s">
        <v>218</v>
      </c>
      <c r="D38" s="216"/>
      <c r="E38" s="216" t="s">
        <v>219</v>
      </c>
      <c r="F38" s="216" t="s">
        <v>87</v>
      </c>
    </row>
    <row r="39" spans="1:6" ht="13.5" thickBot="1">
      <c r="A39" s="124"/>
      <c r="B39" s="106" t="s">
        <v>210</v>
      </c>
      <c r="C39" s="106" t="s">
        <v>220</v>
      </c>
      <c r="D39" s="217"/>
      <c r="E39" s="217" t="s">
        <v>221</v>
      </c>
      <c r="F39" s="217" t="s">
        <v>222</v>
      </c>
    </row>
    <row r="40" spans="1:6" ht="12.75">
      <c r="A40" s="109">
        <v>1990</v>
      </c>
      <c r="B40" s="110">
        <v>450.18571274025476</v>
      </c>
      <c r="C40" s="183" t="s">
        <v>430</v>
      </c>
      <c r="D40" s="110">
        <v>1.3913430216484561</v>
      </c>
      <c r="E40" s="183" t="s">
        <v>435</v>
      </c>
      <c r="F40" s="111">
        <v>448.7943697186063</v>
      </c>
    </row>
    <row r="41" spans="1:6" ht="12.75">
      <c r="A41" s="109">
        <v>1991</v>
      </c>
      <c r="B41" s="110">
        <v>376.40606781820594</v>
      </c>
      <c r="C41" s="110" t="s">
        <v>430</v>
      </c>
      <c r="D41" s="110">
        <v>1.5470051566838554</v>
      </c>
      <c r="E41" s="110" t="s">
        <v>435</v>
      </c>
      <c r="F41" s="111">
        <v>374.8590626615221</v>
      </c>
    </row>
    <row r="42" spans="1:6" ht="12.75">
      <c r="A42" s="109">
        <v>1992</v>
      </c>
      <c r="B42" s="110">
        <v>367.5201038548917</v>
      </c>
      <c r="C42" s="110" t="s">
        <v>430</v>
      </c>
      <c r="D42" s="110">
        <v>1.6437681054896447</v>
      </c>
      <c r="E42" s="110" t="s">
        <v>435</v>
      </c>
      <c r="F42" s="111">
        <v>365.8763357494021</v>
      </c>
    </row>
    <row r="43" spans="1:6" ht="12.75">
      <c r="A43" s="109">
        <v>1993</v>
      </c>
      <c r="B43" s="110">
        <v>298.46501508540376</v>
      </c>
      <c r="C43" s="110" t="s">
        <v>430</v>
      </c>
      <c r="D43" s="110">
        <v>1.5878739797819528</v>
      </c>
      <c r="E43" s="110" t="s">
        <v>435</v>
      </c>
      <c r="F43" s="111">
        <v>296.87714110562183</v>
      </c>
    </row>
    <row r="44" spans="1:6" ht="12.75">
      <c r="A44" s="109">
        <v>1994</v>
      </c>
      <c r="B44" s="110">
        <v>347.08941858089025</v>
      </c>
      <c r="C44" s="110" t="s">
        <v>430</v>
      </c>
      <c r="D44" s="110">
        <v>1.1377159135985</v>
      </c>
      <c r="E44" s="110" t="s">
        <v>435</v>
      </c>
      <c r="F44" s="111">
        <v>345.9517026672917</v>
      </c>
    </row>
    <row r="45" spans="1:6" ht="12.75">
      <c r="A45" s="109">
        <v>1995</v>
      </c>
      <c r="B45" s="110">
        <v>477.9452598175327</v>
      </c>
      <c r="C45" s="110" t="s">
        <v>430</v>
      </c>
      <c r="D45" s="110">
        <v>1.1845948577404348</v>
      </c>
      <c r="E45" s="110" t="s">
        <v>435</v>
      </c>
      <c r="F45" s="111">
        <v>476.7606649597923</v>
      </c>
    </row>
    <row r="46" spans="1:6" ht="12.75">
      <c r="A46" s="109">
        <v>1996</v>
      </c>
      <c r="B46" s="110">
        <v>345.93355210173945</v>
      </c>
      <c r="C46" s="110" t="s">
        <v>430</v>
      </c>
      <c r="D46" s="110">
        <v>1.151539191999327</v>
      </c>
      <c r="E46" s="110" t="s">
        <v>435</v>
      </c>
      <c r="F46" s="111">
        <v>344.7820129097401</v>
      </c>
    </row>
    <row r="47" spans="1:6" ht="12.75">
      <c r="A47" s="109">
        <v>1997</v>
      </c>
      <c r="B47" s="110">
        <v>425.0326628978352</v>
      </c>
      <c r="C47" s="110" t="s">
        <v>430</v>
      </c>
      <c r="D47" s="110">
        <v>0.8762756481915547</v>
      </c>
      <c r="E47" s="110" t="s">
        <v>435</v>
      </c>
      <c r="F47" s="111">
        <v>424.15638724964367</v>
      </c>
    </row>
    <row r="48" spans="1:6" ht="12.75">
      <c r="A48" s="109">
        <v>1998</v>
      </c>
      <c r="B48" s="110">
        <v>593.0991790174654</v>
      </c>
      <c r="C48" s="110" t="s">
        <v>430</v>
      </c>
      <c r="D48" s="110">
        <v>0.9538062096570624</v>
      </c>
      <c r="E48" s="110" t="s">
        <v>435</v>
      </c>
      <c r="F48" s="111">
        <v>592.1453728078084</v>
      </c>
    </row>
    <row r="49" spans="1:6" ht="13.5" thickBot="1">
      <c r="A49" s="112" t="s">
        <v>23</v>
      </c>
      <c r="B49" s="113">
        <v>526.0995516449701</v>
      </c>
      <c r="C49" s="113" t="s">
        <v>430</v>
      </c>
      <c r="D49" s="113">
        <v>0.916543459185268</v>
      </c>
      <c r="E49" s="113" t="s">
        <v>435</v>
      </c>
      <c r="F49" s="114">
        <v>525.1830081857848</v>
      </c>
    </row>
    <row r="50" spans="1:6" ht="12.75">
      <c r="A50" s="99" t="s">
        <v>27</v>
      </c>
      <c r="B50" s="115"/>
      <c r="C50" s="115"/>
      <c r="D50" s="115"/>
      <c r="E50" s="115"/>
      <c r="F50" s="115"/>
    </row>
    <row r="51" spans="1:6" ht="12.75">
      <c r="A51" s="6" t="s">
        <v>432</v>
      </c>
      <c r="B51" s="116"/>
      <c r="C51" s="116"/>
      <c r="D51" s="116"/>
      <c r="E51" s="116"/>
      <c r="F51" s="117"/>
    </row>
  </sheetData>
  <mergeCells count="6">
    <mergeCell ref="D6:D8"/>
    <mergeCell ref="E6:E8"/>
    <mergeCell ref="F6:F8"/>
    <mergeCell ref="D37:D39"/>
    <mergeCell ref="E37:E39"/>
    <mergeCell ref="F37:F39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122"/>
  <dimension ref="A1:N30"/>
  <sheetViews>
    <sheetView showGridLines="0" zoomScale="75" zoomScaleNormal="75" workbookViewId="0" topLeftCell="A26">
      <selection activeCell="K56" sqref="K56"/>
    </sheetView>
  </sheetViews>
  <sheetFormatPr defaultColWidth="16.421875" defaultRowHeight="12.75"/>
  <cols>
    <col min="1" max="1" width="0.2890625" style="99" customWidth="1"/>
    <col min="2" max="2" width="6.28125" style="99" customWidth="1"/>
    <col min="3" max="3" width="48.7109375" style="99" customWidth="1"/>
    <col min="4" max="13" width="9.7109375" style="99" customWidth="1"/>
    <col min="14" max="14" width="9.7109375" style="119" customWidth="1"/>
    <col min="15" max="18" width="17.7109375" style="99" customWidth="1"/>
    <col min="19" max="20" width="16.421875" style="99" customWidth="1"/>
    <col min="21" max="21" width="17.7109375" style="99" customWidth="1"/>
    <col min="22" max="16384" width="16.421875" style="99" customWidth="1"/>
  </cols>
  <sheetData>
    <row r="1" spans="1:14" ht="18">
      <c r="A1" s="98" t="s">
        <v>0</v>
      </c>
      <c r="B1" s="98"/>
      <c r="C1" s="98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</row>
    <row r="3" spans="1:14" s="118" customFormat="1" ht="15">
      <c r="A3" s="102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2.75" customHeight="1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s="125" customFormat="1" ht="12.75">
      <c r="A6" s="195"/>
      <c r="B6" s="195"/>
      <c r="C6" s="196"/>
      <c r="D6" s="197">
        <v>1990</v>
      </c>
      <c r="E6" s="197">
        <v>1991</v>
      </c>
      <c r="F6" s="197">
        <v>1992</v>
      </c>
      <c r="G6" s="197">
        <v>1993</v>
      </c>
      <c r="H6" s="197">
        <v>1994</v>
      </c>
      <c r="I6" s="197">
        <v>1995</v>
      </c>
      <c r="J6" s="197">
        <v>1996</v>
      </c>
      <c r="K6" s="197">
        <v>1997</v>
      </c>
      <c r="L6" s="197">
        <v>1998</v>
      </c>
      <c r="M6" s="197" t="s">
        <v>23</v>
      </c>
      <c r="N6" s="198" t="s">
        <v>24</v>
      </c>
    </row>
    <row r="7" spans="1:14" s="129" customFormat="1" ht="12.75">
      <c r="A7" s="126" t="s">
        <v>225</v>
      </c>
      <c r="B7" s="126"/>
      <c r="C7" s="126"/>
      <c r="D7" s="127">
        <f aca="true" t="shared" si="0" ref="D7:N7">D8+D9</f>
        <v>147.3850684552787</v>
      </c>
      <c r="E7" s="128">
        <f t="shared" si="0"/>
        <v>206.20024521293857</v>
      </c>
      <c r="F7" s="128">
        <f t="shared" si="0"/>
        <v>-29.782223263976537</v>
      </c>
      <c r="G7" s="128">
        <f t="shared" si="0"/>
        <v>-9.567421537869773</v>
      </c>
      <c r="H7" s="128">
        <f t="shared" si="0"/>
        <v>165.38611421634033</v>
      </c>
      <c r="I7" s="128">
        <f t="shared" si="0"/>
        <v>153.9565828855793</v>
      </c>
      <c r="J7" s="128">
        <f t="shared" si="0"/>
        <v>471.83140408447827</v>
      </c>
      <c r="K7" s="128">
        <f t="shared" si="0"/>
        <v>214.3569470989146</v>
      </c>
      <c r="L7" s="128">
        <f t="shared" si="0"/>
        <v>406.0423833736012</v>
      </c>
      <c r="M7" s="128">
        <f t="shared" si="0"/>
        <v>435.2185584123664</v>
      </c>
      <c r="N7" s="127">
        <f t="shared" si="0"/>
        <v>531.3100000000001</v>
      </c>
    </row>
    <row r="8" spans="1:14" s="125" customFormat="1" ht="12.75">
      <c r="A8" s="130" t="s">
        <v>226</v>
      </c>
      <c r="B8" s="131"/>
      <c r="C8" s="131"/>
      <c r="D8" s="132">
        <v>270.261440265407</v>
      </c>
      <c r="E8" s="132">
        <v>153.0828915894366</v>
      </c>
      <c r="F8" s="132">
        <v>-3.985130960537546</v>
      </c>
      <c r="G8" s="132">
        <v>-11.926604401812654</v>
      </c>
      <c r="H8" s="132">
        <v>186.03097616385995</v>
      </c>
      <c r="I8" s="132">
        <v>292.76020819059295</v>
      </c>
      <c r="J8" s="132">
        <v>224.38544709290446</v>
      </c>
      <c r="K8" s="132">
        <v>307.06892406813074</v>
      </c>
      <c r="L8" s="133">
        <v>390.057847415047</v>
      </c>
      <c r="M8" s="133">
        <v>416.0085584123664</v>
      </c>
      <c r="N8" s="134">
        <v>474.97</v>
      </c>
    </row>
    <row r="9" spans="1:14" s="125" customFormat="1" ht="12.75">
      <c r="A9" s="130" t="s">
        <v>227</v>
      </c>
      <c r="B9" s="131"/>
      <c r="C9" s="131"/>
      <c r="D9" s="132">
        <v>-122.87637181012826</v>
      </c>
      <c r="E9" s="132">
        <v>53.117353623501984</v>
      </c>
      <c r="F9" s="132">
        <v>-25.79709230343899</v>
      </c>
      <c r="G9" s="132">
        <v>2.35918286394288</v>
      </c>
      <c r="H9" s="132">
        <v>-20.644861947519622</v>
      </c>
      <c r="I9" s="132">
        <v>-138.80362530501364</v>
      </c>
      <c r="J9" s="132">
        <v>247.4459569915738</v>
      </c>
      <c r="K9" s="132">
        <v>-92.71197696921617</v>
      </c>
      <c r="L9" s="133">
        <v>15.984535958554206</v>
      </c>
      <c r="M9" s="133">
        <v>19.21</v>
      </c>
      <c r="N9" s="135">
        <v>56.34</v>
      </c>
    </row>
    <row r="10" spans="1:14" s="129" customFormat="1" ht="12" customHeight="1">
      <c r="A10" s="126" t="s">
        <v>228</v>
      </c>
      <c r="B10" s="126"/>
      <c r="C10" s="126"/>
      <c r="D10" s="127">
        <f aca="true" t="shared" si="1" ref="D10:N10">D11+D14+D17</f>
        <v>1603.164929741685</v>
      </c>
      <c r="E10" s="128">
        <f t="shared" si="1"/>
        <v>1939.9390573726155</v>
      </c>
      <c r="F10" s="128">
        <f t="shared" si="1"/>
        <v>1373.584315988124</v>
      </c>
      <c r="G10" s="128">
        <f t="shared" si="1"/>
        <v>1478.2758164749437</v>
      </c>
      <c r="H10" s="128">
        <f t="shared" si="1"/>
        <v>1636.5673794670226</v>
      </c>
      <c r="I10" s="128">
        <f t="shared" si="1"/>
        <v>1822.22252533266</v>
      </c>
      <c r="J10" s="128">
        <f t="shared" si="1"/>
        <v>2023.8265238661907</v>
      </c>
      <c r="K10" s="128">
        <f t="shared" si="1"/>
        <v>2135.26318320051</v>
      </c>
      <c r="L10" s="128">
        <f t="shared" si="1"/>
        <v>2282.826099191038</v>
      </c>
      <c r="M10" s="128">
        <f t="shared" si="1"/>
        <v>2186.6271903886145</v>
      </c>
      <c r="N10" s="127">
        <f t="shared" si="1"/>
        <v>2540.46</v>
      </c>
    </row>
    <row r="11" spans="1:14" s="125" customFormat="1" ht="12.75">
      <c r="A11" s="130" t="s">
        <v>229</v>
      </c>
      <c r="B11" s="130"/>
      <c r="C11" s="130"/>
      <c r="D11" s="132">
        <f aca="true" t="shared" si="2" ref="D11:N11">D12+D13</f>
        <v>717.0777589460652</v>
      </c>
      <c r="E11" s="133">
        <f t="shared" si="2"/>
        <v>964.9934489680622</v>
      </c>
      <c r="F11" s="133">
        <f t="shared" si="2"/>
        <v>501.5728486771724</v>
      </c>
      <c r="G11" s="133">
        <f t="shared" si="2"/>
        <v>498.4325604317671</v>
      </c>
      <c r="H11" s="133">
        <f t="shared" si="2"/>
        <v>672.167129445987</v>
      </c>
      <c r="I11" s="133">
        <f t="shared" si="2"/>
        <v>837.7839307393651</v>
      </c>
      <c r="J11" s="133">
        <f t="shared" si="2"/>
        <v>1135.5372447201087</v>
      </c>
      <c r="K11" s="133">
        <f t="shared" si="2"/>
        <v>1180.031372831849</v>
      </c>
      <c r="L11" s="133">
        <f t="shared" si="2"/>
        <v>1282.3488755063527</v>
      </c>
      <c r="M11" s="133">
        <f t="shared" si="2"/>
        <v>1205.7719108578847</v>
      </c>
      <c r="N11" s="132">
        <f t="shared" si="2"/>
        <v>1356.79</v>
      </c>
    </row>
    <row r="12" spans="1:14" s="125" customFormat="1" ht="12.75">
      <c r="A12" s="99"/>
      <c r="B12" s="136" t="s">
        <v>230</v>
      </c>
      <c r="C12" s="136"/>
      <c r="D12" s="132">
        <v>352.4058514538483</v>
      </c>
      <c r="E12" s="132">
        <v>605.0040267810994</v>
      </c>
      <c r="F12" s="132">
        <v>269.68194439436013</v>
      </c>
      <c r="G12" s="132">
        <v>285.4699313644177</v>
      </c>
      <c r="H12" s="132">
        <v>370.419386246439</v>
      </c>
      <c r="I12" s="132">
        <v>487.35</v>
      </c>
      <c r="J12" s="132">
        <v>679.6136694193021</v>
      </c>
      <c r="K12" s="132">
        <v>607.9513901409975</v>
      </c>
      <c r="L12" s="133">
        <v>613.43021648456</v>
      </c>
      <c r="M12" s="133">
        <v>637.06</v>
      </c>
      <c r="N12" s="135">
        <v>817.58</v>
      </c>
    </row>
    <row r="13" spans="1:14" s="125" customFormat="1" ht="12.75">
      <c r="A13" s="99"/>
      <c r="B13" s="136" t="s">
        <v>231</v>
      </c>
      <c r="C13" s="136"/>
      <c r="D13" s="132">
        <v>364.6719074922169</v>
      </c>
      <c r="E13" s="132">
        <v>359.9894221869628</v>
      </c>
      <c r="F13" s="132">
        <v>231.89090428281227</v>
      </c>
      <c r="G13" s="132">
        <v>212.9626290673494</v>
      </c>
      <c r="H13" s="132">
        <v>301.74774319954804</v>
      </c>
      <c r="I13" s="132">
        <v>350.4339307393651</v>
      </c>
      <c r="J13" s="132">
        <v>455.9235753008066</v>
      </c>
      <c r="K13" s="132">
        <v>572.0799826908515</v>
      </c>
      <c r="L13" s="133">
        <v>668.9186590217927</v>
      </c>
      <c r="M13" s="133">
        <v>568.7119108578847</v>
      </c>
      <c r="N13" s="135">
        <v>539.21</v>
      </c>
    </row>
    <row r="14" spans="1:14" s="125" customFormat="1" ht="12.75">
      <c r="A14" s="130" t="s">
        <v>232</v>
      </c>
      <c r="B14" s="130"/>
      <c r="C14" s="130"/>
      <c r="D14" s="132">
        <f aca="true" t="shared" si="3" ref="D14:N14">D15+D16</f>
        <v>575.5382063394757</v>
      </c>
      <c r="E14" s="133">
        <f t="shared" si="3"/>
        <v>605.2991237243518</v>
      </c>
      <c r="F14" s="133">
        <f t="shared" si="3"/>
        <v>645.3157116584329</v>
      </c>
      <c r="G14" s="133">
        <f t="shared" si="3"/>
        <v>670.4542449484933</v>
      </c>
      <c r="H14" s="133">
        <f t="shared" si="3"/>
        <v>689.4071616602358</v>
      </c>
      <c r="I14" s="133">
        <f t="shared" si="3"/>
        <v>718.4624908345654</v>
      </c>
      <c r="J14" s="133">
        <f t="shared" si="3"/>
        <v>743.4279326385633</v>
      </c>
      <c r="K14" s="133">
        <f t="shared" si="3"/>
        <v>765.1256716310266</v>
      </c>
      <c r="L14" s="133">
        <f t="shared" si="3"/>
        <v>785.287223684685</v>
      </c>
      <c r="M14" s="133">
        <f t="shared" si="3"/>
        <v>794.4652795307297</v>
      </c>
      <c r="N14" s="132">
        <f t="shared" si="3"/>
        <v>856.98</v>
      </c>
    </row>
    <row r="15" spans="1:14" s="125" customFormat="1" ht="12.75">
      <c r="A15" s="99"/>
      <c r="B15" s="136" t="s">
        <v>233</v>
      </c>
      <c r="C15" s="137"/>
      <c r="D15" s="132">
        <v>575.5382063394757</v>
      </c>
      <c r="E15" s="132">
        <v>605.2991237243518</v>
      </c>
      <c r="F15" s="132">
        <v>645.3157116584329</v>
      </c>
      <c r="G15" s="132">
        <v>670.4542449484933</v>
      </c>
      <c r="H15" s="132">
        <v>689.4071616602358</v>
      </c>
      <c r="I15" s="132">
        <v>718.4624908345654</v>
      </c>
      <c r="J15" s="132">
        <v>743.4279326385633</v>
      </c>
      <c r="K15" s="132">
        <v>765.1256716310266</v>
      </c>
      <c r="L15" s="133">
        <v>785.287223684685</v>
      </c>
      <c r="M15" s="133">
        <v>794.4652795307297</v>
      </c>
      <c r="N15" s="135">
        <v>856.98</v>
      </c>
    </row>
    <row r="16" spans="1:14" s="125" customFormat="1" ht="12.75">
      <c r="A16" s="99"/>
      <c r="B16" s="136" t="s">
        <v>234</v>
      </c>
      <c r="C16" s="137"/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</row>
    <row r="17" spans="1:14" s="125" customFormat="1" ht="12.75">
      <c r="A17" s="130" t="s">
        <v>235</v>
      </c>
      <c r="B17" s="130"/>
      <c r="C17" s="130"/>
      <c r="D17" s="132">
        <f aca="true" t="shared" si="4" ref="D17:N17">D18+D19</f>
        <v>310.5489644561442</v>
      </c>
      <c r="E17" s="133">
        <f t="shared" si="4"/>
        <v>369.64648468020147</v>
      </c>
      <c r="F17" s="133">
        <f t="shared" si="4"/>
        <v>226.69575565251884</v>
      </c>
      <c r="G17" s="133">
        <f t="shared" si="4"/>
        <v>309.38901109468344</v>
      </c>
      <c r="H17" s="133">
        <f t="shared" si="4"/>
        <v>274.9930883607996</v>
      </c>
      <c r="I17" s="133">
        <f t="shared" si="4"/>
        <v>265.97610375872966</v>
      </c>
      <c r="J17" s="133">
        <f t="shared" si="4"/>
        <v>144.86134650751868</v>
      </c>
      <c r="K17" s="133">
        <f t="shared" si="4"/>
        <v>190.10613873763418</v>
      </c>
      <c r="L17" s="133">
        <f t="shared" si="4"/>
        <v>215.19</v>
      </c>
      <c r="M17" s="133">
        <f t="shared" si="4"/>
        <v>186.39</v>
      </c>
      <c r="N17" s="132">
        <f t="shared" si="4"/>
        <v>326.69</v>
      </c>
    </row>
    <row r="18" spans="1:14" s="125" customFormat="1" ht="12.75">
      <c r="A18" s="99"/>
      <c r="B18" s="136" t="s">
        <v>236</v>
      </c>
      <c r="C18" s="136"/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</row>
    <row r="19" spans="1:14" s="125" customFormat="1" ht="12.75">
      <c r="A19" s="99"/>
      <c r="B19" s="136" t="s">
        <v>237</v>
      </c>
      <c r="C19" s="136"/>
      <c r="D19" s="132">
        <f aca="true" t="shared" si="5" ref="D19:N19">D20+D21</f>
        <v>310.5489644561442</v>
      </c>
      <c r="E19" s="133">
        <f t="shared" si="5"/>
        <v>369.64648468020147</v>
      </c>
      <c r="F19" s="133">
        <f t="shared" si="5"/>
        <v>226.69575565251884</v>
      </c>
      <c r="G19" s="133">
        <f t="shared" si="5"/>
        <v>309.38901109468344</v>
      </c>
      <c r="H19" s="133">
        <f t="shared" si="5"/>
        <v>274.9930883607996</v>
      </c>
      <c r="I19" s="133">
        <f t="shared" si="5"/>
        <v>265.97610375872966</v>
      </c>
      <c r="J19" s="133">
        <f t="shared" si="5"/>
        <v>144.86134650751868</v>
      </c>
      <c r="K19" s="133">
        <f t="shared" si="5"/>
        <v>190.10613873763418</v>
      </c>
      <c r="L19" s="133">
        <f t="shared" si="5"/>
        <v>215.19</v>
      </c>
      <c r="M19" s="133">
        <f t="shared" si="5"/>
        <v>186.39</v>
      </c>
      <c r="N19" s="132">
        <f t="shared" si="5"/>
        <v>326.69</v>
      </c>
    </row>
    <row r="20" spans="1:14" s="125" customFormat="1" ht="12.75">
      <c r="A20" s="99"/>
      <c r="B20" s="99"/>
      <c r="C20" s="139" t="s">
        <v>238</v>
      </c>
      <c r="D20" s="132">
        <v>310.5489644561442</v>
      </c>
      <c r="E20" s="132">
        <v>369.64648468020147</v>
      </c>
      <c r="F20" s="132">
        <v>226.69575565251884</v>
      </c>
      <c r="G20" s="132">
        <v>309.38901109468344</v>
      </c>
      <c r="H20" s="132">
        <v>274.9930883607996</v>
      </c>
      <c r="I20" s="132">
        <v>265.97610375872966</v>
      </c>
      <c r="J20" s="132">
        <v>144.86134650751868</v>
      </c>
      <c r="K20" s="132">
        <v>190.10613873763418</v>
      </c>
      <c r="L20" s="133">
        <v>215.19</v>
      </c>
      <c r="M20" s="133">
        <v>186.39</v>
      </c>
      <c r="N20" s="135">
        <v>326.69</v>
      </c>
    </row>
    <row r="21" spans="1:14" s="125" customFormat="1" ht="12.75">
      <c r="A21" s="99"/>
      <c r="B21" s="99"/>
      <c r="C21" s="139" t="s">
        <v>239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</row>
    <row r="22" spans="1:14" s="129" customFormat="1" ht="12.75">
      <c r="A22" s="126" t="s">
        <v>240</v>
      </c>
      <c r="B22" s="126"/>
      <c r="C22" s="126"/>
      <c r="D22" s="127">
        <f aca="true" t="shared" si="6" ref="D22:N22">D7+D10</f>
        <v>1750.5499981969638</v>
      </c>
      <c r="E22" s="128">
        <f t="shared" si="6"/>
        <v>2146.139302585554</v>
      </c>
      <c r="F22" s="128">
        <f t="shared" si="6"/>
        <v>1343.8020927241475</v>
      </c>
      <c r="G22" s="128">
        <f t="shared" si="6"/>
        <v>1468.708394937074</v>
      </c>
      <c r="H22" s="128">
        <f t="shared" si="6"/>
        <v>1801.953493683363</v>
      </c>
      <c r="I22" s="128">
        <f t="shared" si="6"/>
        <v>1976.1791082182394</v>
      </c>
      <c r="J22" s="128">
        <f t="shared" si="6"/>
        <v>2495.657927950669</v>
      </c>
      <c r="K22" s="128">
        <f t="shared" si="6"/>
        <v>2349.6201302994245</v>
      </c>
      <c r="L22" s="128">
        <f t="shared" si="6"/>
        <v>2688.868482564639</v>
      </c>
      <c r="M22" s="128">
        <f t="shared" si="6"/>
        <v>2621.845748800981</v>
      </c>
      <c r="N22" s="127">
        <f t="shared" si="6"/>
        <v>3071.77</v>
      </c>
    </row>
    <row r="23" spans="1:14" s="129" customFormat="1" ht="12.75">
      <c r="A23" s="126" t="s">
        <v>241</v>
      </c>
      <c r="B23" s="126"/>
      <c r="C23" s="126"/>
      <c r="D23" s="127">
        <f aca="true" t="shared" si="7" ref="D23:N23">D22-D28</f>
        <v>-212.16395610207587</v>
      </c>
      <c r="E23" s="128">
        <f t="shared" si="7"/>
        <v>139.35965766350523</v>
      </c>
      <c r="F23" s="128">
        <f t="shared" si="7"/>
        <v>-616.1750688158859</v>
      </c>
      <c r="G23" s="128">
        <f t="shared" si="7"/>
        <v>-523.7083829168319</v>
      </c>
      <c r="H23" s="128">
        <f t="shared" si="7"/>
        <v>-308.3864988640871</v>
      </c>
      <c r="I23" s="128">
        <f t="shared" si="7"/>
        <v>-300.8270942266781</v>
      </c>
      <c r="J23" s="128">
        <f t="shared" si="7"/>
        <v>100.40552690731192</v>
      </c>
      <c r="K23" s="128">
        <f t="shared" si="7"/>
        <v>-168.37366124553728</v>
      </c>
      <c r="L23" s="128">
        <f t="shared" si="7"/>
        <v>104.12671342540898</v>
      </c>
      <c r="M23" s="128">
        <f t="shared" si="7"/>
        <v>-39.94425119901916</v>
      </c>
      <c r="N23" s="127">
        <f t="shared" si="7"/>
        <v>295.84000000000015</v>
      </c>
    </row>
    <row r="24" spans="1:14" s="125" customFormat="1" ht="12.75">
      <c r="A24" s="140" t="s">
        <v>242</v>
      </c>
      <c r="B24" s="130"/>
      <c r="C24" s="130"/>
      <c r="D24" s="132">
        <v>67.58932842907456</v>
      </c>
      <c r="E24" s="132">
        <v>-59.67453992523409</v>
      </c>
      <c r="F24" s="132">
        <v>-125.54249155577993</v>
      </c>
      <c r="G24" s="132">
        <v>-30.62</v>
      </c>
      <c r="H24" s="132">
        <v>26.8</v>
      </c>
      <c r="I24" s="132">
        <v>105.78</v>
      </c>
      <c r="J24" s="132">
        <v>172.49400189919825</v>
      </c>
      <c r="K24" s="132">
        <v>115.67544745351172</v>
      </c>
      <c r="L24" s="133">
        <v>62.0409649850348</v>
      </c>
      <c r="M24" s="133">
        <v>236.01</v>
      </c>
      <c r="N24" s="135">
        <v>-60.89</v>
      </c>
    </row>
    <row r="25" spans="1:14" s="125" customFormat="1" ht="12.75">
      <c r="A25" s="140" t="s">
        <v>243</v>
      </c>
      <c r="B25" s="130"/>
      <c r="C25" s="130"/>
      <c r="D25" s="132">
        <f aca="true" t="shared" si="8" ref="D25:N25">D26+D27</f>
        <v>79.79998317166108</v>
      </c>
      <c r="E25" s="132">
        <f t="shared" si="8"/>
        <v>110.0909932326037</v>
      </c>
      <c r="F25" s="132">
        <f t="shared" si="8"/>
        <v>198.69760676980033</v>
      </c>
      <c r="G25" s="132">
        <f t="shared" si="8"/>
        <v>279.1382688447345</v>
      </c>
      <c r="H25" s="132">
        <f t="shared" si="8"/>
        <v>269.9451876960802</v>
      </c>
      <c r="I25" s="132">
        <f t="shared" si="8"/>
        <v>251.63355089971515</v>
      </c>
      <c r="J25" s="132">
        <f t="shared" si="8"/>
        <v>288.5459113146539</v>
      </c>
      <c r="K25" s="132">
        <f t="shared" si="8"/>
        <v>173.6317959443703</v>
      </c>
      <c r="L25" s="133">
        <f t="shared" si="8"/>
        <v>169.1638719603813</v>
      </c>
      <c r="M25" s="133">
        <f t="shared" si="8"/>
        <v>146.3163968122318</v>
      </c>
      <c r="N25" s="132">
        <f t="shared" si="8"/>
        <v>141.36</v>
      </c>
    </row>
    <row r="26" spans="1:14" s="125" customFormat="1" ht="12.75">
      <c r="A26" s="119"/>
      <c r="B26" s="136" t="s">
        <v>244</v>
      </c>
      <c r="C26" s="136"/>
      <c r="D26" s="132">
        <v>37.38295289267126</v>
      </c>
      <c r="E26" s="132">
        <v>23.179834841873717</v>
      </c>
      <c r="F26" s="132">
        <v>33.35557078119553</v>
      </c>
      <c r="G26" s="132">
        <v>70.6014929140673</v>
      </c>
      <c r="H26" s="132">
        <v>70.05757695959997</v>
      </c>
      <c r="I26" s="132">
        <v>88.99186229610665</v>
      </c>
      <c r="J26" s="132">
        <v>111.65723077662786</v>
      </c>
      <c r="K26" s="132">
        <v>119.930763405575</v>
      </c>
      <c r="L26" s="133">
        <v>121.06787830706911</v>
      </c>
      <c r="M26" s="133">
        <v>121.4164653276117</v>
      </c>
      <c r="N26" s="135">
        <v>124.53</v>
      </c>
    </row>
    <row r="27" spans="1:14" s="125" customFormat="1" ht="12.75">
      <c r="A27" s="141"/>
      <c r="B27" s="142" t="s">
        <v>245</v>
      </c>
      <c r="C27" s="142"/>
      <c r="D27" s="143">
        <v>42.41703027898982</v>
      </c>
      <c r="E27" s="143">
        <v>86.91115839072998</v>
      </c>
      <c r="F27" s="143">
        <v>165.3420359886048</v>
      </c>
      <c r="G27" s="143">
        <v>208.53677593066723</v>
      </c>
      <c r="H27" s="143">
        <v>199.88761073648024</v>
      </c>
      <c r="I27" s="143">
        <v>162.6416886036085</v>
      </c>
      <c r="J27" s="143">
        <v>176.88868053802602</v>
      </c>
      <c r="K27" s="143">
        <v>53.70103253879533</v>
      </c>
      <c r="L27" s="143">
        <v>48.09599365331218</v>
      </c>
      <c r="M27" s="143">
        <v>24.8999314846201</v>
      </c>
      <c r="N27" s="144">
        <v>16.83</v>
      </c>
    </row>
    <row r="28" spans="1:14" s="129" customFormat="1" ht="13.5" thickBot="1">
      <c r="A28" s="145" t="s">
        <v>246</v>
      </c>
      <c r="B28" s="145"/>
      <c r="C28" s="145"/>
      <c r="D28" s="146">
        <v>1962.7139542990396</v>
      </c>
      <c r="E28" s="146">
        <v>2006.7796449220489</v>
      </c>
      <c r="F28" s="146">
        <v>1959.9771615400334</v>
      </c>
      <c r="G28" s="146">
        <v>1992.4167778539058</v>
      </c>
      <c r="H28" s="146">
        <v>2110.33999254745</v>
      </c>
      <c r="I28" s="146">
        <v>2277.0062024449176</v>
      </c>
      <c r="J28" s="146">
        <v>2395.252401043357</v>
      </c>
      <c r="K28" s="146">
        <v>2517.993791544962</v>
      </c>
      <c r="L28" s="147">
        <v>2584.74176913923</v>
      </c>
      <c r="M28" s="147">
        <v>2661.79</v>
      </c>
      <c r="N28" s="148">
        <v>2775.93</v>
      </c>
    </row>
    <row r="29" ht="12.75">
      <c r="A29" s="99" t="s">
        <v>136</v>
      </c>
    </row>
    <row r="30" ht="12.75">
      <c r="A30" s="99" t="s">
        <v>247</v>
      </c>
    </row>
  </sheetData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8"/>
  <dimension ref="A1:F27"/>
  <sheetViews>
    <sheetView showGridLines="0" zoomScale="75" zoomScaleNormal="75" workbookViewId="0" topLeftCell="A1">
      <selection activeCell="A3" sqref="A3:F3"/>
    </sheetView>
  </sheetViews>
  <sheetFormatPr defaultColWidth="12.57421875" defaultRowHeight="12.75"/>
  <cols>
    <col min="1" max="1" width="38.28125" style="6" customWidth="1"/>
    <col min="2" max="6" width="20.7109375" style="6" customWidth="1"/>
    <col min="7" max="16384" width="12.57421875" style="6" customWidth="1"/>
  </cols>
  <sheetData>
    <row r="1" spans="1:6" ht="18">
      <c r="A1" s="205" t="s">
        <v>0</v>
      </c>
      <c r="B1" s="205"/>
      <c r="C1" s="205"/>
      <c r="D1" s="205"/>
      <c r="E1" s="205"/>
      <c r="F1" s="205"/>
    </row>
    <row r="3" spans="1:6" ht="15">
      <c r="A3" s="206" t="s">
        <v>457</v>
      </c>
      <c r="B3" s="206"/>
      <c r="C3" s="206"/>
      <c r="D3" s="206"/>
      <c r="E3" s="206"/>
      <c r="F3" s="206"/>
    </row>
    <row r="4" spans="1:6" ht="15">
      <c r="A4" s="206" t="s">
        <v>436</v>
      </c>
      <c r="B4" s="206"/>
      <c r="C4" s="206"/>
      <c r="D4" s="206"/>
      <c r="E4" s="206"/>
      <c r="F4" s="206"/>
    </row>
    <row r="5" spans="1:6" ht="12.75" customHeight="1" thickBot="1">
      <c r="A5" s="57"/>
      <c r="B5" s="57"/>
      <c r="C5" s="57"/>
      <c r="D5" s="57"/>
      <c r="E5" s="57"/>
      <c r="F5" s="57"/>
    </row>
    <row r="6" spans="1:6" ht="12.75">
      <c r="A6" s="58"/>
      <c r="B6" s="167" t="s">
        <v>437</v>
      </c>
      <c r="C6" s="167" t="s">
        <v>5</v>
      </c>
      <c r="D6" s="167" t="s">
        <v>5</v>
      </c>
      <c r="E6" s="167" t="s">
        <v>82</v>
      </c>
      <c r="F6" s="168" t="s">
        <v>438</v>
      </c>
    </row>
    <row r="7" spans="1:6" ht="12.75">
      <c r="A7" s="25" t="s">
        <v>439</v>
      </c>
      <c r="B7" s="26" t="s">
        <v>440</v>
      </c>
      <c r="C7" s="26" t="s">
        <v>441</v>
      </c>
      <c r="D7" s="26" t="s">
        <v>442</v>
      </c>
      <c r="E7" s="26" t="s">
        <v>443</v>
      </c>
      <c r="F7" s="27" t="s">
        <v>444</v>
      </c>
    </row>
    <row r="8" spans="1:6" ht="13.5" thickBot="1">
      <c r="A8" s="166"/>
      <c r="B8" s="15" t="s">
        <v>445</v>
      </c>
      <c r="C8" s="15" t="s">
        <v>446</v>
      </c>
      <c r="D8" s="15" t="s">
        <v>446</v>
      </c>
      <c r="E8" s="184"/>
      <c r="F8" s="16"/>
    </row>
    <row r="9" spans="1:6" ht="12.75">
      <c r="A9" s="61" t="s">
        <v>447</v>
      </c>
      <c r="B9" s="185">
        <v>212374</v>
      </c>
      <c r="C9" s="185">
        <v>106596</v>
      </c>
      <c r="D9" s="185">
        <v>105060</v>
      </c>
      <c r="E9" s="185">
        <v>102008</v>
      </c>
      <c r="F9" s="186">
        <v>106580</v>
      </c>
    </row>
    <row r="10" spans="1:6" ht="12.75">
      <c r="A10" s="64"/>
      <c r="B10" s="187"/>
      <c r="C10" s="187"/>
      <c r="D10" s="187"/>
      <c r="E10" s="187"/>
      <c r="F10" s="188"/>
    </row>
    <row r="11" spans="1:6" ht="14.25">
      <c r="A11" s="64" t="s">
        <v>455</v>
      </c>
      <c r="B11" s="189">
        <v>32124</v>
      </c>
      <c r="C11" s="189">
        <v>13715</v>
      </c>
      <c r="D11" s="189">
        <v>18397</v>
      </c>
      <c r="E11" s="189">
        <v>17941</v>
      </c>
      <c r="F11" s="188">
        <v>11339</v>
      </c>
    </row>
    <row r="12" spans="1:6" ht="12.75">
      <c r="A12" s="64" t="s">
        <v>262</v>
      </c>
      <c r="B12" s="189">
        <v>3576</v>
      </c>
      <c r="C12" s="189">
        <v>1324</v>
      </c>
      <c r="D12" s="189">
        <v>2252</v>
      </c>
      <c r="E12" s="190">
        <v>1832</v>
      </c>
      <c r="F12" s="188">
        <v>1577</v>
      </c>
    </row>
    <row r="13" spans="1:6" ht="12.75">
      <c r="A13" s="64" t="s">
        <v>448</v>
      </c>
      <c r="B13" s="189">
        <v>6255</v>
      </c>
      <c r="C13" s="189">
        <v>2494</v>
      </c>
      <c r="D13" s="189">
        <v>3744</v>
      </c>
      <c r="E13" s="189">
        <v>4107</v>
      </c>
      <c r="F13" s="188">
        <v>1855</v>
      </c>
    </row>
    <row r="14" spans="1:6" ht="12.75">
      <c r="A14" s="64" t="s">
        <v>272</v>
      </c>
      <c r="B14" s="189">
        <v>6200</v>
      </c>
      <c r="C14" s="189">
        <v>1884</v>
      </c>
      <c r="D14" s="189">
        <v>4315</v>
      </c>
      <c r="E14" s="189">
        <v>3480</v>
      </c>
      <c r="F14" s="188">
        <v>2374</v>
      </c>
    </row>
    <row r="15" spans="1:6" ht="12.75">
      <c r="A15" s="64" t="s">
        <v>277</v>
      </c>
      <c r="B15" s="189">
        <v>26507</v>
      </c>
      <c r="C15" s="189">
        <v>15857</v>
      </c>
      <c r="D15" s="189">
        <v>10465</v>
      </c>
      <c r="E15" s="189">
        <v>11521</v>
      </c>
      <c r="F15" s="188">
        <v>16648</v>
      </c>
    </row>
    <row r="16" spans="1:6" ht="12.75">
      <c r="A16" s="64" t="s">
        <v>282</v>
      </c>
      <c r="B16" s="189">
        <v>2121</v>
      </c>
      <c r="C16" s="189">
        <v>541</v>
      </c>
      <c r="D16" s="189">
        <v>1580</v>
      </c>
      <c r="E16" s="189">
        <v>1501</v>
      </c>
      <c r="F16" s="188">
        <v>1758</v>
      </c>
    </row>
    <row r="17" spans="1:6" ht="12.75">
      <c r="A17" s="64" t="s">
        <v>287</v>
      </c>
      <c r="B17" s="189">
        <v>46400</v>
      </c>
      <c r="C17" s="189">
        <v>24761</v>
      </c>
      <c r="D17" s="189">
        <v>21720</v>
      </c>
      <c r="E17" s="189">
        <v>23105</v>
      </c>
      <c r="F17" s="188">
        <v>24694</v>
      </c>
    </row>
    <row r="18" spans="1:6" ht="12.75">
      <c r="A18" s="64" t="s">
        <v>291</v>
      </c>
      <c r="B18" s="189">
        <v>8293</v>
      </c>
      <c r="C18" s="189">
        <v>5824</v>
      </c>
      <c r="D18" s="189">
        <v>2467</v>
      </c>
      <c r="E18" s="189">
        <v>2464</v>
      </c>
      <c r="F18" s="188">
        <v>7163</v>
      </c>
    </row>
    <row r="19" spans="1:6" ht="12.75">
      <c r="A19" s="64" t="s">
        <v>296</v>
      </c>
      <c r="B19" s="189">
        <v>16278</v>
      </c>
      <c r="C19" s="189">
        <v>8215</v>
      </c>
      <c r="D19" s="189">
        <v>8062</v>
      </c>
      <c r="E19" s="189">
        <v>7828</v>
      </c>
      <c r="F19" s="188">
        <v>6147</v>
      </c>
    </row>
    <row r="20" spans="1:6" ht="12.75">
      <c r="A20" s="64" t="s">
        <v>300</v>
      </c>
      <c r="B20" s="189">
        <v>4146</v>
      </c>
      <c r="C20" s="189">
        <v>532</v>
      </c>
      <c r="D20" s="189">
        <v>3614</v>
      </c>
      <c r="E20" s="189">
        <v>2239</v>
      </c>
      <c r="F20" s="188">
        <v>2609</v>
      </c>
    </row>
    <row r="21" spans="1:6" ht="12.75">
      <c r="A21" s="64" t="s">
        <v>305</v>
      </c>
      <c r="B21" s="189">
        <v>35302</v>
      </c>
      <c r="C21" s="189">
        <v>21512</v>
      </c>
      <c r="D21" s="189">
        <v>13280</v>
      </c>
      <c r="E21" s="189">
        <v>9671</v>
      </c>
      <c r="F21" s="188">
        <v>20619</v>
      </c>
    </row>
    <row r="22" spans="1:6" ht="12.75">
      <c r="A22" s="64" t="s">
        <v>449</v>
      </c>
      <c r="B22" s="189">
        <v>182</v>
      </c>
      <c r="C22" s="189">
        <v>35</v>
      </c>
      <c r="D22" s="189">
        <v>146</v>
      </c>
      <c r="E22" s="189">
        <v>84</v>
      </c>
      <c r="F22" s="188">
        <v>101</v>
      </c>
    </row>
    <row r="23" spans="1:6" ht="12.75">
      <c r="A23" s="64" t="s">
        <v>310</v>
      </c>
      <c r="B23" s="189">
        <v>3897</v>
      </c>
      <c r="C23" s="189">
        <v>1776</v>
      </c>
      <c r="D23" s="189">
        <v>2048</v>
      </c>
      <c r="E23" s="189">
        <v>2077</v>
      </c>
      <c r="F23" s="188">
        <v>2127</v>
      </c>
    </row>
    <row r="24" spans="1:6" ht="12.75">
      <c r="A24" s="64" t="s">
        <v>314</v>
      </c>
      <c r="B24" s="189">
        <v>17958</v>
      </c>
      <c r="C24" s="189">
        <v>7145</v>
      </c>
      <c r="D24" s="189">
        <v>10813</v>
      </c>
      <c r="E24" s="189">
        <v>11837</v>
      </c>
      <c r="F24" s="188">
        <v>6697</v>
      </c>
    </row>
    <row r="25" spans="1:6" ht="13.5" thickBot="1">
      <c r="A25" s="166" t="s">
        <v>318</v>
      </c>
      <c r="B25" s="191">
        <v>3127</v>
      </c>
      <c r="C25" s="191">
        <v>975</v>
      </c>
      <c r="D25" s="191">
        <v>2152</v>
      </c>
      <c r="E25" s="191">
        <v>2314</v>
      </c>
      <c r="F25" s="192">
        <v>864</v>
      </c>
    </row>
    <row r="26" spans="1:6" ht="12.75">
      <c r="A26" s="6" t="s">
        <v>450</v>
      </c>
      <c r="C26" s="193"/>
      <c r="D26" s="193"/>
      <c r="E26" s="193"/>
      <c r="F26" s="193"/>
    </row>
    <row r="27" ht="14.25">
      <c r="A27" s="199" t="s">
        <v>456</v>
      </c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912"/>
  <dimension ref="A1:I55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3.7109375" style="6" customWidth="1"/>
    <col min="2" max="9" width="10.7109375" style="6" customWidth="1"/>
    <col min="10" max="16384" width="11.421875" style="6" customWidth="1"/>
  </cols>
  <sheetData>
    <row r="1" spans="1:9" s="149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149" customFormat="1" ht="12.75">
      <c r="A2" s="4"/>
      <c r="B2" s="4"/>
      <c r="C2" s="4"/>
      <c r="D2" s="4"/>
      <c r="E2" s="4"/>
      <c r="F2" s="4"/>
      <c r="G2" s="4"/>
      <c r="H2" s="4"/>
      <c r="I2" s="4"/>
    </row>
    <row r="3" spans="1:9" s="149" customFormat="1" ht="15">
      <c r="A3" s="7" t="s">
        <v>458</v>
      </c>
      <c r="B3" s="7"/>
      <c r="C3" s="7"/>
      <c r="D3" s="7"/>
      <c r="E3" s="7"/>
      <c r="F3" s="7"/>
      <c r="G3" s="7"/>
      <c r="H3" s="7"/>
      <c r="I3" s="7"/>
    </row>
    <row r="4" spans="1:9" s="149" customFormat="1" ht="15">
      <c r="A4" s="7" t="s">
        <v>459</v>
      </c>
      <c r="B4" s="7"/>
      <c r="C4" s="7"/>
      <c r="D4" s="7"/>
      <c r="E4" s="7"/>
      <c r="F4" s="7"/>
      <c r="G4" s="7"/>
      <c r="H4" s="7"/>
      <c r="I4" s="7"/>
    </row>
    <row r="5" spans="1:9" ht="12.75" customHeight="1" thickBot="1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2.75">
      <c r="A6" s="58"/>
      <c r="B6" s="233" t="s">
        <v>451</v>
      </c>
      <c r="C6" s="224"/>
      <c r="D6" s="224"/>
      <c r="E6" s="209"/>
      <c r="F6" s="233" t="s">
        <v>452</v>
      </c>
      <c r="G6" s="239"/>
      <c r="H6" s="239"/>
      <c r="I6" s="239"/>
    </row>
    <row r="7" spans="1:9" ht="12.75">
      <c r="A7" s="151" t="s">
        <v>248</v>
      </c>
      <c r="B7" s="234"/>
      <c r="C7" s="235"/>
      <c r="D7" s="235"/>
      <c r="E7" s="210"/>
      <c r="F7" s="240"/>
      <c r="G7" s="241"/>
      <c r="H7" s="241"/>
      <c r="I7" s="241"/>
    </row>
    <row r="8" spans="1:9" ht="12.75">
      <c r="A8" s="24"/>
      <c r="B8" s="236"/>
      <c r="C8" s="237"/>
      <c r="D8" s="237"/>
      <c r="E8" s="238"/>
      <c r="F8" s="242"/>
      <c r="G8" s="243"/>
      <c r="H8" s="243"/>
      <c r="I8" s="243"/>
    </row>
    <row r="9" spans="1:9" ht="13.5" thickBot="1">
      <c r="A9" s="152"/>
      <c r="B9" s="16">
        <v>1990</v>
      </c>
      <c r="C9" s="16">
        <v>1995</v>
      </c>
      <c r="D9" s="16">
        <v>1999</v>
      </c>
      <c r="E9" s="16">
        <v>2000</v>
      </c>
      <c r="F9" s="16">
        <v>1990</v>
      </c>
      <c r="G9" s="16">
        <v>1995</v>
      </c>
      <c r="H9" s="16">
        <v>1999</v>
      </c>
      <c r="I9" s="16">
        <v>2000</v>
      </c>
    </row>
    <row r="10" spans="1:9" ht="12.75">
      <c r="A10" s="84" t="s">
        <v>249</v>
      </c>
      <c r="B10" s="153">
        <v>100.7</v>
      </c>
      <c r="C10" s="153">
        <v>109.3</v>
      </c>
      <c r="D10" s="153">
        <v>121.4</v>
      </c>
      <c r="E10" s="153" t="s">
        <v>250</v>
      </c>
      <c r="F10" s="153">
        <v>100.7</v>
      </c>
      <c r="G10" s="153">
        <v>101.6</v>
      </c>
      <c r="H10" s="153">
        <v>106.9</v>
      </c>
      <c r="I10" s="153" t="s">
        <v>251</v>
      </c>
    </row>
    <row r="11" spans="1:9" ht="12.75">
      <c r="A11" s="24"/>
      <c r="B11" s="154"/>
      <c r="C11" s="154"/>
      <c r="D11" s="154"/>
      <c r="E11" s="154"/>
      <c r="F11" s="154"/>
      <c r="G11" s="154"/>
      <c r="H11" s="154"/>
      <c r="I11" s="154"/>
    </row>
    <row r="12" spans="1:9" ht="12.75">
      <c r="A12" s="84" t="s">
        <v>453</v>
      </c>
      <c r="B12" s="154"/>
      <c r="C12" s="154"/>
      <c r="D12" s="154"/>
      <c r="E12" s="154"/>
      <c r="F12" s="154"/>
      <c r="G12" s="154"/>
      <c r="H12" s="154"/>
      <c r="I12" s="154"/>
    </row>
    <row r="13" spans="1:9" ht="12.75">
      <c r="A13" s="84" t="s">
        <v>252</v>
      </c>
      <c r="B13" s="154">
        <v>100</v>
      </c>
      <c r="C13" s="154">
        <v>97.4</v>
      </c>
      <c r="D13" s="154" t="s">
        <v>253</v>
      </c>
      <c r="E13" s="154" t="s">
        <v>254</v>
      </c>
      <c r="F13" s="154">
        <v>100</v>
      </c>
      <c r="G13" s="154">
        <v>95.7</v>
      </c>
      <c r="H13" s="154" t="s">
        <v>255</v>
      </c>
      <c r="I13" s="154" t="s">
        <v>256</v>
      </c>
    </row>
    <row r="14" spans="1:9" ht="12.75">
      <c r="A14" s="24" t="s">
        <v>257</v>
      </c>
      <c r="B14" s="154">
        <v>101.7</v>
      </c>
      <c r="C14" s="154">
        <v>89.2</v>
      </c>
      <c r="D14" s="154" t="s">
        <v>258</v>
      </c>
      <c r="E14" s="154" t="s">
        <v>259</v>
      </c>
      <c r="F14" s="154">
        <v>101.7</v>
      </c>
      <c r="G14" s="154">
        <v>86.7</v>
      </c>
      <c r="H14" s="154" t="s">
        <v>260</v>
      </c>
      <c r="I14" s="154" t="s">
        <v>261</v>
      </c>
    </row>
    <row r="15" spans="1:9" ht="12.75">
      <c r="A15" s="24" t="s">
        <v>262</v>
      </c>
      <c r="B15" s="154">
        <v>100</v>
      </c>
      <c r="C15" s="154">
        <v>102.6</v>
      </c>
      <c r="D15" s="154" t="s">
        <v>263</v>
      </c>
      <c r="E15" s="154" t="s">
        <v>264</v>
      </c>
      <c r="F15" s="154">
        <v>100</v>
      </c>
      <c r="G15" s="154">
        <v>98.9</v>
      </c>
      <c r="H15" s="154" t="s">
        <v>265</v>
      </c>
      <c r="I15" s="154" t="s">
        <v>266</v>
      </c>
    </row>
    <row r="16" spans="1:9" ht="12.75">
      <c r="A16" s="24" t="s">
        <v>267</v>
      </c>
      <c r="B16" s="154">
        <v>96</v>
      </c>
      <c r="C16" s="154">
        <v>112.2</v>
      </c>
      <c r="D16" s="154" t="s">
        <v>268</v>
      </c>
      <c r="E16" s="154" t="s">
        <v>269</v>
      </c>
      <c r="F16" s="154">
        <v>96</v>
      </c>
      <c r="G16" s="154">
        <v>110.5</v>
      </c>
      <c r="H16" s="154" t="s">
        <v>270</v>
      </c>
      <c r="I16" s="154" t="s">
        <v>271</v>
      </c>
    </row>
    <row r="17" spans="1:9" ht="12.75">
      <c r="A17" s="24" t="s">
        <v>272</v>
      </c>
      <c r="B17" s="154">
        <v>102.2</v>
      </c>
      <c r="C17" s="154">
        <v>101.9</v>
      </c>
      <c r="D17" s="154" t="s">
        <v>273</v>
      </c>
      <c r="E17" s="154" t="s">
        <v>274</v>
      </c>
      <c r="F17" s="154">
        <v>102.2</v>
      </c>
      <c r="G17" s="154">
        <v>100.3</v>
      </c>
      <c r="H17" s="154" t="s">
        <v>275</v>
      </c>
      <c r="I17" s="154" t="s">
        <v>276</v>
      </c>
    </row>
    <row r="18" spans="1:9" ht="12.75">
      <c r="A18" s="24" t="s">
        <v>277</v>
      </c>
      <c r="B18" s="154">
        <v>102.6</v>
      </c>
      <c r="C18" s="154">
        <v>86.5</v>
      </c>
      <c r="D18" s="154" t="s">
        <v>278</v>
      </c>
      <c r="E18" s="154" t="s">
        <v>279</v>
      </c>
      <c r="F18" s="154">
        <v>102.5</v>
      </c>
      <c r="G18" s="154">
        <v>85.9</v>
      </c>
      <c r="H18" s="154" t="s">
        <v>280</v>
      </c>
      <c r="I18" s="154" t="s">
        <v>281</v>
      </c>
    </row>
    <row r="19" spans="1:9" ht="12.75">
      <c r="A19" s="24" t="s">
        <v>282</v>
      </c>
      <c r="B19" s="154">
        <v>104.8</v>
      </c>
      <c r="C19" s="154">
        <v>90.9</v>
      </c>
      <c r="D19" s="154" t="s">
        <v>283</v>
      </c>
      <c r="E19" s="154" t="s">
        <v>284</v>
      </c>
      <c r="F19" s="154">
        <v>104.8</v>
      </c>
      <c r="G19" s="154">
        <v>88.7</v>
      </c>
      <c r="H19" s="154" t="s">
        <v>285</v>
      </c>
      <c r="I19" s="154" t="s">
        <v>286</v>
      </c>
    </row>
    <row r="20" spans="1:9" ht="12.75">
      <c r="A20" s="24" t="s">
        <v>287</v>
      </c>
      <c r="B20" s="154">
        <v>100.4</v>
      </c>
      <c r="C20" s="154">
        <v>100.6</v>
      </c>
      <c r="D20" s="154" t="s">
        <v>288</v>
      </c>
      <c r="E20" s="154" t="s">
        <v>251</v>
      </c>
      <c r="F20" s="154">
        <v>100.4</v>
      </c>
      <c r="G20" s="154">
        <v>98.3</v>
      </c>
      <c r="H20" s="154" t="s">
        <v>289</v>
      </c>
      <c r="I20" s="154" t="s">
        <v>290</v>
      </c>
    </row>
    <row r="21" spans="1:9" ht="12.75">
      <c r="A21" s="24" t="s">
        <v>291</v>
      </c>
      <c r="B21" s="154">
        <v>91</v>
      </c>
      <c r="C21" s="154">
        <v>110.9</v>
      </c>
      <c r="D21" s="154" t="s">
        <v>292</v>
      </c>
      <c r="E21" s="154" t="s">
        <v>293</v>
      </c>
      <c r="F21" s="154">
        <v>91</v>
      </c>
      <c r="G21" s="154">
        <v>108.1</v>
      </c>
      <c r="H21" s="154" t="s">
        <v>294</v>
      </c>
      <c r="I21" s="154" t="s">
        <v>295</v>
      </c>
    </row>
    <row r="22" spans="1:9" ht="12.75">
      <c r="A22" s="24" t="s">
        <v>296</v>
      </c>
      <c r="B22" s="154">
        <v>101.3</v>
      </c>
      <c r="C22" s="154">
        <v>103</v>
      </c>
      <c r="D22" s="154" t="s">
        <v>273</v>
      </c>
      <c r="E22" s="154" t="s">
        <v>297</v>
      </c>
      <c r="F22" s="154">
        <v>101.3</v>
      </c>
      <c r="G22" s="154">
        <v>99.6</v>
      </c>
      <c r="H22" s="154" t="s">
        <v>298</v>
      </c>
      <c r="I22" s="154" t="s">
        <v>299</v>
      </c>
    </row>
    <row r="23" spans="1:9" ht="12.75">
      <c r="A23" s="24" t="s">
        <v>300</v>
      </c>
      <c r="B23" s="154">
        <v>102.4</v>
      </c>
      <c r="C23" s="154">
        <v>102.3</v>
      </c>
      <c r="D23" s="154" t="s">
        <v>301</v>
      </c>
      <c r="E23" s="154" t="s">
        <v>302</v>
      </c>
      <c r="F23" s="155">
        <v>102.5</v>
      </c>
      <c r="G23" s="155">
        <v>99.4</v>
      </c>
      <c r="H23" s="154" t="s">
        <v>303</v>
      </c>
      <c r="I23" s="154" t="s">
        <v>304</v>
      </c>
    </row>
    <row r="24" spans="1:9" ht="12.75">
      <c r="A24" s="24" t="s">
        <v>305</v>
      </c>
      <c r="B24" s="154">
        <v>95.7</v>
      </c>
      <c r="C24" s="154">
        <v>99.4</v>
      </c>
      <c r="D24" s="154" t="s">
        <v>306</v>
      </c>
      <c r="E24" s="154" t="s">
        <v>307</v>
      </c>
      <c r="F24" s="154">
        <v>95.7</v>
      </c>
      <c r="G24" s="154">
        <v>98.9</v>
      </c>
      <c r="H24" s="154" t="s">
        <v>308</v>
      </c>
      <c r="I24" s="154" t="s">
        <v>309</v>
      </c>
    </row>
    <row r="25" spans="1:9" ht="12.75">
      <c r="A25" s="24" t="s">
        <v>310</v>
      </c>
      <c r="B25" s="154">
        <v>95.8</v>
      </c>
      <c r="C25" s="154">
        <v>98.5</v>
      </c>
      <c r="D25" s="154" t="s">
        <v>306</v>
      </c>
      <c r="E25" s="154" t="s">
        <v>311</v>
      </c>
      <c r="F25" s="154">
        <v>99.7</v>
      </c>
      <c r="G25" s="154">
        <v>98.6</v>
      </c>
      <c r="H25" s="154" t="s">
        <v>312</v>
      </c>
      <c r="I25" s="154" t="s">
        <v>313</v>
      </c>
    </row>
    <row r="26" spans="1:9" ht="12.75">
      <c r="A26" s="24" t="s">
        <v>314</v>
      </c>
      <c r="B26" s="154">
        <v>100.1</v>
      </c>
      <c r="C26" s="154">
        <v>101.3</v>
      </c>
      <c r="D26" s="154" t="s">
        <v>295</v>
      </c>
      <c r="E26" s="154" t="s">
        <v>315</v>
      </c>
      <c r="F26" s="154">
        <v>100.1</v>
      </c>
      <c r="G26" s="155">
        <v>100</v>
      </c>
      <c r="H26" s="154" t="s">
        <v>316</v>
      </c>
      <c r="I26" s="154" t="s">
        <v>317</v>
      </c>
    </row>
    <row r="27" spans="1:9" ht="12.75">
      <c r="A27" s="24" t="s">
        <v>318</v>
      </c>
      <c r="B27" s="154">
        <v>106.7</v>
      </c>
      <c r="C27" s="155">
        <v>93.4</v>
      </c>
      <c r="D27" s="154" t="s">
        <v>319</v>
      </c>
      <c r="E27" s="154" t="s">
        <v>309</v>
      </c>
      <c r="F27" s="154">
        <v>106.7</v>
      </c>
      <c r="G27" s="155">
        <v>90.9</v>
      </c>
      <c r="H27" s="154" t="s">
        <v>320</v>
      </c>
      <c r="I27" s="154" t="s">
        <v>321</v>
      </c>
    </row>
    <row r="28" spans="1:9" ht="12.75">
      <c r="A28" s="24"/>
      <c r="B28" s="155"/>
      <c r="C28" s="154"/>
      <c r="D28" s="154"/>
      <c r="E28" s="154"/>
      <c r="F28" s="154"/>
      <c r="G28" s="154"/>
      <c r="H28" s="154"/>
      <c r="I28" s="154"/>
    </row>
    <row r="29" spans="1:9" ht="12.75">
      <c r="A29" s="84" t="s">
        <v>322</v>
      </c>
      <c r="B29" s="154"/>
      <c r="C29" s="154"/>
      <c r="D29" s="154"/>
      <c r="E29" s="154"/>
      <c r="F29" s="154"/>
      <c r="G29" s="154"/>
      <c r="H29" s="154"/>
      <c r="I29" s="154"/>
    </row>
    <row r="30" spans="1:9" ht="12.75">
      <c r="A30" s="24" t="s">
        <v>323</v>
      </c>
      <c r="B30" s="154">
        <v>101.4</v>
      </c>
      <c r="C30" s="155">
        <v>77.7</v>
      </c>
      <c r="D30" s="154" t="s">
        <v>324</v>
      </c>
      <c r="E30" s="154" t="s">
        <v>325</v>
      </c>
      <c r="F30" s="155">
        <v>101.5</v>
      </c>
      <c r="G30" s="155">
        <v>79.8</v>
      </c>
      <c r="H30" s="154" t="s">
        <v>326</v>
      </c>
      <c r="I30" s="155" t="s">
        <v>327</v>
      </c>
    </row>
    <row r="31" spans="1:9" ht="12.75">
      <c r="A31" s="24" t="s">
        <v>328</v>
      </c>
      <c r="B31" s="154">
        <v>103.5</v>
      </c>
      <c r="C31" s="154">
        <v>115.6</v>
      </c>
      <c r="D31" s="154" t="s">
        <v>329</v>
      </c>
      <c r="E31" s="154" t="s">
        <v>330</v>
      </c>
      <c r="F31" s="154">
        <v>103.4</v>
      </c>
      <c r="G31" s="154">
        <v>105.8</v>
      </c>
      <c r="H31" s="154" t="s">
        <v>331</v>
      </c>
      <c r="I31" s="154" t="s">
        <v>332</v>
      </c>
    </row>
    <row r="32" spans="1:9" ht="12.75">
      <c r="A32" s="24" t="s">
        <v>333</v>
      </c>
      <c r="B32" s="154" t="s">
        <v>153</v>
      </c>
      <c r="C32" s="154">
        <v>75.9</v>
      </c>
      <c r="D32" s="154" t="s">
        <v>334</v>
      </c>
      <c r="E32" s="154" t="s">
        <v>335</v>
      </c>
      <c r="F32" s="154" t="s">
        <v>153</v>
      </c>
      <c r="G32" s="154">
        <v>74.5</v>
      </c>
      <c r="H32" s="154" t="s">
        <v>336</v>
      </c>
      <c r="I32" s="154" t="s">
        <v>337</v>
      </c>
    </row>
    <row r="33" spans="1:9" ht="12.75">
      <c r="A33" s="24" t="s">
        <v>338</v>
      </c>
      <c r="B33" s="154" t="s">
        <v>153</v>
      </c>
      <c r="C33" s="154">
        <v>96.4</v>
      </c>
      <c r="D33" s="154" t="s">
        <v>339</v>
      </c>
      <c r="E33" s="154" t="s">
        <v>340</v>
      </c>
      <c r="F33" s="154" t="s">
        <v>153</v>
      </c>
      <c r="G33" s="154">
        <v>92.9</v>
      </c>
      <c r="H33" s="154" t="s">
        <v>341</v>
      </c>
      <c r="I33" s="154" t="s">
        <v>342</v>
      </c>
    </row>
    <row r="34" spans="1:9" ht="12.75">
      <c r="A34" s="24" t="s">
        <v>343</v>
      </c>
      <c r="B34" s="154" t="s">
        <v>153</v>
      </c>
      <c r="C34" s="154">
        <v>53.3</v>
      </c>
      <c r="D34" s="154" t="s">
        <v>344</v>
      </c>
      <c r="E34" s="154" t="s">
        <v>345</v>
      </c>
      <c r="F34" s="154" t="s">
        <v>153</v>
      </c>
      <c r="G34" s="154">
        <v>56.3</v>
      </c>
      <c r="H34" s="155" t="s">
        <v>346</v>
      </c>
      <c r="I34" s="154" t="s">
        <v>347</v>
      </c>
    </row>
    <row r="35" spans="1:9" ht="12.75">
      <c r="A35" s="24" t="s">
        <v>348</v>
      </c>
      <c r="B35" s="154">
        <v>102.4</v>
      </c>
      <c r="C35" s="154">
        <v>70.8</v>
      </c>
      <c r="D35" s="154" t="s">
        <v>349</v>
      </c>
      <c r="E35" s="154" t="s">
        <v>350</v>
      </c>
      <c r="F35" s="154">
        <v>96.6</v>
      </c>
      <c r="G35" s="154">
        <v>71.7</v>
      </c>
      <c r="H35" s="154" t="s">
        <v>351</v>
      </c>
      <c r="I35" s="154" t="s">
        <v>352</v>
      </c>
    </row>
    <row r="36" spans="1:9" ht="12.75">
      <c r="A36" s="24" t="s">
        <v>353</v>
      </c>
      <c r="B36" s="154" t="s">
        <v>153</v>
      </c>
      <c r="C36" s="154">
        <v>55.7</v>
      </c>
      <c r="D36" s="154" t="s">
        <v>354</v>
      </c>
      <c r="E36" s="154" t="s">
        <v>355</v>
      </c>
      <c r="F36" s="154" t="s">
        <v>153</v>
      </c>
      <c r="G36" s="154">
        <v>58.8</v>
      </c>
      <c r="H36" s="154" t="s">
        <v>356</v>
      </c>
      <c r="I36" s="154" t="s">
        <v>357</v>
      </c>
    </row>
    <row r="37" spans="1:9" ht="12.75">
      <c r="A37" s="24" t="s">
        <v>358</v>
      </c>
      <c r="B37" s="154" t="s">
        <v>153</v>
      </c>
      <c r="C37" s="154">
        <v>66.1</v>
      </c>
      <c r="D37" s="154" t="s">
        <v>359</v>
      </c>
      <c r="E37" s="154" t="s">
        <v>360</v>
      </c>
      <c r="F37" s="154" t="s">
        <v>153</v>
      </c>
      <c r="G37" s="154">
        <v>66.2</v>
      </c>
      <c r="H37" s="154" t="s">
        <v>361</v>
      </c>
      <c r="I37" s="154" t="s">
        <v>362</v>
      </c>
    </row>
    <row r="38" spans="1:9" ht="12.75">
      <c r="A38" s="24" t="s">
        <v>363</v>
      </c>
      <c r="B38" s="154">
        <v>102.4</v>
      </c>
      <c r="C38" s="154">
        <v>83.8</v>
      </c>
      <c r="D38" s="154" t="s">
        <v>364</v>
      </c>
      <c r="E38" s="154" t="s">
        <v>285</v>
      </c>
      <c r="F38" s="154">
        <v>102.4</v>
      </c>
      <c r="G38" s="154">
        <v>82.7</v>
      </c>
      <c r="H38" s="154" t="s">
        <v>365</v>
      </c>
      <c r="I38" s="154" t="s">
        <v>366</v>
      </c>
    </row>
    <row r="39" spans="1:9" ht="12.75">
      <c r="A39" s="24" t="s">
        <v>367</v>
      </c>
      <c r="B39" s="154" t="s">
        <v>153</v>
      </c>
      <c r="C39" s="154">
        <v>80.4</v>
      </c>
      <c r="D39" s="154" t="s">
        <v>368</v>
      </c>
      <c r="E39" s="154" t="s">
        <v>369</v>
      </c>
      <c r="F39" s="154" t="s">
        <v>153</v>
      </c>
      <c r="G39" s="154">
        <v>80.4</v>
      </c>
      <c r="H39" s="154" t="s">
        <v>370</v>
      </c>
      <c r="I39" s="154" t="s">
        <v>371</v>
      </c>
    </row>
    <row r="40" spans="1:9" ht="12.75">
      <c r="A40" s="24" t="s">
        <v>372</v>
      </c>
      <c r="B40" s="154">
        <v>94.8</v>
      </c>
      <c r="C40" s="154">
        <v>100.6</v>
      </c>
      <c r="D40" s="155" t="s">
        <v>373</v>
      </c>
      <c r="E40" s="155" t="s">
        <v>374</v>
      </c>
      <c r="F40" s="155">
        <v>94.7</v>
      </c>
      <c r="G40" s="155">
        <v>102.6</v>
      </c>
      <c r="H40" s="154" t="s">
        <v>375</v>
      </c>
      <c r="I40" s="155" t="s">
        <v>376</v>
      </c>
    </row>
    <row r="41" spans="1:9" ht="12.75">
      <c r="A41" s="24" t="s">
        <v>377</v>
      </c>
      <c r="B41" s="154">
        <v>101.9</v>
      </c>
      <c r="C41" s="154">
        <v>104.5</v>
      </c>
      <c r="D41" s="154" t="s">
        <v>378</v>
      </c>
      <c r="E41" s="154" t="s">
        <v>303</v>
      </c>
      <c r="F41" s="154">
        <v>101.9</v>
      </c>
      <c r="G41" s="154">
        <v>95.7</v>
      </c>
      <c r="H41" s="154" t="s">
        <v>379</v>
      </c>
      <c r="I41" s="154" t="s">
        <v>380</v>
      </c>
    </row>
    <row r="42" spans="1:9" ht="12.75">
      <c r="A42" s="24"/>
      <c r="B42" s="154"/>
      <c r="C42" s="154"/>
      <c r="D42" s="154"/>
      <c r="E42" s="154"/>
      <c r="F42" s="154"/>
      <c r="G42" s="154"/>
      <c r="H42" s="154"/>
      <c r="I42" s="154"/>
    </row>
    <row r="43" spans="1:9" ht="12.75">
      <c r="A43" s="84" t="s">
        <v>454</v>
      </c>
      <c r="B43" s="154"/>
      <c r="C43" s="154"/>
      <c r="D43" s="154"/>
      <c r="E43" s="154"/>
      <c r="F43" s="154"/>
      <c r="G43" s="154"/>
      <c r="H43" s="154"/>
      <c r="I43" s="154"/>
    </row>
    <row r="44" spans="1:9" ht="12.75">
      <c r="A44" s="24" t="s">
        <v>381</v>
      </c>
      <c r="B44" s="154">
        <v>104</v>
      </c>
      <c r="C44" s="154">
        <v>116.4</v>
      </c>
      <c r="D44" s="154" t="s">
        <v>382</v>
      </c>
      <c r="E44" s="154" t="s">
        <v>383</v>
      </c>
      <c r="F44" s="154">
        <v>104</v>
      </c>
      <c r="G44" s="154">
        <v>109</v>
      </c>
      <c r="H44" s="154" t="s">
        <v>384</v>
      </c>
      <c r="I44" s="154" t="s">
        <v>385</v>
      </c>
    </row>
    <row r="45" spans="1:9" ht="12.75">
      <c r="A45" s="24" t="s">
        <v>386</v>
      </c>
      <c r="B45" s="154">
        <v>102.6</v>
      </c>
      <c r="C45" s="154">
        <v>107.9</v>
      </c>
      <c r="D45" s="154" t="s">
        <v>387</v>
      </c>
      <c r="E45" s="154" t="s">
        <v>388</v>
      </c>
      <c r="F45" s="155">
        <v>102.6</v>
      </c>
      <c r="G45" s="155">
        <v>101.5</v>
      </c>
      <c r="H45" s="154" t="s">
        <v>389</v>
      </c>
      <c r="I45" s="155" t="s">
        <v>390</v>
      </c>
    </row>
    <row r="46" spans="1:9" ht="12.75">
      <c r="A46" s="24" t="s">
        <v>391</v>
      </c>
      <c r="B46" s="154">
        <v>97.2</v>
      </c>
      <c r="C46" s="154">
        <v>121.6</v>
      </c>
      <c r="D46" s="154" t="s">
        <v>392</v>
      </c>
      <c r="E46" s="154" t="s">
        <v>393</v>
      </c>
      <c r="F46" s="155">
        <v>97.2</v>
      </c>
      <c r="G46" s="154">
        <v>112.9</v>
      </c>
      <c r="H46" s="154" t="s">
        <v>394</v>
      </c>
      <c r="I46" s="154" t="s">
        <v>395</v>
      </c>
    </row>
    <row r="47" spans="1:9" ht="12.75">
      <c r="A47" s="24" t="s">
        <v>396</v>
      </c>
      <c r="B47" s="154">
        <v>103.6</v>
      </c>
      <c r="C47" s="154">
        <v>111.3</v>
      </c>
      <c r="D47" s="154" t="s">
        <v>397</v>
      </c>
      <c r="E47" s="154" t="s">
        <v>398</v>
      </c>
      <c r="F47" s="154">
        <v>103.6</v>
      </c>
      <c r="G47" s="154">
        <v>104.5</v>
      </c>
      <c r="H47" s="154" t="s">
        <v>399</v>
      </c>
      <c r="I47" s="154" t="s">
        <v>400</v>
      </c>
    </row>
    <row r="48" spans="1:9" ht="12.75">
      <c r="A48" s="24" t="s">
        <v>401</v>
      </c>
      <c r="B48" s="154">
        <v>101.2</v>
      </c>
      <c r="C48" s="154">
        <v>109.2</v>
      </c>
      <c r="D48" s="154" t="s">
        <v>402</v>
      </c>
      <c r="E48" s="154" t="s">
        <v>403</v>
      </c>
      <c r="F48" s="154">
        <v>101.3</v>
      </c>
      <c r="G48" s="154">
        <v>103.9</v>
      </c>
      <c r="H48" s="154" t="s">
        <v>404</v>
      </c>
      <c r="I48" s="154" t="s">
        <v>405</v>
      </c>
    </row>
    <row r="49" spans="1:9" ht="12.75">
      <c r="A49" s="24" t="s">
        <v>406</v>
      </c>
      <c r="B49" s="154">
        <v>98.9</v>
      </c>
      <c r="C49" s="154">
        <v>96</v>
      </c>
      <c r="D49" s="154" t="s">
        <v>407</v>
      </c>
      <c r="E49" s="154" t="s">
        <v>311</v>
      </c>
      <c r="F49" s="155">
        <v>98.9</v>
      </c>
      <c r="G49" s="154">
        <v>91.4</v>
      </c>
      <c r="H49" s="154" t="s">
        <v>380</v>
      </c>
      <c r="I49" s="154" t="s">
        <v>286</v>
      </c>
    </row>
    <row r="50" spans="1:9" ht="12.75">
      <c r="A50" s="24" t="s">
        <v>408</v>
      </c>
      <c r="B50" s="154">
        <v>100.8</v>
      </c>
      <c r="C50" s="154">
        <v>97.6</v>
      </c>
      <c r="D50" s="154" t="s">
        <v>409</v>
      </c>
      <c r="E50" s="154" t="s">
        <v>410</v>
      </c>
      <c r="F50" s="154">
        <v>100.8</v>
      </c>
      <c r="G50" s="154">
        <v>96.1</v>
      </c>
      <c r="H50" s="154" t="s">
        <v>411</v>
      </c>
      <c r="I50" s="154" t="s">
        <v>412</v>
      </c>
    </row>
    <row r="51" spans="1:9" ht="12.75">
      <c r="A51" s="24" t="s">
        <v>413</v>
      </c>
      <c r="B51" s="154">
        <v>101.4</v>
      </c>
      <c r="C51" s="154">
        <v>120.3</v>
      </c>
      <c r="D51" s="154" t="s">
        <v>414</v>
      </c>
      <c r="E51" s="154" t="s">
        <v>415</v>
      </c>
      <c r="F51" s="154">
        <v>101.4</v>
      </c>
      <c r="G51" s="154">
        <v>109.9</v>
      </c>
      <c r="H51" s="154" t="s">
        <v>416</v>
      </c>
      <c r="I51" s="154" t="s">
        <v>417</v>
      </c>
    </row>
    <row r="52" spans="1:9" ht="12.75">
      <c r="A52" s="24" t="s">
        <v>418</v>
      </c>
      <c r="B52" s="154">
        <v>105.6</v>
      </c>
      <c r="C52" s="154">
        <v>96.2</v>
      </c>
      <c r="D52" s="154" t="s">
        <v>419</v>
      </c>
      <c r="E52" s="154" t="s">
        <v>339</v>
      </c>
      <c r="F52" s="154">
        <v>105.6</v>
      </c>
      <c r="G52" s="154">
        <v>93.8</v>
      </c>
      <c r="H52" s="154" t="s">
        <v>341</v>
      </c>
      <c r="I52" s="154" t="s">
        <v>420</v>
      </c>
    </row>
    <row r="53" spans="1:9" ht="12.75">
      <c r="A53" s="24" t="s">
        <v>421</v>
      </c>
      <c r="B53" s="154">
        <v>96</v>
      </c>
      <c r="C53" s="154">
        <v>112.5</v>
      </c>
      <c r="D53" s="154" t="s">
        <v>279</v>
      </c>
      <c r="E53" s="154" t="s">
        <v>422</v>
      </c>
      <c r="F53" s="154">
        <v>96.1</v>
      </c>
      <c r="G53" s="154">
        <v>103.1</v>
      </c>
      <c r="H53" s="154" t="s">
        <v>407</v>
      </c>
      <c r="I53" s="154" t="s">
        <v>273</v>
      </c>
    </row>
    <row r="54" spans="1:9" ht="13.5" thickBot="1">
      <c r="A54" s="152" t="s">
        <v>423</v>
      </c>
      <c r="B54" s="156">
        <v>100.2</v>
      </c>
      <c r="C54" s="156">
        <v>96.8</v>
      </c>
      <c r="D54" s="156" t="s">
        <v>424</v>
      </c>
      <c r="E54" s="156" t="s">
        <v>425</v>
      </c>
      <c r="F54" s="156">
        <v>100.2</v>
      </c>
      <c r="G54" s="156">
        <v>92.6</v>
      </c>
      <c r="H54" s="156" t="s">
        <v>426</v>
      </c>
      <c r="I54" s="156" t="s">
        <v>427</v>
      </c>
    </row>
    <row r="55" ht="12.75">
      <c r="A55" s="6" t="s">
        <v>428</v>
      </c>
    </row>
  </sheetData>
  <mergeCells count="2">
    <mergeCell ref="B6:E8"/>
    <mergeCell ref="F6:I8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01"/>
  <dimension ref="A1:M51"/>
  <sheetViews>
    <sheetView showGridLines="0" zoomScale="75" zoomScaleNormal="75" workbookViewId="0" topLeftCell="A11">
      <selection activeCell="K56" sqref="K56"/>
    </sheetView>
  </sheetViews>
  <sheetFormatPr defaultColWidth="11.421875" defaultRowHeight="12.75"/>
  <cols>
    <col min="1" max="9" width="11.421875" style="6" customWidth="1"/>
    <col min="10" max="10" width="11.421875" style="24" customWidth="1"/>
    <col min="11" max="11" width="9.7109375" style="6" customWidth="1"/>
    <col min="12" max="12" width="10.8515625" style="6" customWidth="1"/>
    <col min="13" max="16384" width="11.421875" style="6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7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 customHeight="1">
      <c r="A4" s="34" t="s">
        <v>39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24"/>
      <c r="L5" s="24"/>
    </row>
    <row r="6" spans="2:11" s="35" customFormat="1" ht="12.75" customHeight="1">
      <c r="B6" s="209" t="s">
        <v>3</v>
      </c>
      <c r="C6" s="213" t="s">
        <v>4</v>
      </c>
      <c r="D6" s="157" t="s">
        <v>5</v>
      </c>
      <c r="E6" s="157"/>
      <c r="F6" s="157" t="s">
        <v>5</v>
      </c>
      <c r="G6" s="157"/>
      <c r="H6" s="158" t="s">
        <v>5</v>
      </c>
      <c r="I6" s="159"/>
      <c r="J6" s="158" t="s">
        <v>6</v>
      </c>
      <c r="K6" s="160"/>
    </row>
    <row r="7" spans="2:11" s="35" customFormat="1" ht="11.25" customHeight="1">
      <c r="B7" s="210"/>
      <c r="C7" s="219"/>
      <c r="D7" s="9" t="s">
        <v>7</v>
      </c>
      <c r="E7" s="9"/>
      <c r="F7" s="9" t="s">
        <v>8</v>
      </c>
      <c r="G7" s="9"/>
      <c r="H7" s="10" t="s">
        <v>9</v>
      </c>
      <c r="I7" s="11"/>
      <c r="J7" s="10" t="s">
        <v>10</v>
      </c>
      <c r="K7" s="12"/>
    </row>
    <row r="8" spans="2:11" s="35" customFormat="1" ht="13.5" customHeight="1">
      <c r="B8" s="210"/>
      <c r="C8" s="219"/>
      <c r="D8" s="13" t="s">
        <v>11</v>
      </c>
      <c r="E8" s="8" t="s">
        <v>40</v>
      </c>
      <c r="F8" s="13" t="s">
        <v>11</v>
      </c>
      <c r="G8" s="8" t="s">
        <v>40</v>
      </c>
      <c r="H8" s="13" t="s">
        <v>13</v>
      </c>
      <c r="I8" s="8" t="s">
        <v>40</v>
      </c>
      <c r="J8" s="13" t="s">
        <v>13</v>
      </c>
      <c r="K8" s="36" t="s">
        <v>40</v>
      </c>
    </row>
    <row r="9" spans="2:11" s="35" customFormat="1" ht="13.5" customHeight="1" thickBot="1">
      <c r="B9" s="218"/>
      <c r="C9" s="220"/>
      <c r="D9" s="15" t="s">
        <v>14</v>
      </c>
      <c r="E9" s="15" t="s">
        <v>41</v>
      </c>
      <c r="F9" s="15" t="s">
        <v>14</v>
      </c>
      <c r="G9" s="15" t="s">
        <v>41</v>
      </c>
      <c r="H9" s="15" t="s">
        <v>14</v>
      </c>
      <c r="I9" s="15" t="s">
        <v>41</v>
      </c>
      <c r="J9" s="15" t="s">
        <v>14</v>
      </c>
      <c r="K9" s="16" t="s">
        <v>41</v>
      </c>
    </row>
    <row r="10" spans="2:13" s="35" customFormat="1" ht="14.25">
      <c r="B10" s="37" t="s">
        <v>16</v>
      </c>
      <c r="C10" s="29">
        <v>33596.4</v>
      </c>
      <c r="D10" s="29">
        <v>22976.2</v>
      </c>
      <c r="E10" s="29">
        <f aca="true" t="shared" si="0" ref="E10:E18">D10/$D$15*100</f>
        <v>135.26153121596562</v>
      </c>
      <c r="F10" s="29">
        <v>9476.7</v>
      </c>
      <c r="G10" s="29">
        <f aca="true" t="shared" si="1" ref="G10:G18">F10/$F$15*100</f>
        <v>90.30244701936272</v>
      </c>
      <c r="H10" s="29">
        <v>340.1</v>
      </c>
      <c r="I10" s="29">
        <f aca="true" t="shared" si="2" ref="I10:I18">H10/$H$15*100</f>
        <v>109.28663239074552</v>
      </c>
      <c r="J10" s="30">
        <v>803.3</v>
      </c>
      <c r="K10" s="38">
        <f aca="true" t="shared" si="3" ref="K10:K18">J10/$J$15*100</f>
        <v>108.93680499050717</v>
      </c>
      <c r="L10" s="39"/>
      <c r="M10" s="40"/>
    </row>
    <row r="11" spans="2:13" s="35" customFormat="1" ht="14.25">
      <c r="B11" s="37" t="s">
        <v>17</v>
      </c>
      <c r="C11" s="29">
        <v>33321.7</v>
      </c>
      <c r="D11" s="29">
        <v>22417.5</v>
      </c>
      <c r="E11" s="29">
        <f t="shared" si="0"/>
        <v>131.97244870926912</v>
      </c>
      <c r="F11" s="29">
        <v>9816.7</v>
      </c>
      <c r="G11" s="29">
        <f t="shared" si="1"/>
        <v>93.54227016313463</v>
      </c>
      <c r="H11" s="29">
        <v>344.1</v>
      </c>
      <c r="I11" s="29">
        <f t="shared" si="2"/>
        <v>110.57197943444731</v>
      </c>
      <c r="J11" s="30">
        <v>743.5</v>
      </c>
      <c r="K11" s="30">
        <f t="shared" si="3"/>
        <v>100.82723081095742</v>
      </c>
      <c r="L11" s="39"/>
      <c r="M11" s="40"/>
    </row>
    <row r="12" spans="2:13" s="35" customFormat="1" ht="14.25">
      <c r="B12" s="37" t="s">
        <v>18</v>
      </c>
      <c r="C12" s="29">
        <v>32737</v>
      </c>
      <c r="D12" s="29">
        <v>21865.8</v>
      </c>
      <c r="E12" s="29">
        <f t="shared" si="0"/>
        <v>128.72457539811026</v>
      </c>
      <c r="F12" s="29">
        <v>9763.6</v>
      </c>
      <c r="G12" s="29">
        <f t="shared" si="1"/>
        <v>93.03628601921025</v>
      </c>
      <c r="H12" s="29">
        <v>312.3</v>
      </c>
      <c r="I12" s="29">
        <f t="shared" si="2"/>
        <v>100.35347043701802</v>
      </c>
      <c r="J12" s="30">
        <v>795.3</v>
      </c>
      <c r="K12" s="30">
        <f t="shared" si="3"/>
        <v>107.85191212367778</v>
      </c>
      <c r="L12" s="41"/>
      <c r="M12" s="40"/>
    </row>
    <row r="13" spans="2:13" s="35" customFormat="1" ht="14.25">
      <c r="B13" s="37" t="s">
        <v>19</v>
      </c>
      <c r="C13" s="29">
        <v>31638.1</v>
      </c>
      <c r="D13" s="29">
        <v>20807.7</v>
      </c>
      <c r="E13" s="29">
        <f t="shared" si="0"/>
        <v>122.49551114120037</v>
      </c>
      <c r="F13" s="29">
        <v>9770.9</v>
      </c>
      <c r="G13" s="29">
        <f t="shared" si="1"/>
        <v>93.10584692788535</v>
      </c>
      <c r="H13" s="29">
        <v>273.1</v>
      </c>
      <c r="I13" s="29">
        <f t="shared" si="2"/>
        <v>87.75706940874038</v>
      </c>
      <c r="J13" s="30">
        <v>786.5</v>
      </c>
      <c r="K13" s="30">
        <f t="shared" si="3"/>
        <v>106.65852997016545</v>
      </c>
      <c r="L13" s="41"/>
      <c r="M13" s="40"/>
    </row>
    <row r="14" spans="2:13" s="35" customFormat="1" ht="14.25">
      <c r="B14" s="37" t="s">
        <v>20</v>
      </c>
      <c r="C14" s="29">
        <v>31259.6</v>
      </c>
      <c r="D14" s="29">
        <v>19912</v>
      </c>
      <c r="E14" s="29">
        <f t="shared" si="0"/>
        <v>117.22250022076355</v>
      </c>
      <c r="F14" s="29">
        <v>10287.8</v>
      </c>
      <c r="G14" s="29">
        <f t="shared" si="1"/>
        <v>98.03133099557859</v>
      </c>
      <c r="H14" s="29">
        <v>300.1</v>
      </c>
      <c r="I14" s="29">
        <f t="shared" si="2"/>
        <v>96.43316195372752</v>
      </c>
      <c r="J14" s="30">
        <v>759.6</v>
      </c>
      <c r="K14" s="30">
        <f t="shared" si="3"/>
        <v>103.0105777054516</v>
      </c>
      <c r="L14" s="41"/>
      <c r="M14" s="40"/>
    </row>
    <row r="15" spans="2:13" s="35" customFormat="1" ht="14.25">
      <c r="B15" s="37" t="s">
        <v>21</v>
      </c>
      <c r="C15" s="29">
        <v>28529.6</v>
      </c>
      <c r="D15" s="29">
        <v>16986.5</v>
      </c>
      <c r="E15" s="29">
        <f t="shared" si="0"/>
        <v>100</v>
      </c>
      <c r="F15" s="29">
        <v>10494.4</v>
      </c>
      <c r="G15" s="29">
        <f t="shared" si="1"/>
        <v>100</v>
      </c>
      <c r="H15" s="29">
        <v>311.2</v>
      </c>
      <c r="I15" s="29">
        <f t="shared" si="2"/>
        <v>100</v>
      </c>
      <c r="J15" s="30">
        <v>737.4</v>
      </c>
      <c r="K15" s="30">
        <f t="shared" si="3"/>
        <v>100</v>
      </c>
      <c r="L15" s="41"/>
      <c r="M15" s="40"/>
    </row>
    <row r="16" spans="2:13" s="35" customFormat="1" ht="14.25">
      <c r="B16" s="37" t="s">
        <v>22</v>
      </c>
      <c r="C16" s="29">
        <v>36203.8</v>
      </c>
      <c r="D16" s="29">
        <v>24017.1</v>
      </c>
      <c r="E16" s="29">
        <f t="shared" si="0"/>
        <v>141.3893385924116</v>
      </c>
      <c r="F16" s="29">
        <v>11101.9</v>
      </c>
      <c r="G16" s="29">
        <f t="shared" si="1"/>
        <v>105.78880164659247</v>
      </c>
      <c r="H16" s="29">
        <v>340</v>
      </c>
      <c r="I16" s="29">
        <f t="shared" si="2"/>
        <v>109.25449871465295</v>
      </c>
      <c r="J16" s="30">
        <v>744.8</v>
      </c>
      <c r="K16" s="30">
        <f t="shared" si="3"/>
        <v>101.00352590181718</v>
      </c>
      <c r="L16" s="41"/>
      <c r="M16" s="40"/>
    </row>
    <row r="17" spans="2:13" s="35" customFormat="1" ht="14.25">
      <c r="B17" s="37" t="s">
        <v>42</v>
      </c>
      <c r="C17" s="29">
        <v>38206.4</v>
      </c>
      <c r="D17" s="29">
        <v>25878.9</v>
      </c>
      <c r="E17" s="29">
        <f t="shared" si="0"/>
        <v>152.34980719983517</v>
      </c>
      <c r="F17" s="29">
        <v>11216.7</v>
      </c>
      <c r="G17" s="29">
        <f t="shared" si="1"/>
        <v>106.88271840219548</v>
      </c>
      <c r="H17" s="29">
        <v>355.6</v>
      </c>
      <c r="I17" s="29">
        <f t="shared" si="2"/>
        <v>114.26735218508999</v>
      </c>
      <c r="J17" s="30">
        <v>755.2</v>
      </c>
      <c r="K17" s="30">
        <f t="shared" si="3"/>
        <v>102.41388662869542</v>
      </c>
      <c r="L17" s="41"/>
      <c r="M17" s="40"/>
    </row>
    <row r="18" spans="2:13" s="35" customFormat="1" ht="15" thickBot="1">
      <c r="B18" s="42" t="s">
        <v>43</v>
      </c>
      <c r="C18" s="32">
        <v>39055.3</v>
      </c>
      <c r="D18" s="32">
        <v>26141.6</v>
      </c>
      <c r="E18" s="32">
        <f t="shared" si="0"/>
        <v>153.89632943808317</v>
      </c>
      <c r="F18" s="32">
        <v>11788.8</v>
      </c>
      <c r="G18" s="32">
        <f t="shared" si="1"/>
        <v>112.33419728617167</v>
      </c>
      <c r="H18" s="32">
        <v>355.8</v>
      </c>
      <c r="I18" s="32">
        <f t="shared" si="2"/>
        <v>114.33161953727506</v>
      </c>
      <c r="J18" s="33">
        <v>769.2</v>
      </c>
      <c r="K18" s="33">
        <f t="shared" si="3"/>
        <v>104.31244914564688</v>
      </c>
      <c r="L18" s="41"/>
      <c r="M18" s="40"/>
    </row>
    <row r="19" spans="2:13" s="35" customFormat="1" ht="14.25">
      <c r="B19" s="6" t="s">
        <v>27</v>
      </c>
      <c r="C19" s="6"/>
      <c r="D19" s="6"/>
      <c r="E19" s="6"/>
      <c r="F19" s="6"/>
      <c r="G19" s="6"/>
      <c r="H19" s="6"/>
      <c r="I19" s="6"/>
      <c r="J19" s="6"/>
      <c r="K19" s="24"/>
      <c r="L19" s="41"/>
      <c r="M19" s="40"/>
    </row>
    <row r="20" spans="1:12" s="35" customFormat="1" ht="14.25">
      <c r="A20" s="6"/>
      <c r="B20" s="6"/>
      <c r="C20" s="6"/>
      <c r="D20" s="6"/>
      <c r="E20" s="6"/>
      <c r="F20" s="6"/>
      <c r="G20" s="6"/>
      <c r="H20" s="6"/>
      <c r="I20" s="6"/>
      <c r="J20" s="24"/>
      <c r="K20" s="41"/>
      <c r="L20" s="40"/>
    </row>
    <row r="21" spans="1:12" s="35" customFormat="1" ht="14.25">
      <c r="A21" s="24"/>
      <c r="B21" s="6"/>
      <c r="C21" s="6"/>
      <c r="D21" s="6"/>
      <c r="E21" s="6"/>
      <c r="F21" s="6"/>
      <c r="G21" s="6"/>
      <c r="H21" s="6"/>
      <c r="I21" s="6"/>
      <c r="J21" s="24"/>
      <c r="L21" s="40"/>
    </row>
    <row r="22" spans="1:12" s="35" customFormat="1" ht="14.25">
      <c r="A22" s="24"/>
      <c r="B22" s="6"/>
      <c r="C22" s="6"/>
      <c r="D22" s="6"/>
      <c r="E22" s="6"/>
      <c r="F22" s="6"/>
      <c r="G22" s="6"/>
      <c r="H22" s="6"/>
      <c r="I22" s="6"/>
      <c r="J22" s="24"/>
      <c r="L22" s="40"/>
    </row>
    <row r="23" spans="1:12" s="35" customFormat="1" ht="14.25">
      <c r="A23" s="24"/>
      <c r="B23" s="6"/>
      <c r="C23" s="6"/>
      <c r="D23" s="6"/>
      <c r="E23" s="6"/>
      <c r="F23" s="6"/>
      <c r="G23" s="6"/>
      <c r="H23" s="6"/>
      <c r="I23" s="6"/>
      <c r="J23" s="24"/>
      <c r="L23" s="40"/>
    </row>
    <row r="24" spans="1:12" s="35" customFormat="1" ht="14.25">
      <c r="A24" s="24"/>
      <c r="B24" s="6"/>
      <c r="C24" s="6"/>
      <c r="D24" s="6"/>
      <c r="E24" s="6"/>
      <c r="F24" s="6"/>
      <c r="G24" s="6"/>
      <c r="H24" s="6"/>
      <c r="I24" s="6"/>
      <c r="J24" s="24"/>
      <c r="L24" s="40"/>
    </row>
    <row r="25" spans="1:12" s="35" customFormat="1" ht="14.25">
      <c r="A25" s="24"/>
      <c r="B25" s="6"/>
      <c r="C25" s="6"/>
      <c r="D25" s="6"/>
      <c r="E25" s="6"/>
      <c r="F25" s="6"/>
      <c r="G25" s="6"/>
      <c r="H25" s="6"/>
      <c r="I25" s="6"/>
      <c r="J25" s="24"/>
      <c r="L25" s="40"/>
    </row>
    <row r="26" spans="1:12" s="35" customFormat="1" ht="14.25">
      <c r="A26" s="24"/>
      <c r="B26" s="6"/>
      <c r="C26" s="6"/>
      <c r="D26" s="6"/>
      <c r="E26" s="6"/>
      <c r="F26" s="6"/>
      <c r="G26" s="6"/>
      <c r="H26" s="6"/>
      <c r="I26" s="6"/>
      <c r="J26" s="24"/>
      <c r="L26" s="40"/>
    </row>
    <row r="27" spans="1:10" s="35" customFormat="1" ht="14.25">
      <c r="A27" s="6"/>
      <c r="B27" s="6"/>
      <c r="C27" s="6"/>
      <c r="D27" s="6"/>
      <c r="E27" s="6"/>
      <c r="F27" s="6"/>
      <c r="G27" s="6"/>
      <c r="H27" s="6"/>
      <c r="I27" s="6"/>
      <c r="J27" s="24"/>
    </row>
    <row r="28" spans="1:10" s="35" customFormat="1" ht="14.25">
      <c r="A28" s="6"/>
      <c r="B28" s="6"/>
      <c r="C28" s="6"/>
      <c r="D28" s="6"/>
      <c r="E28" s="6"/>
      <c r="F28" s="6"/>
      <c r="G28" s="6"/>
      <c r="H28" s="6"/>
      <c r="I28" s="6"/>
      <c r="J28" s="24"/>
    </row>
    <row r="29" spans="1:10" s="35" customFormat="1" ht="14.25">
      <c r="A29" s="6"/>
      <c r="B29" s="6"/>
      <c r="C29" s="6"/>
      <c r="D29" s="6"/>
      <c r="E29" s="6"/>
      <c r="F29" s="6"/>
      <c r="G29" s="6"/>
      <c r="H29" s="6"/>
      <c r="I29" s="6"/>
      <c r="J29" s="24"/>
    </row>
    <row r="30" spans="1:12" s="45" customFormat="1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3"/>
      <c r="L30" s="44"/>
    </row>
    <row r="31" spans="1:12" s="45" customFormat="1" ht="15" customHeight="1">
      <c r="A31" s="7" t="s">
        <v>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s="45" customFormat="1" ht="15" customHeight="1">
      <c r="A32" s="7" t="s">
        <v>45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s="45" customFormat="1" ht="12.7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44"/>
      <c r="L33" s="44"/>
    </row>
    <row r="34" spans="1:12" s="35" customFormat="1" ht="43.5" customHeight="1">
      <c r="A34" s="163" t="s">
        <v>3</v>
      </c>
      <c r="B34" s="213" t="s">
        <v>30</v>
      </c>
      <c r="C34" s="207" t="s">
        <v>31</v>
      </c>
      <c r="D34" s="208"/>
      <c r="E34" s="207" t="s">
        <v>32</v>
      </c>
      <c r="F34" s="208"/>
      <c r="G34" s="207" t="s">
        <v>33</v>
      </c>
      <c r="H34" s="208"/>
      <c r="I34" s="165" t="s">
        <v>46</v>
      </c>
      <c r="J34" s="194"/>
      <c r="K34" s="165" t="s">
        <v>47</v>
      </c>
      <c r="L34" s="164"/>
    </row>
    <row r="35" spans="1:12" s="35" customFormat="1" ht="14.25">
      <c r="A35" s="25"/>
      <c r="B35" s="216"/>
      <c r="C35" s="13" t="s">
        <v>11</v>
      </c>
      <c r="D35" s="8" t="s">
        <v>40</v>
      </c>
      <c r="E35" s="13" t="s">
        <v>11</v>
      </c>
      <c r="F35" s="8" t="s">
        <v>40</v>
      </c>
      <c r="G35" s="13" t="s">
        <v>11</v>
      </c>
      <c r="H35" s="8" t="s">
        <v>40</v>
      </c>
      <c r="I35" s="13" t="s">
        <v>11</v>
      </c>
      <c r="J35" s="8" t="s">
        <v>40</v>
      </c>
      <c r="K35" s="13" t="s">
        <v>11</v>
      </c>
      <c r="L35" s="36" t="s">
        <v>40</v>
      </c>
    </row>
    <row r="36" spans="1:12" s="35" customFormat="1" ht="14.25" customHeight="1" thickBot="1">
      <c r="A36" s="166"/>
      <c r="B36" s="217"/>
      <c r="C36" s="15" t="s">
        <v>14</v>
      </c>
      <c r="D36" s="15" t="s">
        <v>41</v>
      </c>
      <c r="E36" s="15" t="s">
        <v>14</v>
      </c>
      <c r="F36" s="15" t="s">
        <v>41</v>
      </c>
      <c r="G36" s="15" t="s">
        <v>14</v>
      </c>
      <c r="H36" s="15" t="s">
        <v>41</v>
      </c>
      <c r="I36" s="15" t="s">
        <v>14</v>
      </c>
      <c r="J36" s="15" t="s">
        <v>41</v>
      </c>
      <c r="K36" s="15" t="s">
        <v>14</v>
      </c>
      <c r="L36" s="16" t="s">
        <v>41</v>
      </c>
    </row>
    <row r="37" spans="1:12" s="35" customFormat="1" ht="14.25">
      <c r="A37" s="17" t="s">
        <v>16</v>
      </c>
      <c r="B37" s="28">
        <v>691.9497481497733</v>
      </c>
      <c r="C37" s="46">
        <v>565.4</v>
      </c>
      <c r="D37" s="46">
        <f aca="true" t="shared" si="4" ref="D37:D45">C37/$D$14*100</f>
        <v>2.8394937725994374</v>
      </c>
      <c r="E37" s="28">
        <v>31.546675773222983</v>
      </c>
      <c r="F37" s="46">
        <f aca="true" t="shared" si="5" ref="F37:F45">E37/$F$14*100</f>
        <v>0.306641612134985</v>
      </c>
      <c r="G37" s="28">
        <v>88.62148814524659</v>
      </c>
      <c r="H37" s="46">
        <f aca="true" t="shared" si="6" ref="H37:H45">G37/$H$14*100</f>
        <v>29.530652497583</v>
      </c>
      <c r="I37" s="28">
        <v>6.381584231303817</v>
      </c>
      <c r="J37" s="46">
        <f aca="true" t="shared" si="7" ref="J37:J45">I37/$J$14*100</f>
        <v>0.8401243063854419</v>
      </c>
      <c r="K37" s="29" t="s">
        <v>430</v>
      </c>
      <c r="L37" s="38" t="s">
        <v>430</v>
      </c>
    </row>
    <row r="38" spans="1:12" s="35" customFormat="1" ht="14.25">
      <c r="A38" s="17" t="s">
        <v>17</v>
      </c>
      <c r="B38" s="28">
        <v>642.5272890130578</v>
      </c>
      <c r="C38" s="46">
        <v>509.5</v>
      </c>
      <c r="D38" s="46">
        <f t="shared" si="4"/>
        <v>2.5587585375652875</v>
      </c>
      <c r="E38" s="28">
        <v>37.327871093732526</v>
      </c>
      <c r="F38" s="46">
        <f t="shared" si="5"/>
        <v>0.3628362827206257</v>
      </c>
      <c r="G38" s="28">
        <v>89.33931782446105</v>
      </c>
      <c r="H38" s="46">
        <f t="shared" si="6"/>
        <v>29.76984932504533</v>
      </c>
      <c r="I38" s="28">
        <v>6.360100094864265</v>
      </c>
      <c r="J38" s="46">
        <f t="shared" si="7"/>
        <v>0.8372959577230469</v>
      </c>
      <c r="K38" s="29" t="s">
        <v>430</v>
      </c>
      <c r="L38" s="30" t="s">
        <v>430</v>
      </c>
    </row>
    <row r="39" spans="1:12" s="35" customFormat="1" ht="14.25">
      <c r="A39" s="17" t="s">
        <v>18</v>
      </c>
      <c r="B39" s="28">
        <v>617.1902829255396</v>
      </c>
      <c r="C39" s="46">
        <v>489.9</v>
      </c>
      <c r="D39" s="46">
        <f t="shared" si="4"/>
        <v>2.4603254319003613</v>
      </c>
      <c r="E39" s="28">
        <v>37.78135410729735</v>
      </c>
      <c r="F39" s="46">
        <f t="shared" si="5"/>
        <v>0.36724425151438944</v>
      </c>
      <c r="G39" s="28">
        <v>82.84407226943917</v>
      </c>
      <c r="H39" s="46">
        <f t="shared" si="6"/>
        <v>27.60548892683744</v>
      </c>
      <c r="I39" s="28">
        <v>6.6648565488030895</v>
      </c>
      <c r="J39" s="46">
        <f t="shared" si="7"/>
        <v>0.8774166072673892</v>
      </c>
      <c r="K39" s="29" t="s">
        <v>430</v>
      </c>
      <c r="L39" s="30" t="s">
        <v>430</v>
      </c>
    </row>
    <row r="40" spans="1:12" s="35" customFormat="1" ht="14.25">
      <c r="A40" s="17" t="s">
        <v>19</v>
      </c>
      <c r="B40" s="28">
        <v>644.7684301578842</v>
      </c>
      <c r="C40" s="46">
        <v>488.4</v>
      </c>
      <c r="D40" s="46">
        <f t="shared" si="4"/>
        <v>2.4527922860586577</v>
      </c>
      <c r="E40" s="28">
        <v>40.714049479781806</v>
      </c>
      <c r="F40" s="46">
        <f t="shared" si="5"/>
        <v>0.39575078714381895</v>
      </c>
      <c r="G40" s="28">
        <v>109.7828457600487</v>
      </c>
      <c r="H40" s="46">
        <f t="shared" si="6"/>
        <v>36.58208789071932</v>
      </c>
      <c r="I40" s="28">
        <v>5.871534918053724</v>
      </c>
      <c r="J40" s="46">
        <f t="shared" si="7"/>
        <v>0.7729772140671043</v>
      </c>
      <c r="K40" s="29" t="s">
        <v>430</v>
      </c>
      <c r="L40" s="30" t="s">
        <v>430</v>
      </c>
    </row>
    <row r="41" spans="1:12" s="35" customFormat="1" ht="14.25">
      <c r="A41" s="17" t="s">
        <v>20</v>
      </c>
      <c r="B41" s="28">
        <v>721.5493526431036</v>
      </c>
      <c r="C41" s="46">
        <v>560.4</v>
      </c>
      <c r="D41" s="46">
        <f t="shared" si="4"/>
        <v>2.8143832864604255</v>
      </c>
      <c r="E41" s="28">
        <v>39.04216696715682</v>
      </c>
      <c r="F41" s="46">
        <f t="shared" si="5"/>
        <v>0.3794996691922162</v>
      </c>
      <c r="G41" s="28">
        <v>117.20004977140188</v>
      </c>
      <c r="H41" s="46">
        <f t="shared" si="6"/>
        <v>39.053665368677734</v>
      </c>
      <c r="I41" s="28">
        <v>4.907135904544968</v>
      </c>
      <c r="J41" s="46">
        <f t="shared" si="7"/>
        <v>0.646015785221823</v>
      </c>
      <c r="K41" s="29" t="s">
        <v>430</v>
      </c>
      <c r="L41" s="30" t="s">
        <v>430</v>
      </c>
    </row>
    <row r="42" spans="1:12" s="35" customFormat="1" ht="14.25">
      <c r="A42" s="17" t="s">
        <v>21</v>
      </c>
      <c r="B42" s="28">
        <v>881.7514923130551</v>
      </c>
      <c r="C42" s="46">
        <v>658.3</v>
      </c>
      <c r="D42" s="46">
        <f t="shared" si="4"/>
        <v>3.306046605062274</v>
      </c>
      <c r="E42" s="28">
        <v>50.75607322731479</v>
      </c>
      <c r="F42" s="46">
        <f t="shared" si="5"/>
        <v>0.49336178023790117</v>
      </c>
      <c r="G42" s="28">
        <v>167.49546235861192</v>
      </c>
      <c r="H42" s="46">
        <f t="shared" si="6"/>
        <v>55.813216380743725</v>
      </c>
      <c r="I42" s="28">
        <v>5.199956727128485</v>
      </c>
      <c r="J42" s="46">
        <f t="shared" si="7"/>
        <v>0.6845651299537237</v>
      </c>
      <c r="K42" s="29" t="s">
        <v>430</v>
      </c>
      <c r="L42" s="30" t="s">
        <v>430</v>
      </c>
    </row>
    <row r="43" spans="1:12" s="35" customFormat="1" ht="14.25">
      <c r="A43" s="17" t="s">
        <v>22</v>
      </c>
      <c r="B43" s="28">
        <v>751.969201627388</v>
      </c>
      <c r="C43" s="46">
        <v>505.2</v>
      </c>
      <c r="D43" s="46">
        <f t="shared" si="4"/>
        <v>2.537163519485737</v>
      </c>
      <c r="E43" s="28">
        <v>54.30180934410082</v>
      </c>
      <c r="F43" s="46">
        <f t="shared" si="5"/>
        <v>0.5278272258801767</v>
      </c>
      <c r="G43" s="28">
        <v>187.32233946039312</v>
      </c>
      <c r="H43" s="46">
        <f t="shared" si="6"/>
        <v>62.41997316241024</v>
      </c>
      <c r="I43" s="28">
        <v>5.145052822894076</v>
      </c>
      <c r="J43" s="46">
        <f t="shared" si="7"/>
        <v>0.6773371278164924</v>
      </c>
      <c r="K43" s="29" t="s">
        <v>430</v>
      </c>
      <c r="L43" s="30" t="s">
        <v>430</v>
      </c>
    </row>
    <row r="44" spans="1:12" s="35" customFormat="1" ht="14.25">
      <c r="A44" s="17">
        <v>1997</v>
      </c>
      <c r="B44" s="28">
        <v>807.2068089906132</v>
      </c>
      <c r="C44" s="46">
        <v>543.6</v>
      </c>
      <c r="D44" s="46">
        <f t="shared" si="4"/>
        <v>2.730012053033347</v>
      </c>
      <c r="E44" s="28">
        <v>33.119506289824045</v>
      </c>
      <c r="F44" s="46">
        <f t="shared" si="5"/>
        <v>0.32192991980621755</v>
      </c>
      <c r="G44" s="28">
        <v>220.3905542829571</v>
      </c>
      <c r="H44" s="46">
        <f t="shared" si="6"/>
        <v>73.43903841484742</v>
      </c>
      <c r="I44" s="28">
        <v>10.09674841783219</v>
      </c>
      <c r="J44" s="46">
        <f t="shared" si="7"/>
        <v>1.329219117671431</v>
      </c>
      <c r="K44" s="29" t="s">
        <v>430</v>
      </c>
      <c r="L44" s="30" t="s">
        <v>430</v>
      </c>
    </row>
    <row r="45" spans="1:12" s="35" customFormat="1" ht="15" thickBot="1">
      <c r="A45" s="21">
        <v>1998</v>
      </c>
      <c r="B45" s="31">
        <v>800.7145707299621</v>
      </c>
      <c r="C45" s="47">
        <v>535.2</v>
      </c>
      <c r="D45" s="47">
        <f t="shared" si="4"/>
        <v>2.6878264363198077</v>
      </c>
      <c r="E45" s="31">
        <v>28.782787561541</v>
      </c>
      <c r="F45" s="47">
        <f t="shared" si="5"/>
        <v>0.2797759245080678</v>
      </c>
      <c r="G45" s="31">
        <v>227.03925479915534</v>
      </c>
      <c r="H45" s="47">
        <f t="shared" si="6"/>
        <v>75.65453342191114</v>
      </c>
      <c r="I45" s="31">
        <v>9.69252836926581</v>
      </c>
      <c r="J45" s="47">
        <f t="shared" si="7"/>
        <v>1.2760042613567417</v>
      </c>
      <c r="K45" s="32" t="s">
        <v>430</v>
      </c>
      <c r="L45" s="33" t="s">
        <v>430</v>
      </c>
    </row>
    <row r="46" spans="1:10" s="35" customFormat="1" ht="14.25">
      <c r="A46" s="6" t="s">
        <v>431</v>
      </c>
      <c r="B46" s="6"/>
      <c r="C46" s="6"/>
      <c r="D46" s="6"/>
      <c r="E46" s="6"/>
      <c r="F46" s="6"/>
      <c r="G46" s="6"/>
      <c r="H46" s="6"/>
      <c r="I46" s="6"/>
      <c r="J46" s="24"/>
    </row>
    <row r="47" spans="1:10" s="35" customFormat="1" ht="14.25">
      <c r="A47" s="6"/>
      <c r="B47" s="6"/>
      <c r="C47" s="6"/>
      <c r="D47" s="6"/>
      <c r="E47" s="6"/>
      <c r="F47" s="6"/>
      <c r="G47" s="6"/>
      <c r="H47" s="6"/>
      <c r="I47" s="6"/>
      <c r="J47" s="24"/>
    </row>
    <row r="48" spans="1:10" s="35" customFormat="1" ht="14.25">
      <c r="A48" s="6"/>
      <c r="B48" s="6"/>
      <c r="C48" s="6"/>
      <c r="D48" s="6"/>
      <c r="E48" s="6"/>
      <c r="F48" s="6"/>
      <c r="G48" s="6"/>
      <c r="H48" s="6"/>
      <c r="I48" s="6"/>
      <c r="J48" s="24"/>
    </row>
    <row r="49" spans="1:10" s="35" customFormat="1" ht="14.25">
      <c r="A49" s="6"/>
      <c r="B49" s="6"/>
      <c r="C49" s="6"/>
      <c r="D49" s="6"/>
      <c r="E49" s="6"/>
      <c r="F49" s="6"/>
      <c r="G49" s="6"/>
      <c r="H49" s="6"/>
      <c r="I49" s="6"/>
      <c r="J49" s="24"/>
    </row>
    <row r="50" spans="1:10" s="35" customFormat="1" ht="14.25">
      <c r="A50" s="6"/>
      <c r="B50" s="6"/>
      <c r="C50" s="6"/>
      <c r="D50" s="6"/>
      <c r="E50" s="6"/>
      <c r="F50" s="6"/>
      <c r="G50" s="6"/>
      <c r="H50" s="6"/>
      <c r="I50" s="6"/>
      <c r="J50" s="24"/>
    </row>
    <row r="51" spans="1:10" s="35" customFormat="1" ht="14.25">
      <c r="A51" s="6"/>
      <c r="B51" s="6"/>
      <c r="C51" s="6"/>
      <c r="D51" s="6"/>
      <c r="E51" s="6"/>
      <c r="F51" s="6"/>
      <c r="G51" s="6"/>
      <c r="H51" s="6"/>
      <c r="I51" s="6"/>
      <c r="J51" s="24"/>
    </row>
  </sheetData>
  <mergeCells count="6">
    <mergeCell ref="G34:H34"/>
    <mergeCell ref="B34:B36"/>
    <mergeCell ref="B6:B9"/>
    <mergeCell ref="C6:C9"/>
    <mergeCell ref="C34:D34"/>
    <mergeCell ref="E34:F3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8"/>
  <dimension ref="A1:N52"/>
  <sheetViews>
    <sheetView showGridLines="0" zoomScale="75" zoomScaleNormal="75" workbookViewId="0" topLeftCell="B1">
      <selection activeCell="G27" sqref="G27"/>
    </sheetView>
  </sheetViews>
  <sheetFormatPr defaultColWidth="11.421875" defaultRowHeight="12.75"/>
  <cols>
    <col min="1" max="11" width="13.28125" style="6" customWidth="1"/>
    <col min="12" max="12" width="13.28125" style="24" customWidth="1"/>
    <col min="13" max="16384" width="11.421875" style="6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" t="s">
        <v>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7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48"/>
    </row>
    <row r="6" spans="1:12" ht="12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48"/>
    </row>
    <row r="7" spans="1:14" ht="13.5" customHeight="1">
      <c r="A7" s="209" t="s">
        <v>3</v>
      </c>
      <c r="B7" s="222" t="s">
        <v>50</v>
      </c>
      <c r="C7" s="167" t="s">
        <v>51</v>
      </c>
      <c r="D7" s="157" t="s">
        <v>52</v>
      </c>
      <c r="E7" s="222" t="s">
        <v>53</v>
      </c>
      <c r="F7" s="167" t="s">
        <v>54</v>
      </c>
      <c r="G7" s="167" t="s">
        <v>55</v>
      </c>
      <c r="H7" s="222" t="s">
        <v>56</v>
      </c>
      <c r="I7" s="167" t="s">
        <v>57</v>
      </c>
      <c r="J7" s="167" t="s">
        <v>57</v>
      </c>
      <c r="K7" s="167" t="s">
        <v>58</v>
      </c>
      <c r="L7" s="168" t="s">
        <v>59</v>
      </c>
      <c r="N7" s="24"/>
    </row>
    <row r="8" spans="1:14" ht="14.25" customHeight="1" thickBot="1">
      <c r="A8" s="221"/>
      <c r="B8" s="223"/>
      <c r="C8" s="15" t="s">
        <v>60</v>
      </c>
      <c r="D8" s="169" t="s">
        <v>61</v>
      </c>
      <c r="E8" s="223"/>
      <c r="F8" s="15" t="s">
        <v>62</v>
      </c>
      <c r="G8" s="15" t="s">
        <v>63</v>
      </c>
      <c r="H8" s="223"/>
      <c r="I8" s="15" t="s">
        <v>64</v>
      </c>
      <c r="J8" s="15" t="s">
        <v>65</v>
      </c>
      <c r="K8" s="16" t="s">
        <v>66</v>
      </c>
      <c r="L8" s="16" t="s">
        <v>67</v>
      </c>
      <c r="N8" s="24"/>
    </row>
    <row r="9" spans="1:14" ht="12.75">
      <c r="A9" s="17" t="s">
        <v>16</v>
      </c>
      <c r="B9" s="30">
        <f aca="true" t="shared" si="0" ref="B9:B21">SUM(C9:L9)</f>
        <v>8834.699999999999</v>
      </c>
      <c r="C9" s="29">
        <v>538.5</v>
      </c>
      <c r="D9" s="29">
        <v>735.1</v>
      </c>
      <c r="E9" s="29">
        <v>926.1</v>
      </c>
      <c r="F9" s="29">
        <v>513.1</v>
      </c>
      <c r="G9" s="29">
        <v>242.4</v>
      </c>
      <c r="H9" s="29">
        <v>4112</v>
      </c>
      <c r="I9" s="29">
        <v>724.9</v>
      </c>
      <c r="J9" s="29">
        <v>200.1</v>
      </c>
      <c r="K9" s="29">
        <v>295.1</v>
      </c>
      <c r="L9" s="30">
        <v>547.4</v>
      </c>
      <c r="N9" s="24"/>
    </row>
    <row r="10" spans="1:14" ht="12.75">
      <c r="A10" s="17" t="s">
        <v>17</v>
      </c>
      <c r="B10" s="30">
        <f t="shared" si="0"/>
        <v>8954.699999999999</v>
      </c>
      <c r="C10" s="29">
        <v>508.9</v>
      </c>
      <c r="D10" s="29">
        <v>790.7</v>
      </c>
      <c r="E10" s="29">
        <v>923</v>
      </c>
      <c r="F10" s="29">
        <v>514.1</v>
      </c>
      <c r="G10" s="29">
        <v>251.6</v>
      </c>
      <c r="H10" s="29">
        <v>4072.4</v>
      </c>
      <c r="I10" s="29">
        <v>772.2</v>
      </c>
      <c r="J10" s="29">
        <v>211.2</v>
      </c>
      <c r="K10" s="29">
        <v>313.2</v>
      </c>
      <c r="L10" s="30">
        <v>597.4</v>
      </c>
      <c r="N10" s="24"/>
    </row>
    <row r="11" spans="1:14" ht="12.75">
      <c r="A11" s="17" t="s">
        <v>18</v>
      </c>
      <c r="B11" s="30">
        <f t="shared" si="0"/>
        <v>8954.5</v>
      </c>
      <c r="C11" s="29">
        <v>466.9</v>
      </c>
      <c r="D11" s="29">
        <v>827.2</v>
      </c>
      <c r="E11" s="29">
        <v>815.9</v>
      </c>
      <c r="F11" s="29">
        <v>489.2</v>
      </c>
      <c r="G11" s="29">
        <v>272.4</v>
      </c>
      <c r="H11" s="29">
        <v>4128.9</v>
      </c>
      <c r="I11" s="29">
        <v>771.8</v>
      </c>
      <c r="J11" s="29">
        <v>224.1</v>
      </c>
      <c r="K11" s="29">
        <v>314.7</v>
      </c>
      <c r="L11" s="30">
        <v>643.4</v>
      </c>
      <c r="N11" s="24"/>
    </row>
    <row r="12" spans="1:14" ht="12.75">
      <c r="A12" s="17" t="s">
        <v>19</v>
      </c>
      <c r="B12" s="30">
        <f t="shared" si="0"/>
        <v>8575.199999999999</v>
      </c>
      <c r="C12" s="29">
        <v>387.8</v>
      </c>
      <c r="D12" s="29">
        <v>847.5</v>
      </c>
      <c r="E12" s="29">
        <v>665.3</v>
      </c>
      <c r="F12" s="29">
        <v>478.7</v>
      </c>
      <c r="G12" s="29">
        <v>293.5</v>
      </c>
      <c r="H12" s="29">
        <v>3919.1</v>
      </c>
      <c r="I12" s="29">
        <v>751</v>
      </c>
      <c r="J12" s="29">
        <v>232.8</v>
      </c>
      <c r="K12" s="29">
        <v>300.4</v>
      </c>
      <c r="L12" s="30">
        <v>699.1</v>
      </c>
      <c r="N12" s="24"/>
    </row>
    <row r="13" spans="1:14" ht="12.75">
      <c r="A13" s="17" t="s">
        <v>20</v>
      </c>
      <c r="B13" s="30">
        <f t="shared" si="0"/>
        <v>9265.9</v>
      </c>
      <c r="C13" s="29">
        <v>401.9</v>
      </c>
      <c r="D13" s="29">
        <v>857</v>
      </c>
      <c r="E13" s="29">
        <v>910.2</v>
      </c>
      <c r="F13" s="29">
        <v>557</v>
      </c>
      <c r="G13" s="29">
        <v>312</v>
      </c>
      <c r="H13" s="29">
        <v>4164</v>
      </c>
      <c r="I13" s="29">
        <v>761.9</v>
      </c>
      <c r="J13" s="29">
        <v>239.3</v>
      </c>
      <c r="K13" s="29">
        <v>337.4</v>
      </c>
      <c r="L13" s="30">
        <v>725.2</v>
      </c>
      <c r="N13" s="24"/>
    </row>
    <row r="14" spans="1:14" ht="12.75">
      <c r="A14" s="17" t="s">
        <v>21</v>
      </c>
      <c r="B14" s="30">
        <f t="shared" si="0"/>
        <v>9704</v>
      </c>
      <c r="C14" s="29">
        <v>539.3</v>
      </c>
      <c r="D14" s="29">
        <v>860.3</v>
      </c>
      <c r="E14" s="29">
        <v>924.7</v>
      </c>
      <c r="F14" s="29">
        <v>584.4</v>
      </c>
      <c r="G14" s="29">
        <v>326.1</v>
      </c>
      <c r="H14" s="29">
        <v>4310.9</v>
      </c>
      <c r="I14" s="29">
        <v>830.3</v>
      </c>
      <c r="J14" s="29">
        <v>249.5</v>
      </c>
      <c r="K14" s="29">
        <v>350.6</v>
      </c>
      <c r="L14" s="30">
        <v>727.9</v>
      </c>
      <c r="N14" s="24"/>
    </row>
    <row r="15" spans="1:14" ht="12.75">
      <c r="A15" s="17" t="s">
        <v>22</v>
      </c>
      <c r="B15" s="30">
        <f t="shared" si="0"/>
        <v>10366.6</v>
      </c>
      <c r="C15" s="29">
        <v>536.4</v>
      </c>
      <c r="D15" s="29">
        <v>889.5</v>
      </c>
      <c r="E15" s="29">
        <v>1087.4</v>
      </c>
      <c r="F15" s="29">
        <v>673.7</v>
      </c>
      <c r="G15" s="29">
        <v>385.1</v>
      </c>
      <c r="H15" s="29">
        <v>4498.2</v>
      </c>
      <c r="I15" s="29">
        <v>885.3</v>
      </c>
      <c r="J15" s="29">
        <v>258.2</v>
      </c>
      <c r="K15" s="29">
        <v>385.6</v>
      </c>
      <c r="L15" s="30">
        <v>767.2</v>
      </c>
      <c r="N15" s="24"/>
    </row>
    <row r="16" spans="1:14" ht="12.75">
      <c r="A16" s="17">
        <v>1997</v>
      </c>
      <c r="B16" s="30">
        <f t="shared" si="0"/>
        <v>10930.4</v>
      </c>
      <c r="C16" s="29">
        <v>636.1</v>
      </c>
      <c r="D16" s="29">
        <v>918.9</v>
      </c>
      <c r="E16" s="29">
        <v>1026.1</v>
      </c>
      <c r="F16" s="29">
        <v>725</v>
      </c>
      <c r="G16" s="29">
        <v>406.7</v>
      </c>
      <c r="H16" s="29">
        <v>4782.1</v>
      </c>
      <c r="I16" s="29">
        <v>931.7</v>
      </c>
      <c r="J16" s="29">
        <v>265.8</v>
      </c>
      <c r="K16" s="29">
        <v>431.1</v>
      </c>
      <c r="L16" s="30">
        <v>806.9</v>
      </c>
      <c r="N16" s="24"/>
    </row>
    <row r="17" spans="1:14" ht="12.75">
      <c r="A17" s="17">
        <v>1998</v>
      </c>
      <c r="B17" s="30">
        <f t="shared" si="0"/>
        <v>11015.699999999999</v>
      </c>
      <c r="C17" s="29">
        <v>733.2</v>
      </c>
      <c r="D17" s="29">
        <v>893.8</v>
      </c>
      <c r="E17" s="29">
        <v>1070.8</v>
      </c>
      <c r="F17" s="29">
        <v>766.5</v>
      </c>
      <c r="G17" s="29">
        <v>445.2</v>
      </c>
      <c r="H17" s="29">
        <v>4597.8</v>
      </c>
      <c r="I17" s="29">
        <v>973</v>
      </c>
      <c r="J17" s="29">
        <v>272.9</v>
      </c>
      <c r="K17" s="29">
        <v>448.8</v>
      </c>
      <c r="L17" s="30">
        <v>813.7</v>
      </c>
      <c r="N17" s="24"/>
    </row>
    <row r="18" spans="1:14" ht="12.75">
      <c r="A18" s="17" t="s">
        <v>23</v>
      </c>
      <c r="B18" s="30">
        <f t="shared" si="0"/>
        <v>11061</v>
      </c>
      <c r="C18" s="29">
        <v>738.6</v>
      </c>
      <c r="D18" s="29">
        <v>915.3</v>
      </c>
      <c r="E18" s="29">
        <v>1013.9</v>
      </c>
      <c r="F18" s="29">
        <v>804.8</v>
      </c>
      <c r="G18" s="29">
        <v>436.3</v>
      </c>
      <c r="H18" s="29">
        <v>4565.3</v>
      </c>
      <c r="I18" s="29">
        <v>998.9</v>
      </c>
      <c r="J18" s="29">
        <v>280.1</v>
      </c>
      <c r="K18" s="29">
        <v>484.4</v>
      </c>
      <c r="L18" s="30">
        <v>823.4</v>
      </c>
      <c r="N18" s="24"/>
    </row>
    <row r="19" spans="1:14" ht="12.75">
      <c r="A19" s="17" t="s">
        <v>24</v>
      </c>
      <c r="B19" s="30">
        <f t="shared" si="0"/>
        <v>11446.900000000001</v>
      </c>
      <c r="C19" s="29">
        <v>752.5</v>
      </c>
      <c r="D19" s="29">
        <v>1143.1</v>
      </c>
      <c r="E19" s="29">
        <v>1110.1</v>
      </c>
      <c r="F19" s="29">
        <v>813.8</v>
      </c>
      <c r="G19" s="29">
        <v>458</v>
      </c>
      <c r="H19" s="29">
        <v>4481.1</v>
      </c>
      <c r="I19" s="29">
        <v>1010.9</v>
      </c>
      <c r="J19" s="29">
        <v>301.7</v>
      </c>
      <c r="K19" s="29">
        <v>498.2</v>
      </c>
      <c r="L19" s="30">
        <v>877.5</v>
      </c>
      <c r="N19" s="24"/>
    </row>
    <row r="20" spans="1:14" ht="12.75">
      <c r="A20" s="17" t="s">
        <v>25</v>
      </c>
      <c r="B20" s="30">
        <f t="shared" si="0"/>
        <v>11928.899999999998</v>
      </c>
      <c r="C20" s="29">
        <v>710</v>
      </c>
      <c r="D20" s="29">
        <v>1111.2</v>
      </c>
      <c r="E20" s="29">
        <v>1110.9</v>
      </c>
      <c r="F20" s="29">
        <v>822</v>
      </c>
      <c r="G20" s="29">
        <v>481</v>
      </c>
      <c r="H20" s="29">
        <v>4964.9</v>
      </c>
      <c r="I20" s="29">
        <v>1023</v>
      </c>
      <c r="J20" s="29">
        <v>324.8</v>
      </c>
      <c r="K20" s="29">
        <v>516.3</v>
      </c>
      <c r="L20" s="30">
        <v>864.8</v>
      </c>
      <c r="N20" s="24"/>
    </row>
    <row r="21" spans="1:14" ht="13.5" thickBot="1">
      <c r="A21" s="21" t="s">
        <v>26</v>
      </c>
      <c r="B21" s="33">
        <f t="shared" si="0"/>
        <v>12172.599999999999</v>
      </c>
      <c r="C21" s="32">
        <v>768.2</v>
      </c>
      <c r="D21" s="32">
        <v>1064.8</v>
      </c>
      <c r="E21" s="32">
        <v>1068.8</v>
      </c>
      <c r="F21" s="32">
        <v>830.2</v>
      </c>
      <c r="G21" s="32">
        <v>482.4</v>
      </c>
      <c r="H21" s="32">
        <v>5099.1</v>
      </c>
      <c r="I21" s="32">
        <v>1082.9</v>
      </c>
      <c r="J21" s="32">
        <v>347.3</v>
      </c>
      <c r="K21" s="32">
        <v>528.4</v>
      </c>
      <c r="L21" s="33">
        <v>900.5</v>
      </c>
      <c r="N21" s="24"/>
    </row>
    <row r="22" spans="1:14" ht="12.75">
      <c r="A22" s="6" t="s">
        <v>27</v>
      </c>
      <c r="N22" s="24"/>
    </row>
    <row r="23" ht="12.75">
      <c r="A23" s="6" t="s">
        <v>28</v>
      </c>
    </row>
    <row r="31" spans="1:12" ht="12.75">
      <c r="A31" s="49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ht="15" customHeight="1">
      <c r="A32" s="7" t="s">
        <v>68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48"/>
    </row>
    <row r="33" spans="1:12" ht="15">
      <c r="A33" s="7" t="s">
        <v>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48"/>
    </row>
    <row r="34" spans="1:12" ht="15" customHeight="1">
      <c r="A34" s="7" t="s">
        <v>69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48"/>
    </row>
    <row r="35" spans="1:12" ht="12.75" customHeight="1" thickBo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48"/>
    </row>
    <row r="36" spans="1:12" ht="12.75">
      <c r="A36" s="209" t="s">
        <v>3</v>
      </c>
      <c r="B36" s="209" t="s">
        <v>50</v>
      </c>
      <c r="C36" s="167" t="s">
        <v>51</v>
      </c>
      <c r="D36" s="157" t="s">
        <v>52</v>
      </c>
      <c r="E36" s="209" t="s">
        <v>53</v>
      </c>
      <c r="F36" s="167" t="s">
        <v>54</v>
      </c>
      <c r="G36" s="167" t="s">
        <v>55</v>
      </c>
      <c r="H36" s="209" t="s">
        <v>56</v>
      </c>
      <c r="I36" s="167" t="s">
        <v>57</v>
      </c>
      <c r="J36" s="167" t="s">
        <v>57</v>
      </c>
      <c r="K36" s="168" t="s">
        <v>58</v>
      </c>
      <c r="L36" s="168" t="s">
        <v>59</v>
      </c>
    </row>
    <row r="37" spans="1:12" ht="13.5" thickBot="1">
      <c r="A37" s="221"/>
      <c r="B37" s="221"/>
      <c r="C37" s="15" t="s">
        <v>60</v>
      </c>
      <c r="D37" s="169" t="s">
        <v>61</v>
      </c>
      <c r="E37" s="221"/>
      <c r="F37" s="15" t="s">
        <v>62</v>
      </c>
      <c r="G37" s="15" t="s">
        <v>63</v>
      </c>
      <c r="H37" s="221"/>
      <c r="I37" s="15" t="s">
        <v>64</v>
      </c>
      <c r="J37" s="15" t="s">
        <v>65</v>
      </c>
      <c r="K37" s="16" t="s">
        <v>66</v>
      </c>
      <c r="L37" s="16" t="s">
        <v>67</v>
      </c>
    </row>
    <row r="38" spans="1:12" ht="12.75">
      <c r="A38" s="17" t="s">
        <v>16</v>
      </c>
      <c r="B38" s="30">
        <v>100</v>
      </c>
      <c r="C38" s="29">
        <v>6.095283371251996</v>
      </c>
      <c r="D38" s="29">
        <v>8.320599454424034</v>
      </c>
      <c r="E38" s="29">
        <v>10.48252911813644</v>
      </c>
      <c r="F38" s="29">
        <v>5.80778068298867</v>
      </c>
      <c r="G38" s="29">
        <v>2.743726442324018</v>
      </c>
      <c r="H38" s="29">
        <v>46.54374228892889</v>
      </c>
      <c r="I38" s="29">
        <v>8.205145618979707</v>
      </c>
      <c r="J38" s="29">
        <v>2.264932595334307</v>
      </c>
      <c r="K38" s="29">
        <v>3.340237925453044</v>
      </c>
      <c r="L38" s="30">
        <v>6.196022502178908</v>
      </c>
    </row>
    <row r="39" spans="1:12" ht="12.75">
      <c r="A39" s="17" t="s">
        <v>17</v>
      </c>
      <c r="B39" s="30">
        <v>100</v>
      </c>
      <c r="C39" s="29">
        <v>5.6830491250404815</v>
      </c>
      <c r="D39" s="29">
        <v>8.829999888326801</v>
      </c>
      <c r="E39" s="29">
        <v>10.307436318357958</v>
      </c>
      <c r="F39" s="29">
        <v>5.74111918880588</v>
      </c>
      <c r="G39" s="29">
        <v>2.8096977006488215</v>
      </c>
      <c r="H39" s="29">
        <v>45.47779378426972</v>
      </c>
      <c r="I39" s="29">
        <v>8.623404469161446</v>
      </c>
      <c r="J39" s="29">
        <v>2.3585379744715067</v>
      </c>
      <c r="K39" s="29">
        <v>3.497604609869678</v>
      </c>
      <c r="L39" s="30">
        <v>6.671356941047718</v>
      </c>
    </row>
    <row r="40" spans="1:12" ht="12.75">
      <c r="A40" s="17" t="s">
        <v>18</v>
      </c>
      <c r="B40" s="30">
        <v>100</v>
      </c>
      <c r="C40" s="29">
        <v>5.214138142833212</v>
      </c>
      <c r="D40" s="29">
        <v>9.237813389915685</v>
      </c>
      <c r="E40" s="29">
        <v>9.111619855938354</v>
      </c>
      <c r="F40" s="29">
        <v>5.463174939974314</v>
      </c>
      <c r="G40" s="29">
        <v>3.0420458987101453</v>
      </c>
      <c r="H40" s="29">
        <v>46.10977720699089</v>
      </c>
      <c r="I40" s="29">
        <v>8.619130046345411</v>
      </c>
      <c r="J40" s="29">
        <v>2.5026522977273995</v>
      </c>
      <c r="K40" s="29">
        <v>3.5144340834217433</v>
      </c>
      <c r="L40" s="30">
        <v>7.1852141381428325</v>
      </c>
    </row>
    <row r="41" spans="1:12" ht="12.75">
      <c r="A41" s="17" t="s">
        <v>19</v>
      </c>
      <c r="B41" s="30">
        <v>100</v>
      </c>
      <c r="C41" s="29">
        <v>4.522343502192369</v>
      </c>
      <c r="D41" s="29">
        <v>9.883151413378116</v>
      </c>
      <c r="E41" s="29">
        <v>7.758419628696707</v>
      </c>
      <c r="F41" s="29">
        <v>5.582377087414871</v>
      </c>
      <c r="G41" s="29">
        <v>3.4226606959604444</v>
      </c>
      <c r="H41" s="29">
        <v>45.70272413471406</v>
      </c>
      <c r="I41" s="29">
        <v>8.757813228845976</v>
      </c>
      <c r="J41" s="29">
        <v>2.714805485586343</v>
      </c>
      <c r="K41" s="29">
        <v>3.50312529153839</v>
      </c>
      <c r="L41" s="30">
        <v>8.152579531672732</v>
      </c>
    </row>
    <row r="42" spans="1:12" ht="12.75">
      <c r="A42" s="17" t="s">
        <v>20</v>
      </c>
      <c r="B42" s="30">
        <v>100</v>
      </c>
      <c r="C42" s="29">
        <v>4.337409210114506</v>
      </c>
      <c r="D42" s="29">
        <v>9.248966641124985</v>
      </c>
      <c r="E42" s="29">
        <v>9.82311486202096</v>
      </c>
      <c r="F42" s="29">
        <v>6.011288703741677</v>
      </c>
      <c r="G42" s="29">
        <v>3.367185054878641</v>
      </c>
      <c r="H42" s="29">
        <v>44.93896977088033</v>
      </c>
      <c r="I42" s="29">
        <v>8.222622734974475</v>
      </c>
      <c r="J42" s="29">
        <v>2.5825877680527527</v>
      </c>
      <c r="K42" s="29">
        <v>3.6413084535770945</v>
      </c>
      <c r="L42" s="30">
        <v>7.826546800634586</v>
      </c>
    </row>
    <row r="43" spans="1:12" ht="12.75">
      <c r="A43" s="17" t="s">
        <v>21</v>
      </c>
      <c r="B43" s="30">
        <v>100</v>
      </c>
      <c r="C43" s="29">
        <v>5.557502061005771</v>
      </c>
      <c r="D43" s="29">
        <v>8.865416323165705</v>
      </c>
      <c r="E43" s="29">
        <v>9.529060181368507</v>
      </c>
      <c r="F43" s="29">
        <v>6.022258862324814</v>
      </c>
      <c r="G43" s="29">
        <v>3.3604699093157464</v>
      </c>
      <c r="H43" s="29">
        <v>44.42394888705688</v>
      </c>
      <c r="I43" s="29">
        <v>8.55626545754328</v>
      </c>
      <c r="J43" s="29">
        <v>2.5711046990931576</v>
      </c>
      <c r="K43" s="29">
        <v>3.612943116240726</v>
      </c>
      <c r="L43" s="30">
        <v>7.501030502885408</v>
      </c>
    </row>
    <row r="44" spans="1:12" ht="12.75">
      <c r="A44" s="17" t="s">
        <v>22</v>
      </c>
      <c r="B44" s="30">
        <v>100</v>
      </c>
      <c r="C44" s="29">
        <v>5.174309802635387</v>
      </c>
      <c r="D44" s="29">
        <v>8.580441031775123</v>
      </c>
      <c r="E44" s="29">
        <v>10.489456523836168</v>
      </c>
      <c r="F44" s="29">
        <v>6.498755619007196</v>
      </c>
      <c r="G44" s="29">
        <v>3.714814886269365</v>
      </c>
      <c r="H44" s="29">
        <v>43.391275828140365</v>
      </c>
      <c r="I44" s="29">
        <v>8.539926301776859</v>
      </c>
      <c r="J44" s="29">
        <v>2.4906912584646843</v>
      </c>
      <c r="K44" s="29">
        <v>3.719638068412016</v>
      </c>
      <c r="L44" s="30">
        <v>7.400690679682828</v>
      </c>
    </row>
    <row r="45" spans="1:12" ht="12.75">
      <c r="A45" s="17">
        <v>1997</v>
      </c>
      <c r="B45" s="30">
        <v>100</v>
      </c>
      <c r="C45" s="29">
        <v>5.819549147332212</v>
      </c>
      <c r="D45" s="29">
        <v>8.406828661348166</v>
      </c>
      <c r="E45" s="29">
        <v>9.38757959452536</v>
      </c>
      <c r="F45" s="29">
        <v>6.6328771133718805</v>
      </c>
      <c r="G45" s="29">
        <v>3.720815340701164</v>
      </c>
      <c r="H45" s="29">
        <v>43.750457439800925</v>
      </c>
      <c r="I45" s="29">
        <v>8.52393325038425</v>
      </c>
      <c r="J45" s="29">
        <v>2.431749981702408</v>
      </c>
      <c r="K45" s="29">
        <v>3.9440459635511966</v>
      </c>
      <c r="L45" s="30">
        <v>7.382163507282442</v>
      </c>
    </row>
    <row r="46" spans="1:12" ht="12.75">
      <c r="A46" s="17">
        <v>1998</v>
      </c>
      <c r="B46" s="30">
        <v>100</v>
      </c>
      <c r="C46" s="29">
        <v>6.6559546828617355</v>
      </c>
      <c r="D46" s="29">
        <v>8.113873834617864</v>
      </c>
      <c r="E46" s="29">
        <v>9.720671405357809</v>
      </c>
      <c r="F46" s="29">
        <v>6.958250497017893</v>
      </c>
      <c r="G46" s="29">
        <v>4.041504398267927</v>
      </c>
      <c r="H46" s="29">
        <v>41.73860943925489</v>
      </c>
      <c r="I46" s="29">
        <v>8.832847662881163</v>
      </c>
      <c r="J46" s="29">
        <v>2.4773732037001737</v>
      </c>
      <c r="K46" s="29">
        <v>4.07418502682535</v>
      </c>
      <c r="L46" s="30">
        <v>7.386729849215213</v>
      </c>
    </row>
    <row r="47" spans="1:12" ht="12.75">
      <c r="A47" s="17" t="s">
        <v>23</v>
      </c>
      <c r="B47" s="30">
        <v>100</v>
      </c>
      <c r="C47" s="29">
        <v>6.677515595334961</v>
      </c>
      <c r="D47" s="29">
        <v>8.275020341741254</v>
      </c>
      <c r="E47" s="29">
        <v>9.16644064731941</v>
      </c>
      <c r="F47" s="29">
        <v>7.27601482686918</v>
      </c>
      <c r="G47" s="29">
        <v>3.944489648313896</v>
      </c>
      <c r="H47" s="29">
        <v>41.27384504113552</v>
      </c>
      <c r="I47" s="29">
        <v>9.030829038965734</v>
      </c>
      <c r="J47" s="29">
        <v>2.532320766657626</v>
      </c>
      <c r="K47" s="29">
        <v>4.37935087243468</v>
      </c>
      <c r="L47" s="30">
        <v>7.444173221227738</v>
      </c>
    </row>
    <row r="48" spans="1:12" ht="12.75">
      <c r="A48" s="17" t="s">
        <v>24</v>
      </c>
      <c r="B48" s="30">
        <v>100</v>
      </c>
      <c r="C48" s="29">
        <v>6.573832216582655</v>
      </c>
      <c r="D48" s="29">
        <v>9.986109776446023</v>
      </c>
      <c r="E48" s="29">
        <v>9.69782211777861</v>
      </c>
      <c r="F48" s="29">
        <v>7.109348382531514</v>
      </c>
      <c r="G48" s="29">
        <v>4.001083262717416</v>
      </c>
      <c r="H48" s="29">
        <v>39.14684325013759</v>
      </c>
      <c r="I48" s="29">
        <v>8.831211943845057</v>
      </c>
      <c r="J48" s="29">
        <v>2.6356480793926735</v>
      </c>
      <c r="K48" s="29">
        <v>4.352270046912264</v>
      </c>
      <c r="L48" s="30">
        <v>7.665830923656185</v>
      </c>
    </row>
    <row r="49" spans="1:12" ht="12.75">
      <c r="A49" s="17" t="s">
        <v>25</v>
      </c>
      <c r="B49" s="30">
        <v>100</v>
      </c>
      <c r="C49" s="29">
        <v>5.951931862954674</v>
      </c>
      <c r="D49" s="29">
        <v>9.31519251565526</v>
      </c>
      <c r="E49" s="29">
        <v>9.312677614868097</v>
      </c>
      <c r="F49" s="29">
        <v>6.890828156829214</v>
      </c>
      <c r="G49" s="29">
        <v>4.032224262086195</v>
      </c>
      <c r="H49" s="29">
        <v>41.620769727300925</v>
      </c>
      <c r="I49" s="29">
        <v>8.575811684229059</v>
      </c>
      <c r="J49" s="29">
        <v>2.7227992522361664</v>
      </c>
      <c r="K49" s="29">
        <v>4.328144254709152</v>
      </c>
      <c r="L49" s="30">
        <v>7.249620669131271</v>
      </c>
    </row>
    <row r="50" spans="1:12" ht="13.5" thickBot="1">
      <c r="A50" s="21" t="s">
        <v>26</v>
      </c>
      <c r="B50" s="33">
        <v>100</v>
      </c>
      <c r="C50" s="32">
        <v>6.3108949608136315</v>
      </c>
      <c r="D50" s="32">
        <v>8.747514910536779</v>
      </c>
      <c r="E50" s="32">
        <v>8.780375597653748</v>
      </c>
      <c r="F50" s="32">
        <v>6.82023561112663</v>
      </c>
      <c r="G50" s="32">
        <v>3.962998866306295</v>
      </c>
      <c r="H50" s="32">
        <v>41.8899824195324</v>
      </c>
      <c r="I50" s="32">
        <v>8.89620951974106</v>
      </c>
      <c r="J50" s="32">
        <v>2.853129158930714</v>
      </c>
      <c r="K50" s="32">
        <v>4.340896768151422</v>
      </c>
      <c r="L50" s="33">
        <v>7.397762187207335</v>
      </c>
    </row>
    <row r="51" ht="12.75">
      <c r="A51" s="6" t="s">
        <v>27</v>
      </c>
    </row>
    <row r="52" ht="12.75">
      <c r="A52" s="6" t="s">
        <v>28</v>
      </c>
    </row>
  </sheetData>
  <mergeCells count="8">
    <mergeCell ref="A36:A37"/>
    <mergeCell ref="B36:B37"/>
    <mergeCell ref="E36:E37"/>
    <mergeCell ref="H36:H37"/>
    <mergeCell ref="A7:A8"/>
    <mergeCell ref="B7:B8"/>
    <mergeCell ref="E7:E8"/>
    <mergeCell ref="H7:H8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81"/>
  <dimension ref="A1:N50"/>
  <sheetViews>
    <sheetView showGridLines="0" zoomScale="70" zoomScaleNormal="70" workbookViewId="0" topLeftCell="B1">
      <selection activeCell="F24" sqref="F24"/>
    </sheetView>
  </sheetViews>
  <sheetFormatPr defaultColWidth="11.421875" defaultRowHeight="12.75"/>
  <cols>
    <col min="1" max="11" width="13.28125" style="6" customWidth="1"/>
    <col min="12" max="12" width="13.28125" style="24" customWidth="1"/>
    <col min="13" max="16384" width="11.421875" style="6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">
      <c r="A3" s="7" t="s">
        <v>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 t="s">
        <v>45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7" t="s">
        <v>49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4" ht="12.75">
      <c r="A7" s="224" t="s">
        <v>3</v>
      </c>
      <c r="B7" s="209" t="s">
        <v>50</v>
      </c>
      <c r="C7" s="170" t="s">
        <v>51</v>
      </c>
      <c r="D7" s="171" t="s">
        <v>52</v>
      </c>
      <c r="E7" s="222" t="s">
        <v>53</v>
      </c>
      <c r="F7" s="170" t="s">
        <v>54</v>
      </c>
      <c r="G7" s="170" t="s">
        <v>55</v>
      </c>
      <c r="H7" s="222" t="s">
        <v>56</v>
      </c>
      <c r="I7" s="170" t="s">
        <v>57</v>
      </c>
      <c r="J7" s="170" t="s">
        <v>57</v>
      </c>
      <c r="K7" s="170" t="s">
        <v>58</v>
      </c>
      <c r="L7" s="172" t="s">
        <v>59</v>
      </c>
      <c r="N7" s="24"/>
    </row>
    <row r="8" spans="1:14" ht="13.5" thickBot="1">
      <c r="A8" s="225"/>
      <c r="B8" s="221"/>
      <c r="C8" s="173" t="s">
        <v>60</v>
      </c>
      <c r="D8" s="174" t="s">
        <v>61</v>
      </c>
      <c r="E8" s="223"/>
      <c r="F8" s="173" t="s">
        <v>62</v>
      </c>
      <c r="G8" s="173" t="s">
        <v>63</v>
      </c>
      <c r="H8" s="223"/>
      <c r="I8" s="173" t="s">
        <v>64</v>
      </c>
      <c r="J8" s="173" t="s">
        <v>65</v>
      </c>
      <c r="K8" s="175" t="s">
        <v>66</v>
      </c>
      <c r="L8" s="175" t="s">
        <v>67</v>
      </c>
      <c r="N8" s="24"/>
    </row>
    <row r="9" spans="1:14" ht="12.75">
      <c r="A9" s="37" t="s">
        <v>16</v>
      </c>
      <c r="B9" s="202">
        <f aca="true" t="shared" si="0" ref="B9:B17">SUM(C9:L9)</f>
        <v>9635.8</v>
      </c>
      <c r="C9" s="29">
        <v>566.2</v>
      </c>
      <c r="D9" s="29">
        <v>846.9</v>
      </c>
      <c r="E9" s="29">
        <v>1006.7</v>
      </c>
      <c r="F9" s="29">
        <v>582.6</v>
      </c>
      <c r="G9" s="29">
        <v>321.1</v>
      </c>
      <c r="H9" s="29">
        <v>4203</v>
      </c>
      <c r="I9" s="29">
        <v>793.5</v>
      </c>
      <c r="J9" s="29">
        <v>241</v>
      </c>
      <c r="K9" s="29">
        <v>373.3</v>
      </c>
      <c r="L9" s="30">
        <v>701.5</v>
      </c>
      <c r="N9" s="24"/>
    </row>
    <row r="10" spans="1:14" ht="12.75">
      <c r="A10" s="37" t="s">
        <v>17</v>
      </c>
      <c r="B10" s="202">
        <f t="shared" si="0"/>
        <v>9620.4</v>
      </c>
      <c r="C10" s="29">
        <v>542.7</v>
      </c>
      <c r="D10" s="29">
        <v>851.5</v>
      </c>
      <c r="E10" s="29">
        <v>980.3</v>
      </c>
      <c r="F10" s="29">
        <v>553.6</v>
      </c>
      <c r="G10" s="29">
        <v>324.6</v>
      </c>
      <c r="H10" s="29">
        <v>4231.1</v>
      </c>
      <c r="I10" s="29">
        <v>818.3</v>
      </c>
      <c r="J10" s="29">
        <v>240.8</v>
      </c>
      <c r="K10" s="29">
        <v>379.1</v>
      </c>
      <c r="L10" s="30">
        <v>698.4</v>
      </c>
      <c r="N10" s="24"/>
    </row>
    <row r="11" spans="1:14" ht="12.75">
      <c r="A11" s="37" t="s">
        <v>18</v>
      </c>
      <c r="B11" s="202">
        <f t="shared" si="0"/>
        <v>9566.999999999998</v>
      </c>
      <c r="C11" s="29">
        <v>514.4</v>
      </c>
      <c r="D11" s="29">
        <v>853</v>
      </c>
      <c r="E11" s="29">
        <v>902.8</v>
      </c>
      <c r="F11" s="29">
        <v>527.6</v>
      </c>
      <c r="G11" s="29">
        <v>331.5</v>
      </c>
      <c r="H11" s="29">
        <v>4313.7</v>
      </c>
      <c r="I11" s="29">
        <v>828.9</v>
      </c>
      <c r="J11" s="29">
        <v>249.8</v>
      </c>
      <c r="K11" s="29">
        <v>343.9</v>
      </c>
      <c r="L11" s="30">
        <v>701.4</v>
      </c>
      <c r="N11" s="24"/>
    </row>
    <row r="12" spans="1:14" ht="12.75">
      <c r="A12" s="37" t="s">
        <v>19</v>
      </c>
      <c r="B12" s="202">
        <f t="shared" si="0"/>
        <v>9161.6</v>
      </c>
      <c r="C12" s="29">
        <v>414.7</v>
      </c>
      <c r="D12" s="29">
        <v>798.5</v>
      </c>
      <c r="E12" s="29">
        <v>769.8</v>
      </c>
      <c r="F12" s="29">
        <v>500.6</v>
      </c>
      <c r="G12" s="29">
        <v>327.4</v>
      </c>
      <c r="H12" s="29">
        <v>4274.8</v>
      </c>
      <c r="I12" s="29">
        <v>807.2</v>
      </c>
      <c r="J12" s="29">
        <v>248</v>
      </c>
      <c r="K12" s="29">
        <v>312.5</v>
      </c>
      <c r="L12" s="30">
        <v>708.1</v>
      </c>
      <c r="N12" s="24"/>
    </row>
    <row r="13" spans="1:14" ht="12.75">
      <c r="A13" s="37" t="s">
        <v>20</v>
      </c>
      <c r="B13" s="202">
        <f t="shared" si="0"/>
        <v>9408.300000000001</v>
      </c>
      <c r="C13" s="29">
        <v>443.4</v>
      </c>
      <c r="D13" s="29">
        <v>852.4</v>
      </c>
      <c r="E13" s="29">
        <v>950.9</v>
      </c>
      <c r="F13" s="29">
        <v>556.8</v>
      </c>
      <c r="G13" s="29">
        <v>330.9</v>
      </c>
      <c r="H13" s="29">
        <v>4157.6</v>
      </c>
      <c r="I13" s="29">
        <v>811.8</v>
      </c>
      <c r="J13" s="29">
        <v>248.9</v>
      </c>
      <c r="K13" s="29">
        <v>337.5</v>
      </c>
      <c r="L13" s="30">
        <v>718.1</v>
      </c>
      <c r="N13" s="24"/>
    </row>
    <row r="14" spans="1:14" ht="12.75">
      <c r="A14" s="37" t="s">
        <v>21</v>
      </c>
      <c r="B14" s="202">
        <f t="shared" si="0"/>
        <v>9703.9</v>
      </c>
      <c r="C14" s="29">
        <v>539.3</v>
      </c>
      <c r="D14" s="29">
        <v>860.3</v>
      </c>
      <c r="E14" s="29">
        <v>924.7</v>
      </c>
      <c r="F14" s="29">
        <v>584.4</v>
      </c>
      <c r="G14" s="29">
        <v>326.1</v>
      </c>
      <c r="H14" s="29">
        <v>4310.9</v>
      </c>
      <c r="I14" s="29">
        <v>830.3</v>
      </c>
      <c r="J14" s="29">
        <v>249.5</v>
      </c>
      <c r="K14" s="29">
        <v>350.6</v>
      </c>
      <c r="L14" s="30">
        <v>727.8</v>
      </c>
      <c r="N14" s="24"/>
    </row>
    <row r="15" spans="1:14" ht="12.75">
      <c r="A15" s="37" t="s">
        <v>22</v>
      </c>
      <c r="B15" s="202">
        <f t="shared" si="0"/>
        <v>10061.900000000001</v>
      </c>
      <c r="C15" s="29">
        <v>548.7</v>
      </c>
      <c r="D15" s="29">
        <v>874.5</v>
      </c>
      <c r="E15" s="29">
        <v>1049.7</v>
      </c>
      <c r="F15" s="29">
        <v>663.5</v>
      </c>
      <c r="G15" s="29">
        <v>340.8</v>
      </c>
      <c r="H15" s="29">
        <v>4356.8</v>
      </c>
      <c r="I15" s="29">
        <v>854.9</v>
      </c>
      <c r="J15" s="29">
        <v>248.7</v>
      </c>
      <c r="K15" s="29">
        <v>381.7</v>
      </c>
      <c r="L15" s="30">
        <v>742.6</v>
      </c>
      <c r="N15" s="24"/>
    </row>
    <row r="16" spans="1:14" ht="12.75">
      <c r="A16" s="37">
        <v>1997</v>
      </c>
      <c r="B16" s="202">
        <f t="shared" si="0"/>
        <v>10369.3</v>
      </c>
      <c r="C16" s="29">
        <v>623.7</v>
      </c>
      <c r="D16" s="29">
        <v>879.1</v>
      </c>
      <c r="E16" s="29">
        <v>1001.8</v>
      </c>
      <c r="F16" s="29">
        <v>730</v>
      </c>
      <c r="G16" s="29">
        <v>338.4</v>
      </c>
      <c r="H16" s="29">
        <v>4514.5</v>
      </c>
      <c r="I16" s="29">
        <v>882.9</v>
      </c>
      <c r="J16" s="29">
        <v>249</v>
      </c>
      <c r="K16" s="29">
        <v>400.8</v>
      </c>
      <c r="L16" s="30">
        <v>749.1</v>
      </c>
      <c r="N16" s="24"/>
    </row>
    <row r="17" spans="1:14" ht="13.5" thickBot="1">
      <c r="A17" s="42">
        <v>1998</v>
      </c>
      <c r="B17" s="203">
        <f t="shared" si="0"/>
        <v>10307.1</v>
      </c>
      <c r="C17" s="32">
        <v>678.3</v>
      </c>
      <c r="D17" s="32">
        <v>885.5</v>
      </c>
      <c r="E17" s="32">
        <v>1002.5</v>
      </c>
      <c r="F17" s="32">
        <v>717.2</v>
      </c>
      <c r="G17" s="32">
        <v>353.2</v>
      </c>
      <c r="H17" s="32">
        <v>4407.2</v>
      </c>
      <c r="I17" s="32">
        <v>905.7</v>
      </c>
      <c r="J17" s="32">
        <v>249.1</v>
      </c>
      <c r="K17" s="32">
        <v>355.8</v>
      </c>
      <c r="L17" s="33">
        <v>752.6</v>
      </c>
      <c r="N17" s="24"/>
    </row>
    <row r="18" ht="12.75">
      <c r="N18" s="2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</row>
    <row r="36" spans="1:12" ht="15">
      <c r="A36" s="7" t="s">
        <v>71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5">
      <c r="A37" s="7" t="s">
        <v>45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>
      <c r="A38" s="7" t="s">
        <v>69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1" ht="12.75" customHeight="1" thickBo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2" ht="12.75">
      <c r="A40" s="224" t="s">
        <v>3</v>
      </c>
      <c r="B40" s="209" t="s">
        <v>50</v>
      </c>
      <c r="C40" s="170" t="s">
        <v>51</v>
      </c>
      <c r="D40" s="171" t="s">
        <v>52</v>
      </c>
      <c r="E40" s="209" t="s">
        <v>53</v>
      </c>
      <c r="F40" s="170" t="s">
        <v>54</v>
      </c>
      <c r="G40" s="170" t="s">
        <v>55</v>
      </c>
      <c r="H40" s="209" t="s">
        <v>56</v>
      </c>
      <c r="I40" s="170" t="s">
        <v>57</v>
      </c>
      <c r="J40" s="170" t="s">
        <v>57</v>
      </c>
      <c r="K40" s="172" t="s">
        <v>58</v>
      </c>
      <c r="L40" s="172" t="s">
        <v>59</v>
      </c>
    </row>
    <row r="41" spans="1:12" ht="13.5" thickBot="1">
      <c r="A41" s="225"/>
      <c r="B41" s="221"/>
      <c r="C41" s="173" t="s">
        <v>60</v>
      </c>
      <c r="D41" s="174" t="s">
        <v>61</v>
      </c>
      <c r="E41" s="221"/>
      <c r="F41" s="173" t="s">
        <v>62</v>
      </c>
      <c r="G41" s="173" t="s">
        <v>63</v>
      </c>
      <c r="H41" s="221"/>
      <c r="I41" s="173" t="s">
        <v>64</v>
      </c>
      <c r="J41" s="173" t="s">
        <v>65</v>
      </c>
      <c r="K41" s="175" t="s">
        <v>66</v>
      </c>
      <c r="L41" s="175" t="s">
        <v>67</v>
      </c>
    </row>
    <row r="42" spans="1:12" ht="12.75">
      <c r="A42" s="37" t="s">
        <v>16</v>
      </c>
      <c r="B42" s="200">
        <v>100</v>
      </c>
      <c r="C42" s="29">
        <v>5.876004068162478</v>
      </c>
      <c r="D42" s="29">
        <v>8.789098985034974</v>
      </c>
      <c r="E42" s="29">
        <v>10.447497872517072</v>
      </c>
      <c r="F42" s="29">
        <v>6.046202702422218</v>
      </c>
      <c r="G42" s="29">
        <v>3.3323647232196607</v>
      </c>
      <c r="H42" s="29">
        <v>43.61858901181013</v>
      </c>
      <c r="I42" s="29">
        <v>8.234915627140456</v>
      </c>
      <c r="J42" s="29">
        <v>2.501089686377883</v>
      </c>
      <c r="K42" s="29">
        <v>3.874094522509808</v>
      </c>
      <c r="L42" s="30">
        <v>7.280142800805331</v>
      </c>
    </row>
    <row r="43" spans="1:12" ht="12.75">
      <c r="A43" s="37" t="s">
        <v>17</v>
      </c>
      <c r="B43" s="200">
        <v>100</v>
      </c>
      <c r="C43" s="29">
        <v>5.6411375826368975</v>
      </c>
      <c r="D43" s="29">
        <v>8.850983327096587</v>
      </c>
      <c r="E43" s="29">
        <v>10.189804997713193</v>
      </c>
      <c r="F43" s="29">
        <v>5.7544384848862835</v>
      </c>
      <c r="G43" s="29">
        <v>3.3740800798303603</v>
      </c>
      <c r="H43" s="29">
        <v>43.98049977131929</v>
      </c>
      <c r="I43" s="29">
        <v>8.505883331254417</v>
      </c>
      <c r="J43" s="29">
        <v>2.5030144276745254</v>
      </c>
      <c r="K43" s="29">
        <v>3.9405845910772945</v>
      </c>
      <c r="L43" s="30">
        <v>7.259573406511163</v>
      </c>
    </row>
    <row r="44" spans="1:12" ht="12.75">
      <c r="A44" s="37" t="s">
        <v>18</v>
      </c>
      <c r="B44" s="200">
        <v>100</v>
      </c>
      <c r="C44" s="29">
        <v>5.376816138810495</v>
      </c>
      <c r="D44" s="29">
        <v>8.916065642312116</v>
      </c>
      <c r="E44" s="29">
        <v>9.436604996341593</v>
      </c>
      <c r="F44" s="29">
        <v>5.514790425420718</v>
      </c>
      <c r="G44" s="29">
        <v>3.465036061461274</v>
      </c>
      <c r="H44" s="29">
        <v>45.08936970837254</v>
      </c>
      <c r="I44" s="29">
        <v>8.664158043273755</v>
      </c>
      <c r="J44" s="29">
        <v>2.611058848123759</v>
      </c>
      <c r="K44" s="29">
        <v>3.594648270095119</v>
      </c>
      <c r="L44" s="30">
        <v>7.331451865788649</v>
      </c>
    </row>
    <row r="45" spans="1:12" ht="12.75">
      <c r="A45" s="37" t="s">
        <v>19</v>
      </c>
      <c r="B45" s="200">
        <v>100</v>
      </c>
      <c r="C45" s="29">
        <v>4.526501921061823</v>
      </c>
      <c r="D45" s="29">
        <v>8.71572651065316</v>
      </c>
      <c r="E45" s="29">
        <v>8.402462451973454</v>
      </c>
      <c r="F45" s="29">
        <v>5.464111072301781</v>
      </c>
      <c r="G45" s="29">
        <v>3.5736115962277326</v>
      </c>
      <c r="H45" s="29">
        <v>46.65997205728257</v>
      </c>
      <c r="I45" s="29">
        <v>8.810688089416697</v>
      </c>
      <c r="J45" s="29">
        <v>2.706950750960531</v>
      </c>
      <c r="K45" s="29">
        <v>3.4109762486901847</v>
      </c>
      <c r="L45" s="30">
        <v>7.728999301432064</v>
      </c>
    </row>
    <row r="46" spans="1:12" ht="12.75">
      <c r="A46" s="37" t="s">
        <v>20</v>
      </c>
      <c r="B46" s="200">
        <v>100</v>
      </c>
      <c r="C46" s="29">
        <v>4.712859921558623</v>
      </c>
      <c r="D46" s="29">
        <v>9.060085243880401</v>
      </c>
      <c r="E46" s="29">
        <v>10.107033151578923</v>
      </c>
      <c r="F46" s="29">
        <v>5.918178629507986</v>
      </c>
      <c r="G46" s="29">
        <v>3.5171072351009207</v>
      </c>
      <c r="H46" s="29">
        <v>44.190767726369266</v>
      </c>
      <c r="I46" s="29">
        <v>8.628551385478778</v>
      </c>
      <c r="J46" s="29">
        <v>2.6455363880828626</v>
      </c>
      <c r="K46" s="29">
        <v>3.5872580593731067</v>
      </c>
      <c r="L46" s="30">
        <v>7.632622259069119</v>
      </c>
    </row>
    <row r="47" spans="1:12" ht="12.75">
      <c r="A47" s="37" t="s">
        <v>21</v>
      </c>
      <c r="B47" s="200">
        <v>100</v>
      </c>
      <c r="C47" s="29">
        <v>5.5575593318150425</v>
      </c>
      <c r="D47" s="29">
        <v>8.865507682478178</v>
      </c>
      <c r="E47" s="29">
        <v>9.529158379620565</v>
      </c>
      <c r="F47" s="29">
        <v>6.022320922515689</v>
      </c>
      <c r="G47" s="29">
        <v>3.3605045394119895</v>
      </c>
      <c r="H47" s="29">
        <v>44.42440668184957</v>
      </c>
      <c r="I47" s="29">
        <v>8.556353631014334</v>
      </c>
      <c r="J47" s="29">
        <v>2.5711311946743063</v>
      </c>
      <c r="K47" s="29">
        <v>3.6129803481074627</v>
      </c>
      <c r="L47" s="30">
        <v>7.500077288512866</v>
      </c>
    </row>
    <row r="48" spans="1:12" ht="12.75">
      <c r="A48" s="37" t="s">
        <v>22</v>
      </c>
      <c r="B48" s="200">
        <v>100</v>
      </c>
      <c r="C48" s="29">
        <v>5.453244417058408</v>
      </c>
      <c r="D48" s="29">
        <v>8.691201462944372</v>
      </c>
      <c r="E48" s="29">
        <v>10.432423299774396</v>
      </c>
      <c r="F48" s="29">
        <v>6.5941820133374405</v>
      </c>
      <c r="G48" s="29">
        <v>3.3870342579433306</v>
      </c>
      <c r="H48" s="29">
        <v>43.29997316610182</v>
      </c>
      <c r="I48" s="29">
        <v>8.496407239189416</v>
      </c>
      <c r="J48" s="29">
        <v>2.47170017591111</v>
      </c>
      <c r="K48" s="29">
        <v>3.793518122819745</v>
      </c>
      <c r="L48" s="30">
        <v>7.380315844919945</v>
      </c>
    </row>
    <row r="49" spans="1:12" ht="12.75">
      <c r="A49" s="37">
        <v>1997</v>
      </c>
      <c r="B49" s="200">
        <v>100</v>
      </c>
      <c r="C49" s="29">
        <v>6.014870820595412</v>
      </c>
      <c r="D49" s="29">
        <v>8.477910755788724</v>
      </c>
      <c r="E49" s="29">
        <v>9.661211460754341</v>
      </c>
      <c r="F49" s="29">
        <v>7.040012344131235</v>
      </c>
      <c r="G49" s="29">
        <v>3.263479694868506</v>
      </c>
      <c r="H49" s="29">
        <v>43.53717222956227</v>
      </c>
      <c r="I49" s="29">
        <v>8.51455739538831</v>
      </c>
      <c r="J49" s="29">
        <v>2.4013192790255853</v>
      </c>
      <c r="K49" s="29">
        <v>3.865256092503834</v>
      </c>
      <c r="L49" s="30">
        <v>7.224209927381792</v>
      </c>
    </row>
    <row r="50" spans="1:12" ht="13.5" thickBot="1">
      <c r="A50" s="42">
        <v>1998</v>
      </c>
      <c r="B50" s="201">
        <v>100</v>
      </c>
      <c r="C50" s="32">
        <v>6.580900544285006</v>
      </c>
      <c r="D50" s="32">
        <v>8.591165313230684</v>
      </c>
      <c r="E50" s="32">
        <v>9.726305168282058</v>
      </c>
      <c r="F50" s="32">
        <v>6.958310290964481</v>
      </c>
      <c r="G50" s="32">
        <v>3.4267640752491</v>
      </c>
      <c r="H50" s="32">
        <v>42.75887495027699</v>
      </c>
      <c r="I50" s="32">
        <v>8.787146724102803</v>
      </c>
      <c r="J50" s="32">
        <v>2.4167806657546738</v>
      </c>
      <c r="K50" s="32">
        <v>3.4519894053613527</v>
      </c>
      <c r="L50" s="33">
        <v>7.301762862492844</v>
      </c>
    </row>
  </sheetData>
  <mergeCells count="8">
    <mergeCell ref="H7:H8"/>
    <mergeCell ref="A40:A41"/>
    <mergeCell ref="B40:B41"/>
    <mergeCell ref="E40:E41"/>
    <mergeCell ref="H40:H41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15"/>
  <dimension ref="A1:L54"/>
  <sheetViews>
    <sheetView showGridLines="0" zoomScale="75" zoomScaleNormal="75" workbookViewId="0" topLeftCell="A1">
      <selection activeCell="K56" sqref="K56"/>
    </sheetView>
  </sheetViews>
  <sheetFormatPr defaultColWidth="16.421875" defaultRowHeight="12.75"/>
  <cols>
    <col min="1" max="10" width="13.28125" style="6" customWidth="1"/>
    <col min="11" max="14" width="16.421875" style="6" customWidth="1"/>
    <col min="15" max="23" width="17.7109375" style="6" customWidth="1"/>
    <col min="24" max="25" width="16.421875" style="6" customWidth="1"/>
    <col min="26" max="26" width="17.7109375" style="6" customWidth="1"/>
    <col min="27" max="16384" width="16.421875" style="6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7" t="s">
        <v>72</v>
      </c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7" t="s">
        <v>49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 customHeight="1" thickBot="1">
      <c r="A6" s="7"/>
      <c r="B6" s="7"/>
      <c r="C6" s="7"/>
      <c r="D6" s="7"/>
      <c r="E6" s="7"/>
      <c r="F6" s="7"/>
      <c r="G6" s="4"/>
      <c r="H6" s="4"/>
      <c r="I6" s="4"/>
      <c r="J6" s="4"/>
    </row>
    <row r="7" spans="1:12" ht="12.75">
      <c r="A7" s="209" t="s">
        <v>3</v>
      </c>
      <c r="B7" s="222" t="s">
        <v>50</v>
      </c>
      <c r="C7" s="170" t="s">
        <v>51</v>
      </c>
      <c r="D7" s="171" t="s">
        <v>52</v>
      </c>
      <c r="E7" s="222" t="s">
        <v>53</v>
      </c>
      <c r="F7" s="170" t="s">
        <v>54</v>
      </c>
      <c r="G7" s="170" t="s">
        <v>57</v>
      </c>
      <c r="H7" s="170" t="s">
        <v>57</v>
      </c>
      <c r="I7" s="170" t="s">
        <v>58</v>
      </c>
      <c r="J7" s="172" t="s">
        <v>59</v>
      </c>
      <c r="L7" s="24"/>
    </row>
    <row r="8" spans="1:12" ht="13.5" thickBot="1">
      <c r="A8" s="221"/>
      <c r="B8" s="223"/>
      <c r="C8" s="173" t="s">
        <v>73</v>
      </c>
      <c r="D8" s="174" t="s">
        <v>61</v>
      </c>
      <c r="E8" s="223" t="s">
        <v>53</v>
      </c>
      <c r="F8" s="173" t="s">
        <v>62</v>
      </c>
      <c r="G8" s="173" t="s">
        <v>64</v>
      </c>
      <c r="H8" s="173" t="s">
        <v>65</v>
      </c>
      <c r="I8" s="175" t="s">
        <v>74</v>
      </c>
      <c r="J8" s="175" t="s">
        <v>67</v>
      </c>
      <c r="L8" s="24"/>
    </row>
    <row r="9" spans="1:12" ht="12.75">
      <c r="A9" s="17" t="s">
        <v>16</v>
      </c>
      <c r="B9" s="30">
        <v>54.71554097099515</v>
      </c>
      <c r="C9" s="29">
        <v>0.22297549072638326</v>
      </c>
      <c r="D9" s="29">
        <v>15.67259264601589</v>
      </c>
      <c r="E9" s="29">
        <v>0.12741456612936183</v>
      </c>
      <c r="F9" s="29">
        <v>4.5670909812123615</v>
      </c>
      <c r="G9" s="29">
        <v>29.305350209753225</v>
      </c>
      <c r="H9" s="30" t="s">
        <v>430</v>
      </c>
      <c r="I9" s="29">
        <v>4.820117077157934</v>
      </c>
      <c r="J9" s="30" t="s">
        <v>430</v>
      </c>
      <c r="L9" s="24"/>
    </row>
    <row r="10" spans="1:12" ht="12.75">
      <c r="A10" s="17" t="s">
        <v>17</v>
      </c>
      <c r="B10" s="30">
        <v>55.94220667604246</v>
      </c>
      <c r="C10" s="29">
        <v>0.433329727260707</v>
      </c>
      <c r="D10" s="29">
        <v>16.890243169497435</v>
      </c>
      <c r="E10" s="29">
        <v>0.14183885663457263</v>
      </c>
      <c r="F10" s="29">
        <v>4.532833291262486</v>
      </c>
      <c r="G10" s="29">
        <v>28.729580613753562</v>
      </c>
      <c r="H10" s="30" t="s">
        <v>430</v>
      </c>
      <c r="I10" s="29">
        <v>5.214381017633696</v>
      </c>
      <c r="J10" s="30" t="s">
        <v>430</v>
      </c>
      <c r="L10" s="24"/>
    </row>
    <row r="11" spans="1:12" ht="12.75">
      <c r="A11" s="17" t="s">
        <v>18</v>
      </c>
      <c r="B11" s="30">
        <v>60.545959395622226</v>
      </c>
      <c r="C11" s="29">
        <v>0.7861238325339873</v>
      </c>
      <c r="D11" s="29">
        <v>17.666149796256896</v>
      </c>
      <c r="E11" s="29">
        <v>0.12801557823374562</v>
      </c>
      <c r="F11" s="29">
        <v>3.844674431743056</v>
      </c>
      <c r="G11" s="29">
        <v>32.685442284807614</v>
      </c>
      <c r="H11" s="30" t="s">
        <v>430</v>
      </c>
      <c r="I11" s="29">
        <v>5.435553472046927</v>
      </c>
      <c r="J11" s="30" t="s">
        <v>430</v>
      </c>
      <c r="L11" s="24"/>
    </row>
    <row r="12" spans="1:12" ht="12.75">
      <c r="A12" s="17" t="s">
        <v>19</v>
      </c>
      <c r="B12" s="30">
        <v>61.49615953265299</v>
      </c>
      <c r="C12" s="29">
        <v>0.5944009712355607</v>
      </c>
      <c r="D12" s="29">
        <v>18.714314906302214</v>
      </c>
      <c r="E12" s="29">
        <v>0.19773298234226436</v>
      </c>
      <c r="F12" s="29">
        <v>2.6979433365787986</v>
      </c>
      <c r="G12" s="29">
        <v>33.5088288678134</v>
      </c>
      <c r="H12" s="30" t="s">
        <v>430</v>
      </c>
      <c r="I12" s="29">
        <v>5.782938468380753</v>
      </c>
      <c r="J12" s="30" t="s">
        <v>430</v>
      </c>
      <c r="L12" s="24"/>
    </row>
    <row r="13" spans="1:12" ht="12.75">
      <c r="A13" s="17" t="s">
        <v>20</v>
      </c>
      <c r="B13" s="30">
        <v>87.42382171576936</v>
      </c>
      <c r="C13" s="29">
        <v>21.323909463536594</v>
      </c>
      <c r="D13" s="29">
        <v>19.925354296635536</v>
      </c>
      <c r="E13" s="29">
        <v>0.12621254192059428</v>
      </c>
      <c r="F13" s="29">
        <v>1.8835719351387736</v>
      </c>
      <c r="G13" s="29">
        <v>39.621722981500845</v>
      </c>
      <c r="H13" s="30" t="s">
        <v>430</v>
      </c>
      <c r="I13" s="29">
        <v>4.543050497037011</v>
      </c>
      <c r="J13" s="30" t="s">
        <v>430</v>
      </c>
      <c r="L13" s="24"/>
    </row>
    <row r="14" spans="1:12" ht="12.75">
      <c r="A14" s="17" t="s">
        <v>21</v>
      </c>
      <c r="B14" s="30">
        <v>115.42377363480101</v>
      </c>
      <c r="C14" s="29">
        <v>39.41557582969721</v>
      </c>
      <c r="D14" s="29">
        <v>24.40890459533855</v>
      </c>
      <c r="E14" s="29">
        <v>0.32875362109792894</v>
      </c>
      <c r="F14" s="29">
        <v>1.750147247965574</v>
      </c>
      <c r="G14" s="29">
        <v>44.32043561357326</v>
      </c>
      <c r="H14" s="30" t="s">
        <v>430</v>
      </c>
      <c r="I14" s="29">
        <v>5.199956727128485</v>
      </c>
      <c r="J14" s="30" t="s">
        <v>430</v>
      </c>
      <c r="L14" s="24"/>
    </row>
    <row r="15" spans="1:12" ht="12.75">
      <c r="A15" s="17" t="s">
        <v>22</v>
      </c>
      <c r="B15" s="30">
        <v>108.0637794045172</v>
      </c>
      <c r="C15" s="29">
        <v>32.32964311901242</v>
      </c>
      <c r="D15" s="29">
        <v>24.05671150216965</v>
      </c>
      <c r="E15" s="29">
        <v>0.2656473501376318</v>
      </c>
      <c r="F15" s="29">
        <v>1.9803348839445627</v>
      </c>
      <c r="G15" s="29">
        <v>44.068611541836454</v>
      </c>
      <c r="H15" s="30" t="s">
        <v>430</v>
      </c>
      <c r="I15" s="29">
        <v>5.3628310074164895</v>
      </c>
      <c r="J15" s="30" t="s">
        <v>430</v>
      </c>
      <c r="L15" s="24"/>
    </row>
    <row r="16" spans="1:12" ht="12.75">
      <c r="A16" s="17">
        <v>1997</v>
      </c>
      <c r="B16" s="30">
        <v>124.60904162609836</v>
      </c>
      <c r="C16" s="29">
        <v>48.56899017946221</v>
      </c>
      <c r="D16" s="29">
        <v>22.675585686295722</v>
      </c>
      <c r="E16" s="29">
        <v>0.311925282175183</v>
      </c>
      <c r="F16" s="29">
        <v>2.4581395069296694</v>
      </c>
      <c r="G16" s="29">
        <v>44.19602610796582</v>
      </c>
      <c r="H16" s="30" t="s">
        <v>430</v>
      </c>
      <c r="I16" s="29">
        <v>6.398374863269746</v>
      </c>
      <c r="J16" s="30" t="s">
        <v>430</v>
      </c>
      <c r="L16" s="24"/>
    </row>
    <row r="17" spans="1:12" ht="12.75">
      <c r="A17" s="17">
        <v>1998</v>
      </c>
      <c r="B17" s="30">
        <v>132.37351700263244</v>
      </c>
      <c r="C17" s="29">
        <v>44.27355666943132</v>
      </c>
      <c r="D17" s="29">
        <v>22.034906783022613</v>
      </c>
      <c r="E17" s="29">
        <v>0.23980382964912914</v>
      </c>
      <c r="F17" s="29">
        <v>3.5111127138100566</v>
      </c>
      <c r="G17" s="29">
        <v>44.67863882778599</v>
      </c>
      <c r="H17" s="30" t="s">
        <v>430</v>
      </c>
      <c r="I17" s="29">
        <v>17.635498178933325</v>
      </c>
      <c r="J17" s="30" t="s">
        <v>430</v>
      </c>
      <c r="L17" s="24"/>
    </row>
    <row r="18" spans="1:12" ht="13.5" thickBot="1">
      <c r="A18" s="21" t="s">
        <v>23</v>
      </c>
      <c r="B18" s="33">
        <v>121.06246919812965</v>
      </c>
      <c r="C18" s="32">
        <v>43.10218407798733</v>
      </c>
      <c r="D18" s="32">
        <v>21.73259769451757</v>
      </c>
      <c r="E18" s="32">
        <v>0.19893500655103194</v>
      </c>
      <c r="F18" s="32">
        <v>1.8150565552390225</v>
      </c>
      <c r="G18" s="32">
        <v>39.73892034185569</v>
      </c>
      <c r="H18" s="32" t="s">
        <v>430</v>
      </c>
      <c r="I18" s="32">
        <v>14.474775521979014</v>
      </c>
      <c r="J18" s="33" t="s">
        <v>430</v>
      </c>
      <c r="L18" s="24"/>
    </row>
    <row r="19" spans="1:12" ht="12.75">
      <c r="A19" s="6" t="s">
        <v>75</v>
      </c>
      <c r="E19" s="162"/>
      <c r="F19" s="162"/>
      <c r="G19" s="162"/>
      <c r="H19" s="162"/>
      <c r="I19" s="162"/>
      <c r="J19" s="162"/>
      <c r="L19" s="24"/>
    </row>
    <row r="20" spans="1:6" ht="12.75">
      <c r="A20" s="6" t="s">
        <v>27</v>
      </c>
      <c r="D20" s="50"/>
      <c r="E20" s="50"/>
      <c r="F20" s="50"/>
    </row>
    <row r="21" ht="12.75">
      <c r="A21" s="6" t="s">
        <v>432</v>
      </c>
    </row>
    <row r="22" ht="12.75">
      <c r="B22" s="51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7" t="s">
        <v>76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5">
      <c r="A37" s="7" t="s">
        <v>2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15">
      <c r="A38" s="7" t="s">
        <v>69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15.75" thickBot="1">
      <c r="A39" s="7"/>
      <c r="B39" s="7"/>
      <c r="C39" s="7"/>
      <c r="D39" s="7"/>
      <c r="E39" s="7"/>
      <c r="F39" s="7"/>
      <c r="G39" s="4"/>
      <c r="H39" s="4"/>
      <c r="I39" s="4"/>
      <c r="J39" s="4"/>
    </row>
    <row r="40" spans="1:10" ht="12.75">
      <c r="A40" s="209" t="s">
        <v>3</v>
      </c>
      <c r="B40" s="209" t="s">
        <v>50</v>
      </c>
      <c r="C40" s="170" t="s">
        <v>51</v>
      </c>
      <c r="D40" s="171" t="s">
        <v>52</v>
      </c>
      <c r="E40" s="209" t="s">
        <v>53</v>
      </c>
      <c r="F40" s="170" t="s">
        <v>54</v>
      </c>
      <c r="G40" s="170" t="s">
        <v>57</v>
      </c>
      <c r="H40" s="170" t="s">
        <v>57</v>
      </c>
      <c r="I40" s="172" t="s">
        <v>58</v>
      </c>
      <c r="J40" s="172" t="s">
        <v>59</v>
      </c>
    </row>
    <row r="41" spans="1:10" ht="13.5" thickBot="1">
      <c r="A41" s="221"/>
      <c r="B41" s="221"/>
      <c r="C41" s="173" t="s">
        <v>73</v>
      </c>
      <c r="D41" s="174" t="s">
        <v>61</v>
      </c>
      <c r="E41" s="221" t="s">
        <v>53</v>
      </c>
      <c r="F41" s="173" t="s">
        <v>62</v>
      </c>
      <c r="G41" s="173" t="s">
        <v>64</v>
      </c>
      <c r="H41" s="173" t="s">
        <v>65</v>
      </c>
      <c r="I41" s="175" t="s">
        <v>74</v>
      </c>
      <c r="J41" s="175" t="s">
        <v>67</v>
      </c>
    </row>
    <row r="42" spans="1:10" ht="12.75">
      <c r="A42" s="17" t="s">
        <v>16</v>
      </c>
      <c r="B42" s="29">
        <f aca="true" t="shared" si="0" ref="B42:B51">SUM(C42:J42)</f>
        <v>100</v>
      </c>
      <c r="C42" s="29">
        <v>0.40751765726776445</v>
      </c>
      <c r="D42" s="29">
        <v>28.643768055448763</v>
      </c>
      <c r="E42" s="29">
        <v>0.2328672327244368</v>
      </c>
      <c r="F42" s="29">
        <v>8.346972176759412</v>
      </c>
      <c r="G42" s="29">
        <v>53.55946352662046</v>
      </c>
      <c r="H42" s="176" t="s">
        <v>430</v>
      </c>
      <c r="I42" s="29">
        <v>8.809411351179167</v>
      </c>
      <c r="J42" s="30" t="s">
        <v>430</v>
      </c>
    </row>
    <row r="43" spans="1:10" ht="12.75">
      <c r="A43" s="17" t="s">
        <v>17</v>
      </c>
      <c r="B43" s="29">
        <f t="shared" si="0"/>
        <v>100</v>
      </c>
      <c r="C43" s="29">
        <v>0.7746024924795873</v>
      </c>
      <c r="D43" s="29">
        <v>30.19230769230769</v>
      </c>
      <c r="E43" s="29">
        <v>0.25354533734422</v>
      </c>
      <c r="F43" s="29">
        <v>8.102707348517404</v>
      </c>
      <c r="G43" s="29">
        <v>51.355822948001716</v>
      </c>
      <c r="H43" s="29" t="s">
        <v>430</v>
      </c>
      <c r="I43" s="29">
        <v>9.321014181349376</v>
      </c>
      <c r="J43" s="30" t="s">
        <v>430</v>
      </c>
    </row>
    <row r="44" spans="1:10" ht="12.75">
      <c r="A44" s="17" t="s">
        <v>18</v>
      </c>
      <c r="B44" s="29">
        <f t="shared" si="0"/>
        <v>100</v>
      </c>
      <c r="C44" s="29">
        <v>1.298391899940441</v>
      </c>
      <c r="D44" s="29">
        <v>29.178082191780817</v>
      </c>
      <c r="E44" s="29">
        <v>0.2114353782013103</v>
      </c>
      <c r="F44" s="29">
        <v>6.350009926543579</v>
      </c>
      <c r="G44" s="29">
        <v>53.98451459201906</v>
      </c>
      <c r="H44" s="29" t="s">
        <v>430</v>
      </c>
      <c r="I44" s="29">
        <v>8.97756601151479</v>
      </c>
      <c r="J44" s="30" t="s">
        <v>430</v>
      </c>
    </row>
    <row r="45" spans="1:10" ht="12.75">
      <c r="A45" s="17" t="s">
        <v>19</v>
      </c>
      <c r="B45" s="29">
        <f t="shared" si="0"/>
        <v>100</v>
      </c>
      <c r="C45" s="29">
        <v>0.9665660030687737</v>
      </c>
      <c r="D45" s="29">
        <v>30.43168069115822</v>
      </c>
      <c r="E45" s="29">
        <v>0.3215371233666598</v>
      </c>
      <c r="F45" s="29">
        <v>4.3871736984587715</v>
      </c>
      <c r="G45" s="29">
        <v>54.48930327107827</v>
      </c>
      <c r="H45" s="29" t="s">
        <v>430</v>
      </c>
      <c r="I45" s="29">
        <v>9.403739212869304</v>
      </c>
      <c r="J45" s="30" t="s">
        <v>430</v>
      </c>
    </row>
    <row r="46" spans="1:10" ht="12.75">
      <c r="A46" s="17" t="s">
        <v>20</v>
      </c>
      <c r="B46" s="29">
        <f t="shared" si="0"/>
        <v>99.99999999999999</v>
      </c>
      <c r="C46" s="29">
        <v>24.391417630842625</v>
      </c>
      <c r="D46" s="29">
        <v>22.7916761193722</v>
      </c>
      <c r="E46" s="29">
        <v>0.14436859364365706</v>
      </c>
      <c r="F46" s="29">
        <v>2.154529392758196</v>
      </c>
      <c r="G46" s="29">
        <v>45.32142636170519</v>
      </c>
      <c r="H46" s="29" t="s">
        <v>430</v>
      </c>
      <c r="I46" s="29">
        <v>5.196581901678113</v>
      </c>
      <c r="J46" s="30" t="s">
        <v>430</v>
      </c>
    </row>
    <row r="47" spans="1:10" ht="12.75">
      <c r="A47" s="17" t="s">
        <v>21</v>
      </c>
      <c r="B47" s="29">
        <f t="shared" si="0"/>
        <v>99.99999999999999</v>
      </c>
      <c r="C47" s="29">
        <v>34.1485766653302</v>
      </c>
      <c r="D47" s="29">
        <v>21.14720722315659</v>
      </c>
      <c r="E47" s="29">
        <v>0.2848231440934345</v>
      </c>
      <c r="F47" s="29">
        <v>1.5162796994517023</v>
      </c>
      <c r="G47" s="29">
        <v>38.39801300709715</v>
      </c>
      <c r="H47" s="29" t="s">
        <v>430</v>
      </c>
      <c r="I47" s="29">
        <v>4.505100260870924</v>
      </c>
      <c r="J47" s="30" t="s">
        <v>430</v>
      </c>
    </row>
    <row r="48" spans="1:10" ht="12.75">
      <c r="A48" s="17" t="s">
        <v>22</v>
      </c>
      <c r="B48" s="29">
        <f t="shared" si="0"/>
        <v>99.99999999999999</v>
      </c>
      <c r="C48" s="29">
        <v>29.91718714370728</v>
      </c>
      <c r="D48" s="29">
        <v>22.26158629166365</v>
      </c>
      <c r="E48" s="29">
        <v>0.24582459691996242</v>
      </c>
      <c r="F48" s="29">
        <v>1.8325611919712133</v>
      </c>
      <c r="G48" s="29">
        <v>40.78018720488535</v>
      </c>
      <c r="H48" s="29" t="s">
        <v>430</v>
      </c>
      <c r="I48" s="29">
        <v>4.962653570852544</v>
      </c>
      <c r="J48" s="30" t="s">
        <v>430</v>
      </c>
    </row>
    <row r="49" spans="1:10" ht="12.75">
      <c r="A49" s="17">
        <v>1997</v>
      </c>
      <c r="B49" s="29">
        <f t="shared" si="0"/>
        <v>99.99999999999999</v>
      </c>
      <c r="C49" s="29">
        <v>38.97709953118669</v>
      </c>
      <c r="D49" s="29">
        <v>18.197383906005825</v>
      </c>
      <c r="E49" s="29">
        <v>0.2503231532035576</v>
      </c>
      <c r="F49" s="29">
        <v>1.9726814963440278</v>
      </c>
      <c r="G49" s="29">
        <v>35.46775220419424</v>
      </c>
      <c r="H49" s="29" t="s">
        <v>430</v>
      </c>
      <c r="I49" s="29">
        <v>5.134759709065652</v>
      </c>
      <c r="J49" s="30" t="s">
        <v>430</v>
      </c>
    </row>
    <row r="50" spans="1:10" ht="12.75">
      <c r="A50" s="17">
        <v>1998</v>
      </c>
      <c r="B50" s="29">
        <f t="shared" si="0"/>
        <v>100</v>
      </c>
      <c r="C50" s="29">
        <v>33.44593214105724</v>
      </c>
      <c r="D50" s="29">
        <v>16.646008417668934</v>
      </c>
      <c r="E50" s="29">
        <v>0.18115695274936322</v>
      </c>
      <c r="F50" s="29">
        <v>2.6524283658189978</v>
      </c>
      <c r="G50" s="29">
        <v>33.751946642694016</v>
      </c>
      <c r="H50" s="29" t="s">
        <v>430</v>
      </c>
      <c r="I50" s="29">
        <v>13.322527480011443</v>
      </c>
      <c r="J50" s="30" t="s">
        <v>430</v>
      </c>
    </row>
    <row r="51" spans="1:10" ht="13.5" thickBot="1">
      <c r="A51" s="21" t="s">
        <v>23</v>
      </c>
      <c r="B51" s="32">
        <f t="shared" si="0"/>
        <v>100.00000000000001</v>
      </c>
      <c r="C51" s="32">
        <v>35.60325868411516</v>
      </c>
      <c r="D51" s="32">
        <v>17.951556612438008</v>
      </c>
      <c r="E51" s="32">
        <v>0.16432425992027047</v>
      </c>
      <c r="F51" s="32">
        <v>1.4992727038042803</v>
      </c>
      <c r="G51" s="32">
        <v>32.82513615084074</v>
      </c>
      <c r="H51" s="32" t="s">
        <v>430</v>
      </c>
      <c r="I51" s="32">
        <v>11.956451588881553</v>
      </c>
      <c r="J51" s="33" t="s">
        <v>430</v>
      </c>
    </row>
    <row r="52" ht="12.75">
      <c r="A52" s="6" t="s">
        <v>75</v>
      </c>
    </row>
    <row r="53" spans="1:6" ht="12.75">
      <c r="A53" s="6" t="s">
        <v>27</v>
      </c>
      <c r="D53" s="50"/>
      <c r="E53" s="50"/>
      <c r="F53" s="50"/>
    </row>
    <row r="54" ht="12.75">
      <c r="A54" s="6" t="s">
        <v>432</v>
      </c>
    </row>
  </sheetData>
  <mergeCells count="6">
    <mergeCell ref="A40:A41"/>
    <mergeCell ref="B40:B41"/>
    <mergeCell ref="E40:E41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12"/>
  <dimension ref="A1:L49"/>
  <sheetViews>
    <sheetView showGridLines="0" zoomScale="75" zoomScaleNormal="75" workbookViewId="0" topLeftCell="A1">
      <selection activeCell="K56" sqref="K56"/>
    </sheetView>
  </sheetViews>
  <sheetFormatPr defaultColWidth="16.421875" defaultRowHeight="12.75"/>
  <cols>
    <col min="1" max="10" width="13.28125" style="6" customWidth="1"/>
    <col min="11" max="14" width="16.421875" style="6" customWidth="1"/>
    <col min="15" max="23" width="17.7109375" style="6" customWidth="1"/>
    <col min="24" max="25" width="16.421875" style="6" customWidth="1"/>
    <col min="26" max="26" width="17.7109375" style="6" customWidth="1"/>
    <col min="27" max="16384" width="16.421875" style="6" customWidth="1"/>
  </cols>
  <sheetData>
    <row r="1" spans="1:10" s="2" customFormat="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" customFormat="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34" t="s">
        <v>77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">
      <c r="A4" s="34" t="s">
        <v>39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" customHeight="1">
      <c r="A5" s="34" t="s">
        <v>49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2.75" customHeight="1" thickBot="1">
      <c r="A6" s="34"/>
      <c r="B6" s="34"/>
      <c r="C6" s="34"/>
      <c r="D6" s="34"/>
      <c r="E6" s="34"/>
      <c r="F6" s="34"/>
      <c r="G6" s="53"/>
      <c r="H6" s="53"/>
      <c r="I6" s="53"/>
      <c r="J6" s="53"/>
    </row>
    <row r="7" spans="1:12" ht="12.75">
      <c r="A7" s="209" t="s">
        <v>3</v>
      </c>
      <c r="B7" s="222" t="s">
        <v>50</v>
      </c>
      <c r="C7" s="170" t="s">
        <v>51</v>
      </c>
      <c r="D7" s="171" t="s">
        <v>52</v>
      </c>
      <c r="E7" s="222" t="s">
        <v>53</v>
      </c>
      <c r="F7" s="170" t="s">
        <v>54</v>
      </c>
      <c r="G7" s="170" t="s">
        <v>57</v>
      </c>
      <c r="H7" s="170" t="s">
        <v>57</v>
      </c>
      <c r="I7" s="170" t="s">
        <v>58</v>
      </c>
      <c r="J7" s="172" t="s">
        <v>59</v>
      </c>
      <c r="L7" s="24"/>
    </row>
    <row r="8" spans="1:12" ht="13.5" thickBot="1">
      <c r="A8" s="221"/>
      <c r="B8" s="223"/>
      <c r="C8" s="173" t="s">
        <v>73</v>
      </c>
      <c r="D8" s="174" t="s">
        <v>61</v>
      </c>
      <c r="E8" s="223" t="s">
        <v>53</v>
      </c>
      <c r="F8" s="173" t="s">
        <v>62</v>
      </c>
      <c r="G8" s="173" t="s">
        <v>64</v>
      </c>
      <c r="H8" s="173" t="s">
        <v>65</v>
      </c>
      <c r="I8" s="175" t="s">
        <v>74</v>
      </c>
      <c r="J8" s="175" t="s">
        <v>67</v>
      </c>
      <c r="L8" s="24"/>
    </row>
    <row r="9" spans="1:12" ht="12.75">
      <c r="A9" s="17" t="s">
        <v>16</v>
      </c>
      <c r="B9" s="29">
        <v>72.41943917939578</v>
      </c>
      <c r="C9" s="29">
        <v>0.3571943289483785</v>
      </c>
      <c r="D9" s="29">
        <v>19.758218380650106</v>
      </c>
      <c r="E9" s="29">
        <v>0.26909562808015797</v>
      </c>
      <c r="F9" s="29">
        <v>4.483940976834252</v>
      </c>
      <c r="G9" s="29">
        <v>41.16940563357906</v>
      </c>
      <c r="H9" s="29" t="s">
        <v>430</v>
      </c>
      <c r="I9" s="29">
        <v>6.381584231303817</v>
      </c>
      <c r="J9" s="30" t="s">
        <v>430</v>
      </c>
      <c r="L9" s="24"/>
    </row>
    <row r="10" spans="1:12" ht="12.75">
      <c r="A10" s="17" t="s">
        <v>17</v>
      </c>
      <c r="B10" s="29">
        <v>71.0872826846433</v>
      </c>
      <c r="C10" s="29">
        <v>0.3860779674078161</v>
      </c>
      <c r="D10" s="29">
        <v>19.32254803632853</v>
      </c>
      <c r="E10" s="29">
        <v>0.30590587909112305</v>
      </c>
      <c r="F10" s="29">
        <v>4.450897063858504</v>
      </c>
      <c r="G10" s="29">
        <v>40.26175364309306</v>
      </c>
      <c r="H10" s="29" t="s">
        <v>430</v>
      </c>
      <c r="I10" s="29">
        <v>6.360100094864265</v>
      </c>
      <c r="J10" s="30" t="s">
        <v>430</v>
      </c>
      <c r="L10" s="24"/>
    </row>
    <row r="11" spans="1:12" ht="12.75">
      <c r="A11" s="17" t="s">
        <v>18</v>
      </c>
      <c r="B11" s="29">
        <v>68.4440358881424</v>
      </c>
      <c r="C11" s="29">
        <v>0.544937978934723</v>
      </c>
      <c r="D11" s="29">
        <v>18.557283605433238</v>
      </c>
      <c r="E11" s="29">
        <v>0.269095628080158</v>
      </c>
      <c r="F11" s="29">
        <v>3.7410430047544625</v>
      </c>
      <c r="G11" s="29">
        <v>38.66681912213673</v>
      </c>
      <c r="H11" s="29" t="s">
        <v>430</v>
      </c>
      <c r="I11" s="29">
        <v>6.6648565488030895</v>
      </c>
      <c r="J11" s="30" t="s">
        <v>430</v>
      </c>
      <c r="L11" s="24"/>
    </row>
    <row r="12" spans="1:12" ht="12.75">
      <c r="A12" s="17" t="s">
        <v>19</v>
      </c>
      <c r="B12" s="29">
        <v>65.29214466002128</v>
      </c>
      <c r="C12" s="29">
        <v>0.46310100329964965</v>
      </c>
      <c r="D12" s="29">
        <v>18.172378327319567</v>
      </c>
      <c r="E12" s="29">
        <v>0.3934888901172123</v>
      </c>
      <c r="F12" s="29">
        <v>2.526089133021113</v>
      </c>
      <c r="G12" s="29">
        <v>37.86555238821001</v>
      </c>
      <c r="H12" s="29" t="s">
        <v>430</v>
      </c>
      <c r="I12" s="29">
        <v>5.871534918053724</v>
      </c>
      <c r="J12" s="30" t="s">
        <v>430</v>
      </c>
      <c r="L12" s="24"/>
    </row>
    <row r="13" spans="1:12" ht="12.75">
      <c r="A13" s="17" t="s">
        <v>20</v>
      </c>
      <c r="B13" s="29">
        <v>90.11322654307175</v>
      </c>
      <c r="C13" s="29">
        <v>20.789480175154544</v>
      </c>
      <c r="D13" s="29">
        <v>20.198434850303748</v>
      </c>
      <c r="E13" s="29">
        <v>0.23863197207108358</v>
      </c>
      <c r="F13" s="29">
        <v>1.8923540877362086</v>
      </c>
      <c r="G13" s="29">
        <v>42.08718955326119</v>
      </c>
      <c r="H13" s="29" t="s">
        <v>430</v>
      </c>
      <c r="I13" s="29">
        <v>4.907135904544968</v>
      </c>
      <c r="J13" s="30" t="s">
        <v>430</v>
      </c>
      <c r="L13" s="24"/>
    </row>
    <row r="14" spans="1:12" ht="12.75">
      <c r="A14" s="17" t="s">
        <v>21</v>
      </c>
      <c r="B14" s="29">
        <v>115.42377363480101</v>
      </c>
      <c r="C14" s="29">
        <v>39.41557582969721</v>
      </c>
      <c r="D14" s="29">
        <v>24.40890459533855</v>
      </c>
      <c r="E14" s="29">
        <v>0.32875362109792894</v>
      </c>
      <c r="F14" s="29">
        <v>1.750147247965574</v>
      </c>
      <c r="G14" s="29">
        <v>44.32043561357326</v>
      </c>
      <c r="H14" s="29" t="s">
        <v>430</v>
      </c>
      <c r="I14" s="29">
        <v>5.199956727128485</v>
      </c>
      <c r="J14" s="30" t="s">
        <v>430</v>
      </c>
      <c r="L14" s="24"/>
    </row>
    <row r="15" spans="1:12" ht="12.75">
      <c r="A15" s="17" t="s">
        <v>22</v>
      </c>
      <c r="B15" s="29">
        <v>124.90959876512291</v>
      </c>
      <c r="C15" s="29">
        <v>51.43983452036108</v>
      </c>
      <c r="D15" s="29">
        <v>23.47391815204668</v>
      </c>
      <c r="E15" s="29">
        <v>0.22593878206730253</v>
      </c>
      <c r="F15" s="29">
        <v>2.0015170145310943</v>
      </c>
      <c r="G15" s="29">
        <v>42.62333747322269</v>
      </c>
      <c r="H15" s="29" t="s">
        <v>430</v>
      </c>
      <c r="I15" s="29">
        <v>5.145052822894076</v>
      </c>
      <c r="J15" s="30" t="s">
        <v>430</v>
      </c>
      <c r="L15" s="24"/>
    </row>
    <row r="16" spans="1:12" ht="12.75">
      <c r="A16" s="17">
        <v>1997</v>
      </c>
      <c r="B16" s="29">
        <v>117.87582831501685</v>
      </c>
      <c r="C16" s="29">
        <v>41.3642586377606</v>
      </c>
      <c r="D16" s="29">
        <v>20.60910150529904</v>
      </c>
      <c r="E16" s="29">
        <v>0.2157842300642777</v>
      </c>
      <c r="F16" s="29">
        <v>3.706228882155014</v>
      </c>
      <c r="G16" s="29">
        <v>41.883706641905725</v>
      </c>
      <c r="H16" s="29" t="s">
        <v>430</v>
      </c>
      <c r="I16" s="29">
        <v>10.09674841783219</v>
      </c>
      <c r="J16" s="30" t="s">
        <v>430</v>
      </c>
      <c r="L16" s="24"/>
    </row>
    <row r="17" spans="1:12" ht="13.5" thickBot="1">
      <c r="A17" s="21">
        <v>1998</v>
      </c>
      <c r="B17" s="32">
        <v>115.26283475250459</v>
      </c>
      <c r="C17" s="32">
        <v>40.53722378987203</v>
      </c>
      <c r="D17" s="32">
        <v>20.56060950175716</v>
      </c>
      <c r="E17" s="32">
        <v>0.21324559206352148</v>
      </c>
      <c r="F17" s="32">
        <v>3.6318800779595777</v>
      </c>
      <c r="G17" s="32">
        <v>40.62734742158649</v>
      </c>
      <c r="H17" s="32" t="s">
        <v>430</v>
      </c>
      <c r="I17" s="32">
        <v>9.69252836926581</v>
      </c>
      <c r="J17" s="33" t="s">
        <v>430</v>
      </c>
      <c r="L17" s="24"/>
    </row>
    <row r="18" ht="12.75">
      <c r="A18" s="6" t="s">
        <v>75</v>
      </c>
    </row>
    <row r="19" ht="12.75">
      <c r="A19" s="6" t="s">
        <v>434</v>
      </c>
    </row>
    <row r="20" ht="12.75">
      <c r="B20" s="51"/>
    </row>
    <row r="28" spans="1:9" ht="15">
      <c r="A28" s="7"/>
      <c r="B28" s="7"/>
      <c r="C28" s="7"/>
      <c r="D28" s="7"/>
      <c r="E28" s="7"/>
      <c r="F28" s="4"/>
      <c r="G28" s="4"/>
      <c r="H28" s="4"/>
      <c r="I28" s="4"/>
    </row>
    <row r="29" spans="1:9" ht="15">
      <c r="A29" s="7"/>
      <c r="B29" s="7"/>
      <c r="C29" s="7"/>
      <c r="D29" s="7"/>
      <c r="E29" s="7"/>
      <c r="F29" s="4"/>
      <c r="G29" s="4"/>
      <c r="H29" s="4"/>
      <c r="I29" s="4"/>
    </row>
    <row r="30" spans="1:9" ht="15">
      <c r="A30" s="7"/>
      <c r="B30" s="7"/>
      <c r="C30" s="7"/>
      <c r="D30" s="7"/>
      <c r="E30" s="7"/>
      <c r="F30" s="4"/>
      <c r="G30" s="4"/>
      <c r="H30" s="4"/>
      <c r="I30" s="4"/>
    </row>
    <row r="31" spans="1:9" ht="15">
      <c r="A31" s="7"/>
      <c r="B31" s="7"/>
      <c r="C31" s="7"/>
      <c r="D31" s="7"/>
      <c r="E31" s="7"/>
      <c r="F31" s="4"/>
      <c r="G31" s="4"/>
      <c r="H31" s="4"/>
      <c r="I31" s="4"/>
    </row>
    <row r="32" spans="1:10" ht="15">
      <c r="A32" s="34" t="s">
        <v>78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">
      <c r="A33" s="34" t="s">
        <v>79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">
      <c r="A34" s="34" t="s">
        <v>69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thickBot="1">
      <c r="A35" s="34"/>
      <c r="B35" s="34"/>
      <c r="C35" s="34"/>
      <c r="D35" s="34"/>
      <c r="E35" s="34"/>
      <c r="F35" s="34"/>
      <c r="G35" s="53"/>
      <c r="H35" s="53"/>
      <c r="I35" s="53"/>
      <c r="J35" s="53"/>
    </row>
    <row r="36" spans="1:10" ht="12.75">
      <c r="A36" s="209" t="s">
        <v>3</v>
      </c>
      <c r="B36" s="209" t="s">
        <v>50</v>
      </c>
      <c r="C36" s="170" t="s">
        <v>51</v>
      </c>
      <c r="D36" s="171" t="s">
        <v>52</v>
      </c>
      <c r="E36" s="209" t="s">
        <v>53</v>
      </c>
      <c r="F36" s="170" t="s">
        <v>54</v>
      </c>
      <c r="G36" s="170" t="s">
        <v>57</v>
      </c>
      <c r="H36" s="170" t="s">
        <v>57</v>
      </c>
      <c r="I36" s="172" t="s">
        <v>58</v>
      </c>
      <c r="J36" s="172" t="s">
        <v>59</v>
      </c>
    </row>
    <row r="37" spans="1:10" ht="13.5" thickBot="1">
      <c r="A37" s="221"/>
      <c r="B37" s="221"/>
      <c r="C37" s="173" t="s">
        <v>73</v>
      </c>
      <c r="D37" s="174" t="s">
        <v>61</v>
      </c>
      <c r="E37" s="221" t="s">
        <v>53</v>
      </c>
      <c r="F37" s="173" t="s">
        <v>62</v>
      </c>
      <c r="G37" s="173" t="s">
        <v>64</v>
      </c>
      <c r="H37" s="173" t="s">
        <v>65</v>
      </c>
      <c r="I37" s="175" t="s">
        <v>74</v>
      </c>
      <c r="J37" s="175" t="s">
        <v>67</v>
      </c>
    </row>
    <row r="38" spans="1:10" ht="12.75">
      <c r="A38" s="17" t="s">
        <v>16</v>
      </c>
      <c r="B38" s="29">
        <v>100</v>
      </c>
      <c r="C38" s="29">
        <v>0.49322990207580164</v>
      </c>
      <c r="D38" s="29">
        <v>27.283031468533608</v>
      </c>
      <c r="E38" s="29">
        <v>0.3715792764061047</v>
      </c>
      <c r="F38" s="29">
        <v>6.191626209265079</v>
      </c>
      <c r="G38" s="29">
        <v>56.84855627174238</v>
      </c>
      <c r="H38" s="29" t="s">
        <v>430</v>
      </c>
      <c r="I38" s="29">
        <v>8.811976871977015</v>
      </c>
      <c r="J38" s="30" t="s">
        <v>430</v>
      </c>
    </row>
    <row r="39" spans="1:10" ht="12.75">
      <c r="A39" s="17" t="s">
        <v>17</v>
      </c>
      <c r="B39" s="29">
        <v>100</v>
      </c>
      <c r="C39" s="29">
        <v>0.543104128934751</v>
      </c>
      <c r="D39" s="29">
        <v>27.18144133043744</v>
      </c>
      <c r="E39" s="29">
        <v>0.43032433866994135</v>
      </c>
      <c r="F39" s="29">
        <v>6.261172034952481</v>
      </c>
      <c r="G39" s="29">
        <v>56.637069420281335</v>
      </c>
      <c r="H39" s="29" t="s">
        <v>430</v>
      </c>
      <c r="I39" s="29">
        <v>8.94688874672405</v>
      </c>
      <c r="J39" s="30" t="s">
        <v>430</v>
      </c>
    </row>
    <row r="40" spans="1:10" ht="12.75">
      <c r="A40" s="17" t="s">
        <v>18</v>
      </c>
      <c r="B40" s="29">
        <v>100</v>
      </c>
      <c r="C40" s="29">
        <v>0.7961803711068577</v>
      </c>
      <c r="D40" s="29">
        <v>27.113076201060494</v>
      </c>
      <c r="E40" s="29">
        <v>0.39316154371717515</v>
      </c>
      <c r="F40" s="29">
        <v>5.465842211392126</v>
      </c>
      <c r="G40" s="29">
        <v>56.4940664593912</v>
      </c>
      <c r="H40" s="29" t="s">
        <v>430</v>
      </c>
      <c r="I40" s="29">
        <v>9.737673213332156</v>
      </c>
      <c r="J40" s="30" t="s">
        <v>430</v>
      </c>
    </row>
    <row r="41" spans="1:10" ht="12.75">
      <c r="A41" s="17" t="s">
        <v>19</v>
      </c>
      <c r="B41" s="29">
        <v>100</v>
      </c>
      <c r="C41" s="29">
        <v>0.7092752209489127</v>
      </c>
      <c r="D41" s="29">
        <v>27.8324114209203</v>
      </c>
      <c r="E41" s="29">
        <v>0.6026588530153576</v>
      </c>
      <c r="F41" s="29">
        <v>3.8689020649797254</v>
      </c>
      <c r="G41" s="29">
        <v>57.994039842583526</v>
      </c>
      <c r="H41" s="29" t="s">
        <v>430</v>
      </c>
      <c r="I41" s="29">
        <v>8.992712597552176</v>
      </c>
      <c r="J41" s="30" t="s">
        <v>430</v>
      </c>
    </row>
    <row r="42" spans="1:10" ht="12.75">
      <c r="A42" s="17" t="s">
        <v>20</v>
      </c>
      <c r="B42" s="29">
        <v>100</v>
      </c>
      <c r="C42" s="29">
        <v>23.070398178693246</v>
      </c>
      <c r="D42" s="29">
        <v>22.414506310735007</v>
      </c>
      <c r="E42" s="29">
        <v>0.26481348102325886</v>
      </c>
      <c r="F42" s="29">
        <v>2.0999737334138326</v>
      </c>
      <c r="G42" s="29">
        <v>46.704785931890505</v>
      </c>
      <c r="H42" s="29" t="s">
        <v>430</v>
      </c>
      <c r="I42" s="29">
        <v>5.445522364244151</v>
      </c>
      <c r="J42" s="30" t="s">
        <v>430</v>
      </c>
    </row>
    <row r="43" spans="1:10" ht="12.75">
      <c r="A43" s="17" t="s">
        <v>21</v>
      </c>
      <c r="B43" s="29">
        <v>100</v>
      </c>
      <c r="C43" s="29">
        <v>34.1485766653302</v>
      </c>
      <c r="D43" s="29">
        <v>21.14720722315659</v>
      </c>
      <c r="E43" s="29">
        <v>0.2848231440934345</v>
      </c>
      <c r="F43" s="29">
        <v>1.5162796994517023</v>
      </c>
      <c r="G43" s="29">
        <v>38.39801300709715</v>
      </c>
      <c r="H43" s="29" t="s">
        <v>430</v>
      </c>
      <c r="I43" s="29">
        <v>4.505100260870924</v>
      </c>
      <c r="J43" s="30" t="s">
        <v>430</v>
      </c>
    </row>
    <row r="44" spans="1:10" ht="12.75">
      <c r="A44" s="17" t="s">
        <v>22</v>
      </c>
      <c r="B44" s="29">
        <v>100</v>
      </c>
      <c r="C44" s="29">
        <v>41.181650592831815</v>
      </c>
      <c r="D44" s="29">
        <v>18.79272560644958</v>
      </c>
      <c r="E44" s="29">
        <v>0.18088184118832415</v>
      </c>
      <c r="F44" s="29">
        <v>1.6023724632201406</v>
      </c>
      <c r="G44" s="29">
        <v>34.12334832118917</v>
      </c>
      <c r="H44" s="29" t="s">
        <v>430</v>
      </c>
      <c r="I44" s="29">
        <v>4.119021175120988</v>
      </c>
      <c r="J44" s="30" t="s">
        <v>430</v>
      </c>
    </row>
    <row r="45" spans="1:10" ht="12.75">
      <c r="A45" s="17">
        <v>1997</v>
      </c>
      <c r="B45" s="29">
        <v>100</v>
      </c>
      <c r="C45" s="29">
        <v>35.091383219990476</v>
      </c>
      <c r="D45" s="29">
        <v>17.483738438912447</v>
      </c>
      <c r="E45" s="29">
        <v>0.1830606267195051</v>
      </c>
      <c r="F45" s="29">
        <v>3.1441805628294848</v>
      </c>
      <c r="G45" s="29">
        <v>35.532057115199024</v>
      </c>
      <c r="H45" s="29" t="s">
        <v>430</v>
      </c>
      <c r="I45" s="29">
        <v>8.565580036349072</v>
      </c>
      <c r="J45" s="30" t="s">
        <v>430</v>
      </c>
    </row>
    <row r="46" spans="1:10" ht="13.5" thickBot="1">
      <c r="A46" s="21">
        <v>1998</v>
      </c>
      <c r="B46" s="32">
        <v>100</v>
      </c>
      <c r="C46" s="32">
        <v>35.16937951154388</v>
      </c>
      <c r="D46" s="32">
        <v>17.83802172305188</v>
      </c>
      <c r="E46" s="32">
        <v>0.18500810996138353</v>
      </c>
      <c r="F46" s="32">
        <v>3.1509550201138525</v>
      </c>
      <c r="G46" s="32">
        <v>35.24756918292233</v>
      </c>
      <c r="H46" s="32" t="s">
        <v>430</v>
      </c>
      <c r="I46" s="32">
        <v>8.409066452406678</v>
      </c>
      <c r="J46" s="33" t="s">
        <v>430</v>
      </c>
    </row>
    <row r="47" ht="12.75">
      <c r="A47" s="6" t="s">
        <v>75</v>
      </c>
    </row>
    <row r="48" ht="12.75">
      <c r="A48" s="6" t="s">
        <v>434</v>
      </c>
    </row>
    <row r="49" ht="12.75">
      <c r="B49" s="51"/>
    </row>
  </sheetData>
  <mergeCells count="6">
    <mergeCell ref="A36:A37"/>
    <mergeCell ref="B36:B37"/>
    <mergeCell ref="E36:E37"/>
    <mergeCell ref="A7:A8"/>
    <mergeCell ref="B7:B8"/>
    <mergeCell ref="E7:E8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12"/>
  <dimension ref="A1:H54"/>
  <sheetViews>
    <sheetView showGridLines="0" zoomScale="75" zoomScaleNormal="75" workbookViewId="0" topLeftCell="A20">
      <selection activeCell="K56" sqref="K56"/>
    </sheetView>
  </sheetViews>
  <sheetFormatPr defaultColWidth="16.421875" defaultRowHeight="12.75"/>
  <cols>
    <col min="1" max="8" width="17.57421875" style="6" customWidth="1"/>
    <col min="9" max="16384" width="16.421875" style="6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customHeight="1">
      <c r="A2" s="1"/>
      <c r="B2" s="1"/>
      <c r="C2" s="1"/>
      <c r="D2" s="1"/>
      <c r="E2" s="1"/>
      <c r="F2" s="1"/>
      <c r="G2" s="1"/>
      <c r="H2" s="1"/>
    </row>
    <row r="3" spans="1:8" ht="15">
      <c r="A3" s="7" t="s">
        <v>80</v>
      </c>
      <c r="B3" s="7"/>
      <c r="C3" s="7"/>
      <c r="D3" s="7"/>
      <c r="E3" s="7"/>
      <c r="F3" s="7"/>
      <c r="G3" s="7"/>
      <c r="H3" s="7"/>
    </row>
    <row r="4" spans="1:8" ht="15" customHeight="1">
      <c r="A4" s="7" t="s">
        <v>2</v>
      </c>
      <c r="B4" s="7"/>
      <c r="C4" s="7"/>
      <c r="D4" s="7"/>
      <c r="E4" s="7"/>
      <c r="F4" s="7"/>
      <c r="G4" s="7"/>
      <c r="H4" s="7"/>
    </row>
    <row r="5" ht="12.75" customHeight="1" thickBot="1"/>
    <row r="6" spans="1:8" ht="12.75">
      <c r="A6" s="163" t="s">
        <v>81</v>
      </c>
      <c r="B6" s="167" t="s">
        <v>5</v>
      </c>
      <c r="C6" s="167" t="s">
        <v>82</v>
      </c>
      <c r="D6" s="167" t="s">
        <v>83</v>
      </c>
      <c r="E6" s="167" t="s">
        <v>84</v>
      </c>
      <c r="F6" s="167" t="s">
        <v>85</v>
      </c>
      <c r="G6" s="167" t="s">
        <v>86</v>
      </c>
      <c r="H6" s="168" t="s">
        <v>87</v>
      </c>
    </row>
    <row r="7" spans="1:8" ht="13.5" thickBot="1">
      <c r="A7" s="54"/>
      <c r="B7" s="15" t="s">
        <v>88</v>
      </c>
      <c r="C7" s="15" t="s">
        <v>89</v>
      </c>
      <c r="D7" s="15"/>
      <c r="E7" s="15"/>
      <c r="F7" s="15"/>
      <c r="G7" s="15"/>
      <c r="H7" s="16" t="s">
        <v>90</v>
      </c>
    </row>
    <row r="8" spans="1:8" ht="12.75">
      <c r="A8" s="17" t="s">
        <v>16</v>
      </c>
      <c r="B8" s="28">
        <v>24322.2</v>
      </c>
      <c r="C8" s="28">
        <v>8834.6</v>
      </c>
      <c r="D8" s="28">
        <v>15487.6</v>
      </c>
      <c r="E8" s="28">
        <v>1962.7</v>
      </c>
      <c r="F8" s="28">
        <v>292.2</v>
      </c>
      <c r="G8" s="28">
        <v>51.4</v>
      </c>
      <c r="H8" s="55">
        <v>13765.7</v>
      </c>
    </row>
    <row r="9" spans="1:8" ht="12.75">
      <c r="A9" s="17" t="s">
        <v>17</v>
      </c>
      <c r="B9" s="28">
        <v>24420.4</v>
      </c>
      <c r="C9" s="28">
        <v>8954.8</v>
      </c>
      <c r="D9" s="28">
        <v>15465.6</v>
      </c>
      <c r="E9" s="28">
        <v>2006.8</v>
      </c>
      <c r="F9" s="28">
        <v>330.7</v>
      </c>
      <c r="G9" s="28">
        <v>72.4</v>
      </c>
      <c r="H9" s="55">
        <v>13717.1</v>
      </c>
    </row>
    <row r="10" spans="1:8" ht="12.75">
      <c r="A10" s="17" t="s">
        <v>18</v>
      </c>
      <c r="B10" s="28">
        <v>23067.8</v>
      </c>
      <c r="C10" s="28">
        <v>8954.6</v>
      </c>
      <c r="D10" s="28">
        <v>14113.2</v>
      </c>
      <c r="E10" s="28">
        <v>1960</v>
      </c>
      <c r="F10" s="28">
        <v>352.3</v>
      </c>
      <c r="G10" s="28">
        <v>131.2</v>
      </c>
      <c r="H10" s="55">
        <v>12374.3</v>
      </c>
    </row>
    <row r="11" spans="1:8" ht="12.75">
      <c r="A11" s="17" t="s">
        <v>19</v>
      </c>
      <c r="B11" s="28">
        <v>24502.9</v>
      </c>
      <c r="C11" s="28">
        <v>8575.1</v>
      </c>
      <c r="D11" s="28">
        <v>15927.8</v>
      </c>
      <c r="E11" s="28">
        <v>1992.4</v>
      </c>
      <c r="F11" s="28">
        <v>797.4</v>
      </c>
      <c r="G11" s="28">
        <v>92.5</v>
      </c>
      <c r="H11" s="55">
        <v>14640.3</v>
      </c>
    </row>
    <row r="12" spans="1:8" ht="12.75">
      <c r="A12" s="17" t="s">
        <v>20</v>
      </c>
      <c r="B12" s="28">
        <v>27538.3</v>
      </c>
      <c r="C12" s="28">
        <v>9266</v>
      </c>
      <c r="D12" s="28">
        <v>18272.3</v>
      </c>
      <c r="E12" s="28">
        <v>2110.3</v>
      </c>
      <c r="F12" s="28">
        <v>709.4</v>
      </c>
      <c r="G12" s="28">
        <v>99.3</v>
      </c>
      <c r="H12" s="55">
        <v>16772.1</v>
      </c>
    </row>
    <row r="13" spans="1:8" ht="12.75">
      <c r="A13" s="17" t="s">
        <v>21</v>
      </c>
      <c r="B13" s="28">
        <v>28529.5</v>
      </c>
      <c r="C13" s="28">
        <v>9703.8</v>
      </c>
      <c r="D13" s="28">
        <v>18825.7</v>
      </c>
      <c r="E13" s="28">
        <v>2277</v>
      </c>
      <c r="F13" s="28">
        <v>846.2</v>
      </c>
      <c r="G13" s="28">
        <v>52.9</v>
      </c>
      <c r="H13" s="55">
        <v>17342</v>
      </c>
    </row>
    <row r="14" spans="1:8" ht="12.75">
      <c r="A14" s="17" t="s">
        <v>22</v>
      </c>
      <c r="B14" s="28">
        <v>31925.7</v>
      </c>
      <c r="C14" s="28">
        <v>10366.8</v>
      </c>
      <c r="D14" s="28">
        <v>21558.9</v>
      </c>
      <c r="E14" s="28">
        <v>2395.3</v>
      </c>
      <c r="F14" s="28">
        <v>1125.3</v>
      </c>
      <c r="G14" s="28">
        <v>112.7</v>
      </c>
      <c r="H14" s="55">
        <v>20176.3</v>
      </c>
    </row>
    <row r="15" spans="1:8" ht="12.75">
      <c r="A15" s="17">
        <v>1997</v>
      </c>
      <c r="B15" s="28">
        <v>33672.9</v>
      </c>
      <c r="C15" s="28">
        <v>10930.5</v>
      </c>
      <c r="D15" s="28">
        <v>22742.4</v>
      </c>
      <c r="E15" s="28">
        <v>2518</v>
      </c>
      <c r="F15" s="28">
        <v>953.9</v>
      </c>
      <c r="G15" s="28">
        <v>119.2</v>
      </c>
      <c r="H15" s="55">
        <v>21059.1</v>
      </c>
    </row>
    <row r="16" spans="1:8" ht="12.75">
      <c r="A16" s="17">
        <v>1998</v>
      </c>
      <c r="B16" s="28">
        <v>34209.9</v>
      </c>
      <c r="C16" s="28">
        <v>11015.6</v>
      </c>
      <c r="D16" s="28">
        <v>23194.2</v>
      </c>
      <c r="E16" s="28">
        <v>2584.7</v>
      </c>
      <c r="F16" s="28">
        <v>999</v>
      </c>
      <c r="G16" s="28">
        <v>124.5</v>
      </c>
      <c r="H16" s="55">
        <v>21484</v>
      </c>
    </row>
    <row r="17" spans="1:8" ht="12.75">
      <c r="A17" s="17" t="s">
        <v>23</v>
      </c>
      <c r="B17" s="28">
        <v>32964.9</v>
      </c>
      <c r="C17" s="28">
        <v>11061</v>
      </c>
      <c r="D17" s="28">
        <v>21903.9</v>
      </c>
      <c r="E17" s="28">
        <v>2660.1</v>
      </c>
      <c r="F17" s="28">
        <v>1000.7</v>
      </c>
      <c r="G17" s="28">
        <v>128.6</v>
      </c>
      <c r="H17" s="55">
        <v>20115.9</v>
      </c>
    </row>
    <row r="18" spans="1:8" ht="12.75">
      <c r="A18" s="17" t="s">
        <v>24</v>
      </c>
      <c r="B18" s="28">
        <v>34069.7</v>
      </c>
      <c r="C18" s="28">
        <v>11446.9</v>
      </c>
      <c r="D18" s="28">
        <v>22622.8</v>
      </c>
      <c r="E18" s="28">
        <v>2756.8</v>
      </c>
      <c r="F18" s="28">
        <v>1160.8</v>
      </c>
      <c r="G18" s="28">
        <v>132.2</v>
      </c>
      <c r="H18" s="55">
        <v>20894.6</v>
      </c>
    </row>
    <row r="19" spans="1:8" ht="12.75">
      <c r="A19" s="17" t="s">
        <v>25</v>
      </c>
      <c r="B19" s="28">
        <v>35655.4</v>
      </c>
      <c r="C19" s="28">
        <v>11928.9</v>
      </c>
      <c r="D19" s="28">
        <v>23726.5</v>
      </c>
      <c r="E19" s="28">
        <v>2940.8</v>
      </c>
      <c r="F19" s="28">
        <v>1353.4</v>
      </c>
      <c r="G19" s="28">
        <v>136.9</v>
      </c>
      <c r="H19" s="55">
        <v>22002.2</v>
      </c>
    </row>
    <row r="20" spans="1:8" ht="13.5" thickBot="1">
      <c r="A20" s="21" t="s">
        <v>26</v>
      </c>
      <c r="B20" s="31">
        <v>35730.5</v>
      </c>
      <c r="C20" s="31">
        <v>12172.6</v>
      </c>
      <c r="D20" s="31">
        <v>23557.8</v>
      </c>
      <c r="E20" s="31">
        <v>3086.2</v>
      </c>
      <c r="F20" s="31">
        <v>1312.8</v>
      </c>
      <c r="G20" s="31">
        <v>141.6</v>
      </c>
      <c r="H20" s="56">
        <v>21642.8</v>
      </c>
    </row>
    <row r="21" spans="1:8" ht="12.75">
      <c r="A21" s="6" t="s">
        <v>27</v>
      </c>
      <c r="C21" s="57"/>
      <c r="D21" s="57"/>
      <c r="E21" s="57"/>
      <c r="F21" s="57"/>
      <c r="G21" s="57"/>
      <c r="H21" s="57"/>
    </row>
    <row r="22" ht="12.75">
      <c r="A22" s="6" t="s">
        <v>28</v>
      </c>
    </row>
    <row r="23" ht="12.75">
      <c r="B23" s="51"/>
    </row>
    <row r="37" spans="1:8" ht="15">
      <c r="A37" s="7" t="s">
        <v>91</v>
      </c>
      <c r="B37" s="7"/>
      <c r="C37" s="7"/>
      <c r="D37" s="7"/>
      <c r="E37" s="7"/>
      <c r="F37" s="7"/>
      <c r="G37" s="7"/>
      <c r="H37" s="7"/>
    </row>
    <row r="38" spans="1:8" ht="15">
      <c r="A38" s="7" t="s">
        <v>2</v>
      </c>
      <c r="B38" s="7"/>
      <c r="C38" s="7"/>
      <c r="D38" s="7"/>
      <c r="E38" s="7"/>
      <c r="F38" s="7"/>
      <c r="G38" s="7"/>
      <c r="H38" s="7"/>
    </row>
    <row r="39" ht="12.75" customHeight="1" thickBot="1"/>
    <row r="40" spans="1:8" ht="12.75">
      <c r="A40" s="163" t="s">
        <v>81</v>
      </c>
      <c r="B40" s="167" t="s">
        <v>5</v>
      </c>
      <c r="C40" s="167" t="s">
        <v>82</v>
      </c>
      <c r="D40" s="167" t="s">
        <v>83</v>
      </c>
      <c r="E40" s="167" t="s">
        <v>84</v>
      </c>
      <c r="F40" s="167" t="s">
        <v>85</v>
      </c>
      <c r="G40" s="167" t="s">
        <v>86</v>
      </c>
      <c r="H40" s="168" t="s">
        <v>87</v>
      </c>
    </row>
    <row r="41" spans="1:8" ht="13.5" thickBot="1">
      <c r="A41" s="54"/>
      <c r="B41" s="15" t="s">
        <v>92</v>
      </c>
      <c r="C41" s="15" t="s">
        <v>89</v>
      </c>
      <c r="D41" s="15"/>
      <c r="E41" s="15"/>
      <c r="F41" s="15"/>
      <c r="G41" s="15"/>
      <c r="H41" s="16" t="s">
        <v>93</v>
      </c>
    </row>
    <row r="42" spans="1:8" ht="12.75">
      <c r="A42" s="17" t="s">
        <v>16</v>
      </c>
      <c r="B42" s="28">
        <v>710.8055966247161</v>
      </c>
      <c r="C42" s="28">
        <v>54.71554097099515</v>
      </c>
      <c r="D42" s="28">
        <v>656.090055653721</v>
      </c>
      <c r="E42" s="28">
        <v>12.5</v>
      </c>
      <c r="F42" s="28">
        <v>9.4</v>
      </c>
      <c r="G42" s="28">
        <v>1.8</v>
      </c>
      <c r="H42" s="55">
        <v>651.1900556537211</v>
      </c>
    </row>
    <row r="43" spans="1:8" ht="12.75">
      <c r="A43" s="17" t="s">
        <v>17</v>
      </c>
      <c r="B43" s="28">
        <v>681.4960393302322</v>
      </c>
      <c r="C43" s="28">
        <v>55.94220667604246</v>
      </c>
      <c r="D43" s="28">
        <v>625.5538326541897</v>
      </c>
      <c r="E43" s="28">
        <v>11.3</v>
      </c>
      <c r="F43" s="28">
        <v>8.2</v>
      </c>
      <c r="G43" s="28">
        <v>2.4</v>
      </c>
      <c r="H43" s="55">
        <v>620.0538326541898</v>
      </c>
    </row>
    <row r="44" spans="1:8" ht="12.75">
      <c r="A44" s="17" t="s">
        <v>18</v>
      </c>
      <c r="B44" s="28">
        <v>660.451600495234</v>
      </c>
      <c r="C44" s="28">
        <v>60.545959395622226</v>
      </c>
      <c r="D44" s="28">
        <v>599.9056410996117</v>
      </c>
      <c r="E44" s="28">
        <v>12</v>
      </c>
      <c r="F44" s="28">
        <v>8.9</v>
      </c>
      <c r="G44" s="28">
        <v>2.7</v>
      </c>
      <c r="H44" s="55">
        <v>594.1056410996116</v>
      </c>
    </row>
    <row r="45" spans="1:8" ht="12.75">
      <c r="A45" s="17" t="s">
        <v>19</v>
      </c>
      <c r="B45" s="28">
        <v>609.3457382231679</v>
      </c>
      <c r="C45" s="28">
        <v>61.49615953265299</v>
      </c>
      <c r="D45" s="28">
        <v>547.8495786905149</v>
      </c>
      <c r="E45" s="28">
        <v>11.8</v>
      </c>
      <c r="F45" s="28">
        <v>8</v>
      </c>
      <c r="G45" s="28">
        <v>3.1</v>
      </c>
      <c r="H45" s="55">
        <v>541.049578690515</v>
      </c>
    </row>
    <row r="46" spans="1:8" ht="12.75">
      <c r="A46" s="17" t="s">
        <v>20</v>
      </c>
      <c r="B46" s="28">
        <v>735.7409878234947</v>
      </c>
      <c r="C46" s="28">
        <v>87.42382171576936</v>
      </c>
      <c r="D46" s="28">
        <v>648.3171661077254</v>
      </c>
      <c r="E46" s="28">
        <v>14</v>
      </c>
      <c r="F46" s="28">
        <v>0.4</v>
      </c>
      <c r="G46" s="28">
        <v>3.3</v>
      </c>
      <c r="H46" s="55">
        <v>631.4171661077254</v>
      </c>
    </row>
    <row r="47" spans="1:8" ht="12.75">
      <c r="A47" s="17" t="s">
        <v>21</v>
      </c>
      <c r="B47" s="28">
        <v>881.8217878908082</v>
      </c>
      <c r="C47" s="28">
        <v>115.42377363480101</v>
      </c>
      <c r="D47" s="28">
        <v>766.3980142560072</v>
      </c>
      <c r="E47" s="28">
        <v>16.7</v>
      </c>
      <c r="F47" s="28">
        <v>1</v>
      </c>
      <c r="G47" s="28">
        <v>3.5</v>
      </c>
      <c r="H47" s="55">
        <v>747.1980142560071</v>
      </c>
    </row>
    <row r="48" spans="1:8" ht="12.75">
      <c r="A48" s="17" t="s">
        <v>22</v>
      </c>
      <c r="B48" s="28">
        <v>819.0562907936967</v>
      </c>
      <c r="C48" s="28">
        <v>108.0637794045172</v>
      </c>
      <c r="D48" s="28">
        <v>710.9925113891795</v>
      </c>
      <c r="E48" s="28">
        <v>17.3</v>
      </c>
      <c r="F48" s="28">
        <v>14.2</v>
      </c>
      <c r="G48" s="28">
        <v>3.8</v>
      </c>
      <c r="H48" s="55">
        <v>704.0925113891797</v>
      </c>
    </row>
    <row r="49" spans="1:8" ht="12.75">
      <c r="A49" s="17">
        <v>1997</v>
      </c>
      <c r="B49" s="28">
        <v>878.5138172682797</v>
      </c>
      <c r="C49" s="28">
        <v>124.60904162609836</v>
      </c>
      <c r="D49" s="28">
        <v>753.9047756421813</v>
      </c>
      <c r="E49" s="28">
        <v>17.2</v>
      </c>
      <c r="F49" s="28">
        <v>22.7</v>
      </c>
      <c r="G49" s="28">
        <v>4.1</v>
      </c>
      <c r="H49" s="55">
        <v>755.3047756421813</v>
      </c>
    </row>
    <row r="50" spans="1:8" ht="12.75">
      <c r="A50" s="17">
        <v>1998</v>
      </c>
      <c r="B50" s="28">
        <v>984.1446996742515</v>
      </c>
      <c r="C50" s="28">
        <v>132.37351700263244</v>
      </c>
      <c r="D50" s="28">
        <v>851.771182671619</v>
      </c>
      <c r="E50" s="28">
        <v>18.7</v>
      </c>
      <c r="F50" s="28">
        <v>96.4</v>
      </c>
      <c r="G50" s="28">
        <v>4.2</v>
      </c>
      <c r="H50" s="55">
        <v>925.1711826716189</v>
      </c>
    </row>
    <row r="51" spans="1:8" ht="13.5" thickBot="1">
      <c r="A51" s="21" t="s">
        <v>23</v>
      </c>
      <c r="B51" s="31">
        <v>920.8430997800295</v>
      </c>
      <c r="C51" s="31">
        <v>121.06246919812965</v>
      </c>
      <c r="D51" s="31">
        <v>799.7806305818999</v>
      </c>
      <c r="E51" s="31">
        <v>15.2</v>
      </c>
      <c r="F51" s="31">
        <v>100.2</v>
      </c>
      <c r="G51" s="31">
        <v>4.3</v>
      </c>
      <c r="H51" s="56">
        <v>880.4806305819</v>
      </c>
    </row>
    <row r="52" spans="1:8" ht="12.75">
      <c r="A52" s="6" t="s">
        <v>27</v>
      </c>
      <c r="C52" s="57"/>
      <c r="D52" s="57"/>
      <c r="E52" s="57"/>
      <c r="F52" s="57"/>
      <c r="G52" s="57"/>
      <c r="H52" s="57"/>
    </row>
    <row r="54" ht="12.75">
      <c r="B54" s="51"/>
    </row>
  </sheetData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15"/>
  <dimension ref="A1:AJ919"/>
  <sheetViews>
    <sheetView showGridLines="0" zoomScale="75" zoomScaleNormal="75" workbookViewId="0" topLeftCell="A1">
      <selection activeCell="K56" sqref="K56"/>
    </sheetView>
  </sheetViews>
  <sheetFormatPr defaultColWidth="16.421875" defaultRowHeight="12.75"/>
  <cols>
    <col min="1" max="1" width="36.28125" style="6" customWidth="1"/>
    <col min="2" max="12" width="8.7109375" style="6" customWidth="1"/>
    <col min="13" max="19" width="17.7109375" style="6" customWidth="1"/>
    <col min="20" max="21" width="16.421875" style="6" customWidth="1"/>
    <col min="22" max="22" width="17.7109375" style="6" customWidth="1"/>
    <col min="23" max="16384" width="16.421875" style="6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2.75" customHeight="1" thickBot="1">
      <c r="A5" s="7"/>
      <c r="B5" s="7"/>
      <c r="C5" s="7"/>
      <c r="D5" s="7"/>
      <c r="E5" s="7"/>
      <c r="F5" s="4"/>
      <c r="G5" s="4"/>
      <c r="H5" s="4"/>
      <c r="I5" s="4"/>
      <c r="J5" s="4"/>
      <c r="K5" s="4"/>
      <c r="L5" s="4"/>
    </row>
    <row r="6" spans="1:12" ht="13.5" thickBot="1">
      <c r="A6" s="177"/>
      <c r="B6" s="178">
        <v>1992</v>
      </c>
      <c r="C6" s="178">
        <v>1993</v>
      </c>
      <c r="D6" s="178">
        <v>1994</v>
      </c>
      <c r="E6" s="178">
        <v>1995</v>
      </c>
      <c r="F6" s="178">
        <v>1996</v>
      </c>
      <c r="G6" s="178">
        <v>1997</v>
      </c>
      <c r="H6" s="178">
        <v>1998</v>
      </c>
      <c r="I6" s="178" t="s">
        <v>23</v>
      </c>
      <c r="J6" s="178" t="s">
        <v>95</v>
      </c>
      <c r="K6" s="178" t="s">
        <v>96</v>
      </c>
      <c r="L6" s="179" t="s">
        <v>97</v>
      </c>
    </row>
    <row r="7" spans="1:12" ht="12.7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1:12" ht="12.75">
      <c r="A8" s="61" t="s">
        <v>98</v>
      </c>
      <c r="B8" s="62">
        <v>23067.787230620364</v>
      </c>
      <c r="C8" s="62">
        <v>24502.853543459187</v>
      </c>
      <c r="D8" s="62">
        <v>27538.310730908852</v>
      </c>
      <c r="E8" s="62">
        <v>28529.481821565518</v>
      </c>
      <c r="F8" s="62">
        <v>31925.699371533665</v>
      </c>
      <c r="G8" s="62">
        <v>33672.870764331135</v>
      </c>
      <c r="H8" s="62">
        <v>34209.8603615208</v>
      </c>
      <c r="I8" s="62">
        <v>32964.912913346074</v>
      </c>
      <c r="J8" s="62">
        <v>34069.7</v>
      </c>
      <c r="K8" s="62">
        <v>35655.43764899999</v>
      </c>
      <c r="L8" s="63">
        <v>35730.5</v>
      </c>
    </row>
    <row r="9" spans="1:12" ht="12.75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6"/>
    </row>
    <row r="10" spans="1:12" s="49" customFormat="1" ht="12.75">
      <c r="A10" s="61" t="s">
        <v>99</v>
      </c>
      <c r="B10" s="62">
        <v>13375.534924717225</v>
      </c>
      <c r="C10" s="62">
        <v>14612.023336849254</v>
      </c>
      <c r="D10" s="62">
        <v>16362.563704830935</v>
      </c>
      <c r="E10" s="62">
        <v>16986.498301738127</v>
      </c>
      <c r="F10" s="62">
        <v>19169.87462657916</v>
      </c>
      <c r="G10" s="62">
        <v>20523.496229586624</v>
      </c>
      <c r="H10" s="62">
        <v>21452.981639224454</v>
      </c>
      <c r="I10" s="62">
        <v>20395.345762263652</v>
      </c>
      <c r="J10" s="62">
        <v>20683.3</v>
      </c>
      <c r="K10" s="62">
        <v>20476.5222008</v>
      </c>
      <c r="L10" s="63">
        <v>21347.6</v>
      </c>
    </row>
    <row r="11" spans="1:12" ht="12.75">
      <c r="A11" s="67" t="s">
        <v>100</v>
      </c>
      <c r="B11" s="65">
        <v>2115.458434201195</v>
      </c>
      <c r="C11" s="65">
        <v>3305.6267406332263</v>
      </c>
      <c r="D11" s="65">
        <v>2769.913414427897</v>
      </c>
      <c r="E11" s="65">
        <v>2682.454946954672</v>
      </c>
      <c r="F11" s="65">
        <v>4177.53531378842</v>
      </c>
      <c r="G11" s="65">
        <v>3740.3293030363134</v>
      </c>
      <c r="H11" s="65">
        <v>3999.5750780113717</v>
      </c>
      <c r="I11" s="65">
        <v>3170.338850624452</v>
      </c>
      <c r="J11" s="65">
        <v>4237.7</v>
      </c>
      <c r="K11" s="65">
        <v>3578.9</v>
      </c>
      <c r="L11" s="66">
        <v>4007.8</v>
      </c>
    </row>
    <row r="12" spans="1:12" ht="12.75">
      <c r="A12" s="67" t="s">
        <v>101</v>
      </c>
      <c r="B12" s="65">
        <v>1073.5577332227472</v>
      </c>
      <c r="C12" s="65">
        <v>1231.5743054343513</v>
      </c>
      <c r="D12" s="65">
        <v>2040.695730782638</v>
      </c>
      <c r="E12" s="65">
        <v>1727.7696663962115</v>
      </c>
      <c r="F12" s="65">
        <v>1732.7326254432464</v>
      </c>
      <c r="G12" s="65">
        <v>1683.0985913418197</v>
      </c>
      <c r="H12" s="65">
        <v>1686.1706611493755</v>
      </c>
      <c r="I12" s="65">
        <v>1241.0899955525106</v>
      </c>
      <c r="J12" s="65">
        <v>1406.2</v>
      </c>
      <c r="K12" s="65">
        <v>1333.9</v>
      </c>
      <c r="L12" s="66">
        <v>1355.9</v>
      </c>
    </row>
    <row r="13" spans="1:12" ht="12.75">
      <c r="A13" s="67" t="s">
        <v>102</v>
      </c>
      <c r="B13" s="65">
        <v>631.6625609967185</v>
      </c>
      <c r="C13" s="65">
        <v>680.6736924320555</v>
      </c>
      <c r="D13" s="65">
        <v>629.5552346832065</v>
      </c>
      <c r="E13" s="65">
        <v>647.2721833026818</v>
      </c>
      <c r="F13" s="65">
        <v>722.6197184678999</v>
      </c>
      <c r="G13" s="65">
        <v>710.616432073612</v>
      </c>
      <c r="H13" s="65">
        <v>880.5953326962606</v>
      </c>
      <c r="I13" s="65">
        <v>732.0327431394469</v>
      </c>
      <c r="J13" s="65">
        <v>803.6</v>
      </c>
      <c r="K13" s="65">
        <v>792.4</v>
      </c>
      <c r="L13" s="66">
        <v>750.6</v>
      </c>
    </row>
    <row r="14" spans="1:12" ht="12.75">
      <c r="A14" s="67" t="s">
        <v>103</v>
      </c>
      <c r="B14" s="65">
        <v>3833.785670501124</v>
      </c>
      <c r="C14" s="65">
        <v>3661.0888120875557</v>
      </c>
      <c r="D14" s="65">
        <v>4136.471238295289</v>
      </c>
      <c r="E14" s="65">
        <v>4102.255107016215</v>
      </c>
      <c r="F14" s="65">
        <v>4543.745238607816</v>
      </c>
      <c r="G14" s="65">
        <v>5076.394571237965</v>
      </c>
      <c r="H14" s="65">
        <v>5408.367607088337</v>
      </c>
      <c r="I14" s="65">
        <v>5544.336662940392</v>
      </c>
      <c r="J14" s="65">
        <v>5396.5</v>
      </c>
      <c r="K14" s="65">
        <v>5304.4</v>
      </c>
      <c r="L14" s="66">
        <v>5539.8</v>
      </c>
    </row>
    <row r="15" spans="1:12" ht="12.75">
      <c r="A15" s="67" t="s">
        <v>104</v>
      </c>
      <c r="B15" s="65">
        <v>486.0271897876023</v>
      </c>
      <c r="C15" s="65">
        <v>454.99221318500355</v>
      </c>
      <c r="D15" s="65">
        <v>833.9563942038393</v>
      </c>
      <c r="E15" s="65">
        <v>796.9404495871047</v>
      </c>
      <c r="F15" s="65">
        <v>470.9837764054668</v>
      </c>
      <c r="G15" s="65">
        <v>443.3540648011251</v>
      </c>
      <c r="H15" s="65">
        <v>559.3583199728342</v>
      </c>
      <c r="I15" s="65">
        <v>570.3604870602094</v>
      </c>
      <c r="J15" s="65">
        <v>554.1</v>
      </c>
      <c r="K15" s="65">
        <v>635.597028</v>
      </c>
      <c r="L15" s="66">
        <v>516.4</v>
      </c>
    </row>
    <row r="16" spans="1:12" ht="12.75">
      <c r="A16" s="67" t="s">
        <v>105</v>
      </c>
      <c r="B16" s="65">
        <v>3269.105058911207</v>
      </c>
      <c r="C16" s="65">
        <v>3237.7702600519274</v>
      </c>
      <c r="D16" s="65">
        <v>3831.3260757455555</v>
      </c>
      <c r="E16" s="65">
        <v>4464.843892490955</v>
      </c>
      <c r="F16" s="65">
        <v>4581.12702086714</v>
      </c>
      <c r="G16" s="65">
        <v>4847.200231023043</v>
      </c>
      <c r="H16" s="65">
        <v>5000.869346441407</v>
      </c>
      <c r="I16" s="65">
        <v>5284.6994338465975</v>
      </c>
      <c r="J16" s="65">
        <v>4790.4</v>
      </c>
      <c r="K16" s="65">
        <v>5566.4</v>
      </c>
      <c r="L16" s="66">
        <v>5267.4</v>
      </c>
    </row>
    <row r="17" spans="1:12" ht="12.75">
      <c r="A17" s="67" t="s">
        <v>106</v>
      </c>
      <c r="B17" s="65">
        <v>550.0098400526487</v>
      </c>
      <c r="C17" s="65">
        <v>427.7195537304821</v>
      </c>
      <c r="D17" s="65">
        <v>461.47053252076495</v>
      </c>
      <c r="E17" s="65">
        <v>703.4491911579099</v>
      </c>
      <c r="F17" s="65">
        <v>1008.8226704410226</v>
      </c>
      <c r="G17" s="65">
        <v>1009.3700130539828</v>
      </c>
      <c r="H17" s="65">
        <v>1011.4656745399252</v>
      </c>
      <c r="I17" s="65">
        <v>1069.2005336987488</v>
      </c>
      <c r="J17" s="65">
        <v>1192.4</v>
      </c>
      <c r="K17" s="65">
        <v>667.5913728</v>
      </c>
      <c r="L17" s="66">
        <v>715.5</v>
      </c>
    </row>
    <row r="18" spans="1:12" ht="12.75">
      <c r="A18" s="67" t="s">
        <v>107</v>
      </c>
      <c r="B18" s="65">
        <v>887.2841299868979</v>
      </c>
      <c r="C18" s="65">
        <v>1139.0985374550744</v>
      </c>
      <c r="D18" s="65">
        <v>1183.9071289291169</v>
      </c>
      <c r="E18" s="65">
        <v>1705.7260042371356</v>
      </c>
      <c r="F18" s="65">
        <v>1241.1948216316275</v>
      </c>
      <c r="G18" s="65">
        <v>2359.10552979217</v>
      </c>
      <c r="H18" s="65">
        <v>2171.574255898934</v>
      </c>
      <c r="I18" s="65">
        <v>2048.24925173993</v>
      </c>
      <c r="J18" s="65">
        <v>1568.6</v>
      </c>
      <c r="K18" s="65">
        <v>1862.8</v>
      </c>
      <c r="L18" s="66">
        <v>2461.1</v>
      </c>
    </row>
    <row r="19" spans="1:12" ht="12.75">
      <c r="A19" s="67" t="s">
        <v>108</v>
      </c>
      <c r="B19" s="65">
        <v>528.6443070570841</v>
      </c>
      <c r="C19" s="65">
        <v>473.47922183957786</v>
      </c>
      <c r="D19" s="65">
        <v>475.2679552426286</v>
      </c>
      <c r="E19" s="65">
        <v>155.7868605952424</v>
      </c>
      <c r="F19" s="65">
        <v>691.1134409265203</v>
      </c>
      <c r="G19" s="65">
        <v>654.0274932265936</v>
      </c>
      <c r="H19" s="65">
        <v>735.0053634260094</v>
      </c>
      <c r="I19" s="65">
        <v>735.0378036613657</v>
      </c>
      <c r="J19" s="65">
        <v>733.8</v>
      </c>
      <c r="K19" s="65">
        <v>734.5337999999999</v>
      </c>
      <c r="L19" s="66">
        <v>732.9</v>
      </c>
    </row>
    <row r="20" spans="1:12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2" s="49" customFormat="1" ht="12.75">
      <c r="A21" s="61" t="s">
        <v>109</v>
      </c>
      <c r="B21" s="62">
        <v>8758.915405683172</v>
      </c>
      <c r="C21" s="62">
        <v>8968.845763844314</v>
      </c>
      <c r="D21" s="62">
        <v>10148.90304123544</v>
      </c>
      <c r="E21" s="62">
        <v>10494.31327659178</v>
      </c>
      <c r="F21" s="62">
        <v>11606.38536345606</v>
      </c>
      <c r="G21" s="62">
        <v>11923.316539774982</v>
      </c>
      <c r="H21" s="62">
        <v>11526.090144429218</v>
      </c>
      <c r="I21" s="62">
        <v>11333.285252364984</v>
      </c>
      <c r="J21" s="62">
        <v>12144</v>
      </c>
      <c r="K21" s="62">
        <v>13919.522215599998</v>
      </c>
      <c r="L21" s="63">
        <v>13064.4</v>
      </c>
    </row>
    <row r="22" spans="1:12" ht="12.75">
      <c r="A22" s="67" t="s">
        <v>110</v>
      </c>
      <c r="B22" s="65">
        <v>6534.688323885423</v>
      </c>
      <c r="C22" s="65">
        <v>6582.669706014929</v>
      </c>
      <c r="D22" s="65">
        <v>7568.696663331049</v>
      </c>
      <c r="E22" s="65">
        <v>7898.379600068515</v>
      </c>
      <c r="F22" s="65">
        <v>8878.86185946534</v>
      </c>
      <c r="G22" s="65">
        <v>9146.602904222711</v>
      </c>
      <c r="H22" s="65">
        <v>8646.61617935403</v>
      </c>
      <c r="I22" s="65">
        <v>8491.099010734077</v>
      </c>
      <c r="J22" s="65">
        <v>9295.2</v>
      </c>
      <c r="K22" s="65">
        <v>10707.669958999999</v>
      </c>
      <c r="L22" s="66">
        <v>9887.5</v>
      </c>
    </row>
    <row r="23" spans="1:12" ht="12.75">
      <c r="A23" s="67" t="s">
        <v>111</v>
      </c>
      <c r="B23" s="65">
        <v>1538.8646979974276</v>
      </c>
      <c r="C23" s="65">
        <v>1735.2495594521172</v>
      </c>
      <c r="D23" s="65">
        <v>2019.1582054379573</v>
      </c>
      <c r="E23" s="65">
        <v>2036.8657543723632</v>
      </c>
      <c r="F23" s="65">
        <v>2101.296250940584</v>
      </c>
      <c r="G23" s="65">
        <v>2167.4356171913505</v>
      </c>
      <c r="H23" s="65">
        <v>2414.87656008919</v>
      </c>
      <c r="I23" s="65">
        <v>2454.533434303367</v>
      </c>
      <c r="J23" s="65">
        <v>2256.2</v>
      </c>
      <c r="K23" s="65">
        <v>2112.7</v>
      </c>
      <c r="L23" s="66">
        <v>2389.2</v>
      </c>
    </row>
    <row r="24" spans="1:12" ht="12.75">
      <c r="A24" s="67" t="s">
        <v>112</v>
      </c>
      <c r="B24" s="65">
        <v>2533.6678956703086</v>
      </c>
      <c r="C24" s="65">
        <v>2300.9525287824695</v>
      </c>
      <c r="D24" s="65">
        <v>2607.878090626615</v>
      </c>
      <c r="E24" s="65">
        <v>3035.808218191434</v>
      </c>
      <c r="F24" s="65">
        <v>3463.1367120851514</v>
      </c>
      <c r="G24" s="65">
        <v>3776.8925694409386</v>
      </c>
      <c r="H24" s="65">
        <v>3081.756695851814</v>
      </c>
      <c r="I24" s="65">
        <v>2994.2423040400035</v>
      </c>
      <c r="J24" s="65">
        <v>3698</v>
      </c>
      <c r="K24" s="65">
        <v>4877.466006</v>
      </c>
      <c r="L24" s="66">
        <v>4113.7</v>
      </c>
    </row>
    <row r="25" spans="1:12" ht="12.75">
      <c r="A25" s="67" t="s">
        <v>113</v>
      </c>
      <c r="B25" s="65">
        <v>2533.6678956703086</v>
      </c>
      <c r="C25" s="65">
        <v>66.24001312610436</v>
      </c>
      <c r="D25" s="65">
        <v>74.93890035820321</v>
      </c>
      <c r="E25" s="65">
        <v>64.5733032827281</v>
      </c>
      <c r="F25" s="65">
        <v>66.1803979842054</v>
      </c>
      <c r="G25" s="65">
        <v>76.93636855865277</v>
      </c>
      <c r="H25" s="65">
        <v>69.47339007488611</v>
      </c>
      <c r="I25" s="65">
        <v>61.30323464714579</v>
      </c>
      <c r="J25" s="65">
        <v>64.3</v>
      </c>
      <c r="K25" s="65">
        <v>70.79429999999999</v>
      </c>
      <c r="L25" s="66">
        <v>47.5</v>
      </c>
    </row>
    <row r="26" spans="1:12" ht="12.75">
      <c r="A26" s="67" t="s">
        <v>114</v>
      </c>
      <c r="B26" s="65">
        <v>1218.6659515223637</v>
      </c>
      <c r="C26" s="65">
        <v>1274.165194349284</v>
      </c>
      <c r="D26" s="65">
        <v>1374.2821740410852</v>
      </c>
      <c r="E26" s="65">
        <v>1369.3544550322745</v>
      </c>
      <c r="F26" s="65">
        <v>1712.1897359092713</v>
      </c>
      <c r="G26" s="65">
        <v>1611.8667561633793</v>
      </c>
      <c r="H26" s="65">
        <v>1553.1309605916363</v>
      </c>
      <c r="I26" s="65">
        <v>1599.2932097652447</v>
      </c>
      <c r="J26" s="65">
        <v>1542.8</v>
      </c>
      <c r="K26" s="65">
        <v>1595.8</v>
      </c>
      <c r="L26" s="66">
        <v>1678.8</v>
      </c>
    </row>
    <row r="27" spans="1:12" ht="12.75">
      <c r="A27" s="67" t="s">
        <v>115</v>
      </c>
      <c r="B27" s="65">
        <v>925.6373852848197</v>
      </c>
      <c r="C27" s="65">
        <v>950.4170436815598</v>
      </c>
      <c r="D27" s="65">
        <v>1200.6777610315773</v>
      </c>
      <c r="E27" s="65">
        <v>1066.961730331879</v>
      </c>
      <c r="F27" s="65">
        <v>1183.611053568209</v>
      </c>
      <c r="G27" s="65">
        <v>1149.7282307105165</v>
      </c>
      <c r="H27" s="65">
        <v>1131.9530412294305</v>
      </c>
      <c r="I27" s="65">
        <v>980.8517543543327</v>
      </c>
      <c r="J27" s="65">
        <v>1311.4</v>
      </c>
      <c r="K27" s="65">
        <v>1552.068128</v>
      </c>
      <c r="L27" s="66">
        <v>1233.5</v>
      </c>
    </row>
    <row r="28" spans="1:12" ht="12.75">
      <c r="A28" s="67" t="s">
        <v>108</v>
      </c>
      <c r="B28" s="65">
        <v>254.5040155361629</v>
      </c>
      <c r="C28" s="65">
        <v>255.6453666233938</v>
      </c>
      <c r="D28" s="65">
        <v>291.76153183561115</v>
      </c>
      <c r="E28" s="65">
        <v>324.8161388578366</v>
      </c>
      <c r="F28" s="65">
        <v>352.4477089779188</v>
      </c>
      <c r="G28" s="65">
        <v>363.74336215787383</v>
      </c>
      <c r="H28" s="65">
        <v>395.4255315170747</v>
      </c>
      <c r="I28" s="65">
        <v>400.8750736239828</v>
      </c>
      <c r="J28" s="65">
        <v>422.5</v>
      </c>
      <c r="K28" s="65">
        <v>498.84152500000005</v>
      </c>
      <c r="L28" s="66">
        <v>424.7</v>
      </c>
    </row>
    <row r="29" spans="1:12" ht="12.75">
      <c r="A29" s="67" t="s">
        <v>116</v>
      </c>
      <c r="B29" s="65">
        <v>2224.227081797748</v>
      </c>
      <c r="C29" s="65">
        <v>2386.1760578293847</v>
      </c>
      <c r="D29" s="65">
        <v>2580.206377904391</v>
      </c>
      <c r="E29" s="65">
        <v>2595.933676523265</v>
      </c>
      <c r="F29" s="65">
        <v>2727.52350399072</v>
      </c>
      <c r="G29" s="65">
        <v>2776.7136355522703</v>
      </c>
      <c r="H29" s="65">
        <v>2879.473965075187</v>
      </c>
      <c r="I29" s="65">
        <v>2842.1862416309064</v>
      </c>
      <c r="J29" s="65">
        <v>2848.8</v>
      </c>
      <c r="K29" s="65">
        <v>3211.7522565999993</v>
      </c>
      <c r="L29" s="66">
        <v>3176.9</v>
      </c>
    </row>
    <row r="30" spans="1:12" ht="12.75">
      <c r="A30" s="67" t="s">
        <v>117</v>
      </c>
      <c r="B30" s="65">
        <v>1547.737604365752</v>
      </c>
      <c r="C30" s="65">
        <v>1703.8163787818687</v>
      </c>
      <c r="D30" s="65">
        <v>1865.424951257918</v>
      </c>
      <c r="E30" s="65">
        <v>1880.1274711213684</v>
      </c>
      <c r="F30" s="65">
        <v>1931.0012105585806</v>
      </c>
      <c r="G30" s="65">
        <v>1930.1769462574978</v>
      </c>
      <c r="H30" s="65">
        <v>2095.992907576359</v>
      </c>
      <c r="I30" s="65">
        <v>2206.3154351928647</v>
      </c>
      <c r="J30" s="65">
        <v>2119.2</v>
      </c>
      <c r="K30" s="65">
        <v>2439.4195967999995</v>
      </c>
      <c r="L30" s="66">
        <v>2364.7</v>
      </c>
    </row>
    <row r="31" spans="1:12" ht="12.75">
      <c r="A31" s="67" t="s">
        <v>118</v>
      </c>
      <c r="B31" s="65">
        <v>590.7574350726624</v>
      </c>
      <c r="C31" s="65">
        <v>592.9576800451961</v>
      </c>
      <c r="D31" s="65">
        <v>609.2621312430132</v>
      </c>
      <c r="E31" s="65">
        <v>595.0871575252726</v>
      </c>
      <c r="F31" s="65">
        <v>654.1838388926952</v>
      </c>
      <c r="G31" s="65">
        <v>693.8394842895436</v>
      </c>
      <c r="H31" s="65">
        <v>622.9665559181663</v>
      </c>
      <c r="I31" s="65">
        <v>556.5372086593824</v>
      </c>
      <c r="J31" s="65">
        <v>650.3</v>
      </c>
      <c r="K31" s="65">
        <v>693.1326597999998</v>
      </c>
      <c r="L31" s="66">
        <v>732.9</v>
      </c>
    </row>
    <row r="32" spans="1:12" ht="12.75">
      <c r="A32" s="67" t="s">
        <v>108</v>
      </c>
      <c r="B32" s="65">
        <v>85.73204235933312</v>
      </c>
      <c r="C32" s="65">
        <v>89.40199900231991</v>
      </c>
      <c r="D32" s="65">
        <v>105.51929540345944</v>
      </c>
      <c r="E32" s="65">
        <v>120.71904787662424</v>
      </c>
      <c r="F32" s="65">
        <v>142.33845453944443</v>
      </c>
      <c r="G32" s="65">
        <v>152.6972050052288</v>
      </c>
      <c r="H32" s="65">
        <v>160.51450158066186</v>
      </c>
      <c r="I32" s="65">
        <v>79.33359777865927</v>
      </c>
      <c r="J32" s="65">
        <v>79.3</v>
      </c>
      <c r="K32" s="65">
        <v>79.3</v>
      </c>
      <c r="L32" s="66">
        <v>79.3</v>
      </c>
    </row>
    <row r="33" spans="1:12" ht="12.7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s="49" customFormat="1" ht="12.75">
      <c r="A34" s="61" t="s">
        <v>119</v>
      </c>
      <c r="B34" s="62">
        <v>275.4310446431791</v>
      </c>
      <c r="C34" s="62">
        <v>262.38244250117197</v>
      </c>
      <c r="D34" s="62">
        <v>294.21150049884005</v>
      </c>
      <c r="E34" s="62">
        <v>311.22284264301084</v>
      </c>
      <c r="F34" s="62">
        <v>352.13850773502577</v>
      </c>
      <c r="G34" s="62">
        <v>380.5050938780907</v>
      </c>
      <c r="H34" s="62">
        <v>394.00607147235945</v>
      </c>
      <c r="I34" s="62">
        <v>389.45584364069094</v>
      </c>
      <c r="J34" s="62">
        <v>395.5</v>
      </c>
      <c r="K34" s="62">
        <v>379.57084199999997</v>
      </c>
      <c r="L34" s="63">
        <v>392.6</v>
      </c>
    </row>
    <row r="35" spans="1:12" s="49" customFormat="1" ht="12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</row>
    <row r="36" spans="1:12" s="49" customFormat="1" ht="25.5">
      <c r="A36" s="68" t="s">
        <v>120</v>
      </c>
      <c r="B36" s="62">
        <v>657.9058555767914</v>
      </c>
      <c r="C36" s="62">
        <v>659.6020002644453</v>
      </c>
      <c r="D36" s="69">
        <v>732.6324843436347</v>
      </c>
      <c r="E36" s="69">
        <v>737.4474005925979</v>
      </c>
      <c r="F36" s="69">
        <v>797.3008737634176</v>
      </c>
      <c r="G36" s="69">
        <v>845.5529010914379</v>
      </c>
      <c r="H36" s="69">
        <v>836.7825063947687</v>
      </c>
      <c r="I36" s="69">
        <v>846.8260550767493</v>
      </c>
      <c r="J36" s="69">
        <v>846.9</v>
      </c>
      <c r="K36" s="69">
        <v>879.8223906</v>
      </c>
      <c r="L36" s="70">
        <v>925.9</v>
      </c>
    </row>
    <row r="37" spans="1:12" ht="12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1:12" ht="12.75">
      <c r="A38" s="61" t="s">
        <v>121</v>
      </c>
      <c r="B38" s="62">
        <v>8954.605821890062</v>
      </c>
      <c r="C38" s="62">
        <v>8575.08442297429</v>
      </c>
      <c r="D38" s="62">
        <v>9266.037607364802</v>
      </c>
      <c r="E38" s="62">
        <v>9703.824323645018</v>
      </c>
      <c r="F38" s="62">
        <v>10366.75654908466</v>
      </c>
      <c r="G38" s="62">
        <v>10930.457436244635</v>
      </c>
      <c r="H38" s="62">
        <v>11015.618710768935</v>
      </c>
      <c r="I38" s="62">
        <v>11061.02676907913</v>
      </c>
      <c r="J38" s="62">
        <v>11446.9</v>
      </c>
      <c r="K38" s="62">
        <v>11928.920620100003</v>
      </c>
      <c r="L38" s="63">
        <v>12172.6</v>
      </c>
    </row>
    <row r="39" spans="1:12" ht="12.75">
      <c r="A39" s="67" t="s">
        <v>122</v>
      </c>
      <c r="B39" s="65">
        <v>466.9387540658469</v>
      </c>
      <c r="C39" s="65">
        <v>387.78331711802673</v>
      </c>
      <c r="D39" s="65">
        <v>401.8863370836488</v>
      </c>
      <c r="E39" s="65">
        <v>539.2656922938228</v>
      </c>
      <c r="F39" s="65">
        <v>536.4297885579316</v>
      </c>
      <c r="G39" s="65">
        <v>636.1267489452238</v>
      </c>
      <c r="H39" s="65">
        <v>733.1530495354177</v>
      </c>
      <c r="I39" s="65">
        <v>738.6438762876685</v>
      </c>
      <c r="J39" s="65">
        <v>752.5</v>
      </c>
      <c r="K39" s="65">
        <v>709.9882650000001</v>
      </c>
      <c r="L39" s="66">
        <v>768.2</v>
      </c>
    </row>
    <row r="40" spans="1:12" ht="12.75">
      <c r="A40" s="67" t="s">
        <v>123</v>
      </c>
      <c r="B40" s="65">
        <v>827.1874148666354</v>
      </c>
      <c r="C40" s="65">
        <v>847.462205353816</v>
      </c>
      <c r="D40" s="65">
        <v>857.0241651941869</v>
      </c>
      <c r="E40" s="65">
        <v>860.2751277150722</v>
      </c>
      <c r="F40" s="65">
        <v>889.5231342781244</v>
      </c>
      <c r="G40" s="65">
        <v>918.9253362662723</v>
      </c>
      <c r="H40" s="65">
        <v>893.8156755977066</v>
      </c>
      <c r="I40" s="65">
        <v>915.3414349765004</v>
      </c>
      <c r="J40" s="65">
        <v>1143.1</v>
      </c>
      <c r="K40" s="65">
        <v>1111.2372306</v>
      </c>
      <c r="L40" s="66">
        <v>1064.8</v>
      </c>
    </row>
    <row r="41" spans="1:12" ht="12.75">
      <c r="A41" s="67" t="s">
        <v>124</v>
      </c>
      <c r="B41" s="65">
        <v>815.916016083084</v>
      </c>
      <c r="C41" s="65">
        <v>665.2839902215331</v>
      </c>
      <c r="D41" s="65">
        <v>910.2428330809083</v>
      </c>
      <c r="E41" s="65">
        <v>924.717690911495</v>
      </c>
      <c r="F41" s="65">
        <v>1087.3953371557704</v>
      </c>
      <c r="G41" s="65">
        <v>1026.0567354104312</v>
      </c>
      <c r="H41" s="65">
        <v>1070.822172538555</v>
      </c>
      <c r="I41" s="65">
        <v>1013.9074200954408</v>
      </c>
      <c r="J41" s="65">
        <v>1110.1</v>
      </c>
      <c r="K41" s="65">
        <v>1110.854868</v>
      </c>
      <c r="L41" s="66">
        <v>1068.9</v>
      </c>
    </row>
    <row r="42" spans="1:12" ht="12.75">
      <c r="A42" s="67" t="s">
        <v>125</v>
      </c>
      <c r="B42" s="65">
        <v>489.24490787085455</v>
      </c>
      <c r="C42" s="65">
        <v>478.6923278160423</v>
      </c>
      <c r="D42" s="65">
        <v>557.0204422667773</v>
      </c>
      <c r="E42" s="65">
        <v>584.3742877285349</v>
      </c>
      <c r="F42" s="65">
        <v>673.6913158138304</v>
      </c>
      <c r="G42" s="65">
        <v>725.0033126044259</v>
      </c>
      <c r="H42" s="65">
        <v>766.4550951221858</v>
      </c>
      <c r="I42" s="65">
        <v>804.7552077698845</v>
      </c>
      <c r="J42" s="65">
        <v>813.8</v>
      </c>
      <c r="K42" s="65">
        <v>821.958345</v>
      </c>
      <c r="L42" s="66">
        <v>830.2</v>
      </c>
    </row>
    <row r="43" spans="1:12" ht="12.75">
      <c r="A43" s="67" t="s">
        <v>126</v>
      </c>
      <c r="B43" s="65">
        <v>272.4244840912096</v>
      </c>
      <c r="C43" s="65">
        <v>293.4896442609354</v>
      </c>
      <c r="D43" s="65">
        <v>312.03992096690826</v>
      </c>
      <c r="E43" s="65">
        <v>326.125852926328</v>
      </c>
      <c r="F43" s="65">
        <v>385.12789870541997</v>
      </c>
      <c r="G43" s="65">
        <v>406.6841112172899</v>
      </c>
      <c r="H43" s="65">
        <v>445.18734905581</v>
      </c>
      <c r="I43" s="65">
        <v>436.33478778262594</v>
      </c>
      <c r="J43" s="65">
        <v>458</v>
      </c>
      <c r="K43" s="65">
        <v>481.02091199999995</v>
      </c>
      <c r="L43" s="66">
        <v>482.4</v>
      </c>
    </row>
    <row r="44" spans="1:12" ht="12.75">
      <c r="A44" s="67" t="s">
        <v>56</v>
      </c>
      <c r="B44" s="65">
        <v>4128.910639843496</v>
      </c>
      <c r="C44" s="65">
        <v>3919.108463951294</v>
      </c>
      <c r="D44" s="65">
        <v>4163.961188152849</v>
      </c>
      <c r="E44" s="65">
        <v>4310.873648486051</v>
      </c>
      <c r="F44" s="65">
        <v>4498.240384533555</v>
      </c>
      <c r="G44" s="65">
        <v>4782.147616103519</v>
      </c>
      <c r="H44" s="65">
        <v>4597.771463320231</v>
      </c>
      <c r="I44" s="65">
        <v>4565.287944899211</v>
      </c>
      <c r="J44" s="65">
        <v>4481.1</v>
      </c>
      <c r="K44" s="65">
        <v>4964.915404800001</v>
      </c>
      <c r="L44" s="66">
        <v>5099.1</v>
      </c>
    </row>
    <row r="45" spans="1:12" ht="12.75">
      <c r="A45" s="67" t="s">
        <v>127</v>
      </c>
      <c r="B45" s="65">
        <v>771.8265188657699</v>
      </c>
      <c r="C45" s="65">
        <v>750.9694785859388</v>
      </c>
      <c r="D45" s="65">
        <v>761.8670710336206</v>
      </c>
      <c r="E45" s="65">
        <v>830.3105436755496</v>
      </c>
      <c r="F45" s="65">
        <v>885.2970960717848</v>
      </c>
      <c r="G45" s="65">
        <v>931.7161458836681</v>
      </c>
      <c r="H45" s="65">
        <v>973.0037821932135</v>
      </c>
      <c r="I45" s="65">
        <v>998.8821174858462</v>
      </c>
      <c r="J45" s="65">
        <v>1010.9</v>
      </c>
      <c r="K45" s="65">
        <v>1023.0419198999998</v>
      </c>
      <c r="L45" s="66">
        <v>1082.9</v>
      </c>
    </row>
    <row r="46" spans="1:12" ht="12.75">
      <c r="A46" s="67" t="s">
        <v>128</v>
      </c>
      <c r="B46" s="65">
        <v>224.13468020145928</v>
      </c>
      <c r="C46" s="65">
        <v>232.76345065089612</v>
      </c>
      <c r="D46" s="65">
        <v>239.34482167970864</v>
      </c>
      <c r="E46" s="65">
        <v>249.46437500751267</v>
      </c>
      <c r="F46" s="65">
        <v>258.23296431190124</v>
      </c>
      <c r="G46" s="65">
        <v>265.84573109516424</v>
      </c>
      <c r="H46" s="65">
        <v>272.8828412546729</v>
      </c>
      <c r="I46" s="65">
        <v>280.07164064284257</v>
      </c>
      <c r="J46" s="65">
        <v>301.7</v>
      </c>
      <c r="K46" s="65">
        <v>324.7510868</v>
      </c>
      <c r="L46" s="66">
        <v>347.3</v>
      </c>
    </row>
    <row r="47" spans="1:12" ht="12.75">
      <c r="A47" s="67" t="s">
        <v>129</v>
      </c>
      <c r="B47" s="65">
        <v>314.65697711345905</v>
      </c>
      <c r="C47" s="65">
        <v>300.3844036036686</v>
      </c>
      <c r="D47" s="65">
        <v>337.43831525488923</v>
      </c>
      <c r="E47" s="65">
        <v>350.5614456504754</v>
      </c>
      <c r="F47" s="65">
        <v>385.6482837979157</v>
      </c>
      <c r="G47" s="65">
        <v>431.0953971487986</v>
      </c>
      <c r="H47" s="65">
        <v>448.80912473405215</v>
      </c>
      <c r="I47" s="65">
        <v>484.41575613332856</v>
      </c>
      <c r="J47" s="65">
        <v>498.2</v>
      </c>
      <c r="K47" s="65">
        <v>516.292133</v>
      </c>
      <c r="L47" s="66">
        <v>528.4</v>
      </c>
    </row>
    <row r="48" spans="1:12" ht="12.75">
      <c r="A48" s="67" t="s">
        <v>130</v>
      </c>
      <c r="B48" s="65">
        <v>643.3654288882478</v>
      </c>
      <c r="C48" s="65">
        <v>699.147141412138</v>
      </c>
      <c r="D48" s="65">
        <v>725.2125126513048</v>
      </c>
      <c r="E48" s="65">
        <v>727.8556592501774</v>
      </c>
      <c r="F48" s="65">
        <v>767.1703458584255</v>
      </c>
      <c r="G48" s="65">
        <v>806.8563015698437</v>
      </c>
      <c r="H48" s="65">
        <v>813.7181574170904</v>
      </c>
      <c r="I48" s="65">
        <v>823.3865830057817</v>
      </c>
      <c r="J48" s="65">
        <v>877.5</v>
      </c>
      <c r="K48" s="65">
        <v>864.760455</v>
      </c>
      <c r="L48" s="66">
        <v>900.5</v>
      </c>
    </row>
    <row r="49" spans="1:12" ht="12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1:12" s="49" customFormat="1" ht="12.75">
      <c r="A50" s="61" t="s">
        <v>131</v>
      </c>
      <c r="B50" s="62">
        <v>14113.181408730303</v>
      </c>
      <c r="C50" s="62">
        <v>15927.769120484896</v>
      </c>
      <c r="D50" s="62">
        <v>18272.27312354405</v>
      </c>
      <c r="E50" s="62">
        <v>18825.6574979205</v>
      </c>
      <c r="F50" s="62">
        <v>21558.942822449004</v>
      </c>
      <c r="G50" s="62">
        <v>22742.4133280865</v>
      </c>
      <c r="H50" s="62">
        <v>23194.241650751865</v>
      </c>
      <c r="I50" s="62">
        <v>21903.886144266944</v>
      </c>
      <c r="J50" s="62">
        <v>22622.8</v>
      </c>
      <c r="K50" s="62">
        <v>23726.517028899987</v>
      </c>
      <c r="L50" s="63">
        <v>23557.8</v>
      </c>
    </row>
    <row r="51" spans="1:12" ht="12.7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1:12" s="49" customFormat="1" ht="12.75">
      <c r="A52" s="61" t="s">
        <v>132</v>
      </c>
      <c r="B52" s="62">
        <v>1959.9771633671103</v>
      </c>
      <c r="C52" s="62">
        <v>1992.4167817484645</v>
      </c>
      <c r="D52" s="62">
        <v>2110.339994626952</v>
      </c>
      <c r="E52" s="62">
        <v>2277.0062031961825</v>
      </c>
      <c r="F52" s="62">
        <v>2395.2524065185776</v>
      </c>
      <c r="G52" s="62">
        <v>2517.9937948144675</v>
      </c>
      <c r="H52" s="62">
        <v>2584.7417731299506</v>
      </c>
      <c r="I52" s="62">
        <v>2660.0795740026206</v>
      </c>
      <c r="J52" s="62">
        <v>2756.8</v>
      </c>
      <c r="K52" s="62">
        <v>2940.8</v>
      </c>
      <c r="L52" s="63">
        <v>3086.2</v>
      </c>
    </row>
    <row r="53" spans="1:12" s="49" customFormat="1" ht="12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3"/>
    </row>
    <row r="54" spans="1:12" s="49" customFormat="1" ht="12.75">
      <c r="A54" s="61" t="s">
        <v>133</v>
      </c>
      <c r="B54" s="62">
        <v>352.34094214657483</v>
      </c>
      <c r="C54" s="62">
        <v>797.4132439027322</v>
      </c>
      <c r="D54" s="62">
        <v>709.4292789056772</v>
      </c>
      <c r="E54" s="62">
        <v>846.2442753597059</v>
      </c>
      <c r="F54" s="62">
        <v>1125.2509225535803</v>
      </c>
      <c r="G54" s="62">
        <v>953.8596997343526</v>
      </c>
      <c r="H54" s="62">
        <v>999.0479968266561</v>
      </c>
      <c r="I54" s="62">
        <v>1000.6851537989976</v>
      </c>
      <c r="J54" s="62">
        <v>1160.8</v>
      </c>
      <c r="K54" s="62">
        <v>1353.4</v>
      </c>
      <c r="L54" s="63">
        <v>1312.8</v>
      </c>
    </row>
    <row r="55" spans="1:12" s="49" customFormat="1" ht="12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s="49" customFormat="1" ht="12.75">
      <c r="A56" s="61" t="s">
        <v>134</v>
      </c>
      <c r="B56" s="62">
        <v>131.22569772697224</v>
      </c>
      <c r="C56" s="62">
        <v>92.46683505222795</v>
      </c>
      <c r="D56" s="62">
        <v>99.2519514201916</v>
      </c>
      <c r="E56" s="62">
        <v>52.94384172346231</v>
      </c>
      <c r="F56" s="62">
        <v>112.65105531114396</v>
      </c>
      <c r="G56" s="62">
        <v>119.2100110526126</v>
      </c>
      <c r="H56" s="62">
        <v>124.53621786087773</v>
      </c>
      <c r="I56" s="62">
        <v>128.6165903381294</v>
      </c>
      <c r="J56" s="62">
        <v>132.2</v>
      </c>
      <c r="K56" s="62">
        <v>136.9</v>
      </c>
      <c r="L56" s="63">
        <v>141.6</v>
      </c>
    </row>
    <row r="57" spans="1:12" ht="12.7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</row>
    <row r="58" spans="1:12" s="49" customFormat="1" ht="13.5" thickBot="1">
      <c r="A58" s="71" t="s">
        <v>135</v>
      </c>
      <c r="B58" s="72">
        <v>12374.319489782796</v>
      </c>
      <c r="C58" s="72">
        <v>14640.298747586936</v>
      </c>
      <c r="D58" s="72">
        <v>16772.110456402585</v>
      </c>
      <c r="E58" s="72">
        <v>17341.95172836056</v>
      </c>
      <c r="F58" s="72">
        <v>20176.29028317286</v>
      </c>
      <c r="G58" s="72">
        <v>21059.06922195377</v>
      </c>
      <c r="H58" s="72">
        <v>21484.011656587692</v>
      </c>
      <c r="I58" s="72">
        <v>20115.87513372519</v>
      </c>
      <c r="J58" s="72">
        <v>20894.6</v>
      </c>
      <c r="K58" s="72">
        <v>22002.217028899988</v>
      </c>
      <c r="L58" s="73">
        <v>21642.8</v>
      </c>
    </row>
    <row r="59" spans="1:12" ht="12.75">
      <c r="A59" s="6" t="s">
        <v>136</v>
      </c>
      <c r="D59" s="74"/>
      <c r="E59" s="74"/>
      <c r="G59" s="74"/>
      <c r="H59" s="74"/>
      <c r="I59" s="74"/>
      <c r="J59" s="74"/>
      <c r="K59" s="74"/>
      <c r="L59" s="74"/>
    </row>
    <row r="60" spans="1:12" ht="12.75">
      <c r="A60" s="6" t="s">
        <v>137</v>
      </c>
      <c r="D60" s="75"/>
      <c r="E60" s="75"/>
      <c r="F60" s="57"/>
      <c r="G60" s="75"/>
      <c r="H60" s="75"/>
      <c r="I60" s="75"/>
      <c r="J60" s="75"/>
      <c r="K60" s="75"/>
      <c r="L60" s="75"/>
    </row>
    <row r="61" spans="1:11" ht="12.75">
      <c r="A61" s="6" t="s">
        <v>138</v>
      </c>
      <c r="B61" s="74"/>
      <c r="C61" s="74"/>
      <c r="D61" s="74"/>
      <c r="E61" s="74"/>
      <c r="F61" s="76"/>
      <c r="G61" s="74"/>
      <c r="H61" s="74"/>
      <c r="I61" s="74"/>
      <c r="J61" s="74"/>
      <c r="K61" s="74"/>
    </row>
    <row r="62" spans="1:11" ht="12.75">
      <c r="A62" s="6" t="s">
        <v>139</v>
      </c>
      <c r="B62" s="74"/>
      <c r="C62" s="74"/>
      <c r="D62" s="74"/>
      <c r="E62" s="74"/>
      <c r="F62" s="76"/>
      <c r="G62" s="74"/>
      <c r="H62" s="74"/>
      <c r="I62" s="74"/>
      <c r="J62" s="74"/>
      <c r="K62" s="74"/>
    </row>
    <row r="63" spans="1:11" ht="12.75">
      <c r="A63" s="6" t="s">
        <v>140</v>
      </c>
      <c r="B63" s="74"/>
      <c r="C63" s="74"/>
      <c r="D63" s="74"/>
      <c r="E63" s="74"/>
      <c r="F63" s="76"/>
      <c r="G63" s="74"/>
      <c r="H63" s="74"/>
      <c r="I63" s="74"/>
      <c r="J63" s="74"/>
      <c r="K63" s="74"/>
    </row>
    <row r="64" spans="2:11" ht="12.75">
      <c r="B64" s="74"/>
      <c r="C64" s="74"/>
      <c r="D64" s="74"/>
      <c r="E64" s="74"/>
      <c r="G64" s="74"/>
      <c r="H64" s="74"/>
      <c r="I64" s="74"/>
      <c r="J64" s="74"/>
      <c r="K64" s="74"/>
    </row>
    <row r="65" spans="2:11" ht="12.75">
      <c r="B65" s="74"/>
      <c r="C65" s="74"/>
      <c r="D65" s="74"/>
      <c r="E65" s="74"/>
      <c r="G65" s="74"/>
      <c r="H65" s="74"/>
      <c r="I65" s="74"/>
      <c r="J65" s="74"/>
      <c r="K65" s="74"/>
    </row>
    <row r="66" spans="2:11" ht="12.75">
      <c r="B66" s="74"/>
      <c r="C66" s="74"/>
      <c r="D66" s="74"/>
      <c r="E66" s="74"/>
      <c r="G66" s="74"/>
      <c r="H66" s="74"/>
      <c r="I66" s="74"/>
      <c r="J66" s="74"/>
      <c r="K66" s="74"/>
    </row>
    <row r="67" spans="2:11" ht="12.75">
      <c r="B67" s="74"/>
      <c r="C67" s="74"/>
      <c r="D67" s="74"/>
      <c r="E67" s="74"/>
      <c r="G67" s="74"/>
      <c r="H67" s="74"/>
      <c r="I67" s="74"/>
      <c r="J67" s="74"/>
      <c r="K67" s="74"/>
    </row>
    <row r="68" spans="2:11" ht="12.75">
      <c r="B68" s="74"/>
      <c r="C68" s="74"/>
      <c r="D68" s="74"/>
      <c r="E68" s="74"/>
      <c r="G68" s="74"/>
      <c r="H68" s="74"/>
      <c r="I68" s="74"/>
      <c r="J68" s="74"/>
      <c r="K68" s="74"/>
    </row>
    <row r="69" spans="2:11" ht="12.75">
      <c r="B69" s="74"/>
      <c r="C69" s="74"/>
      <c r="D69" s="74"/>
      <c r="E69" s="74"/>
      <c r="G69" s="74"/>
      <c r="H69" s="74"/>
      <c r="I69" s="74"/>
      <c r="J69" s="74"/>
      <c r="K69" s="74"/>
    </row>
    <row r="70" spans="2:11" ht="12.75">
      <c r="B70" s="74"/>
      <c r="C70" s="74"/>
      <c r="D70" s="74"/>
      <c r="E70" s="74"/>
      <c r="G70" s="74"/>
      <c r="H70" s="74"/>
      <c r="I70" s="74"/>
      <c r="J70" s="74"/>
      <c r="K70" s="74"/>
    </row>
    <row r="71" spans="2:11" ht="12.75">
      <c r="B71" s="74"/>
      <c r="C71" s="74"/>
      <c r="D71" s="74"/>
      <c r="E71" s="74"/>
      <c r="G71" s="74"/>
      <c r="H71" s="74"/>
      <c r="I71" s="74"/>
      <c r="J71" s="74"/>
      <c r="K71" s="74"/>
    </row>
    <row r="72" spans="2:11" ht="12.75">
      <c r="B72" s="74"/>
      <c r="C72" s="74"/>
      <c r="D72" s="74"/>
      <c r="E72" s="74"/>
      <c r="G72" s="74"/>
      <c r="H72" s="74"/>
      <c r="I72" s="74"/>
      <c r="J72" s="74"/>
      <c r="K72" s="74"/>
    </row>
    <row r="73" spans="2:11" ht="12.75">
      <c r="B73" s="74"/>
      <c r="C73" s="74"/>
      <c r="D73" s="74"/>
      <c r="E73" s="74"/>
      <c r="G73" s="74"/>
      <c r="H73" s="74"/>
      <c r="I73" s="74"/>
      <c r="J73" s="74"/>
      <c r="K73" s="74"/>
    </row>
    <row r="74" spans="2:11" ht="12.75">
      <c r="B74" s="74"/>
      <c r="C74" s="74"/>
      <c r="D74" s="74"/>
      <c r="E74" s="74"/>
      <c r="G74" s="74"/>
      <c r="H74" s="74"/>
      <c r="I74" s="74"/>
      <c r="J74" s="74"/>
      <c r="K74" s="74"/>
    </row>
    <row r="75" spans="2:11" ht="12.75">
      <c r="B75" s="74"/>
      <c r="C75" s="74"/>
      <c r="D75" s="74"/>
      <c r="E75" s="74"/>
      <c r="G75" s="74"/>
      <c r="H75" s="74"/>
      <c r="I75" s="74"/>
      <c r="J75" s="74"/>
      <c r="K75" s="74"/>
    </row>
    <row r="76" spans="2:11" ht="12.75">
      <c r="B76" s="74"/>
      <c r="C76" s="74"/>
      <c r="D76" s="74"/>
      <c r="E76" s="74"/>
      <c r="G76" s="74"/>
      <c r="H76" s="74"/>
      <c r="I76" s="74"/>
      <c r="J76" s="74"/>
      <c r="K76" s="74"/>
    </row>
    <row r="77" spans="2:11" ht="12.75">
      <c r="B77" s="74"/>
      <c r="C77" s="74"/>
      <c r="D77" s="74"/>
      <c r="E77" s="74"/>
      <c r="G77" s="74"/>
      <c r="H77" s="74"/>
      <c r="I77" s="74"/>
      <c r="J77" s="74"/>
      <c r="K77" s="74"/>
    </row>
    <row r="78" spans="2:11" ht="12.75">
      <c r="B78" s="74"/>
      <c r="C78" s="74"/>
      <c r="D78" s="74"/>
      <c r="E78" s="74"/>
      <c r="F78" s="76"/>
      <c r="G78" s="74"/>
      <c r="H78" s="74"/>
      <c r="I78" s="74"/>
      <c r="J78" s="74"/>
      <c r="K78" s="74"/>
    </row>
    <row r="79" spans="2:8" ht="12.75">
      <c r="B79" s="74"/>
      <c r="C79" s="74"/>
      <c r="D79" s="76"/>
      <c r="E79" s="76"/>
      <c r="F79" s="76"/>
      <c r="G79" s="76"/>
      <c r="H79" s="76"/>
    </row>
    <row r="80" spans="2:8" ht="12.75">
      <c r="B80" s="74"/>
      <c r="C80" s="74"/>
      <c r="D80" s="76"/>
      <c r="E80" s="76"/>
      <c r="F80" s="76"/>
      <c r="G80" s="76"/>
      <c r="H80" s="76"/>
    </row>
    <row r="81" spans="2:8" ht="12.75">
      <c r="B81" s="74"/>
      <c r="C81" s="74"/>
      <c r="D81" s="76"/>
      <c r="E81" s="76"/>
      <c r="F81" s="76"/>
      <c r="G81" s="76"/>
      <c r="H81" s="76"/>
    </row>
    <row r="82" spans="2:8" ht="12.75">
      <c r="B82" s="74"/>
      <c r="C82" s="74"/>
      <c r="D82" s="76"/>
      <c r="E82" s="76"/>
      <c r="F82" s="76"/>
      <c r="G82" s="76"/>
      <c r="H82" s="76"/>
    </row>
    <row r="83" spans="2:8" ht="12.75">
      <c r="B83" s="74"/>
      <c r="C83" s="74"/>
      <c r="D83" s="76"/>
      <c r="E83" s="76"/>
      <c r="F83" s="76"/>
      <c r="G83" s="76"/>
      <c r="H83" s="76"/>
    </row>
    <row r="84" spans="2:8" ht="12.75">
      <c r="B84" s="74"/>
      <c r="C84" s="74"/>
      <c r="D84" s="76"/>
      <c r="E84" s="76"/>
      <c r="F84" s="76"/>
      <c r="G84" s="76"/>
      <c r="H84" s="76"/>
    </row>
    <row r="85" spans="2:8" ht="12.75">
      <c r="B85" s="74"/>
      <c r="C85" s="74"/>
      <c r="D85" s="76"/>
      <c r="E85" s="76"/>
      <c r="F85" s="76"/>
      <c r="G85" s="76"/>
      <c r="H85" s="76"/>
    </row>
    <row r="86" spans="2:8" ht="12.75">
      <c r="B86" s="74"/>
      <c r="C86" s="74"/>
      <c r="D86" s="76"/>
      <c r="E86" s="76"/>
      <c r="F86" s="76"/>
      <c r="G86" s="76"/>
      <c r="H86" s="76"/>
    </row>
    <row r="87" spans="2:8" ht="12.75">
      <c r="B87" s="74"/>
      <c r="C87" s="74"/>
      <c r="D87" s="76"/>
      <c r="E87" s="76"/>
      <c r="F87" s="76"/>
      <c r="G87" s="76"/>
      <c r="H87" s="76"/>
    </row>
    <row r="88" spans="2:8" ht="12.75">
      <c r="B88" s="74"/>
      <c r="C88" s="74"/>
      <c r="D88" s="76"/>
      <c r="F88" s="76"/>
      <c r="G88" s="76"/>
      <c r="H88" s="76"/>
    </row>
    <row r="89" spans="2:8" ht="12.75">
      <c r="B89" s="74"/>
      <c r="C89" s="74"/>
      <c r="D89" s="76"/>
      <c r="F89" s="76"/>
      <c r="G89" s="76"/>
      <c r="H89" s="76"/>
    </row>
    <row r="90" spans="2:8" ht="12.75">
      <c r="B90" s="74"/>
      <c r="C90" s="74"/>
      <c r="D90" s="76"/>
      <c r="F90" s="76"/>
      <c r="G90" s="76"/>
      <c r="H90" s="76"/>
    </row>
    <row r="91" spans="2:8" ht="12.75">
      <c r="B91" s="74"/>
      <c r="C91" s="74"/>
      <c r="D91" s="76"/>
      <c r="F91" s="76"/>
      <c r="G91" s="76"/>
      <c r="H91" s="76"/>
    </row>
    <row r="92" spans="2:8" ht="12.75">
      <c r="B92" s="74"/>
      <c r="C92" s="74"/>
      <c r="D92" s="76"/>
      <c r="E92" s="76"/>
      <c r="F92" s="76"/>
      <c r="G92" s="76"/>
      <c r="H92" s="76"/>
    </row>
    <row r="93" spans="2:3" ht="12.75">
      <c r="B93" s="74"/>
      <c r="C93" s="74"/>
    </row>
    <row r="94" spans="2:3" ht="12.75">
      <c r="B94" s="74"/>
      <c r="C94" s="74"/>
    </row>
    <row r="95" spans="2:3" ht="12.75">
      <c r="B95" s="74"/>
      <c r="C95" s="74"/>
    </row>
    <row r="96" spans="2:3" ht="12.75">
      <c r="B96" s="74"/>
      <c r="C96" s="74"/>
    </row>
    <row r="97" spans="2:3" ht="12.75">
      <c r="B97" s="74"/>
      <c r="C97" s="74"/>
    </row>
    <row r="98" spans="2:3" ht="12.75">
      <c r="B98" s="74"/>
      <c r="C98" s="74"/>
    </row>
    <row r="105" spans="2:8" ht="12.75">
      <c r="B105" s="76"/>
      <c r="C105" s="76"/>
      <c r="D105" s="76"/>
      <c r="E105" s="76"/>
      <c r="F105" s="76"/>
      <c r="G105" s="76"/>
      <c r="H105" s="76"/>
    </row>
    <row r="106" spans="2:8" ht="12.75">
      <c r="B106" s="76"/>
      <c r="C106" s="76"/>
      <c r="D106" s="76"/>
      <c r="E106" s="76"/>
      <c r="F106" s="76"/>
      <c r="G106" s="76"/>
      <c r="H106" s="76"/>
    </row>
    <row r="107" spans="2:8" ht="12.75">
      <c r="B107" s="76"/>
      <c r="C107" s="76"/>
      <c r="D107" s="76"/>
      <c r="E107" s="76"/>
      <c r="F107" s="76"/>
      <c r="G107" s="76"/>
      <c r="H107" s="76"/>
    </row>
    <row r="108" spans="2:8" ht="12.75">
      <c r="B108" s="76"/>
      <c r="C108" s="76"/>
      <c r="D108" s="76"/>
      <c r="E108" s="76"/>
      <c r="F108" s="76"/>
      <c r="G108" s="76"/>
      <c r="H108" s="76"/>
    </row>
    <row r="109" spans="4:8" ht="12.75">
      <c r="D109" s="76"/>
      <c r="F109" s="76"/>
      <c r="G109" s="76"/>
      <c r="H109" s="76"/>
    </row>
    <row r="110" spans="4:8" ht="12.75">
      <c r="D110" s="76"/>
      <c r="F110" s="76"/>
      <c r="G110" s="76"/>
      <c r="H110" s="76"/>
    </row>
    <row r="111" spans="4:8" ht="12.75">
      <c r="D111" s="76"/>
      <c r="F111" s="76"/>
      <c r="G111" s="76"/>
      <c r="H111" s="76"/>
    </row>
    <row r="112" spans="4:8" ht="12.75">
      <c r="D112" s="76"/>
      <c r="F112" s="76"/>
      <c r="G112" s="76"/>
      <c r="H112" s="76"/>
    </row>
    <row r="113" spans="4:8" ht="12.75">
      <c r="D113" s="76"/>
      <c r="F113" s="76"/>
      <c r="G113" s="76"/>
      <c r="H113" s="76"/>
    </row>
    <row r="125" spans="2:5" ht="12.75">
      <c r="B125" s="76"/>
      <c r="C125" s="76"/>
      <c r="D125" s="76"/>
      <c r="E125" s="76"/>
    </row>
    <row r="126" spans="2:5" ht="12.75">
      <c r="B126" s="76"/>
      <c r="C126" s="76"/>
      <c r="D126" s="76"/>
      <c r="E126" s="76"/>
    </row>
    <row r="127" spans="2:5" ht="12.75">
      <c r="B127" s="76"/>
      <c r="C127" s="76"/>
      <c r="D127" s="76"/>
      <c r="E127" s="76"/>
    </row>
    <row r="128" spans="2:5" ht="12.75">
      <c r="B128" s="76"/>
      <c r="C128" s="76"/>
      <c r="D128" s="76"/>
      <c r="E128" s="76"/>
    </row>
    <row r="129" spans="2:5" ht="12.75">
      <c r="B129" s="76"/>
      <c r="C129" s="76"/>
      <c r="D129" s="76"/>
      <c r="E129" s="76"/>
    </row>
    <row r="130" spans="2:5" ht="12.75">
      <c r="B130" s="76"/>
      <c r="C130" s="76"/>
      <c r="D130" s="76"/>
      <c r="E130" s="76"/>
    </row>
    <row r="131" spans="2:5" ht="12.75">
      <c r="B131" s="76"/>
      <c r="C131" s="76"/>
      <c r="D131" s="76"/>
      <c r="E131" s="76"/>
    </row>
    <row r="132" spans="2:5" ht="12.75">
      <c r="B132" s="76"/>
      <c r="C132" s="76"/>
      <c r="D132" s="76"/>
      <c r="E132" s="76"/>
    </row>
    <row r="133" spans="2:5" ht="12.75">
      <c r="B133" s="76"/>
      <c r="C133" s="76"/>
      <c r="D133" s="76"/>
      <c r="E133" s="76"/>
    </row>
    <row r="134" spans="2:5" ht="12.75">
      <c r="B134" s="76"/>
      <c r="C134" s="76"/>
      <c r="D134" s="76"/>
      <c r="E134" s="76"/>
    </row>
    <row r="135" spans="2:5" ht="12.75">
      <c r="B135" s="76"/>
      <c r="C135" s="76"/>
      <c r="D135" s="76"/>
      <c r="E135" s="76"/>
    </row>
    <row r="136" spans="2:5" ht="12.75">
      <c r="B136" s="76"/>
      <c r="C136" s="76"/>
      <c r="D136" s="76"/>
      <c r="E136" s="76"/>
    </row>
    <row r="137" spans="2:5" ht="12.75">
      <c r="B137" s="76"/>
      <c r="C137" s="76"/>
      <c r="D137" s="76"/>
      <c r="E137" s="76"/>
    </row>
    <row r="138" spans="2:5" ht="12.75">
      <c r="B138" s="76"/>
      <c r="C138" s="76"/>
      <c r="D138" s="76"/>
      <c r="E138" s="76"/>
    </row>
    <row r="139" spans="2:5" ht="12.75">
      <c r="B139" s="76"/>
      <c r="C139" s="76"/>
      <c r="D139" s="76"/>
      <c r="E139" s="76"/>
    </row>
    <row r="152" spans="2:5" ht="12.75">
      <c r="B152" s="76"/>
      <c r="C152" s="76"/>
      <c r="D152" s="76"/>
      <c r="E152" s="76"/>
    </row>
    <row r="153" spans="2:5" ht="12.75">
      <c r="B153" s="76"/>
      <c r="C153" s="76"/>
      <c r="D153" s="76"/>
      <c r="E153" s="76"/>
    </row>
    <row r="154" spans="2:5" ht="12.75">
      <c r="B154" s="76"/>
      <c r="C154" s="76"/>
      <c r="D154" s="76"/>
      <c r="E154" s="76"/>
    </row>
    <row r="155" spans="2:5" ht="12.75">
      <c r="B155" s="76"/>
      <c r="C155" s="76"/>
      <c r="D155" s="76"/>
      <c r="E155" s="76"/>
    </row>
    <row r="156" spans="2:5" ht="12.75">
      <c r="B156" s="76"/>
      <c r="C156" s="76"/>
      <c r="D156" s="76"/>
      <c r="E156" s="76"/>
    </row>
    <row r="157" spans="2:5" ht="12.75">
      <c r="B157" s="76"/>
      <c r="C157" s="76"/>
      <c r="D157" s="76"/>
      <c r="E157" s="76"/>
    </row>
    <row r="158" spans="2:5" ht="12.75">
      <c r="B158" s="76"/>
      <c r="C158" s="76"/>
      <c r="D158" s="76"/>
      <c r="E158" s="76"/>
    </row>
    <row r="159" spans="2:5" ht="12.75">
      <c r="B159" s="76"/>
      <c r="C159" s="76"/>
      <c r="D159" s="76"/>
      <c r="E159" s="76"/>
    </row>
    <row r="160" spans="2:5" ht="12.75">
      <c r="B160" s="76"/>
      <c r="C160" s="76"/>
      <c r="D160" s="76"/>
      <c r="E160" s="76"/>
    </row>
    <row r="177" spans="2:24" ht="12.75">
      <c r="B177" s="76"/>
      <c r="C177" s="76"/>
      <c r="D177" s="76"/>
      <c r="E177" s="76"/>
      <c r="S177" s="76"/>
      <c r="T177" s="76"/>
      <c r="U177" s="76"/>
      <c r="V177" s="76"/>
      <c r="W177" s="76"/>
      <c r="X177" s="76"/>
    </row>
    <row r="178" spans="2:24" ht="12.75">
      <c r="B178" s="76"/>
      <c r="C178" s="76"/>
      <c r="D178" s="76"/>
      <c r="E178" s="76"/>
      <c r="S178" s="76"/>
      <c r="T178" s="76"/>
      <c r="U178" s="76"/>
      <c r="V178" s="76"/>
      <c r="W178" s="76"/>
      <c r="X178" s="76"/>
    </row>
    <row r="179" spans="2:24" ht="12.75">
      <c r="B179" s="76"/>
      <c r="C179" s="76"/>
      <c r="D179" s="76"/>
      <c r="E179" s="76"/>
      <c r="S179" s="76"/>
      <c r="T179" s="76"/>
      <c r="U179" s="76"/>
      <c r="V179" s="76"/>
      <c r="W179" s="76"/>
      <c r="X179" s="76"/>
    </row>
    <row r="180" spans="2:24" ht="12.75">
      <c r="B180" s="76"/>
      <c r="C180" s="76"/>
      <c r="D180" s="76"/>
      <c r="E180" s="76"/>
      <c r="S180" s="76"/>
      <c r="T180" s="76"/>
      <c r="U180" s="76"/>
      <c r="V180" s="76"/>
      <c r="W180" s="76"/>
      <c r="X180" s="76"/>
    </row>
    <row r="181" spans="2:24" ht="12.75">
      <c r="B181" s="76"/>
      <c r="C181" s="76"/>
      <c r="D181" s="76"/>
      <c r="E181" s="76"/>
      <c r="S181" s="76"/>
      <c r="T181" s="76"/>
      <c r="U181" s="76"/>
      <c r="V181" s="76"/>
      <c r="W181" s="76"/>
      <c r="X181" s="76"/>
    </row>
    <row r="182" spans="2:24" ht="12.75">
      <c r="B182" s="76"/>
      <c r="C182" s="76"/>
      <c r="D182" s="76"/>
      <c r="E182" s="76"/>
      <c r="S182" s="76"/>
      <c r="T182" s="76"/>
      <c r="U182" s="76"/>
      <c r="V182" s="76"/>
      <c r="W182" s="76"/>
      <c r="X182" s="76"/>
    </row>
    <row r="183" spans="2:24" ht="12.75">
      <c r="B183" s="76"/>
      <c r="C183" s="76"/>
      <c r="D183" s="76"/>
      <c r="E183" s="76"/>
      <c r="S183" s="76"/>
      <c r="T183" s="76"/>
      <c r="U183" s="76"/>
      <c r="V183" s="76"/>
      <c r="W183" s="76"/>
      <c r="X183" s="76"/>
    </row>
    <row r="184" spans="2:24" ht="12.75">
      <c r="B184" s="76"/>
      <c r="C184" s="76"/>
      <c r="D184" s="76"/>
      <c r="E184" s="76"/>
      <c r="S184" s="76"/>
      <c r="T184" s="76"/>
      <c r="U184" s="76"/>
      <c r="V184" s="76"/>
      <c r="W184" s="76"/>
      <c r="X184" s="76"/>
    </row>
    <row r="185" spans="2:24" ht="12.75">
      <c r="B185" s="76"/>
      <c r="C185" s="76"/>
      <c r="D185" s="76"/>
      <c r="E185" s="76"/>
      <c r="S185" s="76"/>
      <c r="T185" s="76"/>
      <c r="U185" s="76"/>
      <c r="V185" s="76"/>
      <c r="W185" s="76"/>
      <c r="X185" s="76"/>
    </row>
    <row r="186" spans="2:24" ht="12.75">
      <c r="B186" s="76"/>
      <c r="C186" s="76"/>
      <c r="D186" s="76"/>
      <c r="E186" s="76"/>
      <c r="S186" s="76"/>
      <c r="T186" s="76"/>
      <c r="U186" s="76"/>
      <c r="V186" s="76"/>
      <c r="W186" s="76"/>
      <c r="X186" s="76"/>
    </row>
    <row r="187" spans="2:24" ht="12.75">
      <c r="B187" s="76"/>
      <c r="C187" s="76"/>
      <c r="E187" s="76"/>
      <c r="S187" s="76"/>
      <c r="T187" s="76"/>
      <c r="U187" s="76"/>
      <c r="V187" s="76"/>
      <c r="W187" s="76"/>
      <c r="X187" s="76"/>
    </row>
    <row r="188" spans="2:24" ht="12.75">
      <c r="B188" s="76"/>
      <c r="C188" s="76"/>
      <c r="E188" s="76"/>
      <c r="S188" s="76"/>
      <c r="T188" s="76"/>
      <c r="U188" s="76"/>
      <c r="V188" s="76"/>
      <c r="W188" s="76"/>
      <c r="X188" s="76"/>
    </row>
    <row r="189" spans="2:24" ht="12.75">
      <c r="B189" s="76"/>
      <c r="C189" s="76"/>
      <c r="E189" s="76"/>
      <c r="S189" s="76"/>
      <c r="T189" s="76"/>
      <c r="U189" s="76"/>
      <c r="V189" s="76"/>
      <c r="W189" s="76"/>
      <c r="X189" s="76"/>
    </row>
    <row r="190" spans="2:24" ht="12.75">
      <c r="B190" s="76"/>
      <c r="C190" s="76"/>
      <c r="E190" s="76"/>
      <c r="S190" s="76"/>
      <c r="T190" s="76"/>
      <c r="U190" s="76"/>
      <c r="V190" s="76"/>
      <c r="W190" s="76"/>
      <c r="X190" s="76"/>
    </row>
    <row r="191" spans="2:24" ht="12.75">
      <c r="B191" s="76"/>
      <c r="C191" s="76"/>
      <c r="E191" s="76"/>
      <c r="S191" s="76"/>
      <c r="T191" s="76"/>
      <c r="U191" s="76"/>
      <c r="V191" s="76"/>
      <c r="W191" s="76"/>
      <c r="X191" s="76"/>
    </row>
    <row r="192" spans="2:24" ht="12.75">
      <c r="B192" s="76"/>
      <c r="C192" s="76"/>
      <c r="E192" s="76"/>
      <c r="S192" s="76"/>
      <c r="T192" s="76"/>
      <c r="U192" s="76"/>
      <c r="V192" s="76"/>
      <c r="W192" s="76"/>
      <c r="X192" s="76"/>
    </row>
    <row r="204" spans="4:36" ht="12.75">
      <c r="D204" s="76"/>
      <c r="E204" s="76"/>
      <c r="V204" s="76"/>
      <c r="W204" s="76"/>
      <c r="X204" s="76"/>
      <c r="Y204" s="76"/>
      <c r="AB204" s="76"/>
      <c r="AC204" s="76"/>
      <c r="AD204" s="76"/>
      <c r="AE204" s="76"/>
      <c r="AF204" s="76"/>
      <c r="AG204" s="76"/>
      <c r="AH204" s="76"/>
      <c r="AI204" s="76"/>
      <c r="AJ204" s="76"/>
    </row>
    <row r="205" spans="4:36" ht="12.75">
      <c r="D205" s="76"/>
      <c r="E205" s="76"/>
      <c r="V205" s="76"/>
      <c r="W205" s="76"/>
      <c r="Y205" s="76"/>
      <c r="AB205" s="76"/>
      <c r="AC205" s="76"/>
      <c r="AD205" s="76"/>
      <c r="AE205" s="76"/>
      <c r="AF205" s="76"/>
      <c r="AG205" s="76"/>
      <c r="AH205" s="76"/>
      <c r="AI205" s="76"/>
      <c r="AJ205" s="76"/>
    </row>
    <row r="206" spans="4:36" ht="12.75">
      <c r="D206" s="76"/>
      <c r="E206" s="76"/>
      <c r="V206" s="76"/>
      <c r="W206" s="76"/>
      <c r="Y206" s="76"/>
      <c r="AB206" s="76"/>
      <c r="AC206" s="76"/>
      <c r="AD206" s="76"/>
      <c r="AE206" s="76"/>
      <c r="AF206" s="76"/>
      <c r="AG206" s="76"/>
      <c r="AH206" s="76"/>
      <c r="AI206" s="76"/>
      <c r="AJ206" s="76"/>
    </row>
    <row r="207" spans="4:36" ht="12.75">
      <c r="D207" s="76"/>
      <c r="E207" s="76"/>
      <c r="V207" s="76"/>
      <c r="W207" s="76"/>
      <c r="Y207" s="76"/>
      <c r="AB207" s="76"/>
      <c r="AC207" s="76"/>
      <c r="AD207" s="76"/>
      <c r="AE207" s="76"/>
      <c r="AF207" s="76"/>
      <c r="AG207" s="76"/>
      <c r="AH207" s="76"/>
      <c r="AI207" s="76"/>
      <c r="AJ207" s="76"/>
    </row>
    <row r="208" spans="4:36" ht="12.75">
      <c r="D208" s="76"/>
      <c r="E208" s="76"/>
      <c r="V208" s="76"/>
      <c r="W208" s="76"/>
      <c r="Y208" s="76"/>
      <c r="AB208" s="76"/>
      <c r="AC208" s="76"/>
      <c r="AD208" s="76"/>
      <c r="AE208" s="76"/>
      <c r="AF208" s="76"/>
      <c r="AG208" s="76"/>
      <c r="AH208" s="76"/>
      <c r="AI208" s="76"/>
      <c r="AJ208" s="76"/>
    </row>
    <row r="209" spans="4:36" ht="12.75">
      <c r="D209" s="76"/>
      <c r="E209" s="76"/>
      <c r="V209" s="76"/>
      <c r="W209" s="76"/>
      <c r="Y209" s="76"/>
      <c r="AB209" s="76"/>
      <c r="AC209" s="76"/>
      <c r="AD209" s="76"/>
      <c r="AE209" s="76"/>
      <c r="AF209" s="76"/>
      <c r="AG209" s="76"/>
      <c r="AH209" s="76"/>
      <c r="AI209" s="76"/>
      <c r="AJ209" s="76"/>
    </row>
    <row r="210" spans="4:36" ht="12.75">
      <c r="D210" s="76"/>
      <c r="E210" s="76"/>
      <c r="V210" s="76"/>
      <c r="W210" s="76"/>
      <c r="Y210" s="76"/>
      <c r="AB210" s="76"/>
      <c r="AC210" s="76"/>
      <c r="AD210" s="76"/>
      <c r="AE210" s="76"/>
      <c r="AF210" s="76"/>
      <c r="AG210" s="76"/>
      <c r="AH210" s="76"/>
      <c r="AI210" s="76"/>
      <c r="AJ210" s="76"/>
    </row>
    <row r="211" spans="4:36" ht="12.75">
      <c r="D211" s="76"/>
      <c r="E211" s="76"/>
      <c r="V211" s="76"/>
      <c r="W211" s="76"/>
      <c r="Y211" s="76"/>
      <c r="AB211" s="76"/>
      <c r="AC211" s="76"/>
      <c r="AD211" s="76"/>
      <c r="AE211" s="76"/>
      <c r="AF211" s="76"/>
      <c r="AG211" s="76"/>
      <c r="AH211" s="76"/>
      <c r="AI211" s="76"/>
      <c r="AJ211" s="76"/>
    </row>
    <row r="212" spans="4:36" ht="12.75">
      <c r="D212" s="76"/>
      <c r="E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</row>
    <row r="213" spans="4:36" ht="12.75">
      <c r="D213" s="76"/>
      <c r="E213" s="76"/>
      <c r="V213" s="76"/>
      <c r="W213" s="76"/>
      <c r="Y213" s="76"/>
      <c r="AB213" s="76"/>
      <c r="AC213" s="76"/>
      <c r="AD213" s="76"/>
      <c r="AE213" s="76"/>
      <c r="AF213" s="76"/>
      <c r="AH213" s="76"/>
      <c r="AI213" s="76"/>
      <c r="AJ213" s="76"/>
    </row>
    <row r="214" spans="4:36" ht="12.75">
      <c r="D214" s="76"/>
      <c r="E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</row>
    <row r="215" spans="4:36" ht="12.75">
      <c r="D215" s="76"/>
      <c r="E215" s="76"/>
      <c r="V215" s="76"/>
      <c r="W215" s="76"/>
      <c r="Y215" s="76"/>
      <c r="AB215" s="76"/>
      <c r="AC215" s="76"/>
      <c r="AD215" s="76"/>
      <c r="AE215" s="76"/>
      <c r="AF215" s="76"/>
      <c r="AG215" s="76"/>
      <c r="AH215" s="76"/>
      <c r="AI215" s="76"/>
      <c r="AJ215" s="76"/>
    </row>
    <row r="216" spans="4:36" ht="12.75">
      <c r="D216" s="76"/>
      <c r="E216" s="76"/>
      <c r="V216" s="76"/>
      <c r="W216" s="76"/>
      <c r="Y216" s="76"/>
      <c r="AB216" s="76"/>
      <c r="AC216" s="76"/>
      <c r="AD216" s="76"/>
      <c r="AE216" s="76"/>
      <c r="AF216" s="76"/>
      <c r="AG216" s="76"/>
      <c r="AH216" s="76"/>
      <c r="AI216" s="76"/>
      <c r="AJ216" s="76"/>
    </row>
    <row r="217" spans="4:36" ht="12.75">
      <c r="D217" s="76"/>
      <c r="E217" s="76"/>
      <c r="V217" s="76"/>
      <c r="W217" s="76"/>
      <c r="Y217" s="76"/>
      <c r="AB217" s="76"/>
      <c r="AC217" s="76"/>
      <c r="AD217" s="76"/>
      <c r="AE217" s="76"/>
      <c r="AF217" s="76"/>
      <c r="AG217" s="76"/>
      <c r="AH217" s="76"/>
      <c r="AI217" s="76"/>
      <c r="AJ217" s="76"/>
    </row>
    <row r="218" spans="4:36" ht="12.75">
      <c r="D218" s="76"/>
      <c r="E218" s="76"/>
      <c r="V218" s="76"/>
      <c r="W218" s="76"/>
      <c r="Y218" s="76"/>
      <c r="AB218" s="76"/>
      <c r="AC218" s="76"/>
      <c r="AD218" s="76"/>
      <c r="AE218" s="76"/>
      <c r="AF218" s="76"/>
      <c r="AG218" s="76"/>
      <c r="AH218" s="76"/>
      <c r="AI218" s="76"/>
      <c r="AJ218" s="76"/>
    </row>
    <row r="219" spans="4:36" ht="12.75">
      <c r="D219" s="76"/>
      <c r="E219" s="76"/>
      <c r="V219" s="76"/>
      <c r="W219" s="76"/>
      <c r="Y219" s="76"/>
      <c r="AB219" s="76"/>
      <c r="AC219" s="76"/>
      <c r="AD219" s="76"/>
      <c r="AE219" s="76"/>
      <c r="AF219" s="76"/>
      <c r="AG219" s="76"/>
      <c r="AH219" s="76"/>
      <c r="AI219" s="76"/>
      <c r="AJ219" s="76"/>
    </row>
    <row r="220" spans="4:36" ht="12.75">
      <c r="D220" s="76"/>
      <c r="E220" s="76"/>
      <c r="V220" s="76"/>
      <c r="W220" s="76"/>
      <c r="Y220" s="76"/>
      <c r="AB220" s="76"/>
      <c r="AC220" s="76"/>
      <c r="AD220" s="76"/>
      <c r="AE220" s="76"/>
      <c r="AF220" s="76"/>
      <c r="AG220" s="76"/>
      <c r="AH220" s="76"/>
      <c r="AI220" s="76"/>
      <c r="AJ220" s="76"/>
    </row>
    <row r="221" spans="4:36" ht="12.75">
      <c r="D221" s="76"/>
      <c r="E221" s="76"/>
      <c r="V221" s="76"/>
      <c r="W221" s="76"/>
      <c r="Y221" s="76"/>
      <c r="AB221" s="76"/>
      <c r="AC221" s="76"/>
      <c r="AD221" s="76"/>
      <c r="AE221" s="76"/>
      <c r="AF221" s="76"/>
      <c r="AG221" s="76"/>
      <c r="AH221" s="76"/>
      <c r="AI221" s="76"/>
      <c r="AJ221" s="76"/>
    </row>
    <row r="222" spans="4:36" ht="12.75">
      <c r="D222" s="76"/>
      <c r="E222" s="76"/>
      <c r="V222" s="76"/>
      <c r="W222" s="76"/>
      <c r="Y222" s="76"/>
      <c r="AB222" s="76"/>
      <c r="AC222" s="76"/>
      <c r="AD222" s="76"/>
      <c r="AE222" s="76"/>
      <c r="AF222" s="76"/>
      <c r="AH222" s="76"/>
      <c r="AI222" s="76"/>
      <c r="AJ222" s="76"/>
    </row>
    <row r="223" spans="4:36" ht="12.75">
      <c r="D223" s="76"/>
      <c r="E223" s="76"/>
      <c r="V223" s="76"/>
      <c r="W223" s="76"/>
      <c r="Y223" s="76"/>
      <c r="AB223" s="76"/>
      <c r="AC223" s="76"/>
      <c r="AD223" s="76"/>
      <c r="AE223" s="76"/>
      <c r="AF223" s="76"/>
      <c r="AG223" s="76"/>
      <c r="AH223" s="76"/>
      <c r="AI223" s="76"/>
      <c r="AJ223" s="76"/>
    </row>
    <row r="224" spans="4:36" ht="12.75">
      <c r="D224" s="76"/>
      <c r="E224" s="76"/>
      <c r="V224" s="76"/>
      <c r="W224" s="76"/>
      <c r="Y224" s="76"/>
      <c r="AB224" s="76"/>
      <c r="AC224" s="76"/>
      <c r="AD224" s="76"/>
      <c r="AE224" s="76"/>
      <c r="AF224" s="76"/>
      <c r="AH224" s="76"/>
      <c r="AI224" s="76"/>
      <c r="AJ224" s="76"/>
    </row>
    <row r="225" spans="4:36" ht="12.75">
      <c r="D225" s="76"/>
      <c r="E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</row>
    <row r="237" spans="2:19" ht="12.75">
      <c r="B237" s="76"/>
      <c r="C237" s="76"/>
      <c r="D237" s="76"/>
      <c r="E237" s="76"/>
      <c r="F237" s="76"/>
      <c r="G237" s="76"/>
      <c r="H237" s="76"/>
      <c r="I237" s="76"/>
      <c r="J237" s="76"/>
      <c r="L237" s="76"/>
      <c r="M237" s="76"/>
      <c r="N237" s="76"/>
      <c r="O237" s="76"/>
      <c r="P237" s="76"/>
      <c r="Q237" s="76"/>
      <c r="R237" s="76"/>
      <c r="S237" s="76"/>
    </row>
    <row r="238" spans="2:19" ht="12.75">
      <c r="B238" s="76"/>
      <c r="C238" s="76"/>
      <c r="D238" s="76"/>
      <c r="E238" s="76"/>
      <c r="F238" s="76"/>
      <c r="G238" s="76"/>
      <c r="H238" s="76"/>
      <c r="I238" s="76"/>
      <c r="J238" s="76"/>
      <c r="L238" s="76"/>
      <c r="M238" s="76"/>
      <c r="N238" s="76"/>
      <c r="O238" s="76"/>
      <c r="P238" s="76"/>
      <c r="Q238" s="76"/>
      <c r="R238" s="76"/>
      <c r="S238" s="76"/>
    </row>
    <row r="239" spans="2:19" ht="12.75">
      <c r="B239" s="76"/>
      <c r="C239" s="76"/>
      <c r="D239" s="76"/>
      <c r="E239" s="76"/>
      <c r="F239" s="76"/>
      <c r="G239" s="76"/>
      <c r="H239" s="76"/>
      <c r="I239" s="76"/>
      <c r="J239" s="76"/>
      <c r="L239" s="76"/>
      <c r="M239" s="76"/>
      <c r="N239" s="76"/>
      <c r="O239" s="76"/>
      <c r="P239" s="76"/>
      <c r="Q239" s="76"/>
      <c r="R239" s="76"/>
      <c r="S239" s="76"/>
    </row>
    <row r="240" spans="2:19" ht="12.75">
      <c r="B240" s="76"/>
      <c r="C240" s="76"/>
      <c r="D240" s="76"/>
      <c r="E240" s="76"/>
      <c r="F240" s="76"/>
      <c r="G240" s="76"/>
      <c r="H240" s="76"/>
      <c r="I240" s="76"/>
      <c r="J240" s="76"/>
      <c r="L240" s="76"/>
      <c r="M240" s="76"/>
      <c r="N240" s="76"/>
      <c r="O240" s="76"/>
      <c r="P240" s="76"/>
      <c r="Q240" s="76"/>
      <c r="R240" s="76"/>
      <c r="S240" s="76"/>
    </row>
    <row r="241" spans="2:19" ht="12.75">
      <c r="B241" s="76"/>
      <c r="C241" s="76"/>
      <c r="D241" s="76"/>
      <c r="E241" s="76"/>
      <c r="F241" s="76"/>
      <c r="G241" s="76"/>
      <c r="H241" s="76"/>
      <c r="I241" s="76"/>
      <c r="J241" s="76"/>
      <c r="L241" s="76"/>
      <c r="M241" s="76"/>
      <c r="N241" s="76"/>
      <c r="O241" s="76"/>
      <c r="P241" s="76"/>
      <c r="Q241" s="76"/>
      <c r="R241" s="76"/>
      <c r="S241" s="76"/>
    </row>
    <row r="242" spans="2:19" ht="12.75">
      <c r="B242" s="76"/>
      <c r="C242" s="76"/>
      <c r="D242" s="76"/>
      <c r="E242" s="76"/>
      <c r="F242" s="76"/>
      <c r="G242" s="76"/>
      <c r="H242" s="76"/>
      <c r="I242" s="76"/>
      <c r="J242" s="76"/>
      <c r="L242" s="76"/>
      <c r="M242" s="76"/>
      <c r="N242" s="76"/>
      <c r="O242" s="76"/>
      <c r="P242" s="76"/>
      <c r="Q242" s="76"/>
      <c r="R242" s="76"/>
      <c r="S242" s="76"/>
    </row>
    <row r="243" spans="2:19" ht="12.75">
      <c r="B243" s="76"/>
      <c r="C243" s="76"/>
      <c r="D243" s="76"/>
      <c r="E243" s="76"/>
      <c r="F243" s="76"/>
      <c r="G243" s="76"/>
      <c r="H243" s="76"/>
      <c r="I243" s="76"/>
      <c r="J243" s="76"/>
      <c r="L243" s="76"/>
      <c r="M243" s="76"/>
      <c r="N243" s="76"/>
      <c r="O243" s="76"/>
      <c r="P243" s="76"/>
      <c r="Q243" s="76"/>
      <c r="R243" s="76"/>
      <c r="S243" s="76"/>
    </row>
    <row r="244" spans="2:19" ht="12.75">
      <c r="B244" s="76"/>
      <c r="C244" s="76"/>
      <c r="D244" s="76"/>
      <c r="E244" s="76"/>
      <c r="F244" s="76"/>
      <c r="G244" s="76"/>
      <c r="H244" s="76"/>
      <c r="I244" s="76"/>
      <c r="J244" s="76"/>
      <c r="L244" s="76"/>
      <c r="M244" s="76"/>
      <c r="N244" s="76"/>
      <c r="O244" s="76"/>
      <c r="P244" s="76"/>
      <c r="Q244" s="76"/>
      <c r="R244" s="76"/>
      <c r="S244" s="76"/>
    </row>
    <row r="245" spans="2:19" ht="12.75">
      <c r="B245" s="76"/>
      <c r="C245" s="76"/>
      <c r="D245" s="76"/>
      <c r="E245" s="76"/>
      <c r="F245" s="76"/>
      <c r="G245" s="76"/>
      <c r="H245" s="76"/>
      <c r="I245" s="76"/>
      <c r="J245" s="76"/>
      <c r="L245" s="76"/>
      <c r="M245" s="76"/>
      <c r="N245" s="76"/>
      <c r="O245" s="76"/>
      <c r="P245" s="76"/>
      <c r="Q245" s="76"/>
      <c r="R245" s="76"/>
      <c r="S245" s="76"/>
    </row>
    <row r="246" spans="2:19" ht="12.75">
      <c r="B246" s="76"/>
      <c r="C246" s="76"/>
      <c r="D246" s="76"/>
      <c r="E246" s="76"/>
      <c r="F246" s="76"/>
      <c r="G246" s="76"/>
      <c r="H246" s="76"/>
      <c r="I246" s="76"/>
      <c r="J246" s="76"/>
      <c r="L246" s="76"/>
      <c r="M246" s="76"/>
      <c r="N246" s="76"/>
      <c r="O246" s="76"/>
      <c r="P246" s="76"/>
      <c r="Q246" s="76"/>
      <c r="R246" s="76"/>
      <c r="S246" s="76"/>
    </row>
    <row r="247" spans="2:19" ht="12.75">
      <c r="B247" s="76"/>
      <c r="C247" s="76"/>
      <c r="D247" s="76"/>
      <c r="E247" s="76"/>
      <c r="F247" s="76"/>
      <c r="G247" s="76"/>
      <c r="H247" s="76"/>
      <c r="I247" s="76"/>
      <c r="J247" s="76"/>
      <c r="L247" s="76"/>
      <c r="M247" s="76"/>
      <c r="N247" s="76"/>
      <c r="O247" s="76"/>
      <c r="P247" s="76"/>
      <c r="Q247" s="76"/>
      <c r="R247" s="76"/>
      <c r="S247" s="76"/>
    </row>
    <row r="248" spans="2:19" ht="12.75">
      <c r="B248" s="76"/>
      <c r="C248" s="76"/>
      <c r="D248" s="76"/>
      <c r="E248" s="76"/>
      <c r="F248" s="76"/>
      <c r="G248" s="76"/>
      <c r="H248" s="76"/>
      <c r="I248" s="76"/>
      <c r="J248" s="76"/>
      <c r="L248" s="76"/>
      <c r="M248" s="76"/>
      <c r="N248" s="76"/>
      <c r="O248" s="76"/>
      <c r="P248" s="76"/>
      <c r="Q248" s="76"/>
      <c r="R248" s="76"/>
      <c r="S248" s="76"/>
    </row>
    <row r="249" spans="2:19" ht="12.75">
      <c r="B249" s="76"/>
      <c r="C249" s="76"/>
      <c r="D249" s="76"/>
      <c r="E249" s="76"/>
      <c r="F249" s="76"/>
      <c r="G249" s="76"/>
      <c r="H249" s="76"/>
      <c r="I249" s="76"/>
      <c r="J249" s="76"/>
      <c r="L249" s="76"/>
      <c r="M249" s="76"/>
      <c r="N249" s="76"/>
      <c r="O249" s="76"/>
      <c r="P249" s="76"/>
      <c r="Q249" s="76"/>
      <c r="R249" s="76"/>
      <c r="S249" s="76"/>
    </row>
    <row r="250" spans="2:19" ht="12.75">
      <c r="B250" s="76"/>
      <c r="C250" s="76"/>
      <c r="D250" s="76"/>
      <c r="E250" s="76"/>
      <c r="F250" s="76"/>
      <c r="G250" s="76"/>
      <c r="H250" s="76"/>
      <c r="I250" s="76"/>
      <c r="J250" s="76"/>
      <c r="L250" s="76"/>
      <c r="M250" s="76"/>
      <c r="N250" s="76"/>
      <c r="O250" s="76"/>
      <c r="P250" s="76"/>
      <c r="Q250" s="76"/>
      <c r="R250" s="76"/>
      <c r="S250" s="76"/>
    </row>
    <row r="251" spans="2:19" ht="12.75">
      <c r="B251" s="76"/>
      <c r="C251" s="76"/>
      <c r="D251" s="76"/>
      <c r="E251" s="76"/>
      <c r="F251" s="76"/>
      <c r="G251" s="76"/>
      <c r="H251" s="76"/>
      <c r="I251" s="76"/>
      <c r="J251" s="76"/>
      <c r="L251" s="76"/>
      <c r="M251" s="76"/>
      <c r="N251" s="76"/>
      <c r="O251" s="76"/>
      <c r="P251" s="76"/>
      <c r="Q251" s="76"/>
      <c r="R251" s="76"/>
      <c r="S251" s="76"/>
    </row>
    <row r="252" spans="2:19" ht="12.75">
      <c r="B252" s="76"/>
      <c r="C252" s="76"/>
      <c r="D252" s="76"/>
      <c r="E252" s="76"/>
      <c r="F252" s="76"/>
      <c r="G252" s="76"/>
      <c r="H252" s="76"/>
      <c r="I252" s="76"/>
      <c r="J252" s="76"/>
      <c r="L252" s="76"/>
      <c r="M252" s="76"/>
      <c r="N252" s="76"/>
      <c r="O252" s="76"/>
      <c r="P252" s="76"/>
      <c r="Q252" s="76"/>
      <c r="R252" s="76"/>
      <c r="S252" s="76"/>
    </row>
    <row r="264" spans="2:7" ht="12.75">
      <c r="B264" s="76"/>
      <c r="C264" s="76"/>
      <c r="D264" s="76"/>
      <c r="E264" s="76"/>
      <c r="G264" s="76"/>
    </row>
    <row r="265" spans="2:25" ht="12.75">
      <c r="B265" s="76"/>
      <c r="C265" s="76"/>
      <c r="D265" s="76"/>
      <c r="E265" s="76"/>
      <c r="G265" s="76"/>
      <c r="L265" s="76"/>
      <c r="M265" s="76"/>
      <c r="N265" s="76"/>
      <c r="O265" s="76"/>
      <c r="P265" s="76"/>
      <c r="Q265" s="76"/>
      <c r="T265" s="77"/>
      <c r="U265" s="77"/>
      <c r="V265" s="77"/>
      <c r="W265" s="77"/>
      <c r="X265" s="77"/>
      <c r="Y265" s="77"/>
    </row>
    <row r="266" spans="2:25" ht="12.75">
      <c r="B266" s="76"/>
      <c r="C266" s="76"/>
      <c r="D266" s="76"/>
      <c r="E266" s="76"/>
      <c r="G266" s="76"/>
      <c r="L266" s="76"/>
      <c r="M266" s="76"/>
      <c r="N266" s="76"/>
      <c r="O266" s="76"/>
      <c r="P266" s="76"/>
      <c r="Q266" s="76"/>
      <c r="T266" s="77"/>
      <c r="U266" s="77"/>
      <c r="V266" s="77"/>
      <c r="W266" s="77"/>
      <c r="X266" s="77"/>
      <c r="Y266" s="77"/>
    </row>
    <row r="267" spans="2:25" ht="12.75">
      <c r="B267" s="76"/>
      <c r="C267" s="76"/>
      <c r="D267" s="76"/>
      <c r="E267" s="76"/>
      <c r="G267" s="76"/>
      <c r="L267" s="76"/>
      <c r="M267" s="76"/>
      <c r="N267" s="76"/>
      <c r="O267" s="76"/>
      <c r="P267" s="76"/>
      <c r="Q267" s="76"/>
      <c r="T267" s="77"/>
      <c r="U267" s="77"/>
      <c r="V267" s="77"/>
      <c r="W267" s="77"/>
      <c r="X267" s="77"/>
      <c r="Y267" s="77"/>
    </row>
    <row r="268" spans="2:25" ht="12.75">
      <c r="B268" s="76"/>
      <c r="C268" s="76"/>
      <c r="D268" s="76"/>
      <c r="E268" s="76"/>
      <c r="G268" s="76"/>
      <c r="L268" s="76"/>
      <c r="M268" s="76"/>
      <c r="N268" s="76"/>
      <c r="O268" s="76"/>
      <c r="P268" s="76"/>
      <c r="Q268" s="76"/>
      <c r="T268" s="77"/>
      <c r="U268" s="77"/>
      <c r="V268" s="77"/>
      <c r="W268" s="77"/>
      <c r="X268" s="77"/>
      <c r="Y268" s="77"/>
    </row>
    <row r="269" spans="2:25" ht="12.75">
      <c r="B269" s="76"/>
      <c r="C269" s="76"/>
      <c r="D269" s="76"/>
      <c r="E269" s="76"/>
      <c r="G269" s="76"/>
      <c r="L269" s="76"/>
      <c r="M269" s="76"/>
      <c r="N269" s="76"/>
      <c r="O269" s="76"/>
      <c r="P269" s="76"/>
      <c r="Q269" s="76"/>
      <c r="T269" s="77"/>
      <c r="U269" s="77"/>
      <c r="V269" s="77"/>
      <c r="W269" s="77"/>
      <c r="X269" s="77"/>
      <c r="Y269" s="77"/>
    </row>
    <row r="270" spans="2:25" ht="12.75">
      <c r="B270" s="76"/>
      <c r="C270" s="76"/>
      <c r="D270" s="76"/>
      <c r="E270" s="76"/>
      <c r="G270" s="76"/>
      <c r="L270" s="76"/>
      <c r="M270" s="76"/>
      <c r="N270" s="76"/>
      <c r="O270" s="76"/>
      <c r="P270" s="76"/>
      <c r="Q270" s="76"/>
      <c r="T270" s="77"/>
      <c r="U270" s="77"/>
      <c r="V270" s="77"/>
      <c r="W270" s="77"/>
      <c r="X270" s="77"/>
      <c r="Y270" s="77"/>
    </row>
    <row r="271" spans="2:25" ht="12.75">
      <c r="B271" s="76"/>
      <c r="C271" s="76"/>
      <c r="D271" s="76"/>
      <c r="E271" s="76"/>
      <c r="G271" s="76"/>
      <c r="L271" s="76"/>
      <c r="M271" s="76"/>
      <c r="N271" s="76"/>
      <c r="O271" s="76"/>
      <c r="P271" s="76"/>
      <c r="Q271" s="76"/>
      <c r="T271" s="77"/>
      <c r="U271" s="77"/>
      <c r="V271" s="77"/>
      <c r="W271" s="77"/>
      <c r="X271" s="77"/>
      <c r="Y271" s="77"/>
    </row>
    <row r="272" spans="2:25" ht="12.75">
      <c r="B272" s="76"/>
      <c r="C272" s="76"/>
      <c r="D272" s="76"/>
      <c r="E272" s="76"/>
      <c r="G272" s="76"/>
      <c r="L272" s="76"/>
      <c r="M272" s="76"/>
      <c r="N272" s="76"/>
      <c r="O272" s="76"/>
      <c r="P272" s="76"/>
      <c r="Q272" s="76"/>
      <c r="T272" s="77"/>
      <c r="U272" s="77"/>
      <c r="V272" s="77"/>
      <c r="W272" s="77"/>
      <c r="X272" s="77"/>
      <c r="Y272" s="77"/>
    </row>
    <row r="273" spans="2:25" ht="12.75">
      <c r="B273" s="76"/>
      <c r="C273" s="76"/>
      <c r="D273" s="76"/>
      <c r="E273" s="76"/>
      <c r="G273" s="76"/>
      <c r="L273" s="76"/>
      <c r="M273" s="76"/>
      <c r="N273" s="76"/>
      <c r="O273" s="76"/>
      <c r="P273" s="76"/>
      <c r="Q273" s="76"/>
      <c r="T273" s="77"/>
      <c r="U273" s="77"/>
      <c r="V273" s="77"/>
      <c r="W273" s="77"/>
      <c r="X273" s="77"/>
      <c r="Y273" s="77"/>
    </row>
    <row r="274" spans="2:25" ht="12.75">
      <c r="B274" s="76"/>
      <c r="C274" s="76"/>
      <c r="D274" s="76"/>
      <c r="E274" s="76"/>
      <c r="G274" s="76"/>
      <c r="L274" s="76"/>
      <c r="M274" s="76"/>
      <c r="N274" s="76"/>
      <c r="O274" s="76"/>
      <c r="P274" s="76"/>
      <c r="Q274" s="76"/>
      <c r="T274" s="77"/>
      <c r="U274" s="77"/>
      <c r="V274" s="77"/>
      <c r="W274" s="77"/>
      <c r="X274" s="77"/>
      <c r="Y274" s="77"/>
    </row>
    <row r="275" spans="2:25" ht="12.75">
      <c r="B275" s="76"/>
      <c r="C275" s="76"/>
      <c r="D275" s="76"/>
      <c r="E275" s="76"/>
      <c r="G275" s="76"/>
      <c r="L275" s="76"/>
      <c r="M275" s="76"/>
      <c r="N275" s="76"/>
      <c r="O275" s="76"/>
      <c r="P275" s="76"/>
      <c r="Q275" s="76"/>
      <c r="T275" s="77"/>
      <c r="U275" s="77"/>
      <c r="V275" s="77"/>
      <c r="W275" s="77"/>
      <c r="X275" s="77"/>
      <c r="Y275" s="77"/>
    </row>
    <row r="276" spans="2:25" ht="12.75">
      <c r="B276" s="76"/>
      <c r="C276" s="76"/>
      <c r="D276" s="76"/>
      <c r="E276" s="76"/>
      <c r="G276" s="76"/>
      <c r="L276" s="76"/>
      <c r="M276" s="76"/>
      <c r="N276" s="76"/>
      <c r="O276" s="76"/>
      <c r="P276" s="76"/>
      <c r="Q276" s="76"/>
      <c r="T276" s="77"/>
      <c r="U276" s="77"/>
      <c r="V276" s="77"/>
      <c r="W276" s="77"/>
      <c r="X276" s="77"/>
      <c r="Y276" s="77"/>
    </row>
    <row r="277" spans="2:25" ht="12.75">
      <c r="B277" s="76"/>
      <c r="C277" s="76"/>
      <c r="D277" s="76"/>
      <c r="E277" s="76"/>
      <c r="G277" s="76"/>
      <c r="L277" s="76"/>
      <c r="M277" s="76"/>
      <c r="N277" s="76"/>
      <c r="O277" s="76"/>
      <c r="P277" s="76"/>
      <c r="Q277" s="76"/>
      <c r="T277" s="77"/>
      <c r="U277" s="77"/>
      <c r="V277" s="77"/>
      <c r="W277" s="77"/>
      <c r="X277" s="77"/>
      <c r="Y277" s="77"/>
    </row>
    <row r="278" spans="2:25" ht="12.75">
      <c r="B278" s="76"/>
      <c r="C278" s="76"/>
      <c r="D278" s="76"/>
      <c r="E278" s="76"/>
      <c r="F278" s="76"/>
      <c r="G278" s="76"/>
      <c r="L278" s="76"/>
      <c r="M278" s="76"/>
      <c r="N278" s="76"/>
      <c r="O278" s="76"/>
      <c r="P278" s="76"/>
      <c r="Q278" s="76"/>
      <c r="T278" s="77"/>
      <c r="U278" s="77"/>
      <c r="V278" s="77"/>
      <c r="W278" s="77"/>
      <c r="X278" s="77"/>
      <c r="Y278" s="77"/>
    </row>
    <row r="279" spans="12:25" ht="12.75">
      <c r="L279" s="76"/>
      <c r="M279" s="76"/>
      <c r="N279" s="76"/>
      <c r="O279" s="76"/>
      <c r="P279" s="76"/>
      <c r="Q279" s="76"/>
      <c r="T279" s="77"/>
      <c r="U279" s="77"/>
      <c r="V279" s="77"/>
      <c r="W279" s="77"/>
      <c r="X279" s="77"/>
      <c r="Y279" s="77"/>
    </row>
    <row r="280" spans="12:25" ht="12.75">
      <c r="L280" s="76"/>
      <c r="M280" s="76"/>
      <c r="N280" s="76"/>
      <c r="O280" s="76"/>
      <c r="P280" s="76"/>
      <c r="Q280" s="76"/>
      <c r="T280" s="77"/>
      <c r="U280" s="77"/>
      <c r="V280" s="77"/>
      <c r="W280" s="77"/>
      <c r="X280" s="77"/>
      <c r="Y280" s="77"/>
    </row>
    <row r="290" spans="2:7" ht="12.75">
      <c r="B290" s="76"/>
      <c r="C290" s="76"/>
      <c r="D290" s="76"/>
      <c r="E290" s="76"/>
      <c r="G290" s="76"/>
    </row>
    <row r="291" spans="2:7" ht="12.75">
      <c r="B291" s="76"/>
      <c r="C291" s="76"/>
      <c r="D291" s="76"/>
      <c r="E291" s="76"/>
      <c r="G291" s="76"/>
    </row>
    <row r="292" spans="2:7" ht="12.75">
      <c r="B292" s="76"/>
      <c r="C292" s="76"/>
      <c r="D292" s="76"/>
      <c r="E292" s="76"/>
      <c r="G292" s="76"/>
    </row>
    <row r="293" spans="2:7" ht="12.75">
      <c r="B293" s="76"/>
      <c r="C293" s="76"/>
      <c r="D293" s="76"/>
      <c r="E293" s="76"/>
      <c r="G293" s="76"/>
    </row>
    <row r="294" spans="2:7" ht="12.75">
      <c r="B294" s="76"/>
      <c r="C294" s="76"/>
      <c r="D294" s="76"/>
      <c r="E294" s="76"/>
      <c r="G294" s="76"/>
    </row>
    <row r="295" spans="2:7" ht="12.75">
      <c r="B295" s="76"/>
      <c r="C295" s="76"/>
      <c r="D295" s="76"/>
      <c r="E295" s="76"/>
      <c r="G295" s="76"/>
    </row>
    <row r="296" spans="2:7" ht="12.75">
      <c r="B296" s="76"/>
      <c r="C296" s="76"/>
      <c r="D296" s="76"/>
      <c r="E296" s="76"/>
      <c r="G296" s="76"/>
    </row>
    <row r="297" spans="2:7" ht="12.75">
      <c r="B297" s="76"/>
      <c r="C297" s="76"/>
      <c r="D297" s="76"/>
      <c r="E297" s="76"/>
      <c r="G297" s="76"/>
    </row>
    <row r="298" spans="2:7" ht="12.75">
      <c r="B298" s="76"/>
      <c r="C298" s="76"/>
      <c r="D298" s="76"/>
      <c r="E298" s="76"/>
      <c r="G298" s="76"/>
    </row>
    <row r="384" spans="4:8" ht="12.75">
      <c r="D384" s="76"/>
      <c r="E384" s="76"/>
      <c r="F384" s="76"/>
      <c r="G384" s="76"/>
      <c r="H384" s="78"/>
    </row>
    <row r="385" spans="4:8" ht="12.75">
      <c r="D385" s="76"/>
      <c r="E385" s="76"/>
      <c r="F385" s="76"/>
      <c r="G385" s="76"/>
      <c r="H385" s="76"/>
    </row>
    <row r="386" spans="4:8" ht="12.75">
      <c r="D386" s="76"/>
      <c r="E386" s="76"/>
      <c r="F386" s="76"/>
      <c r="G386" s="76"/>
      <c r="H386" s="76"/>
    </row>
    <row r="387" spans="4:8" ht="12.75">
      <c r="D387" s="76"/>
      <c r="E387" s="76"/>
      <c r="F387" s="76"/>
      <c r="G387" s="76"/>
      <c r="H387" s="76"/>
    </row>
    <row r="388" spans="4:8" ht="12.75">
      <c r="D388" s="76"/>
      <c r="E388" s="76"/>
      <c r="F388" s="76"/>
      <c r="G388" s="76"/>
      <c r="H388" s="76"/>
    </row>
    <row r="389" spans="4:8" ht="12.75">
      <c r="D389" s="76"/>
      <c r="E389" s="76"/>
      <c r="F389" s="76"/>
      <c r="G389" s="76"/>
      <c r="H389" s="76"/>
    </row>
    <row r="390" spans="4:8" ht="12.75">
      <c r="D390" s="76"/>
      <c r="E390" s="76"/>
      <c r="F390" s="76"/>
      <c r="G390" s="76"/>
      <c r="H390" s="76"/>
    </row>
    <row r="391" spans="4:8" ht="12.75">
      <c r="D391" s="76"/>
      <c r="E391" s="76"/>
      <c r="F391" s="76"/>
      <c r="G391" s="76"/>
      <c r="H391" s="76"/>
    </row>
    <row r="392" spans="4:8" ht="12.75">
      <c r="D392" s="76"/>
      <c r="E392" s="76"/>
      <c r="F392" s="76"/>
      <c r="G392" s="76"/>
      <c r="H392" s="76"/>
    </row>
    <row r="393" spans="4:8" ht="12.75">
      <c r="D393" s="76"/>
      <c r="E393" s="76"/>
      <c r="F393" s="76"/>
      <c r="G393" s="76"/>
      <c r="H393" s="76"/>
    </row>
    <row r="394" spans="4:8" ht="12.75">
      <c r="D394" s="76"/>
      <c r="E394" s="76"/>
      <c r="F394" s="76"/>
      <c r="G394" s="76"/>
      <c r="H394" s="76"/>
    </row>
    <row r="395" spans="4:8" ht="12.75">
      <c r="D395" s="76"/>
      <c r="E395" s="76"/>
      <c r="F395" s="76"/>
      <c r="G395" s="76"/>
      <c r="H395" s="76"/>
    </row>
    <row r="396" spans="4:8" ht="12.75">
      <c r="D396" s="76"/>
      <c r="E396" s="76"/>
      <c r="F396" s="76"/>
      <c r="G396" s="76"/>
      <c r="H396" s="76"/>
    </row>
    <row r="397" spans="4:8" ht="12.75">
      <c r="D397" s="76"/>
      <c r="E397" s="76"/>
      <c r="F397" s="76"/>
      <c r="G397" s="76"/>
      <c r="H397" s="76"/>
    </row>
    <row r="398" spans="4:8" ht="12.75">
      <c r="D398" s="76"/>
      <c r="E398" s="76"/>
      <c r="F398" s="76"/>
      <c r="G398" s="76"/>
      <c r="H398" s="76"/>
    </row>
    <row r="399" spans="4:6" ht="12.75">
      <c r="D399" s="76"/>
      <c r="E399" s="76"/>
      <c r="F399" s="76"/>
    </row>
    <row r="400" spans="4:8" ht="12.75">
      <c r="D400" s="76"/>
      <c r="E400" s="76"/>
      <c r="F400" s="76"/>
      <c r="G400" s="76"/>
      <c r="H400" s="76"/>
    </row>
    <row r="401" spans="4:8" ht="12.75">
      <c r="D401" s="76"/>
      <c r="E401" s="76"/>
      <c r="F401" s="76"/>
      <c r="G401" s="76"/>
      <c r="H401" s="76"/>
    </row>
    <row r="402" spans="4:8" ht="12.75">
      <c r="D402" s="76"/>
      <c r="E402" s="76"/>
      <c r="F402" s="76"/>
      <c r="G402" s="76"/>
      <c r="H402" s="76"/>
    </row>
    <row r="403" spans="4:8" ht="12.75">
      <c r="D403" s="76"/>
      <c r="E403" s="76"/>
      <c r="F403" s="76"/>
      <c r="G403" s="76"/>
      <c r="H403" s="76"/>
    </row>
    <row r="404" spans="4:8" ht="12.75">
      <c r="D404" s="76"/>
      <c r="E404" s="76"/>
      <c r="F404" s="76"/>
      <c r="G404" s="76"/>
      <c r="H404" s="76"/>
    </row>
    <row r="405" spans="4:8" ht="12.75">
      <c r="D405" s="76"/>
      <c r="E405" s="76"/>
      <c r="F405" s="76"/>
      <c r="G405" s="76"/>
      <c r="H405" s="76"/>
    </row>
    <row r="406" spans="4:8" ht="12.75">
      <c r="D406" s="76"/>
      <c r="E406" s="76"/>
      <c r="F406" s="76"/>
      <c r="G406" s="76"/>
      <c r="H406" s="76"/>
    </row>
    <row r="407" spans="4:8" ht="12.75">
      <c r="D407" s="76"/>
      <c r="E407" s="76"/>
      <c r="F407" s="76"/>
      <c r="G407" s="76"/>
      <c r="H407" s="76"/>
    </row>
    <row r="408" spans="4:8" ht="12.75">
      <c r="D408" s="76"/>
      <c r="E408" s="76"/>
      <c r="F408" s="76"/>
      <c r="G408" s="76"/>
      <c r="H408" s="76"/>
    </row>
    <row r="409" spans="4:8" ht="12.75">
      <c r="D409" s="76"/>
      <c r="E409" s="76"/>
      <c r="F409" s="76"/>
      <c r="G409" s="76"/>
      <c r="H409" s="76"/>
    </row>
    <row r="410" spans="4:8" ht="12.75">
      <c r="D410" s="76"/>
      <c r="E410" s="76"/>
      <c r="F410" s="76"/>
      <c r="G410" s="76"/>
      <c r="H410" s="76"/>
    </row>
    <row r="411" spans="4:8" ht="12.75">
      <c r="D411" s="76"/>
      <c r="E411" s="76"/>
      <c r="F411" s="76"/>
      <c r="G411" s="76"/>
      <c r="H411" s="76"/>
    </row>
    <row r="412" spans="4:8" ht="12.75">
      <c r="D412" s="76"/>
      <c r="E412" s="76"/>
      <c r="F412" s="76"/>
      <c r="G412" s="76"/>
      <c r="H412" s="76"/>
    </row>
    <row r="413" spans="4:8" ht="12.75">
      <c r="D413" s="76"/>
      <c r="E413" s="76"/>
      <c r="F413" s="76"/>
      <c r="G413" s="76"/>
      <c r="H413" s="76"/>
    </row>
    <row r="414" spans="4:6" ht="12.75">
      <c r="D414" s="76"/>
      <c r="E414" s="76"/>
      <c r="F414" s="76"/>
    </row>
    <row r="415" spans="4:8" ht="12.75">
      <c r="D415" s="76"/>
      <c r="E415" s="76"/>
      <c r="F415" s="76"/>
      <c r="G415" s="76"/>
      <c r="H415" s="76"/>
    </row>
    <row r="416" spans="4:8" ht="12.75">
      <c r="D416" s="76"/>
      <c r="E416" s="76"/>
      <c r="F416" s="76"/>
      <c r="G416" s="76"/>
      <c r="H416" s="76"/>
    </row>
    <row r="417" spans="4:8" ht="12.75">
      <c r="D417" s="76"/>
      <c r="E417" s="76"/>
      <c r="F417" s="76"/>
      <c r="G417" s="76"/>
      <c r="H417" s="76"/>
    </row>
    <row r="418" spans="4:6" ht="12.75">
      <c r="D418" s="76"/>
      <c r="E418" s="76"/>
      <c r="F418" s="76"/>
    </row>
    <row r="419" spans="4:8" ht="12.75">
      <c r="D419" s="76"/>
      <c r="E419" s="76"/>
      <c r="F419" s="76"/>
      <c r="G419" s="76"/>
      <c r="H419" s="76"/>
    </row>
    <row r="420" spans="4:6" ht="12.75">
      <c r="D420" s="76"/>
      <c r="E420" s="76"/>
      <c r="F420" s="76"/>
    </row>
    <row r="421" spans="4:8" ht="12.75">
      <c r="D421" s="76"/>
      <c r="E421" s="76"/>
      <c r="F421" s="76"/>
      <c r="G421" s="76"/>
      <c r="H421" s="76"/>
    </row>
    <row r="422" spans="4:8" ht="12.75">
      <c r="D422" s="76"/>
      <c r="E422" s="76"/>
      <c r="F422" s="76"/>
      <c r="G422" s="76"/>
      <c r="H422" s="76"/>
    </row>
    <row r="423" spans="4:8" ht="12.75">
      <c r="D423" s="76"/>
      <c r="E423" s="76"/>
      <c r="F423" s="76"/>
      <c r="G423" s="76"/>
      <c r="H423" s="76"/>
    </row>
    <row r="424" spans="4:8" ht="12.75">
      <c r="D424" s="76"/>
      <c r="E424" s="76"/>
      <c r="F424" s="76"/>
      <c r="G424" s="76"/>
      <c r="H424" s="76"/>
    </row>
    <row r="425" spans="4:8" ht="12.75">
      <c r="D425" s="76"/>
      <c r="E425" s="76"/>
      <c r="F425" s="76"/>
      <c r="G425" s="76"/>
      <c r="H425" s="76"/>
    </row>
    <row r="426" spans="4:8" ht="12.75">
      <c r="D426" s="76"/>
      <c r="E426" s="76"/>
      <c r="F426" s="76"/>
      <c r="G426" s="76"/>
      <c r="H426" s="76"/>
    </row>
    <row r="427" spans="4:8" ht="12.75">
      <c r="D427" s="76"/>
      <c r="E427" s="76"/>
      <c r="F427" s="76"/>
      <c r="G427" s="76"/>
      <c r="H427" s="76"/>
    </row>
    <row r="428" spans="4:8" ht="12.75">
      <c r="D428" s="76"/>
      <c r="E428" s="76"/>
      <c r="F428" s="76"/>
      <c r="G428" s="76"/>
      <c r="H428" s="76"/>
    </row>
    <row r="429" spans="4:8" ht="12.75">
      <c r="D429" s="76"/>
      <c r="E429" s="76"/>
      <c r="F429" s="76"/>
      <c r="G429" s="76"/>
      <c r="H429" s="76"/>
    </row>
    <row r="430" spans="4:8" ht="12.75">
      <c r="D430" s="76"/>
      <c r="E430" s="76"/>
      <c r="F430" s="76"/>
      <c r="G430" s="76"/>
      <c r="H430" s="76"/>
    </row>
    <row r="431" spans="4:8" ht="12.75">
      <c r="D431" s="76"/>
      <c r="E431" s="76"/>
      <c r="F431" s="76"/>
      <c r="G431" s="76"/>
      <c r="H431" s="76"/>
    </row>
    <row r="432" spans="4:8" ht="12.75">
      <c r="D432" s="76"/>
      <c r="E432" s="76"/>
      <c r="F432" s="76"/>
      <c r="G432" s="76"/>
      <c r="H432" s="76"/>
    </row>
    <row r="433" spans="4:6" ht="12.75">
      <c r="D433" s="76"/>
      <c r="E433" s="76"/>
      <c r="F433" s="76"/>
    </row>
    <row r="434" spans="4:8" ht="12.75">
      <c r="D434" s="76"/>
      <c r="E434" s="76"/>
      <c r="F434" s="76"/>
      <c r="G434" s="76"/>
      <c r="H434" s="76"/>
    </row>
    <row r="448" spans="8:10" ht="12.75">
      <c r="H448" s="76"/>
      <c r="I448" s="76"/>
      <c r="J448" s="76"/>
    </row>
    <row r="449" spans="8:17" ht="12.75">
      <c r="H449" s="76"/>
      <c r="I449" s="76"/>
      <c r="J449" s="76"/>
      <c r="L449" s="76"/>
      <c r="M449" s="76"/>
      <c r="N449" s="76"/>
      <c r="O449" s="76"/>
      <c r="P449" s="76"/>
      <c r="Q449" s="76"/>
    </row>
    <row r="450" spans="8:17" ht="12.75">
      <c r="H450" s="76"/>
      <c r="I450" s="76"/>
      <c r="J450" s="76"/>
      <c r="L450" s="76"/>
      <c r="M450" s="76"/>
      <c r="N450" s="76"/>
      <c r="O450" s="76"/>
      <c r="P450" s="76"/>
      <c r="Q450" s="76"/>
    </row>
    <row r="451" spans="2:17" ht="12.75">
      <c r="B451" s="76"/>
      <c r="C451" s="76"/>
      <c r="D451" s="76"/>
      <c r="E451" s="76"/>
      <c r="H451" s="76"/>
      <c r="I451" s="76"/>
      <c r="J451" s="76"/>
      <c r="L451" s="76"/>
      <c r="M451" s="76"/>
      <c r="N451" s="76"/>
      <c r="O451" s="76"/>
      <c r="P451" s="76"/>
      <c r="Q451" s="76"/>
    </row>
    <row r="452" spans="2:17" ht="12.75">
      <c r="B452" s="76"/>
      <c r="C452" s="76"/>
      <c r="D452" s="76"/>
      <c r="E452" s="76"/>
      <c r="H452" s="76"/>
      <c r="I452" s="76"/>
      <c r="J452" s="76"/>
      <c r="L452" s="76"/>
      <c r="M452" s="76"/>
      <c r="N452" s="76"/>
      <c r="O452" s="76"/>
      <c r="P452" s="76"/>
      <c r="Q452" s="76"/>
    </row>
    <row r="453" spans="2:17" ht="12.75">
      <c r="B453" s="76"/>
      <c r="C453" s="76"/>
      <c r="D453" s="76"/>
      <c r="E453" s="76"/>
      <c r="H453" s="76"/>
      <c r="I453" s="76"/>
      <c r="J453" s="76"/>
      <c r="L453" s="76"/>
      <c r="M453" s="76"/>
      <c r="N453" s="76"/>
      <c r="O453" s="76"/>
      <c r="P453" s="76"/>
      <c r="Q453" s="76"/>
    </row>
    <row r="454" spans="2:17" ht="12.75">
      <c r="B454" s="76"/>
      <c r="C454" s="76"/>
      <c r="D454" s="76"/>
      <c r="E454" s="76"/>
      <c r="H454" s="76"/>
      <c r="I454" s="76"/>
      <c r="J454" s="76"/>
      <c r="L454" s="76"/>
      <c r="M454" s="76"/>
      <c r="N454" s="76"/>
      <c r="O454" s="76"/>
      <c r="P454" s="76"/>
      <c r="Q454" s="76"/>
    </row>
    <row r="455" spans="2:17" ht="12.75">
      <c r="B455" s="76"/>
      <c r="C455" s="76"/>
      <c r="D455" s="76"/>
      <c r="E455" s="76"/>
      <c r="H455" s="76"/>
      <c r="I455" s="76"/>
      <c r="J455" s="76"/>
      <c r="L455" s="76"/>
      <c r="M455" s="76"/>
      <c r="N455" s="76"/>
      <c r="O455" s="76"/>
      <c r="P455" s="76"/>
      <c r="Q455" s="76"/>
    </row>
    <row r="456" spans="2:17" ht="12.75">
      <c r="B456" s="76"/>
      <c r="C456" s="76"/>
      <c r="D456" s="76"/>
      <c r="E456" s="76"/>
      <c r="H456" s="76"/>
      <c r="I456" s="76"/>
      <c r="J456" s="76"/>
      <c r="L456" s="76"/>
      <c r="M456" s="76"/>
      <c r="N456" s="76"/>
      <c r="O456" s="76"/>
      <c r="P456" s="76"/>
      <c r="Q456" s="76"/>
    </row>
    <row r="457" spans="2:17" ht="12.75">
      <c r="B457" s="76"/>
      <c r="C457" s="76"/>
      <c r="D457" s="76"/>
      <c r="E457" s="76"/>
      <c r="H457" s="76"/>
      <c r="I457" s="76"/>
      <c r="J457" s="76"/>
      <c r="L457" s="76"/>
      <c r="M457" s="76"/>
      <c r="N457" s="76"/>
      <c r="O457" s="76"/>
      <c r="P457" s="76"/>
      <c r="Q457" s="76"/>
    </row>
    <row r="458" spans="2:10" ht="12.75">
      <c r="B458" s="76"/>
      <c r="C458" s="76"/>
      <c r="D458" s="76"/>
      <c r="E458" s="76"/>
      <c r="H458" s="76"/>
      <c r="I458" s="76"/>
      <c r="J458" s="76"/>
    </row>
    <row r="459" spans="2:10" ht="12.75">
      <c r="B459" s="76"/>
      <c r="C459" s="76"/>
      <c r="D459" s="76"/>
      <c r="E459" s="76"/>
      <c r="H459" s="76"/>
      <c r="I459" s="76"/>
      <c r="J459" s="76"/>
    </row>
    <row r="460" spans="2:10" ht="12.75">
      <c r="B460" s="76"/>
      <c r="C460" s="76"/>
      <c r="D460" s="76"/>
      <c r="E460" s="76"/>
      <c r="H460" s="76"/>
      <c r="I460" s="76"/>
      <c r="J460" s="76"/>
    </row>
    <row r="461" spans="2:10" ht="12.75">
      <c r="B461" s="76"/>
      <c r="C461" s="76"/>
      <c r="D461" s="76"/>
      <c r="E461" s="76"/>
      <c r="H461" s="76"/>
      <c r="I461" s="76"/>
      <c r="J461" s="76"/>
    </row>
    <row r="462" spans="2:10" ht="12.75">
      <c r="B462" s="76"/>
      <c r="C462" s="76"/>
      <c r="D462" s="76"/>
      <c r="E462" s="76"/>
      <c r="H462" s="76"/>
      <c r="I462" s="76"/>
      <c r="J462" s="76"/>
    </row>
    <row r="463" spans="2:10" ht="12.75">
      <c r="B463" s="76"/>
      <c r="C463" s="76"/>
      <c r="D463" s="76"/>
      <c r="E463" s="76"/>
      <c r="I463" s="76"/>
      <c r="J463" s="76"/>
    </row>
    <row r="464" spans="2:5" ht="12.75">
      <c r="B464" s="76"/>
      <c r="C464" s="76"/>
      <c r="D464" s="76"/>
      <c r="E464" s="76"/>
    </row>
    <row r="465" spans="2:5" ht="12.75">
      <c r="B465" s="76"/>
      <c r="C465" s="76"/>
      <c r="D465" s="76"/>
      <c r="E465" s="76"/>
    </row>
    <row r="466" spans="2:17" ht="12.75">
      <c r="B466" s="76"/>
      <c r="C466" s="76"/>
      <c r="D466" s="76"/>
      <c r="E466" s="76"/>
      <c r="L466" s="76"/>
      <c r="M466" s="76"/>
      <c r="N466" s="76"/>
      <c r="O466" s="76"/>
      <c r="P466" s="76"/>
      <c r="Q466" s="76"/>
    </row>
    <row r="467" spans="12:17" ht="12.75">
      <c r="L467" s="76"/>
      <c r="M467" s="76"/>
      <c r="N467" s="76"/>
      <c r="O467" s="76"/>
      <c r="P467" s="76"/>
      <c r="Q467" s="76"/>
    </row>
    <row r="468" spans="12:17" ht="12.75">
      <c r="L468" s="76"/>
      <c r="M468" s="76"/>
      <c r="N468" s="76"/>
      <c r="O468" s="76"/>
      <c r="P468" s="76"/>
      <c r="Q468" s="76"/>
    </row>
    <row r="469" spans="12:17" ht="12.75">
      <c r="L469" s="76"/>
      <c r="M469" s="76"/>
      <c r="N469" s="76"/>
      <c r="O469" s="76"/>
      <c r="P469" s="76"/>
      <c r="Q469" s="76"/>
    </row>
    <row r="470" spans="12:17" ht="12.75">
      <c r="L470" s="76"/>
      <c r="M470" s="76"/>
      <c r="N470" s="76"/>
      <c r="O470" s="76"/>
      <c r="P470" s="76"/>
      <c r="Q470" s="76"/>
    </row>
    <row r="471" spans="12:17" ht="12.75">
      <c r="L471" s="76"/>
      <c r="M471" s="76"/>
      <c r="N471" s="76"/>
      <c r="O471" s="76"/>
      <c r="P471" s="76"/>
      <c r="Q471" s="76"/>
    </row>
    <row r="472" spans="12:17" ht="12.75">
      <c r="L472" s="76"/>
      <c r="M472" s="76"/>
      <c r="N472" s="76"/>
      <c r="O472" s="76"/>
      <c r="P472" s="76"/>
      <c r="Q472" s="76"/>
    </row>
    <row r="473" spans="12:17" ht="12.75">
      <c r="L473" s="76"/>
      <c r="M473" s="76"/>
      <c r="N473" s="76"/>
      <c r="O473" s="76"/>
      <c r="P473" s="76"/>
      <c r="Q473" s="76"/>
    </row>
    <row r="474" spans="8:17" ht="12.75">
      <c r="H474" s="76"/>
      <c r="I474" s="76"/>
      <c r="J474" s="76"/>
      <c r="L474" s="76"/>
      <c r="M474" s="76"/>
      <c r="N474" s="76"/>
      <c r="O474" s="76"/>
      <c r="P474" s="76"/>
      <c r="Q474" s="76"/>
    </row>
    <row r="475" spans="8:10" ht="12.75">
      <c r="H475" s="76"/>
      <c r="I475" s="76"/>
      <c r="J475" s="76"/>
    </row>
    <row r="476" spans="8:10" ht="12.75">
      <c r="H476" s="76"/>
      <c r="I476" s="76"/>
      <c r="J476" s="76"/>
    </row>
    <row r="477" spans="8:10" ht="12.75">
      <c r="H477" s="76"/>
      <c r="I477" s="76"/>
      <c r="J477" s="76"/>
    </row>
    <row r="478" spans="8:10" ht="12.75">
      <c r="H478" s="76"/>
      <c r="I478" s="76"/>
      <c r="J478" s="76"/>
    </row>
    <row r="479" spans="8:10" ht="12.75">
      <c r="H479" s="76"/>
      <c r="I479" s="76"/>
      <c r="J479" s="76"/>
    </row>
    <row r="480" spans="8:10" ht="12.75">
      <c r="H480" s="76"/>
      <c r="I480" s="76"/>
      <c r="J480" s="76"/>
    </row>
    <row r="481" spans="2:10" ht="12.75">
      <c r="B481" s="76"/>
      <c r="C481" s="76"/>
      <c r="D481" s="76"/>
      <c r="E481" s="76"/>
      <c r="H481" s="76"/>
      <c r="I481" s="76"/>
      <c r="J481" s="76"/>
    </row>
    <row r="482" spans="2:17" ht="12.75">
      <c r="B482" s="76"/>
      <c r="C482" s="76"/>
      <c r="D482" s="76"/>
      <c r="E482" s="76"/>
      <c r="H482" s="76"/>
      <c r="I482" s="76"/>
      <c r="J482" s="76"/>
      <c r="L482" s="76"/>
      <c r="M482" s="76"/>
      <c r="N482" s="76"/>
      <c r="O482" s="76"/>
      <c r="P482" s="76"/>
      <c r="Q482" s="76"/>
    </row>
    <row r="483" spans="2:17" ht="12.75">
      <c r="B483" s="76"/>
      <c r="C483" s="76"/>
      <c r="D483" s="76"/>
      <c r="E483" s="76"/>
      <c r="H483" s="76"/>
      <c r="I483" s="76"/>
      <c r="J483" s="76"/>
      <c r="L483" s="76"/>
      <c r="M483" s="76"/>
      <c r="N483" s="76"/>
      <c r="O483" s="76"/>
      <c r="P483" s="76"/>
      <c r="Q483" s="76"/>
    </row>
    <row r="484" spans="2:17" ht="12.75">
      <c r="B484" s="76"/>
      <c r="C484" s="76"/>
      <c r="D484" s="76"/>
      <c r="E484" s="76"/>
      <c r="H484" s="76"/>
      <c r="I484" s="76"/>
      <c r="J484" s="76"/>
      <c r="L484" s="76"/>
      <c r="M484" s="76"/>
      <c r="N484" s="76"/>
      <c r="O484" s="76"/>
      <c r="P484" s="76"/>
      <c r="Q484" s="76"/>
    </row>
    <row r="485" spans="2:17" ht="12.75">
      <c r="B485" s="76"/>
      <c r="C485" s="76"/>
      <c r="D485" s="76"/>
      <c r="E485" s="76"/>
      <c r="H485" s="76"/>
      <c r="I485" s="76"/>
      <c r="J485" s="76"/>
      <c r="L485" s="76"/>
      <c r="M485" s="76"/>
      <c r="N485" s="76"/>
      <c r="O485" s="76"/>
      <c r="P485" s="76"/>
      <c r="Q485" s="76"/>
    </row>
    <row r="486" spans="2:17" ht="12.75">
      <c r="B486" s="76"/>
      <c r="C486" s="76"/>
      <c r="D486" s="76"/>
      <c r="E486" s="76"/>
      <c r="H486" s="76"/>
      <c r="I486" s="76"/>
      <c r="J486" s="76"/>
      <c r="L486" s="76"/>
      <c r="M486" s="76"/>
      <c r="N486" s="76"/>
      <c r="O486" s="76"/>
      <c r="P486" s="76"/>
      <c r="Q486" s="76"/>
    </row>
    <row r="487" spans="2:17" ht="12.75">
      <c r="B487" s="76"/>
      <c r="C487" s="76"/>
      <c r="D487" s="76"/>
      <c r="E487" s="76"/>
      <c r="H487" s="76"/>
      <c r="I487" s="76"/>
      <c r="J487" s="76"/>
      <c r="L487" s="76"/>
      <c r="M487" s="76"/>
      <c r="N487" s="76"/>
      <c r="O487" s="76"/>
      <c r="P487" s="76"/>
      <c r="Q487" s="76"/>
    </row>
    <row r="488" spans="2:17" ht="12.75">
      <c r="B488" s="76"/>
      <c r="C488" s="76"/>
      <c r="D488" s="76"/>
      <c r="E488" s="76"/>
      <c r="H488" s="76"/>
      <c r="I488" s="76"/>
      <c r="J488" s="76"/>
      <c r="L488" s="76"/>
      <c r="M488" s="76"/>
      <c r="N488" s="76"/>
      <c r="O488" s="76"/>
      <c r="P488" s="76"/>
      <c r="Q488" s="76"/>
    </row>
    <row r="489" spans="2:17" ht="12.75">
      <c r="B489" s="76"/>
      <c r="C489" s="76"/>
      <c r="D489" s="76"/>
      <c r="E489" s="76"/>
      <c r="I489" s="76"/>
      <c r="J489" s="76"/>
      <c r="L489" s="76"/>
      <c r="M489" s="76"/>
      <c r="N489" s="76"/>
      <c r="O489" s="76"/>
      <c r="P489" s="76"/>
      <c r="Q489" s="76"/>
    </row>
    <row r="490" spans="2:17" ht="12.75">
      <c r="B490" s="76"/>
      <c r="C490" s="76"/>
      <c r="D490" s="76"/>
      <c r="E490" s="76"/>
      <c r="L490" s="76"/>
      <c r="M490" s="76"/>
      <c r="N490" s="76"/>
      <c r="O490" s="76"/>
      <c r="P490" s="76"/>
      <c r="Q490" s="76"/>
    </row>
    <row r="491" spans="2:5" ht="12.75">
      <c r="B491" s="76"/>
      <c r="C491" s="76"/>
      <c r="D491" s="76"/>
      <c r="E491" s="76"/>
    </row>
    <row r="492" spans="2:5" ht="12.75">
      <c r="B492" s="76"/>
      <c r="C492" s="76"/>
      <c r="D492" s="76"/>
      <c r="E492" s="76"/>
    </row>
    <row r="493" spans="2:5" ht="12.75">
      <c r="B493" s="76"/>
      <c r="C493" s="76"/>
      <c r="D493" s="76"/>
      <c r="E493" s="76"/>
    </row>
    <row r="494" spans="2:5" ht="12.75">
      <c r="B494" s="76"/>
      <c r="C494" s="76"/>
      <c r="D494" s="76"/>
      <c r="E494" s="76"/>
    </row>
    <row r="495" spans="2:5" ht="12.75">
      <c r="B495" s="76"/>
      <c r="C495" s="76"/>
      <c r="D495" s="76"/>
      <c r="E495" s="76"/>
    </row>
    <row r="496" spans="2:5" ht="12.75">
      <c r="B496" s="76"/>
      <c r="C496" s="76"/>
      <c r="D496" s="76"/>
      <c r="E496" s="76"/>
    </row>
    <row r="514" spans="2:8" ht="12.75">
      <c r="B514" s="79"/>
      <c r="C514" s="79"/>
      <c r="D514" s="79"/>
      <c r="E514" s="79"/>
      <c r="F514" s="79"/>
      <c r="G514" s="79"/>
      <c r="H514" s="79"/>
    </row>
    <row r="515" spans="2:8" ht="12.75">
      <c r="B515" s="79"/>
      <c r="C515" s="79"/>
      <c r="D515" s="79"/>
      <c r="E515" s="79"/>
      <c r="F515" s="79"/>
      <c r="G515" s="79"/>
      <c r="H515" s="79"/>
    </row>
    <row r="516" spans="2:8" ht="12.75">
      <c r="B516" s="79"/>
      <c r="C516" s="79"/>
      <c r="D516" s="79"/>
      <c r="E516" s="79"/>
      <c r="F516" s="79"/>
      <c r="G516" s="79"/>
      <c r="H516" s="79"/>
    </row>
    <row r="517" spans="2:8" ht="12.75">
      <c r="B517" s="79"/>
      <c r="C517" s="79"/>
      <c r="D517" s="79"/>
      <c r="E517" s="79"/>
      <c r="F517" s="79"/>
      <c r="G517" s="79"/>
      <c r="H517" s="79"/>
    </row>
    <row r="518" spans="2:8" ht="12.75">
      <c r="B518" s="79"/>
      <c r="C518" s="79"/>
      <c r="D518" s="79"/>
      <c r="E518" s="79"/>
      <c r="F518" s="79"/>
      <c r="G518" s="79"/>
      <c r="H518" s="79"/>
    </row>
    <row r="519" spans="2:8" ht="12.75">
      <c r="B519" s="79"/>
      <c r="C519" s="79"/>
      <c r="D519" s="79"/>
      <c r="E519" s="79"/>
      <c r="F519" s="79"/>
      <c r="G519" s="79"/>
      <c r="H519" s="79"/>
    </row>
    <row r="520" spans="2:8" ht="12.75">
      <c r="B520" s="79"/>
      <c r="C520" s="79"/>
      <c r="D520" s="79"/>
      <c r="E520" s="79"/>
      <c r="F520" s="79"/>
      <c r="G520" s="79"/>
      <c r="H520" s="79"/>
    </row>
    <row r="522" spans="2:8" ht="12.75">
      <c r="B522" s="79"/>
      <c r="C522" s="79"/>
      <c r="D522" s="79"/>
      <c r="E522" s="79"/>
      <c r="F522" s="79"/>
      <c r="G522" s="79"/>
      <c r="H522" s="79"/>
    </row>
    <row r="523" spans="2:8" ht="12.75">
      <c r="B523" s="79"/>
      <c r="C523" s="79"/>
      <c r="D523" s="79"/>
      <c r="E523" s="79"/>
      <c r="F523" s="79"/>
      <c r="G523" s="79"/>
      <c r="H523" s="79"/>
    </row>
    <row r="524" spans="2:8" ht="12.75">
      <c r="B524" s="79"/>
      <c r="C524" s="79"/>
      <c r="D524" s="79"/>
      <c r="E524" s="79"/>
      <c r="F524" s="79"/>
      <c r="G524" s="79"/>
      <c r="H524" s="79"/>
    </row>
    <row r="525" spans="2:8" ht="12.75">
      <c r="B525" s="79"/>
      <c r="C525" s="79"/>
      <c r="D525" s="79"/>
      <c r="E525" s="79"/>
      <c r="F525" s="79"/>
      <c r="G525" s="79"/>
      <c r="H525" s="79"/>
    </row>
    <row r="526" spans="2:8" ht="12.75">
      <c r="B526" s="79"/>
      <c r="C526" s="79"/>
      <c r="D526" s="79"/>
      <c r="E526" s="79"/>
      <c r="F526" s="79"/>
      <c r="G526" s="79"/>
      <c r="H526" s="79"/>
    </row>
    <row r="527" spans="2:8" ht="12.75">
      <c r="B527" s="79"/>
      <c r="C527" s="79"/>
      <c r="D527" s="79"/>
      <c r="E527" s="79"/>
      <c r="F527" s="79"/>
      <c r="G527" s="79"/>
      <c r="H527" s="79"/>
    </row>
    <row r="528" spans="2:8" ht="12.75">
      <c r="B528" s="79"/>
      <c r="C528" s="79"/>
      <c r="D528" s="79"/>
      <c r="E528" s="79"/>
      <c r="F528" s="79"/>
      <c r="G528" s="79"/>
      <c r="H528" s="79"/>
    </row>
    <row r="529" spans="2:8" ht="12.75">
      <c r="B529" s="79"/>
      <c r="C529" s="79"/>
      <c r="D529" s="79"/>
      <c r="E529" s="79"/>
      <c r="F529" s="79"/>
      <c r="G529" s="79"/>
      <c r="H529" s="79"/>
    </row>
    <row r="530" spans="2:8" ht="12.75">
      <c r="B530" s="79"/>
      <c r="C530" s="79"/>
      <c r="D530" s="79"/>
      <c r="E530" s="79"/>
      <c r="F530" s="79"/>
      <c r="G530" s="79"/>
      <c r="H530" s="79"/>
    </row>
    <row r="531" spans="2:8" ht="12.75">
      <c r="B531" s="79"/>
      <c r="C531" s="79"/>
      <c r="D531" s="79"/>
      <c r="E531" s="79"/>
      <c r="F531" s="79"/>
      <c r="G531" s="79"/>
      <c r="H531" s="79"/>
    </row>
    <row r="532" spans="2:8" ht="12.75">
      <c r="B532" s="79"/>
      <c r="C532" s="79"/>
      <c r="D532" s="79"/>
      <c r="E532" s="79"/>
      <c r="F532" s="79"/>
      <c r="G532" s="79"/>
      <c r="H532" s="79"/>
    </row>
    <row r="533" spans="2:8" ht="12.75">
      <c r="B533" s="79"/>
      <c r="C533" s="79"/>
      <c r="D533" s="79"/>
      <c r="E533" s="79"/>
      <c r="F533" s="79"/>
      <c r="G533" s="79"/>
      <c r="H533" s="79"/>
    </row>
    <row r="534" spans="4:8" ht="12.75">
      <c r="D534" s="79"/>
      <c r="E534" s="79"/>
      <c r="F534" s="79"/>
      <c r="G534" s="79"/>
      <c r="H534" s="79"/>
    </row>
    <row r="535" spans="2:8" ht="12.75">
      <c r="B535" s="79"/>
      <c r="C535" s="79"/>
      <c r="D535" s="79"/>
      <c r="E535" s="79"/>
      <c r="F535" s="79"/>
      <c r="G535" s="79"/>
      <c r="H535" s="79"/>
    </row>
    <row r="536" spans="2:8" ht="12.75">
      <c r="B536" s="79"/>
      <c r="C536" s="79"/>
      <c r="D536" s="79"/>
      <c r="E536" s="79"/>
      <c r="F536" s="79"/>
      <c r="G536" s="79"/>
      <c r="H536" s="79"/>
    </row>
    <row r="537" spans="2:8" ht="12.75">
      <c r="B537" s="79"/>
      <c r="C537" s="79"/>
      <c r="D537" s="79"/>
      <c r="E537" s="79"/>
      <c r="F537" s="79"/>
      <c r="G537" s="79"/>
      <c r="H537" s="79"/>
    </row>
    <row r="538" spans="2:8" ht="12.75">
      <c r="B538" s="79"/>
      <c r="C538" s="79"/>
      <c r="D538" s="79"/>
      <c r="E538" s="79"/>
      <c r="F538" s="79"/>
      <c r="G538" s="79"/>
      <c r="H538" s="79"/>
    </row>
    <row r="540" spans="2:8" ht="12.75">
      <c r="B540" s="79"/>
      <c r="C540" s="79"/>
      <c r="D540" s="79"/>
      <c r="E540" s="79"/>
      <c r="F540" s="79"/>
      <c r="G540" s="79"/>
      <c r="H540" s="79"/>
    </row>
    <row r="542" spans="2:8" ht="12.75">
      <c r="B542" s="79"/>
      <c r="C542" s="79"/>
      <c r="D542" s="79"/>
      <c r="E542" s="79"/>
      <c r="F542" s="79"/>
      <c r="G542" s="79"/>
      <c r="H542" s="79"/>
    </row>
    <row r="544" spans="2:8" ht="12.75">
      <c r="B544" s="79"/>
      <c r="C544" s="79"/>
      <c r="D544" s="79"/>
      <c r="E544" s="79"/>
      <c r="F544" s="79"/>
      <c r="G544" s="79"/>
      <c r="H544" s="79"/>
    </row>
    <row r="546" spans="2:8" ht="12.75">
      <c r="B546" s="79"/>
      <c r="C546" s="79"/>
      <c r="D546" s="79"/>
      <c r="E546" s="79"/>
      <c r="F546" s="79"/>
      <c r="G546" s="79"/>
      <c r="H546" s="79"/>
    </row>
    <row r="547" spans="2:8" ht="12.75">
      <c r="B547" s="79"/>
      <c r="C547" s="79"/>
      <c r="D547" s="79"/>
      <c r="E547" s="79"/>
      <c r="F547" s="79"/>
      <c r="G547" s="79"/>
      <c r="H547" s="79"/>
    </row>
    <row r="548" spans="2:8" ht="12.75">
      <c r="B548" s="79"/>
      <c r="C548" s="79"/>
      <c r="D548" s="79"/>
      <c r="E548" s="79"/>
      <c r="F548" s="79"/>
      <c r="G548" s="79"/>
      <c r="H548" s="79"/>
    </row>
    <row r="549" spans="2:8" ht="12.75">
      <c r="B549" s="79"/>
      <c r="C549" s="79"/>
      <c r="D549" s="79"/>
      <c r="E549" s="79"/>
      <c r="F549" s="79"/>
      <c r="G549" s="79"/>
      <c r="H549" s="79"/>
    </row>
    <row r="550" spans="2:8" ht="12.75">
      <c r="B550" s="79"/>
      <c r="C550" s="79"/>
      <c r="D550" s="79"/>
      <c r="E550" s="79"/>
      <c r="F550" s="79"/>
      <c r="G550" s="79"/>
      <c r="H550" s="79"/>
    </row>
    <row r="551" spans="2:8" ht="12.75">
      <c r="B551" s="79"/>
      <c r="C551" s="79"/>
      <c r="D551" s="79"/>
      <c r="E551" s="79"/>
      <c r="F551" s="79"/>
      <c r="G551" s="79"/>
      <c r="H551" s="79"/>
    </row>
    <row r="554" spans="2:8" ht="12.75">
      <c r="B554" s="79"/>
      <c r="C554" s="79"/>
      <c r="D554" s="79"/>
      <c r="E554" s="79"/>
      <c r="F554" s="79"/>
      <c r="G554" s="79"/>
      <c r="H554" s="79"/>
    </row>
    <row r="556" spans="2:8" ht="12.75">
      <c r="B556" s="79"/>
      <c r="C556" s="79"/>
      <c r="D556" s="79"/>
      <c r="E556" s="79"/>
      <c r="F556" s="79"/>
      <c r="G556" s="79"/>
      <c r="H556" s="79"/>
    </row>
    <row r="557" spans="2:8" ht="12.75">
      <c r="B557" s="79"/>
      <c r="C557" s="79"/>
      <c r="D557" s="79"/>
      <c r="E557" s="79"/>
      <c r="F557" s="79"/>
      <c r="G557" s="79"/>
      <c r="H557" s="79"/>
    </row>
    <row r="558" spans="2:8" ht="12.75">
      <c r="B558" s="79"/>
      <c r="C558" s="79"/>
      <c r="D558" s="79"/>
      <c r="E558" s="79"/>
      <c r="F558" s="79"/>
      <c r="G558" s="79"/>
      <c r="H558" s="79"/>
    </row>
    <row r="559" spans="2:8" ht="12.75">
      <c r="B559" s="79"/>
      <c r="C559" s="79"/>
      <c r="D559" s="79"/>
      <c r="E559" s="79"/>
      <c r="F559" s="79"/>
      <c r="G559" s="79"/>
      <c r="H559" s="79"/>
    </row>
    <row r="560" spans="2:8" ht="12.75">
      <c r="B560" s="79"/>
      <c r="C560" s="79"/>
      <c r="D560" s="79"/>
      <c r="E560" s="79"/>
      <c r="F560" s="79"/>
      <c r="G560" s="79"/>
      <c r="H560" s="79"/>
    </row>
    <row r="561" spans="2:8" ht="12.75">
      <c r="B561" s="79"/>
      <c r="C561" s="79"/>
      <c r="D561" s="79"/>
      <c r="E561" s="79"/>
      <c r="F561" s="79"/>
      <c r="G561" s="79"/>
      <c r="H561" s="79"/>
    </row>
    <row r="562" spans="2:8" ht="12.75">
      <c r="B562" s="79"/>
      <c r="C562" s="79"/>
      <c r="D562" s="79"/>
      <c r="E562" s="79"/>
      <c r="F562" s="79"/>
      <c r="G562" s="79"/>
      <c r="H562" s="79"/>
    </row>
    <row r="564" spans="2:8" ht="12.75">
      <c r="B564" s="79"/>
      <c r="C564" s="79"/>
      <c r="D564" s="79"/>
      <c r="E564" s="79"/>
      <c r="F564" s="79"/>
      <c r="G564" s="79"/>
      <c r="H564" s="79"/>
    </row>
    <row r="566" spans="2:8" ht="12.75">
      <c r="B566" s="79"/>
      <c r="C566" s="79"/>
      <c r="D566" s="79"/>
      <c r="E566" s="79"/>
      <c r="F566" s="79"/>
      <c r="G566" s="79"/>
      <c r="H566" s="79"/>
    </row>
    <row r="568" spans="2:8" ht="12.75">
      <c r="B568" s="79"/>
      <c r="C568" s="79"/>
      <c r="D568" s="79"/>
      <c r="E568" s="79"/>
      <c r="F568" s="79"/>
      <c r="G568" s="79"/>
      <c r="H568" s="79"/>
    </row>
    <row r="570" spans="2:8" ht="12.75">
      <c r="B570" s="79"/>
      <c r="C570" s="79"/>
      <c r="D570" s="79"/>
      <c r="E570" s="79"/>
      <c r="F570" s="79"/>
      <c r="G570" s="79"/>
      <c r="H570" s="79"/>
    </row>
    <row r="572" spans="2:8" ht="12.75">
      <c r="B572" s="79"/>
      <c r="C572" s="79"/>
      <c r="D572" s="79"/>
      <c r="E572" s="79"/>
      <c r="F572" s="79"/>
      <c r="G572" s="79"/>
      <c r="H572" s="79"/>
    </row>
    <row r="574" spans="2:8" ht="12.75">
      <c r="B574" s="79"/>
      <c r="C574" s="79"/>
      <c r="D574" s="79"/>
      <c r="E574" s="79"/>
      <c r="F574" s="79"/>
      <c r="G574" s="79"/>
      <c r="H574" s="79"/>
    </row>
    <row r="576" spans="2:8" ht="12.75">
      <c r="B576" s="79"/>
      <c r="C576" s="79"/>
      <c r="D576" s="79"/>
      <c r="E576" s="79"/>
      <c r="F576" s="79"/>
      <c r="G576" s="79"/>
      <c r="H576" s="79"/>
    </row>
    <row r="578" spans="2:8" ht="12.75">
      <c r="B578" s="79"/>
      <c r="C578" s="79"/>
      <c r="D578" s="79"/>
      <c r="E578" s="79"/>
      <c r="F578" s="79"/>
      <c r="G578" s="79"/>
      <c r="H578" s="79"/>
    </row>
    <row r="580" spans="2:8" ht="12.75">
      <c r="B580" s="79"/>
      <c r="C580" s="79"/>
      <c r="D580" s="79"/>
      <c r="E580" s="79"/>
      <c r="F580" s="79"/>
      <c r="G580" s="79"/>
      <c r="H580" s="79"/>
    </row>
    <row r="582" spans="2:8" ht="12.75">
      <c r="B582" s="79"/>
      <c r="C582" s="79"/>
      <c r="D582" s="79"/>
      <c r="E582" s="79"/>
      <c r="F582" s="79"/>
      <c r="G582" s="79"/>
      <c r="H582" s="79"/>
    </row>
    <row r="590" ht="12.75">
      <c r="A590" s="79"/>
    </row>
    <row r="593" ht="12.75">
      <c r="F593" s="79"/>
    </row>
    <row r="596" spans="2:6" ht="12.75">
      <c r="B596" s="79"/>
      <c r="C596" s="79"/>
      <c r="D596" s="79"/>
      <c r="E596" s="79"/>
      <c r="F596" s="79"/>
    </row>
    <row r="597" spans="2:6" ht="12.75">
      <c r="B597" s="79"/>
      <c r="C597" s="79"/>
      <c r="D597" s="79"/>
      <c r="E597" s="79"/>
      <c r="F597" s="79"/>
    </row>
    <row r="598" spans="2:6" ht="12.75">
      <c r="B598" s="79"/>
      <c r="C598" s="79"/>
      <c r="D598" s="79"/>
      <c r="E598" s="79"/>
      <c r="F598" s="79"/>
    </row>
    <row r="599" spans="2:6" ht="12.75">
      <c r="B599" s="79"/>
      <c r="C599" s="79"/>
      <c r="D599" s="79"/>
      <c r="E599" s="79"/>
      <c r="F599" s="79"/>
    </row>
    <row r="600" spans="2:6" ht="12.75">
      <c r="B600" s="79"/>
      <c r="C600" s="79"/>
      <c r="D600" s="79"/>
      <c r="E600" s="79"/>
      <c r="F600" s="79"/>
    </row>
    <row r="601" spans="2:6" ht="12.75">
      <c r="B601" s="79"/>
      <c r="C601" s="79"/>
      <c r="D601" s="79"/>
      <c r="E601" s="79"/>
      <c r="F601" s="79"/>
    </row>
    <row r="602" spans="2:6" ht="12.75">
      <c r="B602" s="79"/>
      <c r="C602" s="79"/>
      <c r="D602" s="79"/>
      <c r="E602" s="79"/>
      <c r="F602" s="79"/>
    </row>
    <row r="604" spans="2:6" ht="12.75">
      <c r="B604" s="79"/>
      <c r="C604" s="79"/>
      <c r="D604" s="79"/>
      <c r="E604" s="79"/>
      <c r="F604" s="79"/>
    </row>
    <row r="605" spans="2:6" ht="12.75">
      <c r="B605" s="79"/>
      <c r="C605" s="79"/>
      <c r="D605" s="79"/>
      <c r="E605" s="79"/>
      <c r="F605" s="79"/>
    </row>
    <row r="606" spans="2:6" ht="12.75">
      <c r="B606" s="79"/>
      <c r="C606" s="79"/>
      <c r="D606" s="79"/>
      <c r="E606" s="79"/>
      <c r="F606" s="79"/>
    </row>
    <row r="607" spans="2:6" ht="12.75">
      <c r="B607" s="79"/>
      <c r="C607" s="79"/>
      <c r="D607" s="79"/>
      <c r="E607" s="79"/>
      <c r="F607" s="79"/>
    </row>
    <row r="608" spans="2:6" ht="12.75">
      <c r="B608" s="79"/>
      <c r="C608" s="79"/>
      <c r="D608" s="79"/>
      <c r="E608" s="79"/>
      <c r="F608" s="79"/>
    </row>
    <row r="609" spans="2:6" ht="12.75">
      <c r="B609" s="79"/>
      <c r="C609" s="79"/>
      <c r="D609" s="79"/>
      <c r="E609" s="79"/>
      <c r="F609" s="79"/>
    </row>
    <row r="610" spans="2:6" ht="12.75">
      <c r="B610" s="79"/>
      <c r="C610" s="79"/>
      <c r="D610" s="79"/>
      <c r="E610" s="79"/>
      <c r="F610" s="79"/>
    </row>
    <row r="611" spans="2:6" ht="12.75">
      <c r="B611" s="79"/>
      <c r="C611" s="79"/>
      <c r="D611" s="79"/>
      <c r="E611" s="79"/>
      <c r="F611" s="79"/>
    </row>
    <row r="612" spans="2:6" ht="12.75">
      <c r="B612" s="79"/>
      <c r="C612" s="79"/>
      <c r="D612" s="79"/>
      <c r="E612" s="79"/>
      <c r="F612" s="79"/>
    </row>
    <row r="613" spans="2:6" ht="12.75">
      <c r="B613" s="79"/>
      <c r="C613" s="79"/>
      <c r="D613" s="79"/>
      <c r="E613" s="79"/>
      <c r="F613" s="79"/>
    </row>
    <row r="614" spans="2:6" ht="12.75">
      <c r="B614" s="79"/>
      <c r="C614" s="79"/>
      <c r="D614" s="79"/>
      <c r="E614" s="79"/>
      <c r="F614" s="79"/>
    </row>
    <row r="615" spans="2:6" ht="12.75">
      <c r="B615" s="79"/>
      <c r="C615" s="79"/>
      <c r="D615" s="79"/>
      <c r="E615" s="79"/>
      <c r="F615" s="79"/>
    </row>
    <row r="616" spans="2:6" ht="12.75">
      <c r="B616" s="79"/>
      <c r="C616" s="79"/>
      <c r="D616" s="79"/>
      <c r="E616" s="79"/>
      <c r="F616" s="79"/>
    </row>
    <row r="617" spans="2:6" ht="12.75">
      <c r="B617" s="79"/>
      <c r="C617" s="79"/>
      <c r="D617" s="79"/>
      <c r="E617" s="79"/>
      <c r="F617" s="79"/>
    </row>
    <row r="618" spans="2:6" ht="12.75">
      <c r="B618" s="79"/>
      <c r="C618" s="79"/>
      <c r="D618" s="79"/>
      <c r="E618" s="79"/>
      <c r="F618" s="79"/>
    </row>
    <row r="619" spans="2:6" ht="12.75">
      <c r="B619" s="79"/>
      <c r="C619" s="79"/>
      <c r="D619" s="79"/>
      <c r="E619" s="79"/>
      <c r="F619" s="79"/>
    </row>
    <row r="620" spans="2:6" ht="12.75">
      <c r="B620" s="79"/>
      <c r="C620" s="79"/>
      <c r="D620" s="79"/>
      <c r="E620" s="79"/>
      <c r="F620" s="79"/>
    </row>
    <row r="622" spans="2:6" ht="12.75">
      <c r="B622" s="79"/>
      <c r="C622" s="79"/>
      <c r="D622" s="79"/>
      <c r="E622" s="79"/>
      <c r="F622" s="79"/>
    </row>
    <row r="624" spans="2:6" ht="12.75">
      <c r="B624" s="79"/>
      <c r="C624" s="79"/>
      <c r="D624" s="79"/>
      <c r="E624" s="79"/>
      <c r="F624" s="79"/>
    </row>
    <row r="626" spans="2:6" ht="12.75">
      <c r="B626" s="79"/>
      <c r="C626" s="79"/>
      <c r="D626" s="79"/>
      <c r="E626" s="79"/>
      <c r="F626" s="79"/>
    </row>
    <row r="628" spans="2:6" ht="12.75">
      <c r="B628" s="79"/>
      <c r="C628" s="79"/>
      <c r="D628" s="79"/>
      <c r="E628" s="79"/>
      <c r="F628" s="79"/>
    </row>
    <row r="629" spans="2:6" ht="12.75">
      <c r="B629" s="79"/>
      <c r="C629" s="79"/>
      <c r="D629" s="79"/>
      <c r="E629" s="79"/>
      <c r="F629" s="79"/>
    </row>
    <row r="630" spans="2:6" ht="12.75">
      <c r="B630" s="79"/>
      <c r="C630" s="79"/>
      <c r="D630" s="79"/>
      <c r="E630" s="79"/>
      <c r="F630" s="79"/>
    </row>
    <row r="631" spans="2:6" ht="12.75">
      <c r="B631" s="79"/>
      <c r="C631" s="79"/>
      <c r="D631" s="79"/>
      <c r="E631" s="79"/>
      <c r="F631" s="79"/>
    </row>
    <row r="632" spans="2:6" ht="12.75">
      <c r="B632" s="79"/>
      <c r="C632" s="79"/>
      <c r="D632" s="79"/>
      <c r="E632" s="79"/>
      <c r="F632" s="79"/>
    </row>
    <row r="633" spans="2:6" ht="12.75">
      <c r="B633" s="79"/>
      <c r="C633" s="79"/>
      <c r="D633" s="79"/>
      <c r="E633" s="79"/>
      <c r="F633" s="79"/>
    </row>
    <row r="636" spans="2:6" ht="12.75">
      <c r="B636" s="79"/>
      <c r="C636" s="79"/>
      <c r="D636" s="79"/>
      <c r="E636" s="79"/>
      <c r="F636" s="79"/>
    </row>
    <row r="638" spans="2:6" ht="12.75">
      <c r="B638" s="79"/>
      <c r="C638" s="79"/>
      <c r="D638" s="79"/>
      <c r="E638" s="79"/>
      <c r="F638" s="79"/>
    </row>
    <row r="639" spans="2:6" ht="12.75">
      <c r="B639" s="79"/>
      <c r="C639" s="79"/>
      <c r="D639" s="79"/>
      <c r="E639" s="79"/>
      <c r="F639" s="79"/>
    </row>
    <row r="640" spans="2:6" ht="12.75">
      <c r="B640" s="79"/>
      <c r="C640" s="79"/>
      <c r="D640" s="79"/>
      <c r="E640" s="79"/>
      <c r="F640" s="79"/>
    </row>
    <row r="641" spans="2:6" ht="12.75">
      <c r="B641" s="79"/>
      <c r="C641" s="79"/>
      <c r="D641" s="79"/>
      <c r="E641" s="79"/>
      <c r="F641" s="79"/>
    </row>
    <row r="642" spans="2:6" ht="12.75">
      <c r="B642" s="79"/>
      <c r="C642" s="79"/>
      <c r="D642" s="79"/>
      <c r="E642" s="79"/>
      <c r="F642" s="79"/>
    </row>
    <row r="643" spans="2:6" ht="12.75">
      <c r="B643" s="79"/>
      <c r="C643" s="79"/>
      <c r="D643" s="79"/>
      <c r="E643" s="79"/>
      <c r="F643" s="79"/>
    </row>
    <row r="644" spans="2:6" ht="12.75">
      <c r="B644" s="79"/>
      <c r="C644" s="79"/>
      <c r="D644" s="79"/>
      <c r="E644" s="79"/>
      <c r="F644" s="79"/>
    </row>
    <row r="646" spans="2:6" ht="12.75">
      <c r="B646" s="79"/>
      <c r="C646" s="79"/>
      <c r="D646" s="79"/>
      <c r="E646" s="79"/>
      <c r="F646" s="79"/>
    </row>
    <row r="663" spans="2:6" ht="12.75">
      <c r="B663" s="76"/>
      <c r="C663" s="76"/>
      <c r="D663" s="76"/>
      <c r="E663" s="76"/>
      <c r="F663" s="76"/>
    </row>
    <row r="664" spans="2:6" ht="12.75">
      <c r="B664" s="76"/>
      <c r="C664" s="76"/>
      <c r="D664" s="76"/>
      <c r="E664" s="76"/>
      <c r="F664" s="76"/>
    </row>
    <row r="665" spans="2:6" ht="12.75">
      <c r="B665" s="76"/>
      <c r="C665" s="76"/>
      <c r="D665" s="76"/>
      <c r="E665" s="76"/>
      <c r="F665" s="76"/>
    </row>
    <row r="666" spans="2:6" ht="12.75">
      <c r="B666" s="76"/>
      <c r="C666" s="76"/>
      <c r="D666" s="76"/>
      <c r="E666" s="76"/>
      <c r="F666" s="76"/>
    </row>
    <row r="667" spans="2:6" ht="12.75">
      <c r="B667" s="76"/>
      <c r="C667" s="76"/>
      <c r="D667" s="76"/>
      <c r="E667" s="76"/>
      <c r="F667" s="76"/>
    </row>
    <row r="668" spans="2:6" ht="12.75">
      <c r="B668" s="76"/>
      <c r="C668" s="76"/>
      <c r="D668" s="76"/>
      <c r="E668" s="76"/>
      <c r="F668" s="76"/>
    </row>
    <row r="669" spans="2:6" ht="12.75">
      <c r="B669" s="76"/>
      <c r="C669" s="76"/>
      <c r="D669" s="76"/>
      <c r="E669" s="76"/>
      <c r="F669" s="76"/>
    </row>
    <row r="670" spans="2:6" ht="12.75">
      <c r="B670" s="76"/>
      <c r="C670" s="76"/>
      <c r="D670" s="76"/>
      <c r="E670" s="76"/>
      <c r="F670" s="76"/>
    </row>
    <row r="671" spans="2:6" ht="12.75">
      <c r="B671" s="76"/>
      <c r="C671" s="76"/>
      <c r="D671" s="76"/>
      <c r="E671" s="76"/>
      <c r="F671" s="76"/>
    </row>
    <row r="672" spans="2:6" ht="12.75">
      <c r="B672" s="76"/>
      <c r="C672" s="76"/>
      <c r="D672" s="76"/>
      <c r="E672" s="76"/>
      <c r="F672" s="76"/>
    </row>
    <row r="673" spans="2:6" ht="12.75">
      <c r="B673" s="76"/>
      <c r="C673" s="76"/>
      <c r="D673" s="76"/>
      <c r="E673" s="76"/>
      <c r="F673" s="76"/>
    </row>
    <row r="674" spans="2:6" ht="12.75">
      <c r="B674" s="76"/>
      <c r="C674" s="76"/>
      <c r="D674" s="76"/>
      <c r="E674" s="76"/>
      <c r="F674" s="76"/>
    </row>
    <row r="675" spans="2:6" ht="12.75">
      <c r="B675" s="76"/>
      <c r="C675" s="76"/>
      <c r="D675" s="76"/>
      <c r="E675" s="76"/>
      <c r="F675" s="76"/>
    </row>
    <row r="676" spans="2:6" ht="12.75">
      <c r="B676" s="76"/>
      <c r="C676" s="76"/>
      <c r="D676" s="76"/>
      <c r="E676" s="76"/>
      <c r="F676" s="76"/>
    </row>
    <row r="677" spans="2:6" ht="12.75">
      <c r="B677" s="76"/>
      <c r="C677" s="76"/>
      <c r="D677" s="76"/>
      <c r="E677" s="76"/>
      <c r="F677" s="76"/>
    </row>
    <row r="715" spans="2:34" ht="12.75">
      <c r="B715" s="76"/>
      <c r="C715" s="76"/>
      <c r="D715" s="76"/>
      <c r="E715" s="76"/>
      <c r="F715" s="76"/>
      <c r="G715" s="76"/>
      <c r="H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</row>
    <row r="716" spans="2:34" ht="12.75">
      <c r="B716" s="76"/>
      <c r="C716" s="76"/>
      <c r="D716" s="76"/>
      <c r="E716" s="76"/>
      <c r="F716" s="76"/>
      <c r="G716" s="76"/>
      <c r="H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</row>
    <row r="717" spans="2:34" ht="12.75">
      <c r="B717" s="76"/>
      <c r="C717" s="76"/>
      <c r="D717" s="76"/>
      <c r="E717" s="76"/>
      <c r="F717" s="76"/>
      <c r="G717" s="76"/>
      <c r="H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</row>
    <row r="718" spans="2:34" ht="12.75">
      <c r="B718" s="76"/>
      <c r="C718" s="76"/>
      <c r="D718" s="76"/>
      <c r="E718" s="76"/>
      <c r="F718" s="76"/>
      <c r="G718" s="76"/>
      <c r="H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X718" s="76"/>
      <c r="Y718" s="76"/>
      <c r="AA718" s="76"/>
      <c r="AB718" s="76"/>
      <c r="AC718" s="76"/>
      <c r="AD718" s="76"/>
      <c r="AE718" s="76"/>
      <c r="AF718" s="76"/>
      <c r="AG718" s="76"/>
      <c r="AH718" s="76"/>
    </row>
    <row r="719" spans="2:34" ht="12.75">
      <c r="B719" s="76"/>
      <c r="C719" s="76"/>
      <c r="D719" s="76"/>
      <c r="E719" s="76"/>
      <c r="F719" s="76"/>
      <c r="G719" s="76"/>
      <c r="H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</row>
    <row r="720" spans="2:21" ht="12.75">
      <c r="B720" s="76"/>
      <c r="C720" s="76"/>
      <c r="D720" s="76"/>
      <c r="E720" s="76"/>
      <c r="F720" s="76"/>
      <c r="G720" s="76"/>
      <c r="H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</row>
    <row r="721" spans="2:21" ht="12.75">
      <c r="B721" s="76"/>
      <c r="C721" s="76"/>
      <c r="D721" s="76"/>
      <c r="E721" s="76"/>
      <c r="F721" s="76"/>
      <c r="G721" s="76"/>
      <c r="H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</row>
    <row r="722" spans="2:21" ht="12.75">
      <c r="B722" s="76"/>
      <c r="C722" s="76"/>
      <c r="D722" s="76"/>
      <c r="E722" s="76"/>
      <c r="F722" s="76"/>
      <c r="G722" s="76"/>
      <c r="H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</row>
    <row r="723" spans="2:21" ht="12.75">
      <c r="B723" s="76"/>
      <c r="C723" s="76"/>
      <c r="D723" s="76"/>
      <c r="E723" s="76"/>
      <c r="F723" s="76"/>
      <c r="G723" s="76"/>
      <c r="H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</row>
    <row r="724" spans="2:21" ht="12.75">
      <c r="B724" s="76"/>
      <c r="C724" s="76"/>
      <c r="D724" s="76"/>
      <c r="E724" s="76"/>
      <c r="F724" s="76"/>
      <c r="G724" s="76"/>
      <c r="H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</row>
    <row r="725" spans="2:21" ht="12.75">
      <c r="B725" s="76"/>
      <c r="C725" s="76"/>
      <c r="D725" s="76"/>
      <c r="E725" s="76"/>
      <c r="F725" s="76"/>
      <c r="G725" s="76"/>
      <c r="H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</row>
    <row r="726" spans="2:8" ht="12.75">
      <c r="B726" s="76"/>
      <c r="C726" s="76"/>
      <c r="D726" s="76"/>
      <c r="E726" s="76"/>
      <c r="F726" s="76"/>
      <c r="G726" s="76"/>
      <c r="H726" s="76"/>
    </row>
    <row r="727" spans="2:8" ht="12.75">
      <c r="B727" s="76"/>
      <c r="C727" s="76"/>
      <c r="D727" s="76"/>
      <c r="E727" s="76"/>
      <c r="F727" s="76"/>
      <c r="G727" s="76"/>
      <c r="H727" s="76"/>
    </row>
    <row r="728" spans="2:8" ht="12.75">
      <c r="B728" s="76"/>
      <c r="C728" s="76"/>
      <c r="D728" s="76"/>
      <c r="E728" s="76"/>
      <c r="F728" s="76"/>
      <c r="G728" s="76"/>
      <c r="H728" s="76"/>
    </row>
    <row r="729" spans="2:8" ht="12.75">
      <c r="B729" s="76"/>
      <c r="C729" s="76"/>
      <c r="D729" s="76"/>
      <c r="E729" s="76"/>
      <c r="F729" s="76"/>
      <c r="G729" s="76"/>
      <c r="H729" s="76"/>
    </row>
    <row r="730" spans="4:6" ht="12.75">
      <c r="D730" s="76"/>
      <c r="E730" s="76"/>
      <c r="F730" s="76"/>
    </row>
    <row r="733" spans="24:34" ht="12.75"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6"/>
    </row>
    <row r="734" spans="24:34" ht="12.75"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6"/>
    </row>
    <row r="735" spans="24:34" ht="12.75"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6"/>
    </row>
    <row r="736" spans="24:34" ht="12.75"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6"/>
    </row>
    <row r="737" spans="24:34" ht="12.75"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6"/>
    </row>
    <row r="740" spans="11:21" ht="12.75"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6"/>
    </row>
    <row r="741" spans="2:21" ht="12.75">
      <c r="B741" s="77"/>
      <c r="C741" s="77"/>
      <c r="D741" s="77"/>
      <c r="E741" s="77"/>
      <c r="F741" s="77"/>
      <c r="G741" s="77"/>
      <c r="H741" s="77"/>
      <c r="I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6"/>
    </row>
    <row r="742" spans="2:21" ht="12.75">
      <c r="B742" s="77"/>
      <c r="C742" s="77"/>
      <c r="D742" s="77"/>
      <c r="E742" s="77"/>
      <c r="F742" s="77"/>
      <c r="G742" s="77"/>
      <c r="H742" s="77"/>
      <c r="I742" s="77"/>
      <c r="K742" s="77"/>
      <c r="L742" s="77"/>
      <c r="M742" s="77"/>
      <c r="N742" s="77"/>
      <c r="O742" s="77"/>
      <c r="P742" s="77"/>
      <c r="Q742" s="77"/>
      <c r="R742" s="77"/>
      <c r="S742" s="77"/>
      <c r="T742" s="76"/>
      <c r="U742" s="76"/>
    </row>
    <row r="743" spans="2:21" ht="12.75">
      <c r="B743" s="77"/>
      <c r="C743" s="77"/>
      <c r="D743" s="77"/>
      <c r="E743" s="77"/>
      <c r="F743" s="77"/>
      <c r="G743" s="77"/>
      <c r="H743" s="77"/>
      <c r="K743" s="77"/>
      <c r="L743" s="77"/>
      <c r="M743" s="77"/>
      <c r="N743" s="77"/>
      <c r="O743" s="77"/>
      <c r="P743" s="77"/>
      <c r="Q743" s="77"/>
      <c r="R743" s="77"/>
      <c r="S743" s="77"/>
      <c r="T743" s="76"/>
      <c r="U743" s="76"/>
    </row>
    <row r="744" spans="2:21" ht="12.75">
      <c r="B744" s="77"/>
      <c r="C744" s="77"/>
      <c r="D744" s="77"/>
      <c r="E744" s="77"/>
      <c r="F744" s="77"/>
      <c r="G744" s="77"/>
      <c r="H744" s="77"/>
      <c r="K744" s="77"/>
      <c r="L744" s="77"/>
      <c r="M744" s="77"/>
      <c r="N744" s="77"/>
      <c r="O744" s="77"/>
      <c r="P744" s="77"/>
      <c r="Q744" s="77"/>
      <c r="R744" s="77"/>
      <c r="S744" s="77"/>
      <c r="T744" s="76"/>
      <c r="U744" s="76"/>
    </row>
    <row r="745" spans="2:21" ht="12.75">
      <c r="B745" s="77"/>
      <c r="C745" s="77"/>
      <c r="D745" s="77"/>
      <c r="E745" s="77"/>
      <c r="F745" s="77"/>
      <c r="G745" s="77"/>
      <c r="H745" s="77"/>
      <c r="K745" s="77"/>
      <c r="L745" s="77"/>
      <c r="M745" s="77"/>
      <c r="N745" s="77"/>
      <c r="O745" s="77"/>
      <c r="P745" s="77"/>
      <c r="Q745" s="77"/>
      <c r="R745" s="77"/>
      <c r="S745" s="77"/>
      <c r="T745" s="76"/>
      <c r="U745" s="76"/>
    </row>
    <row r="746" spans="2:21" ht="12.75">
      <c r="B746" s="77"/>
      <c r="C746" s="77"/>
      <c r="D746" s="77"/>
      <c r="E746" s="77"/>
      <c r="F746" s="77"/>
      <c r="G746" s="77"/>
      <c r="H746" s="77"/>
      <c r="K746" s="77"/>
      <c r="L746" s="77"/>
      <c r="M746" s="77"/>
      <c r="N746" s="77"/>
      <c r="O746" s="77"/>
      <c r="P746" s="77"/>
      <c r="Q746" s="77"/>
      <c r="R746" s="77"/>
      <c r="S746" s="77"/>
      <c r="T746" s="76"/>
      <c r="U746" s="76"/>
    </row>
    <row r="747" spans="2:21" ht="12.75">
      <c r="B747" s="77"/>
      <c r="C747" s="77"/>
      <c r="D747" s="77"/>
      <c r="E747" s="77"/>
      <c r="F747" s="77"/>
      <c r="G747" s="77"/>
      <c r="H747" s="77"/>
      <c r="K747" s="77"/>
      <c r="L747" s="77"/>
      <c r="M747" s="77"/>
      <c r="N747" s="77"/>
      <c r="O747" s="77"/>
      <c r="P747" s="77"/>
      <c r="Q747" s="77"/>
      <c r="R747" s="77"/>
      <c r="S747" s="77"/>
      <c r="T747" s="76"/>
      <c r="U747" s="76"/>
    </row>
    <row r="748" spans="2:21" ht="12.75">
      <c r="B748" s="77"/>
      <c r="C748" s="77"/>
      <c r="D748" s="77"/>
      <c r="E748" s="77"/>
      <c r="F748" s="77"/>
      <c r="G748" s="77"/>
      <c r="H748" s="77"/>
      <c r="K748" s="77"/>
      <c r="L748" s="77"/>
      <c r="M748" s="77"/>
      <c r="N748" s="77"/>
      <c r="O748" s="77"/>
      <c r="P748" s="77"/>
      <c r="Q748" s="77"/>
      <c r="R748" s="77"/>
      <c r="S748" s="77"/>
      <c r="T748" s="76"/>
      <c r="U748" s="76"/>
    </row>
    <row r="749" spans="2:21" ht="12.75">
      <c r="B749" s="77"/>
      <c r="C749" s="77"/>
      <c r="D749" s="77"/>
      <c r="E749" s="77"/>
      <c r="F749" s="77"/>
      <c r="G749" s="77"/>
      <c r="H749" s="77"/>
      <c r="K749" s="77"/>
      <c r="L749" s="77"/>
      <c r="M749" s="77"/>
      <c r="N749" s="77"/>
      <c r="O749" s="77"/>
      <c r="P749" s="77"/>
      <c r="Q749" s="77"/>
      <c r="R749" s="77"/>
      <c r="S749" s="77"/>
      <c r="T749" s="76"/>
      <c r="U749" s="76"/>
    </row>
    <row r="750" spans="2:21" ht="12.75">
      <c r="B750" s="77"/>
      <c r="C750" s="77"/>
      <c r="D750" s="77"/>
      <c r="E750" s="77"/>
      <c r="F750" s="77"/>
      <c r="G750" s="77"/>
      <c r="H750" s="77"/>
      <c r="K750" s="77"/>
      <c r="L750" s="77"/>
      <c r="M750" s="77"/>
      <c r="N750" s="77"/>
      <c r="O750" s="77"/>
      <c r="P750" s="77"/>
      <c r="Q750" s="77"/>
      <c r="R750" s="77"/>
      <c r="S750" s="77"/>
      <c r="T750" s="76"/>
      <c r="U750" s="76"/>
    </row>
    <row r="751" spans="2:8" ht="12.75">
      <c r="B751" s="77"/>
      <c r="C751" s="77"/>
      <c r="D751" s="77"/>
      <c r="E751" s="77"/>
      <c r="F751" s="77"/>
      <c r="G751" s="77"/>
      <c r="H751" s="77"/>
    </row>
    <row r="752" spans="2:8" ht="12.75">
      <c r="B752" s="77"/>
      <c r="C752" s="77"/>
      <c r="D752" s="77"/>
      <c r="E752" s="77"/>
      <c r="F752" s="77"/>
      <c r="G752" s="77"/>
      <c r="H752" s="77"/>
    </row>
    <row r="753" spans="2:8" ht="12.75">
      <c r="B753" s="77"/>
      <c r="C753" s="77"/>
      <c r="D753" s="77"/>
      <c r="E753" s="77"/>
      <c r="F753" s="77"/>
      <c r="G753" s="77"/>
      <c r="H753" s="77"/>
    </row>
    <row r="754" spans="2:8" ht="12.75">
      <c r="B754" s="77"/>
      <c r="C754" s="77"/>
      <c r="D754" s="77"/>
      <c r="E754" s="77"/>
      <c r="F754" s="77"/>
      <c r="G754" s="77"/>
      <c r="H754" s="77"/>
    </row>
    <row r="755" spans="2:8" ht="12.75">
      <c r="B755" s="77"/>
      <c r="C755" s="77"/>
      <c r="D755" s="77"/>
      <c r="E755" s="77"/>
      <c r="F755" s="77"/>
      <c r="G755" s="77"/>
      <c r="H755" s="77"/>
    </row>
    <row r="769" spans="2:20" ht="12.75">
      <c r="B769" s="76"/>
      <c r="C769" s="76"/>
      <c r="D769" s="76"/>
      <c r="E769" s="76"/>
      <c r="F769" s="76"/>
      <c r="I769" s="76"/>
      <c r="J769" s="76"/>
      <c r="K769" s="76"/>
      <c r="N769" s="76"/>
      <c r="O769" s="76"/>
      <c r="P769" s="76"/>
      <c r="Q769" s="76"/>
      <c r="R769" s="76"/>
      <c r="S769" s="76"/>
      <c r="T769" s="76"/>
    </row>
    <row r="770" spans="2:20" ht="12.75">
      <c r="B770" s="76"/>
      <c r="C770" s="76"/>
      <c r="D770" s="76"/>
      <c r="F770" s="76"/>
      <c r="I770" s="76"/>
      <c r="J770" s="76"/>
      <c r="K770" s="76"/>
      <c r="N770" s="76"/>
      <c r="O770" s="76"/>
      <c r="P770" s="76"/>
      <c r="Q770" s="76"/>
      <c r="R770" s="76"/>
      <c r="S770" s="76"/>
      <c r="T770" s="76"/>
    </row>
    <row r="771" spans="2:20" ht="12.75">
      <c r="B771" s="76"/>
      <c r="C771" s="76"/>
      <c r="D771" s="76"/>
      <c r="E771" s="76"/>
      <c r="F771" s="76"/>
      <c r="I771" s="76"/>
      <c r="J771" s="76"/>
      <c r="K771" s="76"/>
      <c r="N771" s="76"/>
      <c r="O771" s="76"/>
      <c r="P771" s="76"/>
      <c r="Q771" s="76"/>
      <c r="R771" s="76"/>
      <c r="S771" s="76"/>
      <c r="T771" s="76"/>
    </row>
    <row r="772" spans="2:20" ht="12.75">
      <c r="B772" s="76"/>
      <c r="C772" s="76"/>
      <c r="D772" s="76"/>
      <c r="E772" s="76"/>
      <c r="F772" s="76"/>
      <c r="I772" s="76"/>
      <c r="J772" s="76"/>
      <c r="K772" s="76"/>
      <c r="N772" s="76"/>
      <c r="O772" s="76"/>
      <c r="P772" s="76"/>
      <c r="Q772" s="76"/>
      <c r="R772" s="76"/>
      <c r="S772" s="76"/>
      <c r="T772" s="76"/>
    </row>
    <row r="773" spans="2:20" ht="12.75">
      <c r="B773" s="76"/>
      <c r="C773" s="76"/>
      <c r="D773" s="76"/>
      <c r="E773" s="76"/>
      <c r="F773" s="76"/>
      <c r="I773" s="76"/>
      <c r="J773" s="76"/>
      <c r="K773" s="76"/>
      <c r="N773" s="76"/>
      <c r="O773" s="76"/>
      <c r="P773" s="76"/>
      <c r="Q773" s="76"/>
      <c r="R773" s="76"/>
      <c r="S773" s="76"/>
      <c r="T773" s="76"/>
    </row>
    <row r="774" spans="2:6" ht="12.75">
      <c r="B774" s="76"/>
      <c r="C774" s="76"/>
      <c r="D774" s="76"/>
      <c r="E774" s="76"/>
      <c r="F774" s="76"/>
    </row>
    <row r="775" spans="2:6" ht="12.75">
      <c r="B775" s="76"/>
      <c r="C775" s="76"/>
      <c r="D775" s="76"/>
      <c r="E775" s="76"/>
      <c r="F775" s="76"/>
    </row>
    <row r="776" spans="2:6" ht="12.75">
      <c r="B776" s="76"/>
      <c r="C776" s="76"/>
      <c r="D776" s="76"/>
      <c r="E776" s="76"/>
      <c r="F776" s="76"/>
    </row>
    <row r="777" spans="2:6" ht="12.75">
      <c r="B777" s="76"/>
      <c r="C777" s="76"/>
      <c r="D777" s="76"/>
      <c r="E777" s="76"/>
      <c r="F777" s="76"/>
    </row>
    <row r="783" spans="9:11" ht="12.75">
      <c r="I783" s="76"/>
      <c r="J783" s="76"/>
      <c r="K783" s="76"/>
    </row>
    <row r="784" spans="9:11" ht="12.75">
      <c r="I784" s="76"/>
      <c r="J784" s="76"/>
      <c r="K784" s="76"/>
    </row>
    <row r="785" spans="9:11" ht="12.75">
      <c r="I785" s="76"/>
      <c r="J785" s="76"/>
      <c r="K785" s="76"/>
    </row>
    <row r="786" spans="9:11" ht="12.75">
      <c r="I786" s="76"/>
      <c r="J786" s="76"/>
      <c r="K786" s="76"/>
    </row>
    <row r="787" spans="9:20" ht="12.75">
      <c r="I787" s="76"/>
      <c r="J787" s="76"/>
      <c r="K787" s="76"/>
      <c r="N787" s="76"/>
      <c r="O787" s="76"/>
      <c r="P787" s="76"/>
      <c r="Q787" s="76"/>
      <c r="R787" s="76"/>
      <c r="S787" s="76"/>
      <c r="T787" s="76"/>
    </row>
    <row r="788" spans="14:20" ht="12.75">
      <c r="N788" s="76"/>
      <c r="O788" s="76"/>
      <c r="P788" s="76"/>
      <c r="Q788" s="76"/>
      <c r="R788" s="76"/>
      <c r="S788" s="76"/>
      <c r="T788" s="76"/>
    </row>
    <row r="789" spans="14:20" ht="12.75">
      <c r="N789" s="76"/>
      <c r="O789" s="76"/>
      <c r="P789" s="76"/>
      <c r="Q789" s="76"/>
      <c r="R789" s="76"/>
      <c r="S789" s="76"/>
      <c r="T789" s="76"/>
    </row>
    <row r="790" spans="14:20" ht="12.75">
      <c r="N790" s="76"/>
      <c r="O790" s="76"/>
      <c r="P790" s="76"/>
      <c r="Q790" s="76"/>
      <c r="R790" s="76"/>
      <c r="S790" s="76"/>
      <c r="T790" s="76"/>
    </row>
    <row r="791" spans="14:20" ht="12.75">
      <c r="N791" s="76"/>
      <c r="O791" s="76"/>
      <c r="P791" s="76"/>
      <c r="Q791" s="76"/>
      <c r="R791" s="76"/>
      <c r="S791" s="76"/>
      <c r="T791" s="76"/>
    </row>
    <row r="792" spans="2:6" ht="12.75">
      <c r="B792" s="77"/>
      <c r="C792" s="77"/>
      <c r="D792" s="77"/>
      <c r="E792" s="77"/>
      <c r="F792" s="76"/>
    </row>
    <row r="793" spans="2:6" ht="12.75">
      <c r="B793" s="77"/>
      <c r="C793" s="77"/>
      <c r="D793" s="77"/>
      <c r="E793" s="77"/>
      <c r="F793" s="76"/>
    </row>
    <row r="794" spans="2:6" ht="12.75">
      <c r="B794" s="77"/>
      <c r="C794" s="77"/>
      <c r="D794" s="77"/>
      <c r="E794" s="77"/>
      <c r="F794" s="76"/>
    </row>
    <row r="795" spans="2:6" ht="12.75">
      <c r="B795" s="77"/>
      <c r="C795" s="77"/>
      <c r="D795" s="77"/>
      <c r="E795" s="77"/>
      <c r="F795" s="76"/>
    </row>
    <row r="796" spans="2:6" ht="12.75">
      <c r="B796" s="77"/>
      <c r="C796" s="77"/>
      <c r="D796" s="77"/>
      <c r="E796" s="77"/>
      <c r="F796" s="76"/>
    </row>
    <row r="797" spans="2:6" ht="12.75">
      <c r="B797" s="77"/>
      <c r="C797" s="77"/>
      <c r="D797" s="77"/>
      <c r="E797" s="77"/>
      <c r="F797" s="76"/>
    </row>
    <row r="798" spans="2:6" ht="12.75">
      <c r="B798" s="77"/>
      <c r="C798" s="77"/>
      <c r="D798" s="77"/>
      <c r="E798" s="77"/>
      <c r="F798" s="76"/>
    </row>
    <row r="799" spans="2:6" ht="12.75">
      <c r="B799" s="77"/>
      <c r="C799" s="77"/>
      <c r="D799" s="77"/>
      <c r="E799" s="77"/>
      <c r="F799" s="76"/>
    </row>
    <row r="800" spans="2:6" ht="12.75">
      <c r="B800" s="77"/>
      <c r="C800" s="77"/>
      <c r="D800" s="77"/>
      <c r="E800" s="77"/>
      <c r="F800" s="76"/>
    </row>
    <row r="812" spans="2:8" ht="12.75">
      <c r="B812" s="76"/>
      <c r="C812" s="76"/>
      <c r="D812" s="76"/>
      <c r="E812" s="76"/>
      <c r="F812" s="76"/>
      <c r="G812" s="76"/>
      <c r="H812" s="76"/>
    </row>
    <row r="813" spans="2:8" ht="12.75">
      <c r="B813" s="76"/>
      <c r="C813" s="76"/>
      <c r="D813" s="76"/>
      <c r="E813" s="76"/>
      <c r="F813" s="76"/>
      <c r="G813" s="76"/>
      <c r="H813" s="76"/>
    </row>
    <row r="814" spans="2:8" ht="12.75">
      <c r="B814" s="76"/>
      <c r="C814" s="76"/>
      <c r="D814" s="76"/>
      <c r="E814" s="76"/>
      <c r="F814" s="76"/>
      <c r="G814" s="76"/>
      <c r="H814" s="76"/>
    </row>
    <row r="815" spans="2:8" ht="12.75">
      <c r="B815" s="76"/>
      <c r="C815" s="76"/>
      <c r="D815" s="76"/>
      <c r="E815" s="76"/>
      <c r="F815" s="76"/>
      <c r="G815" s="76"/>
      <c r="H815" s="76"/>
    </row>
    <row r="816" spans="2:8" ht="12.75">
      <c r="B816" s="76"/>
      <c r="C816" s="76"/>
      <c r="D816" s="76"/>
      <c r="E816" s="76"/>
      <c r="F816" s="76"/>
      <c r="G816" s="76"/>
      <c r="H816" s="76"/>
    </row>
    <row r="817" spans="2:8" ht="12.75">
      <c r="B817" s="76"/>
      <c r="C817" s="76"/>
      <c r="D817" s="76"/>
      <c r="E817" s="76"/>
      <c r="F817" s="76"/>
      <c r="G817" s="76"/>
      <c r="H817" s="76"/>
    </row>
    <row r="818" spans="2:8" ht="12.75">
      <c r="B818" s="76"/>
      <c r="C818" s="76"/>
      <c r="D818" s="76"/>
      <c r="E818" s="76"/>
      <c r="F818" s="76"/>
      <c r="G818" s="76"/>
      <c r="H818" s="76"/>
    </row>
    <row r="819" spans="2:8" ht="12.75">
      <c r="B819" s="76"/>
      <c r="C819" s="76"/>
      <c r="D819" s="76"/>
      <c r="E819" s="76"/>
      <c r="F819" s="76"/>
      <c r="G819" s="76"/>
      <c r="H819" s="76"/>
    </row>
    <row r="820" spans="2:8" ht="12.75">
      <c r="B820" s="76"/>
      <c r="C820" s="76"/>
      <c r="D820" s="76"/>
      <c r="E820" s="76"/>
      <c r="F820" s="76"/>
      <c r="G820" s="76"/>
      <c r="H820" s="76"/>
    </row>
    <row r="822" spans="2:8" ht="12.75">
      <c r="B822" s="76"/>
      <c r="C822" s="76"/>
      <c r="D822" s="76"/>
      <c r="E822" s="76"/>
      <c r="F822" s="76"/>
      <c r="G822" s="76"/>
      <c r="H822" s="76"/>
    </row>
    <row r="823" spans="2:8" ht="12.75">
      <c r="B823" s="76"/>
      <c r="C823" s="76"/>
      <c r="D823" s="76"/>
      <c r="E823" s="76"/>
      <c r="F823" s="76"/>
      <c r="G823" s="76"/>
      <c r="H823" s="76"/>
    </row>
    <row r="824" spans="2:8" ht="12.75">
      <c r="B824" s="76"/>
      <c r="C824" s="76"/>
      <c r="D824" s="76"/>
      <c r="E824" s="76"/>
      <c r="F824" s="76"/>
      <c r="G824" s="76"/>
      <c r="H824" s="76"/>
    </row>
    <row r="825" spans="2:8" ht="12.75">
      <c r="B825" s="76"/>
      <c r="C825" s="76"/>
      <c r="D825" s="76"/>
      <c r="E825" s="76"/>
      <c r="F825" s="76"/>
      <c r="G825" s="76"/>
      <c r="H825" s="76"/>
    </row>
    <row r="826" spans="2:8" ht="12.75">
      <c r="B826" s="76"/>
      <c r="C826" s="76"/>
      <c r="D826" s="76"/>
      <c r="E826" s="76"/>
      <c r="F826" s="76"/>
      <c r="G826" s="76"/>
      <c r="H826" s="76"/>
    </row>
    <row r="827" spans="2:8" ht="12.75">
      <c r="B827" s="76"/>
      <c r="C827" s="76"/>
      <c r="D827" s="76"/>
      <c r="E827" s="76"/>
      <c r="F827" s="76"/>
      <c r="G827" s="76"/>
      <c r="H827" s="76"/>
    </row>
    <row r="828" spans="2:8" ht="12.75">
      <c r="B828" s="76"/>
      <c r="C828" s="76"/>
      <c r="D828" s="76"/>
      <c r="E828" s="76"/>
      <c r="F828" s="76"/>
      <c r="G828" s="76"/>
      <c r="H828" s="76"/>
    </row>
    <row r="829" spans="2:8" ht="12.75">
      <c r="B829" s="76"/>
      <c r="C829" s="76"/>
      <c r="D829" s="76"/>
      <c r="E829" s="76"/>
      <c r="F829" s="76"/>
      <c r="G829" s="76"/>
      <c r="H829" s="76"/>
    </row>
    <row r="830" spans="2:8" ht="12.75">
      <c r="B830" s="76"/>
      <c r="C830" s="76"/>
      <c r="D830" s="76"/>
      <c r="E830" s="76"/>
      <c r="F830" s="76"/>
      <c r="G830" s="76"/>
      <c r="H830" s="76"/>
    </row>
    <row r="831" spans="2:8" ht="12.75">
      <c r="B831" s="76"/>
      <c r="C831" s="76"/>
      <c r="D831" s="76"/>
      <c r="E831" s="76"/>
      <c r="F831" s="76"/>
      <c r="G831" s="76"/>
      <c r="H831" s="76"/>
    </row>
    <row r="832" spans="2:8" ht="12.75">
      <c r="B832" s="76"/>
      <c r="C832" s="76"/>
      <c r="D832" s="76"/>
      <c r="E832" s="76"/>
      <c r="F832" s="76"/>
      <c r="G832" s="76"/>
      <c r="H832" s="76"/>
    </row>
    <row r="833" spans="2:8" ht="12.75">
      <c r="B833" s="76"/>
      <c r="C833" s="76"/>
      <c r="D833" s="76"/>
      <c r="E833" s="76"/>
      <c r="F833" s="76"/>
      <c r="G833" s="76"/>
      <c r="H833" s="76"/>
    </row>
    <row r="834" spans="2:8" ht="12.75">
      <c r="B834" s="76"/>
      <c r="C834" s="76"/>
      <c r="D834" s="76"/>
      <c r="E834" s="76"/>
      <c r="F834" s="76"/>
      <c r="G834" s="76"/>
      <c r="H834" s="76"/>
    </row>
    <row r="835" spans="2:8" ht="12.75">
      <c r="B835" s="76"/>
      <c r="C835" s="76"/>
      <c r="D835" s="76"/>
      <c r="E835" s="76"/>
      <c r="F835" s="76"/>
      <c r="G835" s="76"/>
      <c r="H835" s="76"/>
    </row>
    <row r="836" spans="2:8" ht="12.75">
      <c r="B836" s="76"/>
      <c r="C836" s="76"/>
      <c r="D836" s="76"/>
      <c r="E836" s="76"/>
      <c r="F836" s="76"/>
      <c r="G836" s="76"/>
      <c r="H836" s="76"/>
    </row>
    <row r="837" spans="2:8" ht="12.75">
      <c r="B837" s="76"/>
      <c r="C837" s="76"/>
      <c r="D837" s="76"/>
      <c r="E837" s="76"/>
      <c r="F837" s="76"/>
      <c r="G837" s="76"/>
      <c r="H837" s="76"/>
    </row>
    <row r="838" spans="2:8" ht="12.75">
      <c r="B838" s="76"/>
      <c r="C838" s="76"/>
      <c r="D838" s="76"/>
      <c r="E838" s="76"/>
      <c r="F838" s="76"/>
      <c r="G838" s="76"/>
      <c r="H838" s="76"/>
    </row>
    <row r="839" spans="2:8" ht="12.75">
      <c r="B839" s="76"/>
      <c r="C839" s="76"/>
      <c r="D839" s="76"/>
      <c r="E839" s="76"/>
      <c r="F839" s="76"/>
      <c r="G839" s="76"/>
      <c r="H839" s="76"/>
    </row>
    <row r="840" spans="2:8" ht="12.75">
      <c r="B840" s="76"/>
      <c r="C840" s="76"/>
      <c r="D840" s="76"/>
      <c r="E840" s="76"/>
      <c r="F840" s="76"/>
      <c r="G840" s="76"/>
      <c r="H840" s="76"/>
    </row>
    <row r="841" spans="2:8" ht="12.75">
      <c r="B841" s="76"/>
      <c r="C841" s="76"/>
      <c r="D841" s="76"/>
      <c r="E841" s="76"/>
      <c r="F841" s="76"/>
      <c r="G841" s="76"/>
      <c r="H841" s="76"/>
    </row>
    <row r="842" spans="2:8" ht="12.75">
      <c r="B842" s="76"/>
      <c r="C842" s="76"/>
      <c r="D842" s="76"/>
      <c r="E842" s="76"/>
      <c r="F842" s="76"/>
      <c r="G842" s="76"/>
      <c r="H842" s="76"/>
    </row>
    <row r="843" spans="2:8" ht="12.75">
      <c r="B843" s="76"/>
      <c r="C843" s="76"/>
      <c r="D843" s="76"/>
      <c r="E843" s="76"/>
      <c r="F843" s="76"/>
      <c r="G843" s="76"/>
      <c r="H843" s="76"/>
    </row>
    <row r="844" spans="2:8" ht="12.75">
      <c r="B844" s="76"/>
      <c r="C844" s="76"/>
      <c r="D844" s="76"/>
      <c r="E844" s="76"/>
      <c r="F844" s="76"/>
      <c r="G844" s="76"/>
      <c r="H844" s="76"/>
    </row>
    <row r="845" spans="2:8" ht="12.75">
      <c r="B845" s="76"/>
      <c r="C845" s="76"/>
      <c r="D845" s="76"/>
      <c r="E845" s="76"/>
      <c r="F845" s="76"/>
      <c r="G845" s="76"/>
      <c r="H845" s="76"/>
    </row>
    <row r="846" spans="2:8" ht="12.75">
      <c r="B846" s="76"/>
      <c r="C846" s="76"/>
      <c r="D846" s="76"/>
      <c r="E846" s="76"/>
      <c r="F846" s="76"/>
      <c r="G846" s="76"/>
      <c r="H846" s="76"/>
    </row>
    <row r="847" spans="2:8" ht="12.75">
      <c r="B847" s="76"/>
      <c r="C847" s="76"/>
      <c r="D847" s="76"/>
      <c r="E847" s="76"/>
      <c r="F847" s="76"/>
      <c r="G847" s="76"/>
      <c r="H847" s="76"/>
    </row>
    <row r="848" spans="2:8" ht="12.75">
      <c r="B848" s="76"/>
      <c r="C848" s="76"/>
      <c r="D848" s="76"/>
      <c r="E848" s="76"/>
      <c r="F848" s="76"/>
      <c r="G848" s="76"/>
      <c r="H848" s="76"/>
    </row>
    <row r="863" spans="5:8" ht="12.75">
      <c r="E863" s="76"/>
      <c r="F863" s="76"/>
      <c r="G863" s="76"/>
      <c r="H863" s="76"/>
    </row>
    <row r="871" ht="12.75">
      <c r="A871" s="79"/>
    </row>
    <row r="873" spans="2:6" ht="12.75">
      <c r="B873" s="79"/>
      <c r="C873" s="79"/>
      <c r="D873" s="79"/>
      <c r="E873" s="79"/>
      <c r="F873" s="79"/>
    </row>
    <row r="875" spans="2:6" ht="12.75">
      <c r="B875" s="79"/>
      <c r="C875" s="79"/>
      <c r="D875" s="79"/>
      <c r="E875" s="79"/>
      <c r="F875" s="79"/>
    </row>
    <row r="876" spans="2:6" ht="12.75">
      <c r="B876" s="79"/>
      <c r="C876" s="79"/>
      <c r="D876" s="79"/>
      <c r="E876" s="79"/>
      <c r="F876" s="79"/>
    </row>
    <row r="877" spans="2:6" ht="12.75">
      <c r="B877" s="79"/>
      <c r="C877" s="79"/>
      <c r="D877" s="79"/>
      <c r="E877" s="79"/>
      <c r="F877" s="79"/>
    </row>
    <row r="878" spans="2:6" ht="12.75">
      <c r="B878" s="79"/>
      <c r="C878" s="79"/>
      <c r="D878" s="79"/>
      <c r="E878" s="79"/>
      <c r="F878" s="79"/>
    </row>
    <row r="879" spans="2:6" ht="12.75">
      <c r="B879" s="79"/>
      <c r="C879" s="79"/>
      <c r="D879" s="79"/>
      <c r="E879" s="79"/>
      <c r="F879" s="79"/>
    </row>
    <row r="880" spans="2:6" ht="12.75">
      <c r="B880" s="79"/>
      <c r="C880" s="79"/>
      <c r="D880" s="79"/>
      <c r="E880" s="79"/>
      <c r="F880" s="79"/>
    </row>
    <row r="881" spans="2:6" ht="12.75">
      <c r="B881" s="79"/>
      <c r="C881" s="79"/>
      <c r="D881" s="79"/>
      <c r="E881" s="79"/>
      <c r="F881" s="79"/>
    </row>
    <row r="882" spans="2:6" ht="12.75">
      <c r="B882" s="79"/>
      <c r="C882" s="79"/>
      <c r="D882" s="79"/>
      <c r="E882" s="79"/>
      <c r="F882" s="79"/>
    </row>
    <row r="883" spans="2:6" ht="12.75">
      <c r="B883" s="79"/>
      <c r="C883" s="79"/>
      <c r="D883" s="79"/>
      <c r="E883" s="79"/>
      <c r="F883" s="79"/>
    </row>
    <row r="884" spans="2:6" ht="12.75">
      <c r="B884" s="79"/>
      <c r="C884" s="79"/>
      <c r="D884" s="79"/>
      <c r="E884" s="79"/>
      <c r="F884" s="79"/>
    </row>
    <row r="885" spans="2:6" ht="12.75">
      <c r="B885" s="79"/>
      <c r="C885" s="79"/>
      <c r="D885" s="79"/>
      <c r="E885" s="79"/>
      <c r="F885" s="79"/>
    </row>
    <row r="886" spans="2:6" ht="12.75">
      <c r="B886" s="79"/>
      <c r="C886" s="79"/>
      <c r="D886" s="79"/>
      <c r="E886" s="79"/>
      <c r="F886" s="79"/>
    </row>
    <row r="887" spans="2:6" ht="12.75">
      <c r="B887" s="79"/>
      <c r="C887" s="79"/>
      <c r="D887" s="79"/>
      <c r="E887" s="79"/>
      <c r="F887" s="79"/>
    </row>
    <row r="888" spans="2:6" ht="12.75">
      <c r="B888" s="79"/>
      <c r="C888" s="79"/>
      <c r="D888" s="79"/>
      <c r="E888" s="79"/>
      <c r="F888" s="79"/>
    </row>
    <row r="889" spans="2:6" ht="12.75">
      <c r="B889" s="79"/>
      <c r="C889" s="79"/>
      <c r="D889" s="79"/>
      <c r="E889" s="79"/>
      <c r="F889" s="79"/>
    </row>
    <row r="890" spans="2:6" ht="12.75">
      <c r="B890" s="79"/>
      <c r="C890" s="79"/>
      <c r="D890" s="79"/>
      <c r="E890" s="79"/>
      <c r="F890" s="79"/>
    </row>
    <row r="891" spans="2:6" ht="12.75">
      <c r="B891" s="79"/>
      <c r="C891" s="79"/>
      <c r="D891" s="79"/>
      <c r="E891" s="79"/>
      <c r="F891" s="79"/>
    </row>
    <row r="892" spans="2:6" ht="12.75">
      <c r="B892" s="79"/>
      <c r="C892" s="79"/>
      <c r="D892" s="79"/>
      <c r="E892" s="79"/>
      <c r="F892" s="79"/>
    </row>
    <row r="893" spans="2:6" ht="12.75">
      <c r="B893" s="79"/>
      <c r="C893" s="79"/>
      <c r="D893" s="79"/>
      <c r="E893" s="79"/>
      <c r="F893" s="79"/>
    </row>
    <row r="894" spans="4:6" ht="12.75">
      <c r="D894" s="79"/>
      <c r="E894" s="79"/>
      <c r="F894" s="79"/>
    </row>
    <row r="895" spans="2:6" ht="12.75">
      <c r="B895" s="79"/>
      <c r="C895" s="79"/>
      <c r="D895" s="79"/>
      <c r="E895" s="79"/>
      <c r="F895" s="79"/>
    </row>
    <row r="896" spans="2:6" ht="12.75">
      <c r="B896" s="79"/>
      <c r="C896" s="79"/>
      <c r="D896" s="79"/>
      <c r="E896" s="79"/>
      <c r="F896" s="79"/>
    </row>
    <row r="897" spans="2:6" ht="12.75">
      <c r="B897" s="79"/>
      <c r="C897" s="79"/>
      <c r="D897" s="79"/>
      <c r="E897" s="79"/>
      <c r="F897" s="79"/>
    </row>
    <row r="898" spans="2:6" ht="12.75">
      <c r="B898" s="79"/>
      <c r="C898" s="79"/>
      <c r="D898" s="79"/>
      <c r="E898" s="79"/>
      <c r="F898" s="79"/>
    </row>
    <row r="899" spans="2:6" ht="12.75">
      <c r="B899" s="79"/>
      <c r="C899" s="79"/>
      <c r="D899" s="79"/>
      <c r="E899" s="79"/>
      <c r="F899" s="79"/>
    </row>
    <row r="900" spans="2:6" ht="12.75">
      <c r="B900" s="79"/>
      <c r="C900" s="79"/>
      <c r="D900" s="79"/>
      <c r="E900" s="79"/>
      <c r="F900" s="79"/>
    </row>
    <row r="901" spans="2:6" ht="12.75">
      <c r="B901" s="79"/>
      <c r="C901" s="79"/>
      <c r="D901" s="79"/>
      <c r="E901" s="79"/>
      <c r="F901" s="79"/>
    </row>
    <row r="902" spans="2:6" ht="12.75">
      <c r="B902" s="79"/>
      <c r="C902" s="79"/>
      <c r="D902" s="79"/>
      <c r="E902" s="79"/>
      <c r="F902" s="79"/>
    </row>
    <row r="903" spans="2:6" ht="12.75">
      <c r="B903" s="79"/>
      <c r="C903" s="79"/>
      <c r="D903" s="79"/>
      <c r="E903" s="79"/>
      <c r="F903" s="79"/>
    </row>
    <row r="904" spans="2:6" ht="12.75">
      <c r="B904" s="79"/>
      <c r="C904" s="79"/>
      <c r="D904" s="79"/>
      <c r="E904" s="79"/>
      <c r="F904" s="79"/>
    </row>
    <row r="905" spans="2:6" ht="12.75">
      <c r="B905" s="79"/>
      <c r="C905" s="79"/>
      <c r="D905" s="79"/>
      <c r="E905" s="79"/>
      <c r="F905" s="79"/>
    </row>
    <row r="906" spans="2:6" ht="12.75">
      <c r="B906" s="79"/>
      <c r="C906" s="79"/>
      <c r="D906" s="79"/>
      <c r="E906" s="79"/>
      <c r="F906" s="79"/>
    </row>
    <row r="907" spans="2:6" ht="12.75">
      <c r="B907" s="79"/>
      <c r="C907" s="79"/>
      <c r="D907" s="79"/>
      <c r="E907" s="79"/>
      <c r="F907" s="79"/>
    </row>
    <row r="909" spans="2:6" ht="12.75">
      <c r="B909" s="79"/>
      <c r="C909" s="79"/>
      <c r="D909" s="79"/>
      <c r="E909" s="79"/>
      <c r="F909" s="79"/>
    </row>
    <row r="911" spans="2:6" ht="12.75">
      <c r="B911" s="79"/>
      <c r="C911" s="79"/>
      <c r="D911" s="79"/>
      <c r="E911" s="79"/>
      <c r="F911" s="79"/>
    </row>
    <row r="912" spans="2:6" ht="12.75">
      <c r="B912" s="79"/>
      <c r="C912" s="79"/>
      <c r="D912" s="79"/>
      <c r="E912" s="79"/>
      <c r="F912" s="79"/>
    </row>
    <row r="913" spans="2:6" ht="12.75">
      <c r="B913" s="79"/>
      <c r="C913" s="79"/>
      <c r="D913" s="79"/>
      <c r="E913" s="79"/>
      <c r="F913" s="79"/>
    </row>
    <row r="914" spans="2:6" ht="12.75">
      <c r="B914" s="79"/>
      <c r="C914" s="79"/>
      <c r="D914" s="79"/>
      <c r="E914" s="79"/>
      <c r="F914" s="79"/>
    </row>
    <row r="915" spans="2:6" ht="12.75">
      <c r="B915" s="79"/>
      <c r="C915" s="79"/>
      <c r="D915" s="79"/>
      <c r="E915" s="79"/>
      <c r="F915" s="79"/>
    </row>
    <row r="916" spans="2:6" ht="12.75">
      <c r="B916" s="79"/>
      <c r="C916" s="79"/>
      <c r="D916" s="79"/>
      <c r="E916" s="79"/>
      <c r="F916" s="79"/>
    </row>
    <row r="917" spans="2:6" ht="12.75">
      <c r="B917" s="79"/>
      <c r="C917" s="79"/>
      <c r="D917" s="79"/>
      <c r="E917" s="79"/>
      <c r="F917" s="79"/>
    </row>
    <row r="919" spans="2:6" ht="12.75">
      <c r="B919" s="79"/>
      <c r="C919" s="79"/>
      <c r="D919" s="79"/>
      <c r="E919" s="79"/>
      <c r="F919" s="79"/>
    </row>
  </sheetData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8"/>
  <dimension ref="A1:AH914"/>
  <sheetViews>
    <sheetView showGridLines="0" zoomScale="75" zoomScaleNormal="75" workbookViewId="0" topLeftCell="A1">
      <selection activeCell="K56" sqref="K56"/>
    </sheetView>
  </sheetViews>
  <sheetFormatPr defaultColWidth="16.421875" defaultRowHeight="12.75"/>
  <cols>
    <col min="1" max="1" width="36.140625" style="6" customWidth="1"/>
    <col min="2" max="9" width="8.7109375" style="6" customWidth="1"/>
    <col min="10" max="10" width="8.7109375" style="24" customWidth="1"/>
    <col min="11" max="17" width="17.7109375" style="6" customWidth="1"/>
    <col min="18" max="19" width="16.421875" style="6" customWidth="1"/>
    <col min="20" max="20" width="17.7109375" style="6" customWidth="1"/>
    <col min="21" max="16384" width="16.421875" style="6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15">
      <c r="A3" s="7" t="s">
        <v>141</v>
      </c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7" t="s">
        <v>39</v>
      </c>
      <c r="B4" s="7"/>
      <c r="C4" s="7"/>
      <c r="D4" s="7"/>
      <c r="E4" s="7"/>
      <c r="F4" s="7"/>
      <c r="G4" s="7"/>
      <c r="H4" s="7"/>
      <c r="I4" s="7"/>
      <c r="J4" s="7"/>
    </row>
    <row r="5" spans="1:10" ht="12.75" customHeight="1" thickBot="1">
      <c r="A5" s="7"/>
      <c r="B5" s="7"/>
      <c r="C5" s="7"/>
      <c r="D5" s="7"/>
      <c r="E5" s="7"/>
      <c r="F5" s="4"/>
      <c r="G5" s="4"/>
      <c r="H5" s="4"/>
      <c r="I5" s="4"/>
      <c r="J5" s="5"/>
    </row>
    <row r="6" spans="1:10" ht="13.5" thickBot="1">
      <c r="A6" s="177"/>
      <c r="B6" s="178">
        <v>1990</v>
      </c>
      <c r="C6" s="178">
        <v>1991</v>
      </c>
      <c r="D6" s="178">
        <v>1992</v>
      </c>
      <c r="E6" s="178">
        <v>1993</v>
      </c>
      <c r="F6" s="178">
        <v>1994</v>
      </c>
      <c r="G6" s="178">
        <v>1995</v>
      </c>
      <c r="H6" s="178">
        <v>1996</v>
      </c>
      <c r="I6" s="178">
        <v>1997</v>
      </c>
      <c r="J6" s="179">
        <v>1998</v>
      </c>
    </row>
    <row r="7" spans="1:10" ht="12.75">
      <c r="A7" s="58"/>
      <c r="B7" s="59"/>
      <c r="C7" s="59"/>
      <c r="D7" s="59"/>
      <c r="E7" s="59"/>
      <c r="F7" s="59"/>
      <c r="G7" s="59"/>
      <c r="H7" s="59"/>
      <c r="I7" s="59"/>
      <c r="J7" s="60"/>
    </row>
    <row r="8" spans="1:10" s="49" customFormat="1" ht="12.75">
      <c r="A8" s="61" t="s">
        <v>98</v>
      </c>
      <c r="B8" s="62">
        <v>33596.39032130108</v>
      </c>
      <c r="C8" s="62">
        <v>33321.745819960815</v>
      </c>
      <c r="D8" s="62">
        <v>32736.955032274353</v>
      </c>
      <c r="E8" s="62">
        <v>31638.148642313663</v>
      </c>
      <c r="F8" s="62">
        <v>31259.571117762312</v>
      </c>
      <c r="G8" s="62">
        <v>28529.58181577777</v>
      </c>
      <c r="H8" s="62">
        <v>36203.803204596545</v>
      </c>
      <c r="I8" s="62">
        <v>38206.4296274927</v>
      </c>
      <c r="J8" s="63">
        <v>39055.33518445062</v>
      </c>
    </row>
    <row r="9" spans="1:10" ht="12.75">
      <c r="A9" s="64"/>
      <c r="B9" s="65"/>
      <c r="C9" s="65"/>
      <c r="D9" s="65"/>
      <c r="E9" s="65"/>
      <c r="F9" s="65"/>
      <c r="G9" s="65"/>
      <c r="H9" s="65"/>
      <c r="I9" s="65"/>
      <c r="J9" s="66"/>
    </row>
    <row r="10" spans="1:10" s="49" customFormat="1" ht="12.75">
      <c r="A10" s="80" t="s">
        <v>99</v>
      </c>
      <c r="B10" s="62">
        <v>22976.21194090849</v>
      </c>
      <c r="C10" s="62">
        <v>22417.511088673327</v>
      </c>
      <c r="D10" s="62">
        <v>21865.80601733319</v>
      </c>
      <c r="E10" s="62">
        <v>20807.682136718235</v>
      </c>
      <c r="F10" s="62">
        <v>19912.047888644476</v>
      </c>
      <c r="G10" s="62">
        <v>16986.53131874076</v>
      </c>
      <c r="H10" s="62">
        <v>24017.104804490762</v>
      </c>
      <c r="I10" s="62">
        <v>25878.92010145084</v>
      </c>
      <c r="J10" s="63">
        <v>26141.622492276994</v>
      </c>
    </row>
    <row r="11" spans="1:10" ht="12.75">
      <c r="A11" s="81" t="s">
        <v>100</v>
      </c>
      <c r="B11" s="65">
        <v>4426.69455362831</v>
      </c>
      <c r="C11" s="65">
        <v>5024.160686596228</v>
      </c>
      <c r="D11" s="65">
        <v>3855.432548411525</v>
      </c>
      <c r="E11" s="65">
        <v>4261.897034606277</v>
      </c>
      <c r="F11" s="65">
        <v>3861.442669455363</v>
      </c>
      <c r="G11" s="65">
        <v>2682.437224285697</v>
      </c>
      <c r="H11" s="65">
        <v>6040.1716490570125</v>
      </c>
      <c r="I11" s="65">
        <v>4967.9059536259065</v>
      </c>
      <c r="J11" s="66">
        <v>5690.021997043021</v>
      </c>
    </row>
    <row r="12" spans="1:10" ht="12.75">
      <c r="A12" s="81" t="s">
        <v>101</v>
      </c>
      <c r="B12" s="65">
        <v>3172.62269662111</v>
      </c>
      <c r="C12" s="65">
        <v>2686.40390417463</v>
      </c>
      <c r="D12" s="65">
        <v>2828.903874124025</v>
      </c>
      <c r="E12" s="65">
        <v>2845.5519094154556</v>
      </c>
      <c r="F12" s="65">
        <v>2550.9357758465258</v>
      </c>
      <c r="G12" s="65">
        <v>1727.7895976824975</v>
      </c>
      <c r="H12" s="65">
        <v>3661.6061447477555</v>
      </c>
      <c r="I12" s="65">
        <v>3695.6234298558775</v>
      </c>
      <c r="J12" s="66">
        <v>3535.0930967749696</v>
      </c>
    </row>
    <row r="13" spans="1:10" ht="12.75">
      <c r="A13" s="81" t="s">
        <v>102</v>
      </c>
      <c r="B13" s="65">
        <v>803.0122726671716</v>
      </c>
      <c r="C13" s="65">
        <v>796.7617467815802</v>
      </c>
      <c r="D13" s="65">
        <v>766.1702306684457</v>
      </c>
      <c r="E13" s="65">
        <v>769.5358984529948</v>
      </c>
      <c r="F13" s="65">
        <v>723.7387760989507</v>
      </c>
      <c r="G13" s="65">
        <v>647.2900364213335</v>
      </c>
      <c r="H13" s="65">
        <v>718.6301732116884</v>
      </c>
      <c r="I13" s="65">
        <v>696.6331301912421</v>
      </c>
      <c r="J13" s="66">
        <v>812.9890735999425</v>
      </c>
    </row>
    <row r="14" spans="1:10" ht="12.75">
      <c r="A14" s="81" t="s">
        <v>103</v>
      </c>
      <c r="B14" s="65">
        <v>4644.441239046555</v>
      </c>
      <c r="C14" s="65">
        <v>4198.06954912072</v>
      </c>
      <c r="D14" s="65">
        <v>4337.324053706442</v>
      </c>
      <c r="E14" s="65">
        <v>3863.0654021371993</v>
      </c>
      <c r="F14" s="65">
        <v>4097.7005276886275</v>
      </c>
      <c r="G14" s="65">
        <v>4102.268219681944</v>
      </c>
      <c r="H14" s="65">
        <v>4356.255934994531</v>
      </c>
      <c r="I14" s="65">
        <v>4609.101727308788</v>
      </c>
      <c r="J14" s="66">
        <v>4655.2594569254625</v>
      </c>
    </row>
    <row r="15" spans="1:10" ht="12.75">
      <c r="A15" s="81" t="s">
        <v>104</v>
      </c>
      <c r="B15" s="65">
        <v>1090.1758561417428</v>
      </c>
      <c r="C15" s="65">
        <v>1061.2070727104444</v>
      </c>
      <c r="D15" s="65">
        <v>1105.4415635930907</v>
      </c>
      <c r="E15" s="65">
        <v>782.3374562763693</v>
      </c>
      <c r="F15" s="65">
        <v>794.2374959431684</v>
      </c>
      <c r="G15" s="65">
        <v>796.9420504128954</v>
      </c>
      <c r="H15" s="65">
        <v>790.7516257377424</v>
      </c>
      <c r="I15" s="65">
        <v>675.8982125900014</v>
      </c>
      <c r="J15" s="66">
        <v>658.7693676150637</v>
      </c>
    </row>
    <row r="16" spans="1:10" ht="12.75">
      <c r="A16" s="81" t="s">
        <v>105</v>
      </c>
      <c r="B16" s="65">
        <v>5201.879965862512</v>
      </c>
      <c r="C16" s="65">
        <v>4953.181157068504</v>
      </c>
      <c r="D16" s="65">
        <v>5597.826740230548</v>
      </c>
      <c r="E16" s="65">
        <v>5129.458007284267</v>
      </c>
      <c r="F16" s="65">
        <v>4953.541764331134</v>
      </c>
      <c r="G16" s="65">
        <v>4464.8588222566805</v>
      </c>
      <c r="H16" s="65">
        <v>5687.317442573294</v>
      </c>
      <c r="I16" s="65">
        <v>6572.6683735410425</v>
      </c>
      <c r="J16" s="66">
        <v>5810.404721551092</v>
      </c>
    </row>
    <row r="17" spans="1:10" ht="12.75">
      <c r="A17" s="81" t="s">
        <v>106</v>
      </c>
      <c r="B17" s="65">
        <v>1226.3050977846694</v>
      </c>
      <c r="C17" s="65">
        <v>994.9755388073517</v>
      </c>
      <c r="D17" s="65">
        <v>1081.461180628178</v>
      </c>
      <c r="E17" s="65">
        <v>897.2509706345485</v>
      </c>
      <c r="F17" s="65">
        <v>701.0205185532436</v>
      </c>
      <c r="G17" s="65">
        <v>703.4245669707789</v>
      </c>
      <c r="H17" s="65">
        <v>1011.1427644152755</v>
      </c>
      <c r="I17" s="65">
        <v>1137.1149014941159</v>
      </c>
      <c r="J17" s="66">
        <v>1054.9565468248531</v>
      </c>
    </row>
    <row r="18" spans="1:10" ht="12.75">
      <c r="A18" s="81" t="s">
        <v>107</v>
      </c>
      <c r="B18" s="65">
        <v>1662.8201891986105</v>
      </c>
      <c r="C18" s="65">
        <v>1930.330676859832</v>
      </c>
      <c r="D18" s="65">
        <v>1700.6238505643503</v>
      </c>
      <c r="E18" s="65">
        <v>1697.077879148486</v>
      </c>
      <c r="F18" s="65">
        <v>1657.5913838904717</v>
      </c>
      <c r="G18" s="65">
        <v>1705.7324534516124</v>
      </c>
      <c r="H18" s="65">
        <v>963.7229093793949</v>
      </c>
      <c r="I18" s="65">
        <v>2828.0624571778876</v>
      </c>
      <c r="J18" s="66">
        <v>3117.02907696561</v>
      </c>
    </row>
    <row r="19" spans="1:10" ht="12.75">
      <c r="A19" s="81" t="s">
        <v>108</v>
      </c>
      <c r="B19" s="65">
        <v>748.2600699578089</v>
      </c>
      <c r="C19" s="65">
        <v>772.4207565540371</v>
      </c>
      <c r="D19" s="65">
        <v>592.6219754065846</v>
      </c>
      <c r="E19" s="65">
        <v>561.5075787626364</v>
      </c>
      <c r="F19" s="65">
        <v>571.8389768369934</v>
      </c>
      <c r="G19" s="65">
        <v>155.78834757732022</v>
      </c>
      <c r="H19" s="65">
        <v>787.50616037407</v>
      </c>
      <c r="I19" s="65">
        <v>695.9119156659815</v>
      </c>
      <c r="J19" s="66">
        <v>807.0991549769813</v>
      </c>
    </row>
    <row r="20" spans="1:10" ht="12.75">
      <c r="A20" s="64"/>
      <c r="B20" s="65"/>
      <c r="C20" s="65"/>
      <c r="D20" s="65"/>
      <c r="E20" s="65"/>
      <c r="F20" s="65"/>
      <c r="G20" s="65"/>
      <c r="H20" s="65"/>
      <c r="I20" s="65"/>
      <c r="J20" s="66"/>
    </row>
    <row r="21" spans="1:10" s="49" customFormat="1" ht="12.75">
      <c r="A21" s="80" t="s">
        <v>109</v>
      </c>
      <c r="B21" s="62">
        <v>9476.734821439304</v>
      </c>
      <c r="C21" s="62">
        <v>9816.691308162946</v>
      </c>
      <c r="D21" s="62">
        <v>9763.633959587945</v>
      </c>
      <c r="E21" s="62">
        <v>9770.876155445772</v>
      </c>
      <c r="F21" s="62">
        <v>10287.836717031481</v>
      </c>
      <c r="G21" s="62">
        <v>10494.386546945056</v>
      </c>
      <c r="H21" s="62">
        <v>11101.913622540358</v>
      </c>
      <c r="I21" s="62">
        <v>11216.730974961836</v>
      </c>
      <c r="J21" s="63">
        <v>11788.750255430145</v>
      </c>
    </row>
    <row r="22" spans="1:10" ht="12.75">
      <c r="A22" s="81" t="s">
        <v>110</v>
      </c>
      <c r="B22" s="65">
        <v>6596.624716021781</v>
      </c>
      <c r="C22" s="65">
        <v>7042.888223768827</v>
      </c>
      <c r="D22" s="65">
        <v>7131.89210630702</v>
      </c>
      <c r="E22" s="65">
        <v>7151.208635341917</v>
      </c>
      <c r="F22" s="65">
        <v>7670.91582224466</v>
      </c>
      <c r="G22" s="65">
        <v>7898.434964480185</v>
      </c>
      <c r="H22" s="65">
        <v>8492.751794021131</v>
      </c>
      <c r="I22" s="65">
        <v>8609.251980334884</v>
      </c>
      <c r="J22" s="66">
        <v>9100.080535621988</v>
      </c>
    </row>
    <row r="23" spans="1:10" ht="12.75">
      <c r="A23" s="81" t="s">
        <v>111</v>
      </c>
      <c r="B23" s="65">
        <v>1720.2769463777001</v>
      </c>
      <c r="C23" s="65">
        <v>1683.4950055894126</v>
      </c>
      <c r="D23" s="65">
        <v>1775.4498575601315</v>
      </c>
      <c r="E23" s="65">
        <v>1703.0880001923238</v>
      </c>
      <c r="F23" s="65">
        <v>1884.593655716226</v>
      </c>
      <c r="G23" s="65">
        <v>2036.8901229670766</v>
      </c>
      <c r="H23" s="65">
        <v>2315.1587272967677</v>
      </c>
      <c r="I23" s="65">
        <v>2301.8763597898865</v>
      </c>
      <c r="J23" s="66">
        <v>2324.71481975647</v>
      </c>
    </row>
    <row r="24" spans="1:10" ht="12.75">
      <c r="A24" s="81" t="s">
        <v>112</v>
      </c>
      <c r="B24" s="65">
        <v>2372.0745735819123</v>
      </c>
      <c r="C24" s="65">
        <v>2681.9564146021903</v>
      </c>
      <c r="D24" s="65">
        <v>2630.8703857295686</v>
      </c>
      <c r="E24" s="65">
        <v>2780.4021973002536</v>
      </c>
      <c r="F24" s="65">
        <v>2931.3163367110214</v>
      </c>
      <c r="G24" s="65">
        <v>3035.832341663361</v>
      </c>
      <c r="H24" s="65">
        <v>3176.108566826536</v>
      </c>
      <c r="I24" s="65">
        <v>3266.140180063227</v>
      </c>
      <c r="J24" s="66">
        <v>3696.404745591576</v>
      </c>
    </row>
    <row r="25" spans="1:10" ht="12.75">
      <c r="A25" s="81" t="s">
        <v>113</v>
      </c>
      <c r="B25" s="65">
        <v>2372.0745735819123</v>
      </c>
      <c r="C25" s="65">
        <v>60.81641484259493</v>
      </c>
      <c r="D25" s="65">
        <v>62.76970418184223</v>
      </c>
      <c r="E25" s="65">
        <v>61.95232771988028</v>
      </c>
      <c r="F25" s="65">
        <v>66.14138208743525</v>
      </c>
      <c r="G25" s="65">
        <v>64.57274049499357</v>
      </c>
      <c r="H25" s="65">
        <v>64.86723642614162</v>
      </c>
      <c r="I25" s="65">
        <v>70.13210246054356</v>
      </c>
      <c r="J25" s="66">
        <v>64.32031541115238</v>
      </c>
    </row>
    <row r="26" spans="1:10" ht="12.75">
      <c r="A26" s="81" t="s">
        <v>114</v>
      </c>
      <c r="B26" s="65">
        <v>1435.156804058034</v>
      </c>
      <c r="C26" s="65">
        <v>1485.8221244575866</v>
      </c>
      <c r="D26" s="65">
        <v>1515.5722236245836</v>
      </c>
      <c r="E26" s="65">
        <v>1477.2276513648985</v>
      </c>
      <c r="F26" s="65">
        <v>1467.0705468008125</v>
      </c>
      <c r="G26" s="65">
        <v>1369.3459786280096</v>
      </c>
      <c r="H26" s="65">
        <v>1601.2164484992727</v>
      </c>
      <c r="I26" s="65">
        <v>1619.1266092099095</v>
      </c>
      <c r="J26" s="66">
        <v>1620.508937049992</v>
      </c>
    </row>
    <row r="27" spans="1:10" ht="12.75">
      <c r="A27" s="81" t="s">
        <v>115</v>
      </c>
      <c r="B27" s="65">
        <v>808.5415840275023</v>
      </c>
      <c r="C27" s="65">
        <v>916.6035603957064</v>
      </c>
      <c r="D27" s="65">
        <v>901.1575493130432</v>
      </c>
      <c r="E27" s="65">
        <v>859.9281189523158</v>
      </c>
      <c r="F27" s="65">
        <v>1036.204969168079</v>
      </c>
      <c r="G27" s="65">
        <v>1066.9767889125287</v>
      </c>
      <c r="H27" s="65">
        <v>988.36440565913</v>
      </c>
      <c r="I27" s="65">
        <v>1016.4316709338526</v>
      </c>
      <c r="J27" s="66">
        <v>1040.2317502674505</v>
      </c>
    </row>
    <row r="28" spans="1:10" ht="12.75">
      <c r="A28" s="81" t="s">
        <v>108</v>
      </c>
      <c r="B28" s="65">
        <v>195.61741973483348</v>
      </c>
      <c r="C28" s="65">
        <v>214.19470388133618</v>
      </c>
      <c r="D28" s="65">
        <v>246.07238589785197</v>
      </c>
      <c r="E28" s="65">
        <v>268.6103398122438</v>
      </c>
      <c r="F28" s="65">
        <v>285.5889317610857</v>
      </c>
      <c r="G28" s="65">
        <v>324.81699181421516</v>
      </c>
      <c r="H28" s="65">
        <v>347.03640931328357</v>
      </c>
      <c r="I28" s="65">
        <v>335.54505787746564</v>
      </c>
      <c r="J28" s="66">
        <v>353.8999675453464</v>
      </c>
    </row>
    <row r="29" spans="1:10" ht="12.75">
      <c r="A29" s="81" t="s">
        <v>116</v>
      </c>
      <c r="B29" s="65">
        <v>2880.1101054175238</v>
      </c>
      <c r="C29" s="65">
        <v>2773.80308439412</v>
      </c>
      <c r="D29" s="65">
        <v>2631.7418532809247</v>
      </c>
      <c r="E29" s="65">
        <v>2619.667520103855</v>
      </c>
      <c r="F29" s="65">
        <v>2616.920894786821</v>
      </c>
      <c r="G29" s="65">
        <v>2595.9515824648706</v>
      </c>
      <c r="H29" s="65">
        <v>2609.1618285192267</v>
      </c>
      <c r="I29" s="65">
        <v>2607.478994626952</v>
      </c>
      <c r="J29" s="66">
        <v>2688.6697198081565</v>
      </c>
    </row>
    <row r="30" spans="1:10" ht="12.75">
      <c r="A30" s="81" t="s">
        <v>117</v>
      </c>
      <c r="B30" s="65">
        <v>2118.267161900641</v>
      </c>
      <c r="C30" s="65">
        <v>2039.5345762263655</v>
      </c>
      <c r="D30" s="65">
        <v>1938.3842390585746</v>
      </c>
      <c r="E30" s="65">
        <v>1978.8323536836033</v>
      </c>
      <c r="F30" s="65">
        <v>1914.7043621458536</v>
      </c>
      <c r="G30" s="65">
        <v>1880.146166143786</v>
      </c>
      <c r="H30" s="65">
        <v>1934.5377615905184</v>
      </c>
      <c r="I30" s="65">
        <v>1902.503816426863</v>
      </c>
      <c r="J30" s="66">
        <v>1981.5970093637684</v>
      </c>
    </row>
    <row r="31" spans="1:10" ht="12.75">
      <c r="A31" s="81" t="s">
        <v>118</v>
      </c>
      <c r="B31" s="65">
        <v>634.7288834397125</v>
      </c>
      <c r="C31" s="65">
        <v>607.8636423737574</v>
      </c>
      <c r="D31" s="65">
        <v>576.9235392400803</v>
      </c>
      <c r="E31" s="65">
        <v>511.6055437356508</v>
      </c>
      <c r="F31" s="65">
        <v>577.2661161395791</v>
      </c>
      <c r="G31" s="65">
        <v>595.0861250345581</v>
      </c>
      <c r="H31" s="65">
        <v>533.9932446239468</v>
      </c>
      <c r="I31" s="65">
        <v>562.5773803084394</v>
      </c>
      <c r="J31" s="66">
        <v>549.4512759486977</v>
      </c>
    </row>
    <row r="32" spans="1:10" ht="12.75">
      <c r="A32" s="81" t="s">
        <v>108</v>
      </c>
      <c r="B32" s="65">
        <v>127.11406007716994</v>
      </c>
      <c r="C32" s="65">
        <v>126.40486579399709</v>
      </c>
      <c r="D32" s="65">
        <v>116.43407498227015</v>
      </c>
      <c r="E32" s="65">
        <v>129.22962268460086</v>
      </c>
      <c r="F32" s="65">
        <v>124.95041650138835</v>
      </c>
      <c r="G32" s="65">
        <v>120.7192912865265</v>
      </c>
      <c r="H32" s="65">
        <v>140.63082230476124</v>
      </c>
      <c r="I32" s="65">
        <v>142.39779789164956</v>
      </c>
      <c r="J32" s="66">
        <v>157.62143449569075</v>
      </c>
    </row>
    <row r="33" spans="1:10" ht="12.75">
      <c r="A33" s="64"/>
      <c r="B33" s="65"/>
      <c r="C33" s="65"/>
      <c r="D33" s="65"/>
      <c r="E33" s="65"/>
      <c r="F33" s="65"/>
      <c r="G33" s="65"/>
      <c r="H33" s="65"/>
      <c r="I33" s="65"/>
      <c r="J33" s="66"/>
    </row>
    <row r="34" spans="1:10" s="49" customFormat="1" ht="12.75">
      <c r="A34" s="80" t="s">
        <v>119</v>
      </c>
      <c r="B34" s="62">
        <v>340.130780233914</v>
      </c>
      <c r="C34" s="62">
        <v>344.0914500018031</v>
      </c>
      <c r="D34" s="62">
        <v>312.2558388325941</v>
      </c>
      <c r="E34" s="62">
        <v>273.1059103530346</v>
      </c>
      <c r="F34" s="62">
        <v>300.067313355691</v>
      </c>
      <c r="G34" s="62">
        <v>311.222098013054</v>
      </c>
      <c r="H34" s="62">
        <v>339.9504766025988</v>
      </c>
      <c r="I34" s="62">
        <v>355.60684192179633</v>
      </c>
      <c r="J34" s="63">
        <v>355.7871455531115</v>
      </c>
    </row>
    <row r="35" spans="1:10" s="49" customFormat="1" ht="12.75">
      <c r="A35" s="80"/>
      <c r="B35" s="62"/>
      <c r="C35" s="62"/>
      <c r="D35" s="62"/>
      <c r="E35" s="62"/>
      <c r="F35" s="62"/>
      <c r="G35" s="62"/>
      <c r="H35" s="62"/>
      <c r="I35" s="62"/>
      <c r="J35" s="82"/>
    </row>
    <row r="36" spans="1:10" s="49" customFormat="1" ht="12.75">
      <c r="A36" s="80" t="s">
        <v>142</v>
      </c>
      <c r="B36" s="83"/>
      <c r="C36" s="83"/>
      <c r="D36" s="83"/>
      <c r="E36" s="83"/>
      <c r="F36" s="83"/>
      <c r="G36" s="83"/>
      <c r="H36" s="83"/>
      <c r="I36" s="83"/>
      <c r="J36" s="84"/>
    </row>
    <row r="37" spans="1:10" s="49" customFormat="1" ht="12.75">
      <c r="A37" s="80" t="s">
        <v>143</v>
      </c>
      <c r="B37" s="62">
        <v>803.3127787193635</v>
      </c>
      <c r="C37" s="62">
        <v>743.4519731227387</v>
      </c>
      <c r="D37" s="69">
        <v>795.2592165206207</v>
      </c>
      <c r="E37" s="69">
        <v>786.4844397966176</v>
      </c>
      <c r="F37" s="69">
        <v>759.6191987306624</v>
      </c>
      <c r="G37" s="69">
        <v>737.4418520789009</v>
      </c>
      <c r="H37" s="69">
        <v>744.8343009628214</v>
      </c>
      <c r="I37" s="69">
        <v>755.1717091582225</v>
      </c>
      <c r="J37" s="70">
        <v>769.1752911903646</v>
      </c>
    </row>
    <row r="38" spans="1:10" ht="12.75">
      <c r="A38" s="67"/>
      <c r="B38" s="65"/>
      <c r="C38" s="65"/>
      <c r="D38" s="65"/>
      <c r="E38" s="65"/>
      <c r="F38" s="65"/>
      <c r="G38" s="65"/>
      <c r="H38" s="65"/>
      <c r="I38" s="65"/>
      <c r="J38" s="66"/>
    </row>
    <row r="39" spans="1:10" s="49" customFormat="1" ht="12.75">
      <c r="A39" s="61" t="s">
        <v>121</v>
      </c>
      <c r="B39" s="62">
        <v>9635.774644501342</v>
      </c>
      <c r="C39" s="62">
        <v>9620.484896565817</v>
      </c>
      <c r="D39" s="62">
        <v>9567.07295084923</v>
      </c>
      <c r="E39" s="62">
        <v>9161.66023583715</v>
      </c>
      <c r="F39" s="62">
        <v>9408.159340329114</v>
      </c>
      <c r="G39" s="62">
        <v>9703.803204596537</v>
      </c>
      <c r="H39" s="62">
        <v>10061.79606457274</v>
      </c>
      <c r="I39" s="62">
        <v>10369.333958385923</v>
      </c>
      <c r="J39" s="63">
        <v>10307.273448487253</v>
      </c>
    </row>
    <row r="40" spans="1:10" ht="12.75">
      <c r="A40" s="67" t="s">
        <v>122</v>
      </c>
      <c r="B40" s="65">
        <v>566.1954731768298</v>
      </c>
      <c r="C40" s="65">
        <v>542.7379707427308</v>
      </c>
      <c r="D40" s="65">
        <v>514.3641892947725</v>
      </c>
      <c r="E40" s="65">
        <v>414.7404228721167</v>
      </c>
      <c r="F40" s="65">
        <v>443.3666294039162</v>
      </c>
      <c r="G40" s="65">
        <v>539.2641207793924</v>
      </c>
      <c r="H40" s="65">
        <v>548.6940006971741</v>
      </c>
      <c r="I40" s="65">
        <v>623.7303619294893</v>
      </c>
      <c r="J40" s="66">
        <v>678.3022610075367</v>
      </c>
    </row>
    <row r="41" spans="1:10" ht="12.75">
      <c r="A41" s="67" t="s">
        <v>123</v>
      </c>
      <c r="B41" s="65">
        <v>846.8861562871876</v>
      </c>
      <c r="C41" s="65">
        <v>851.5139494909429</v>
      </c>
      <c r="D41" s="65">
        <v>853.0164797519024</v>
      </c>
      <c r="E41" s="65">
        <v>798.5046818842933</v>
      </c>
      <c r="F41" s="65">
        <v>852.35536643708</v>
      </c>
      <c r="G41" s="65">
        <v>860.2887262149459</v>
      </c>
      <c r="H41" s="65">
        <v>874.4726118784033</v>
      </c>
      <c r="I41" s="65">
        <v>879.1004050821584</v>
      </c>
      <c r="J41" s="66">
        <v>885.4711333886266</v>
      </c>
    </row>
    <row r="42" spans="1:10" ht="12.75">
      <c r="A42" s="67" t="s">
        <v>124</v>
      </c>
      <c r="B42" s="65">
        <v>1006.6952748428353</v>
      </c>
      <c r="C42" s="65">
        <v>980.2507422499489</v>
      </c>
      <c r="D42" s="65">
        <v>902.7802819948795</v>
      </c>
      <c r="E42" s="65">
        <v>769.7763032947485</v>
      </c>
      <c r="F42" s="65">
        <v>950.9213515560203</v>
      </c>
      <c r="G42" s="65">
        <v>924.7172238048876</v>
      </c>
      <c r="H42" s="65">
        <v>1049.727741516714</v>
      </c>
      <c r="I42" s="65">
        <v>1001.7669755868883</v>
      </c>
      <c r="J42" s="66">
        <v>1002.5482913225874</v>
      </c>
    </row>
    <row r="43" spans="1:10" ht="12.75">
      <c r="A43" s="67" t="s">
        <v>125</v>
      </c>
      <c r="B43" s="65">
        <v>582.5730530212879</v>
      </c>
      <c r="C43" s="65">
        <v>553.6343201952087</v>
      </c>
      <c r="D43" s="65">
        <v>527.6405466806102</v>
      </c>
      <c r="E43" s="65">
        <v>500.6250525885592</v>
      </c>
      <c r="F43" s="65">
        <v>556.7836236221798</v>
      </c>
      <c r="G43" s="65">
        <v>584.3760893344391</v>
      </c>
      <c r="H43" s="65">
        <v>663.5173632396957</v>
      </c>
      <c r="I43" s="65">
        <v>730.0494031949803</v>
      </c>
      <c r="J43" s="66">
        <v>717.1877441611674</v>
      </c>
    </row>
    <row r="44" spans="1:10" ht="12.75">
      <c r="A44" s="67" t="s">
        <v>126</v>
      </c>
      <c r="B44" s="65">
        <v>321.10874713016716</v>
      </c>
      <c r="C44" s="65">
        <v>324.58259709350546</v>
      </c>
      <c r="D44" s="65">
        <v>331.5423172622697</v>
      </c>
      <c r="E44" s="65">
        <v>327.35927301575856</v>
      </c>
      <c r="F44" s="65">
        <v>330.8511533422283</v>
      </c>
      <c r="G44" s="65">
        <v>326.12719820177176</v>
      </c>
      <c r="H44" s="65">
        <v>340.7618429435169</v>
      </c>
      <c r="I44" s="65">
        <v>338.38784513120095</v>
      </c>
      <c r="J44" s="66">
        <v>353.244864351568</v>
      </c>
    </row>
    <row r="45" spans="1:10" ht="12.75">
      <c r="A45" s="67" t="s">
        <v>56</v>
      </c>
      <c r="B45" s="65">
        <v>4202.997848376666</v>
      </c>
      <c r="C45" s="65">
        <v>4231.065113651389</v>
      </c>
      <c r="D45" s="65">
        <v>4313.704278004158</v>
      </c>
      <c r="E45" s="65">
        <v>4274.758693640089</v>
      </c>
      <c r="F45" s="65">
        <v>4157.621434495691</v>
      </c>
      <c r="G45" s="65">
        <v>4310.879521113555</v>
      </c>
      <c r="H45" s="65">
        <v>4356.796845888476</v>
      </c>
      <c r="I45" s="65">
        <v>4514.502422078781</v>
      </c>
      <c r="J45" s="66">
        <v>4407.221761446275</v>
      </c>
    </row>
    <row r="46" spans="1:10" ht="12.75">
      <c r="A46" s="67" t="s">
        <v>127</v>
      </c>
      <c r="B46" s="65">
        <v>793.4561802074694</v>
      </c>
      <c r="C46" s="65">
        <v>818.3380813289579</v>
      </c>
      <c r="D46" s="65">
        <v>828.8557931556742</v>
      </c>
      <c r="E46" s="65">
        <v>807.219357397858</v>
      </c>
      <c r="F46" s="65">
        <v>811.7870493911747</v>
      </c>
      <c r="G46" s="65">
        <v>830.2982222061953</v>
      </c>
      <c r="H46" s="65">
        <v>854.879617275492</v>
      </c>
      <c r="I46" s="65">
        <v>882.9468825502146</v>
      </c>
      <c r="J46" s="66">
        <v>905.7252413063599</v>
      </c>
    </row>
    <row r="47" spans="1:10" ht="12.75">
      <c r="A47" s="67" t="s">
        <v>128</v>
      </c>
      <c r="B47" s="65">
        <v>241.04191458415974</v>
      </c>
      <c r="C47" s="65">
        <v>240.83757046866927</v>
      </c>
      <c r="D47" s="65">
        <v>249.78664070294377</v>
      </c>
      <c r="E47" s="65">
        <v>248.04370560023082</v>
      </c>
      <c r="F47" s="65">
        <v>248.92719339367494</v>
      </c>
      <c r="G47" s="65">
        <v>249.4620941665765</v>
      </c>
      <c r="H47" s="65">
        <v>248.6507278256584</v>
      </c>
      <c r="I47" s="65">
        <v>248.9812844830695</v>
      </c>
      <c r="J47" s="66">
        <v>249.14956787229696</v>
      </c>
    </row>
    <row r="48" spans="1:10" ht="12.75">
      <c r="A48" s="67" t="s">
        <v>129</v>
      </c>
      <c r="B48" s="65">
        <v>373.31866863798643</v>
      </c>
      <c r="C48" s="65">
        <v>379.08838484007066</v>
      </c>
      <c r="D48" s="65">
        <v>343.9411969757071</v>
      </c>
      <c r="E48" s="65">
        <v>312.52028415852294</v>
      </c>
      <c r="F48" s="65">
        <v>337.4562763694061</v>
      </c>
      <c r="G48" s="65">
        <v>350.5643503660164</v>
      </c>
      <c r="H48" s="65">
        <v>381.744858341447</v>
      </c>
      <c r="I48" s="65">
        <v>400.7668914451937</v>
      </c>
      <c r="J48" s="66">
        <v>355.8352265214622</v>
      </c>
    </row>
    <row r="49" spans="1:10" ht="12.75">
      <c r="A49" s="67" t="s">
        <v>130</v>
      </c>
      <c r="B49" s="65">
        <v>701.5013282367507</v>
      </c>
      <c r="C49" s="65">
        <v>698.4361665043933</v>
      </c>
      <c r="D49" s="65">
        <v>701.4412270263123</v>
      </c>
      <c r="E49" s="65">
        <v>708.1124613849723</v>
      </c>
      <c r="F49" s="65">
        <v>718.0892623177432</v>
      </c>
      <c r="G49" s="65">
        <v>727.8256584087603</v>
      </c>
      <c r="H49" s="65">
        <v>742.550454966163</v>
      </c>
      <c r="I49" s="65">
        <v>749.1014869039462</v>
      </c>
      <c r="J49" s="66">
        <v>752.5873571093722</v>
      </c>
    </row>
    <row r="50" spans="1:10" ht="12.75">
      <c r="A50" s="64"/>
      <c r="B50" s="65"/>
      <c r="C50" s="65"/>
      <c r="D50" s="65"/>
      <c r="E50" s="65"/>
      <c r="F50" s="65"/>
      <c r="G50" s="65"/>
      <c r="H50" s="65"/>
      <c r="I50" s="65"/>
      <c r="J50" s="66"/>
    </row>
    <row r="51" spans="1:10" s="49" customFormat="1" ht="12.75">
      <c r="A51" s="61" t="s">
        <v>131</v>
      </c>
      <c r="B51" s="62">
        <v>23960.615676799738</v>
      </c>
      <c r="C51" s="62">
        <v>23701.260923395</v>
      </c>
      <c r="D51" s="62">
        <v>23169.882081425123</v>
      </c>
      <c r="E51" s="62">
        <v>22476.488406476514</v>
      </c>
      <c r="F51" s="62">
        <v>21851.411777433197</v>
      </c>
      <c r="G51" s="62">
        <v>18825.77861118123</v>
      </c>
      <c r="H51" s="62">
        <v>26142.007140023805</v>
      </c>
      <c r="I51" s="62">
        <v>27837.095669106773</v>
      </c>
      <c r="J51" s="63">
        <v>28748.061735963365</v>
      </c>
    </row>
    <row r="52" spans="1:10" ht="12.75">
      <c r="A52" s="64"/>
      <c r="B52" s="65"/>
      <c r="C52" s="65"/>
      <c r="D52" s="65"/>
      <c r="E52" s="65"/>
      <c r="F52" s="65"/>
      <c r="G52" s="65"/>
      <c r="H52" s="65"/>
      <c r="I52" s="65"/>
      <c r="J52" s="66"/>
    </row>
    <row r="53" spans="1:10" s="49" customFormat="1" ht="12.75">
      <c r="A53" s="61" t="s">
        <v>132</v>
      </c>
      <c r="B53" s="62">
        <v>2184.558797014172</v>
      </c>
      <c r="C53" s="62">
        <v>2195.857824576587</v>
      </c>
      <c r="D53" s="62">
        <v>2210.462418713113</v>
      </c>
      <c r="E53" s="62">
        <v>2219.357397857993</v>
      </c>
      <c r="F53" s="62">
        <v>2238.229177935644</v>
      </c>
      <c r="G53" s="62">
        <v>2276.994458668398</v>
      </c>
      <c r="H53" s="62">
        <v>2303.438991261284</v>
      </c>
      <c r="I53" s="62">
        <v>2329.2825117497864</v>
      </c>
      <c r="J53" s="63">
        <v>2361.7371653865107</v>
      </c>
    </row>
    <row r="54" spans="1:10" ht="12.75">
      <c r="A54" s="64"/>
      <c r="B54" s="65"/>
      <c r="C54" s="65"/>
      <c r="D54" s="65"/>
      <c r="E54" s="65"/>
      <c r="F54" s="65"/>
      <c r="G54" s="65"/>
      <c r="H54" s="65"/>
      <c r="I54" s="65"/>
      <c r="J54" s="66"/>
    </row>
    <row r="55" spans="1:10" s="49" customFormat="1" ht="13.5" thickBot="1">
      <c r="A55" s="71" t="s">
        <v>144</v>
      </c>
      <c r="B55" s="72">
        <v>21776.056879785567</v>
      </c>
      <c r="C55" s="72">
        <v>21505.403098818413</v>
      </c>
      <c r="D55" s="72">
        <v>20959.41966271201</v>
      </c>
      <c r="E55" s="72">
        <v>20257.131008618522</v>
      </c>
      <c r="F55" s="72">
        <v>19613.18259949755</v>
      </c>
      <c r="G55" s="72">
        <v>16548.78415251283</v>
      </c>
      <c r="H55" s="72">
        <v>23838.56814876252</v>
      </c>
      <c r="I55" s="72">
        <v>25507.813157356988</v>
      </c>
      <c r="J55" s="73">
        <v>26386.324570576853</v>
      </c>
    </row>
    <row r="56" spans="1:10" ht="12.75">
      <c r="A56" s="6" t="s">
        <v>138</v>
      </c>
      <c r="B56" s="74"/>
      <c r="C56" s="74"/>
      <c r="D56" s="74"/>
      <c r="E56" s="74"/>
      <c r="F56" s="76"/>
      <c r="G56" s="74"/>
      <c r="H56" s="74"/>
      <c r="I56" s="74"/>
      <c r="J56" s="85"/>
    </row>
    <row r="57" spans="1:10" ht="12.75">
      <c r="A57" s="6" t="s">
        <v>139</v>
      </c>
      <c r="B57" s="74"/>
      <c r="C57" s="74"/>
      <c r="D57" s="74"/>
      <c r="E57" s="74"/>
      <c r="F57" s="76"/>
      <c r="G57" s="74"/>
      <c r="H57" s="74"/>
      <c r="I57" s="74"/>
      <c r="J57" s="85"/>
    </row>
    <row r="58" spans="1:10" ht="12.75">
      <c r="A58" s="6" t="s">
        <v>140</v>
      </c>
      <c r="B58" s="74"/>
      <c r="C58" s="74"/>
      <c r="D58" s="74"/>
      <c r="E58" s="74"/>
      <c r="F58" s="76"/>
      <c r="G58" s="74"/>
      <c r="H58" s="74"/>
      <c r="I58" s="74"/>
      <c r="J58" s="85"/>
    </row>
    <row r="59" spans="2:10" ht="12.75">
      <c r="B59" s="74"/>
      <c r="C59" s="74"/>
      <c r="D59" s="74"/>
      <c r="E59" s="74"/>
      <c r="G59" s="74"/>
      <c r="H59" s="74"/>
      <c r="I59" s="74"/>
      <c r="J59" s="85"/>
    </row>
    <row r="60" spans="2:10" ht="12.75">
      <c r="B60" s="74"/>
      <c r="C60" s="74"/>
      <c r="D60" s="74"/>
      <c r="E60" s="74"/>
      <c r="G60" s="74"/>
      <c r="H60" s="74"/>
      <c r="I60" s="74"/>
      <c r="J60" s="85"/>
    </row>
    <row r="61" spans="2:10" ht="12.75">
      <c r="B61" s="74"/>
      <c r="C61" s="74"/>
      <c r="D61" s="74"/>
      <c r="E61" s="74"/>
      <c r="G61" s="74"/>
      <c r="H61" s="74"/>
      <c r="I61" s="74"/>
      <c r="J61" s="85"/>
    </row>
    <row r="62" spans="2:10" ht="12.75">
      <c r="B62" s="74"/>
      <c r="C62" s="74"/>
      <c r="D62" s="74"/>
      <c r="E62" s="74"/>
      <c r="G62" s="74"/>
      <c r="H62" s="74"/>
      <c r="I62" s="74"/>
      <c r="J62" s="85"/>
    </row>
    <row r="63" spans="2:10" ht="12.75">
      <c r="B63" s="74"/>
      <c r="C63" s="74"/>
      <c r="D63" s="74"/>
      <c r="E63" s="74"/>
      <c r="G63" s="74"/>
      <c r="H63" s="74"/>
      <c r="I63" s="74"/>
      <c r="J63" s="85"/>
    </row>
    <row r="64" spans="2:10" ht="12.75">
      <c r="B64" s="74"/>
      <c r="C64" s="74"/>
      <c r="D64" s="74"/>
      <c r="E64" s="74"/>
      <c r="G64" s="74"/>
      <c r="H64" s="74"/>
      <c r="I64" s="74"/>
      <c r="J64" s="85"/>
    </row>
    <row r="65" spans="2:10" ht="12.75">
      <c r="B65" s="74"/>
      <c r="C65" s="74"/>
      <c r="D65" s="74"/>
      <c r="E65" s="74"/>
      <c r="G65" s="74"/>
      <c r="H65" s="74"/>
      <c r="I65" s="74"/>
      <c r="J65" s="85"/>
    </row>
    <row r="66" spans="2:10" ht="12.75">
      <c r="B66" s="74"/>
      <c r="C66" s="74"/>
      <c r="D66" s="74"/>
      <c r="E66" s="74"/>
      <c r="G66" s="74"/>
      <c r="H66" s="74"/>
      <c r="I66" s="74"/>
      <c r="J66" s="85"/>
    </row>
    <row r="67" spans="2:10" ht="12.75">
      <c r="B67" s="74"/>
      <c r="C67" s="74"/>
      <c r="D67" s="74"/>
      <c r="E67" s="74"/>
      <c r="G67" s="74"/>
      <c r="H67" s="74"/>
      <c r="I67" s="74"/>
      <c r="J67" s="85"/>
    </row>
    <row r="68" spans="2:10" ht="12.75">
      <c r="B68" s="74"/>
      <c r="C68" s="74"/>
      <c r="D68" s="74"/>
      <c r="E68" s="74"/>
      <c r="G68" s="74"/>
      <c r="H68" s="74"/>
      <c r="I68" s="74"/>
      <c r="J68" s="85"/>
    </row>
    <row r="69" spans="2:10" ht="12.75">
      <c r="B69" s="74"/>
      <c r="C69" s="74"/>
      <c r="D69" s="74"/>
      <c r="E69" s="74"/>
      <c r="G69" s="74"/>
      <c r="H69" s="74"/>
      <c r="I69" s="74"/>
      <c r="J69" s="85"/>
    </row>
    <row r="70" spans="2:10" ht="12.75">
      <c r="B70" s="74"/>
      <c r="C70" s="74"/>
      <c r="D70" s="74"/>
      <c r="E70" s="74"/>
      <c r="G70" s="74"/>
      <c r="H70" s="74"/>
      <c r="I70" s="74"/>
      <c r="J70" s="85"/>
    </row>
    <row r="71" spans="2:10" ht="12.75">
      <c r="B71" s="74"/>
      <c r="C71" s="74"/>
      <c r="D71" s="74"/>
      <c r="E71" s="74"/>
      <c r="G71" s="74"/>
      <c r="H71" s="74"/>
      <c r="I71" s="74"/>
      <c r="J71" s="85"/>
    </row>
    <row r="72" spans="2:10" ht="12.75">
      <c r="B72" s="74"/>
      <c r="C72" s="74"/>
      <c r="D72" s="74"/>
      <c r="E72" s="74"/>
      <c r="G72" s="74"/>
      <c r="H72" s="74"/>
      <c r="I72" s="74"/>
      <c r="J72" s="85"/>
    </row>
    <row r="73" spans="2:10" ht="12.75">
      <c r="B73" s="74"/>
      <c r="C73" s="74"/>
      <c r="D73" s="74"/>
      <c r="E73" s="74"/>
      <c r="F73" s="76"/>
      <c r="G73" s="74"/>
      <c r="H73" s="74"/>
      <c r="I73" s="74"/>
      <c r="J73" s="85"/>
    </row>
    <row r="74" spans="2:8" ht="12.75">
      <c r="B74" s="74"/>
      <c r="C74" s="74"/>
      <c r="D74" s="76"/>
      <c r="E74" s="76"/>
      <c r="F74" s="76"/>
      <c r="G74" s="76"/>
      <c r="H74" s="76"/>
    </row>
    <row r="75" spans="2:8" ht="12.75">
      <c r="B75" s="74"/>
      <c r="C75" s="74"/>
      <c r="D75" s="76"/>
      <c r="E75" s="76"/>
      <c r="F75" s="76"/>
      <c r="G75" s="76"/>
      <c r="H75" s="76"/>
    </row>
    <row r="76" spans="2:8" ht="12.75">
      <c r="B76" s="74"/>
      <c r="C76" s="74"/>
      <c r="D76" s="76"/>
      <c r="E76" s="76"/>
      <c r="F76" s="76"/>
      <c r="G76" s="76"/>
      <c r="H76" s="76"/>
    </row>
    <row r="77" spans="2:8" ht="12.75">
      <c r="B77" s="74"/>
      <c r="C77" s="74"/>
      <c r="D77" s="76"/>
      <c r="E77" s="76"/>
      <c r="F77" s="76"/>
      <c r="G77" s="76"/>
      <c r="H77" s="76"/>
    </row>
    <row r="78" spans="2:8" ht="12.75">
      <c r="B78" s="74"/>
      <c r="C78" s="74"/>
      <c r="D78" s="76"/>
      <c r="E78" s="76"/>
      <c r="F78" s="76"/>
      <c r="G78" s="76"/>
      <c r="H78" s="76"/>
    </row>
    <row r="79" spans="2:8" ht="12.75">
      <c r="B79" s="74"/>
      <c r="C79" s="74"/>
      <c r="D79" s="76"/>
      <c r="E79" s="76"/>
      <c r="F79" s="76"/>
      <c r="G79" s="76"/>
      <c r="H79" s="76"/>
    </row>
    <row r="80" spans="2:8" ht="12.75">
      <c r="B80" s="74"/>
      <c r="C80" s="74"/>
      <c r="D80" s="76"/>
      <c r="E80" s="76"/>
      <c r="F80" s="76"/>
      <c r="G80" s="76"/>
      <c r="H80" s="76"/>
    </row>
    <row r="81" spans="2:8" ht="12.75">
      <c r="B81" s="74"/>
      <c r="C81" s="74"/>
      <c r="D81" s="76"/>
      <c r="E81" s="76"/>
      <c r="F81" s="76"/>
      <c r="G81" s="76"/>
      <c r="H81" s="76"/>
    </row>
    <row r="82" spans="2:8" ht="12.75">
      <c r="B82" s="74"/>
      <c r="C82" s="74"/>
      <c r="D82" s="76"/>
      <c r="E82" s="76"/>
      <c r="F82" s="76"/>
      <c r="G82" s="76"/>
      <c r="H82" s="76"/>
    </row>
    <row r="83" spans="2:8" ht="12.75">
      <c r="B83" s="74"/>
      <c r="C83" s="74"/>
      <c r="D83" s="76"/>
      <c r="F83" s="76"/>
      <c r="G83" s="76"/>
      <c r="H83" s="76"/>
    </row>
    <row r="84" spans="2:8" ht="12.75">
      <c r="B84" s="74"/>
      <c r="C84" s="74"/>
      <c r="D84" s="76"/>
      <c r="F84" s="76"/>
      <c r="G84" s="76"/>
      <c r="H84" s="76"/>
    </row>
    <row r="85" spans="2:8" ht="12.75">
      <c r="B85" s="74"/>
      <c r="C85" s="74"/>
      <c r="D85" s="76"/>
      <c r="F85" s="76"/>
      <c r="G85" s="76"/>
      <c r="H85" s="76"/>
    </row>
    <row r="86" spans="2:8" ht="12.75">
      <c r="B86" s="74"/>
      <c r="C86" s="74"/>
      <c r="D86" s="76"/>
      <c r="F86" s="76"/>
      <c r="G86" s="76"/>
      <c r="H86" s="76"/>
    </row>
    <row r="87" spans="2:8" ht="12.75">
      <c r="B87" s="74"/>
      <c r="C87" s="74"/>
      <c r="D87" s="76"/>
      <c r="E87" s="76"/>
      <c r="F87" s="76"/>
      <c r="G87" s="76"/>
      <c r="H87" s="76"/>
    </row>
    <row r="88" spans="2:3" ht="12.75">
      <c r="B88" s="74"/>
      <c r="C88" s="74"/>
    </row>
    <row r="89" spans="2:3" ht="12.75">
      <c r="B89" s="74"/>
      <c r="C89" s="74"/>
    </row>
    <row r="90" spans="2:3" ht="12.75">
      <c r="B90" s="74"/>
      <c r="C90" s="74"/>
    </row>
    <row r="91" spans="2:3" ht="12.75">
      <c r="B91" s="74"/>
      <c r="C91" s="74"/>
    </row>
    <row r="92" spans="2:3" ht="12.75">
      <c r="B92" s="74"/>
      <c r="C92" s="74"/>
    </row>
    <row r="93" spans="2:3" ht="12.75">
      <c r="B93" s="74"/>
      <c r="C93" s="74"/>
    </row>
    <row r="100" spans="2:8" ht="12.75">
      <c r="B100" s="76"/>
      <c r="C100" s="76"/>
      <c r="D100" s="76"/>
      <c r="E100" s="76"/>
      <c r="F100" s="76"/>
      <c r="G100" s="76"/>
      <c r="H100" s="76"/>
    </row>
    <row r="101" spans="2:8" ht="12.75">
      <c r="B101" s="76"/>
      <c r="C101" s="76"/>
      <c r="D101" s="76"/>
      <c r="E101" s="76"/>
      <c r="F101" s="76"/>
      <c r="G101" s="76"/>
      <c r="H101" s="76"/>
    </row>
    <row r="102" spans="2:8" ht="12.75">
      <c r="B102" s="76"/>
      <c r="C102" s="76"/>
      <c r="D102" s="76"/>
      <c r="E102" s="76"/>
      <c r="F102" s="76"/>
      <c r="G102" s="76"/>
      <c r="H102" s="76"/>
    </row>
    <row r="103" spans="2:8" ht="12.75">
      <c r="B103" s="76"/>
      <c r="C103" s="76"/>
      <c r="D103" s="76"/>
      <c r="E103" s="76"/>
      <c r="F103" s="76"/>
      <c r="G103" s="76"/>
      <c r="H103" s="76"/>
    </row>
    <row r="104" spans="4:8" ht="12.75">
      <c r="D104" s="76"/>
      <c r="F104" s="76"/>
      <c r="G104" s="76"/>
      <c r="H104" s="76"/>
    </row>
    <row r="105" spans="4:8" ht="12.75">
      <c r="D105" s="76"/>
      <c r="F105" s="76"/>
      <c r="G105" s="76"/>
      <c r="H105" s="76"/>
    </row>
    <row r="106" spans="4:8" ht="12.75">
      <c r="D106" s="76"/>
      <c r="F106" s="76"/>
      <c r="G106" s="76"/>
      <c r="H106" s="76"/>
    </row>
    <row r="107" spans="4:8" ht="12.75">
      <c r="D107" s="76"/>
      <c r="F107" s="76"/>
      <c r="G107" s="76"/>
      <c r="H107" s="76"/>
    </row>
    <row r="108" spans="4:8" ht="12.75">
      <c r="D108" s="76"/>
      <c r="F108" s="76"/>
      <c r="G108" s="76"/>
      <c r="H108" s="76"/>
    </row>
    <row r="120" spans="2:5" ht="12.75">
      <c r="B120" s="76"/>
      <c r="C120" s="76"/>
      <c r="D120" s="76"/>
      <c r="E120" s="76"/>
    </row>
    <row r="121" spans="2:5" ht="12.75">
      <c r="B121" s="76"/>
      <c r="C121" s="76"/>
      <c r="D121" s="76"/>
      <c r="E121" s="76"/>
    </row>
    <row r="122" spans="2:5" ht="12.75">
      <c r="B122" s="76"/>
      <c r="C122" s="76"/>
      <c r="D122" s="76"/>
      <c r="E122" s="76"/>
    </row>
    <row r="123" spans="2:5" ht="12.75">
      <c r="B123" s="76"/>
      <c r="C123" s="76"/>
      <c r="D123" s="76"/>
      <c r="E123" s="76"/>
    </row>
    <row r="124" spans="2:5" ht="12.75">
      <c r="B124" s="76"/>
      <c r="C124" s="76"/>
      <c r="D124" s="76"/>
      <c r="E124" s="76"/>
    </row>
    <row r="125" spans="2:5" ht="12.75">
      <c r="B125" s="76"/>
      <c r="C125" s="76"/>
      <c r="D125" s="76"/>
      <c r="E125" s="76"/>
    </row>
    <row r="126" spans="2:5" ht="12.75">
      <c r="B126" s="76"/>
      <c r="C126" s="76"/>
      <c r="D126" s="76"/>
      <c r="E126" s="76"/>
    </row>
    <row r="127" spans="2:5" ht="12.75">
      <c r="B127" s="76"/>
      <c r="C127" s="76"/>
      <c r="D127" s="76"/>
      <c r="E127" s="76"/>
    </row>
    <row r="128" spans="2:5" ht="12.75">
      <c r="B128" s="76"/>
      <c r="C128" s="76"/>
      <c r="D128" s="76"/>
      <c r="E128" s="76"/>
    </row>
    <row r="129" spans="2:5" ht="12.75">
      <c r="B129" s="76"/>
      <c r="C129" s="76"/>
      <c r="D129" s="76"/>
      <c r="E129" s="76"/>
    </row>
    <row r="130" spans="2:5" ht="12.75">
      <c r="B130" s="76"/>
      <c r="C130" s="76"/>
      <c r="D130" s="76"/>
      <c r="E130" s="76"/>
    </row>
    <row r="131" spans="2:5" ht="12.75">
      <c r="B131" s="76"/>
      <c r="C131" s="76"/>
      <c r="D131" s="76"/>
      <c r="E131" s="76"/>
    </row>
    <row r="132" spans="2:5" ht="12.75">
      <c r="B132" s="76"/>
      <c r="C132" s="76"/>
      <c r="D132" s="76"/>
      <c r="E132" s="76"/>
    </row>
    <row r="133" spans="2:5" ht="12.75">
      <c r="B133" s="76"/>
      <c r="C133" s="76"/>
      <c r="D133" s="76"/>
      <c r="E133" s="76"/>
    </row>
    <row r="134" spans="2:5" ht="12.75">
      <c r="B134" s="76"/>
      <c r="C134" s="76"/>
      <c r="D134" s="76"/>
      <c r="E134" s="76"/>
    </row>
    <row r="147" spans="2:5" ht="12.75">
      <c r="B147" s="76"/>
      <c r="C147" s="76"/>
      <c r="D147" s="76"/>
      <c r="E147" s="76"/>
    </row>
    <row r="148" spans="2:5" ht="12.75">
      <c r="B148" s="76"/>
      <c r="C148" s="76"/>
      <c r="D148" s="76"/>
      <c r="E148" s="76"/>
    </row>
    <row r="149" spans="2:5" ht="12.75">
      <c r="B149" s="76"/>
      <c r="C149" s="76"/>
      <c r="D149" s="76"/>
      <c r="E149" s="76"/>
    </row>
    <row r="150" spans="2:5" ht="12.75">
      <c r="B150" s="76"/>
      <c r="C150" s="76"/>
      <c r="D150" s="76"/>
      <c r="E150" s="76"/>
    </row>
    <row r="151" spans="2:5" ht="12.75">
      <c r="B151" s="76"/>
      <c r="C151" s="76"/>
      <c r="D151" s="76"/>
      <c r="E151" s="76"/>
    </row>
    <row r="152" spans="2:5" ht="12.75">
      <c r="B152" s="76"/>
      <c r="C152" s="76"/>
      <c r="D152" s="76"/>
      <c r="E152" s="76"/>
    </row>
    <row r="153" spans="2:5" ht="12.75">
      <c r="B153" s="76"/>
      <c r="C153" s="76"/>
      <c r="D153" s="76"/>
      <c r="E153" s="76"/>
    </row>
    <row r="154" spans="2:5" ht="12.75">
      <c r="B154" s="76"/>
      <c r="C154" s="76"/>
      <c r="D154" s="76"/>
      <c r="E154" s="76"/>
    </row>
    <row r="155" spans="2:5" ht="12.75">
      <c r="B155" s="76"/>
      <c r="C155" s="76"/>
      <c r="D155" s="76"/>
      <c r="E155" s="76"/>
    </row>
    <row r="172" spans="2:22" ht="12.75">
      <c r="B172" s="76"/>
      <c r="C172" s="76"/>
      <c r="D172" s="76"/>
      <c r="E172" s="76"/>
      <c r="Q172" s="76"/>
      <c r="R172" s="76"/>
      <c r="S172" s="76"/>
      <c r="T172" s="76"/>
      <c r="U172" s="76"/>
      <c r="V172" s="76"/>
    </row>
    <row r="173" spans="2:22" ht="12.75">
      <c r="B173" s="76"/>
      <c r="C173" s="76"/>
      <c r="D173" s="76"/>
      <c r="E173" s="76"/>
      <c r="Q173" s="76"/>
      <c r="R173" s="76"/>
      <c r="S173" s="76"/>
      <c r="T173" s="76"/>
      <c r="U173" s="76"/>
      <c r="V173" s="76"/>
    </row>
    <row r="174" spans="2:22" ht="12.75">
      <c r="B174" s="76"/>
      <c r="C174" s="76"/>
      <c r="D174" s="76"/>
      <c r="E174" s="76"/>
      <c r="Q174" s="76"/>
      <c r="R174" s="76"/>
      <c r="S174" s="76"/>
      <c r="T174" s="76"/>
      <c r="U174" s="76"/>
      <c r="V174" s="76"/>
    </row>
    <row r="175" spans="2:22" ht="12.75">
      <c r="B175" s="76"/>
      <c r="C175" s="76"/>
      <c r="D175" s="76"/>
      <c r="E175" s="76"/>
      <c r="Q175" s="76"/>
      <c r="R175" s="76"/>
      <c r="S175" s="76"/>
      <c r="T175" s="76"/>
      <c r="U175" s="76"/>
      <c r="V175" s="76"/>
    </row>
    <row r="176" spans="2:22" ht="12.75">
      <c r="B176" s="76"/>
      <c r="C176" s="76"/>
      <c r="D176" s="76"/>
      <c r="E176" s="76"/>
      <c r="Q176" s="76"/>
      <c r="R176" s="76"/>
      <c r="S176" s="76"/>
      <c r="T176" s="76"/>
      <c r="U176" s="76"/>
      <c r="V176" s="76"/>
    </row>
    <row r="177" spans="2:22" ht="12.75">
      <c r="B177" s="76"/>
      <c r="C177" s="76"/>
      <c r="D177" s="76"/>
      <c r="E177" s="76"/>
      <c r="Q177" s="76"/>
      <c r="R177" s="76"/>
      <c r="S177" s="76"/>
      <c r="T177" s="76"/>
      <c r="U177" s="76"/>
      <c r="V177" s="76"/>
    </row>
    <row r="178" spans="2:22" ht="12.75">
      <c r="B178" s="76"/>
      <c r="C178" s="76"/>
      <c r="D178" s="76"/>
      <c r="E178" s="76"/>
      <c r="Q178" s="76"/>
      <c r="R178" s="76"/>
      <c r="S178" s="76"/>
      <c r="T178" s="76"/>
      <c r="U178" s="76"/>
      <c r="V178" s="76"/>
    </row>
    <row r="179" spans="2:22" ht="12.75">
      <c r="B179" s="76"/>
      <c r="C179" s="76"/>
      <c r="D179" s="76"/>
      <c r="E179" s="76"/>
      <c r="Q179" s="76"/>
      <c r="R179" s="76"/>
      <c r="S179" s="76"/>
      <c r="T179" s="76"/>
      <c r="U179" s="76"/>
      <c r="V179" s="76"/>
    </row>
    <row r="180" spans="2:22" ht="12.75">
      <c r="B180" s="76"/>
      <c r="C180" s="76"/>
      <c r="D180" s="76"/>
      <c r="E180" s="76"/>
      <c r="Q180" s="76"/>
      <c r="R180" s="76"/>
      <c r="S180" s="76"/>
      <c r="T180" s="76"/>
      <c r="U180" s="76"/>
      <c r="V180" s="76"/>
    </row>
    <row r="181" spans="2:22" ht="12.75">
      <c r="B181" s="76"/>
      <c r="C181" s="76"/>
      <c r="D181" s="76"/>
      <c r="E181" s="76"/>
      <c r="Q181" s="76"/>
      <c r="R181" s="76"/>
      <c r="S181" s="76"/>
      <c r="T181" s="76"/>
      <c r="U181" s="76"/>
      <c r="V181" s="76"/>
    </row>
    <row r="182" spans="2:22" ht="12.75">
      <c r="B182" s="76"/>
      <c r="C182" s="76"/>
      <c r="E182" s="76"/>
      <c r="Q182" s="76"/>
      <c r="R182" s="76"/>
      <c r="S182" s="76"/>
      <c r="T182" s="76"/>
      <c r="U182" s="76"/>
      <c r="V182" s="76"/>
    </row>
    <row r="183" spans="2:22" ht="12.75">
      <c r="B183" s="76"/>
      <c r="C183" s="76"/>
      <c r="E183" s="76"/>
      <c r="Q183" s="76"/>
      <c r="R183" s="76"/>
      <c r="S183" s="76"/>
      <c r="T183" s="76"/>
      <c r="U183" s="76"/>
      <c r="V183" s="76"/>
    </row>
    <row r="184" spans="2:22" ht="12.75">
      <c r="B184" s="76"/>
      <c r="C184" s="76"/>
      <c r="E184" s="76"/>
      <c r="Q184" s="76"/>
      <c r="R184" s="76"/>
      <c r="S184" s="76"/>
      <c r="T184" s="76"/>
      <c r="U184" s="76"/>
      <c r="V184" s="76"/>
    </row>
    <row r="185" spans="2:22" ht="12.75">
      <c r="B185" s="76"/>
      <c r="C185" s="76"/>
      <c r="E185" s="76"/>
      <c r="Q185" s="76"/>
      <c r="R185" s="76"/>
      <c r="S185" s="76"/>
      <c r="T185" s="76"/>
      <c r="U185" s="76"/>
      <c r="V185" s="76"/>
    </row>
    <row r="186" spans="2:22" ht="12.75">
      <c r="B186" s="76"/>
      <c r="C186" s="76"/>
      <c r="E186" s="76"/>
      <c r="Q186" s="76"/>
      <c r="R186" s="76"/>
      <c r="S186" s="76"/>
      <c r="T186" s="76"/>
      <c r="U186" s="76"/>
      <c r="V186" s="76"/>
    </row>
    <row r="187" spans="2:22" ht="12.75">
      <c r="B187" s="76"/>
      <c r="C187" s="76"/>
      <c r="E187" s="76"/>
      <c r="Q187" s="76"/>
      <c r="R187" s="76"/>
      <c r="S187" s="76"/>
      <c r="T187" s="76"/>
      <c r="U187" s="76"/>
      <c r="V187" s="76"/>
    </row>
    <row r="199" spans="4:34" ht="12.75">
      <c r="D199" s="76"/>
      <c r="E199" s="76"/>
      <c r="T199" s="76"/>
      <c r="U199" s="76"/>
      <c r="V199" s="76"/>
      <c r="W199" s="76"/>
      <c r="Z199" s="76"/>
      <c r="AA199" s="76"/>
      <c r="AB199" s="76"/>
      <c r="AC199" s="76"/>
      <c r="AD199" s="76"/>
      <c r="AE199" s="76"/>
      <c r="AF199" s="76"/>
      <c r="AG199" s="76"/>
      <c r="AH199" s="76"/>
    </row>
    <row r="200" spans="4:34" ht="12.75">
      <c r="D200" s="76"/>
      <c r="E200" s="76"/>
      <c r="T200" s="76"/>
      <c r="U200" s="76"/>
      <c r="W200" s="76"/>
      <c r="Z200" s="76"/>
      <c r="AA200" s="76"/>
      <c r="AB200" s="76"/>
      <c r="AC200" s="76"/>
      <c r="AD200" s="76"/>
      <c r="AE200" s="76"/>
      <c r="AF200" s="76"/>
      <c r="AG200" s="76"/>
      <c r="AH200" s="76"/>
    </row>
    <row r="201" spans="4:34" ht="12.75">
      <c r="D201" s="76"/>
      <c r="E201" s="76"/>
      <c r="T201" s="76"/>
      <c r="U201" s="76"/>
      <c r="W201" s="76"/>
      <c r="Z201" s="76"/>
      <c r="AA201" s="76"/>
      <c r="AB201" s="76"/>
      <c r="AC201" s="76"/>
      <c r="AD201" s="76"/>
      <c r="AE201" s="76"/>
      <c r="AF201" s="76"/>
      <c r="AG201" s="76"/>
      <c r="AH201" s="76"/>
    </row>
    <row r="202" spans="4:34" ht="12.75">
      <c r="D202" s="76"/>
      <c r="E202" s="76"/>
      <c r="T202" s="76"/>
      <c r="U202" s="76"/>
      <c r="W202" s="76"/>
      <c r="Z202" s="76"/>
      <c r="AA202" s="76"/>
      <c r="AB202" s="76"/>
      <c r="AC202" s="76"/>
      <c r="AD202" s="76"/>
      <c r="AE202" s="76"/>
      <c r="AF202" s="76"/>
      <c r="AG202" s="76"/>
      <c r="AH202" s="76"/>
    </row>
    <row r="203" spans="4:34" ht="12.75">
      <c r="D203" s="76"/>
      <c r="E203" s="76"/>
      <c r="T203" s="76"/>
      <c r="U203" s="76"/>
      <c r="W203" s="76"/>
      <c r="Z203" s="76"/>
      <c r="AA203" s="76"/>
      <c r="AB203" s="76"/>
      <c r="AC203" s="76"/>
      <c r="AD203" s="76"/>
      <c r="AE203" s="76"/>
      <c r="AF203" s="76"/>
      <c r="AG203" s="76"/>
      <c r="AH203" s="76"/>
    </row>
    <row r="204" spans="4:34" ht="12.75">
      <c r="D204" s="76"/>
      <c r="E204" s="76"/>
      <c r="T204" s="76"/>
      <c r="U204" s="76"/>
      <c r="W204" s="76"/>
      <c r="Z204" s="76"/>
      <c r="AA204" s="76"/>
      <c r="AB204" s="76"/>
      <c r="AC204" s="76"/>
      <c r="AD204" s="76"/>
      <c r="AE204" s="76"/>
      <c r="AF204" s="76"/>
      <c r="AG204" s="76"/>
      <c r="AH204" s="76"/>
    </row>
    <row r="205" spans="4:34" ht="12.75">
      <c r="D205" s="76"/>
      <c r="E205" s="76"/>
      <c r="T205" s="76"/>
      <c r="U205" s="76"/>
      <c r="W205" s="76"/>
      <c r="Z205" s="76"/>
      <c r="AA205" s="76"/>
      <c r="AB205" s="76"/>
      <c r="AC205" s="76"/>
      <c r="AD205" s="76"/>
      <c r="AE205" s="76"/>
      <c r="AF205" s="76"/>
      <c r="AG205" s="76"/>
      <c r="AH205" s="76"/>
    </row>
    <row r="206" spans="4:34" ht="12.75">
      <c r="D206" s="76"/>
      <c r="E206" s="76"/>
      <c r="T206" s="76"/>
      <c r="U206" s="76"/>
      <c r="W206" s="76"/>
      <c r="Z206" s="76"/>
      <c r="AA206" s="76"/>
      <c r="AB206" s="76"/>
      <c r="AC206" s="76"/>
      <c r="AD206" s="76"/>
      <c r="AE206" s="76"/>
      <c r="AF206" s="76"/>
      <c r="AG206" s="76"/>
      <c r="AH206" s="76"/>
    </row>
    <row r="207" spans="4:34" ht="12.75">
      <c r="D207" s="76"/>
      <c r="E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</row>
    <row r="208" spans="4:34" ht="12.75">
      <c r="D208" s="76"/>
      <c r="E208" s="76"/>
      <c r="T208" s="76"/>
      <c r="U208" s="76"/>
      <c r="W208" s="76"/>
      <c r="Z208" s="76"/>
      <c r="AA208" s="76"/>
      <c r="AB208" s="76"/>
      <c r="AC208" s="76"/>
      <c r="AD208" s="76"/>
      <c r="AF208" s="76"/>
      <c r="AG208" s="76"/>
      <c r="AH208" s="76"/>
    </row>
    <row r="209" spans="4:34" ht="12.75">
      <c r="D209" s="76"/>
      <c r="E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</row>
    <row r="210" spans="4:34" ht="12.75">
      <c r="D210" s="76"/>
      <c r="E210" s="76"/>
      <c r="T210" s="76"/>
      <c r="U210" s="76"/>
      <c r="W210" s="76"/>
      <c r="Z210" s="76"/>
      <c r="AA210" s="76"/>
      <c r="AB210" s="76"/>
      <c r="AC210" s="76"/>
      <c r="AD210" s="76"/>
      <c r="AE210" s="76"/>
      <c r="AF210" s="76"/>
      <c r="AG210" s="76"/>
      <c r="AH210" s="76"/>
    </row>
    <row r="211" spans="4:34" ht="12.75">
      <c r="D211" s="76"/>
      <c r="E211" s="76"/>
      <c r="T211" s="76"/>
      <c r="U211" s="76"/>
      <c r="W211" s="76"/>
      <c r="Z211" s="76"/>
      <c r="AA211" s="76"/>
      <c r="AB211" s="76"/>
      <c r="AC211" s="76"/>
      <c r="AD211" s="76"/>
      <c r="AE211" s="76"/>
      <c r="AF211" s="76"/>
      <c r="AG211" s="76"/>
      <c r="AH211" s="76"/>
    </row>
    <row r="212" spans="4:34" ht="12.75">
      <c r="D212" s="76"/>
      <c r="E212" s="76"/>
      <c r="T212" s="76"/>
      <c r="U212" s="76"/>
      <c r="W212" s="76"/>
      <c r="Z212" s="76"/>
      <c r="AA212" s="76"/>
      <c r="AB212" s="76"/>
      <c r="AC212" s="76"/>
      <c r="AD212" s="76"/>
      <c r="AE212" s="76"/>
      <c r="AF212" s="76"/>
      <c r="AG212" s="76"/>
      <c r="AH212" s="76"/>
    </row>
    <row r="213" spans="4:34" ht="12.75">
      <c r="D213" s="76"/>
      <c r="E213" s="76"/>
      <c r="T213" s="76"/>
      <c r="U213" s="76"/>
      <c r="W213" s="76"/>
      <c r="Z213" s="76"/>
      <c r="AA213" s="76"/>
      <c r="AB213" s="76"/>
      <c r="AC213" s="76"/>
      <c r="AD213" s="76"/>
      <c r="AE213" s="76"/>
      <c r="AF213" s="76"/>
      <c r="AG213" s="76"/>
      <c r="AH213" s="76"/>
    </row>
    <row r="214" spans="4:34" ht="12.75">
      <c r="D214" s="76"/>
      <c r="E214" s="76"/>
      <c r="T214" s="76"/>
      <c r="U214" s="76"/>
      <c r="W214" s="76"/>
      <c r="Z214" s="76"/>
      <c r="AA214" s="76"/>
      <c r="AB214" s="76"/>
      <c r="AC214" s="76"/>
      <c r="AD214" s="76"/>
      <c r="AE214" s="76"/>
      <c r="AF214" s="76"/>
      <c r="AG214" s="76"/>
      <c r="AH214" s="76"/>
    </row>
    <row r="215" spans="4:34" ht="12.75">
      <c r="D215" s="76"/>
      <c r="E215" s="76"/>
      <c r="T215" s="76"/>
      <c r="U215" s="76"/>
      <c r="W215" s="76"/>
      <c r="Z215" s="76"/>
      <c r="AA215" s="76"/>
      <c r="AB215" s="76"/>
      <c r="AC215" s="76"/>
      <c r="AD215" s="76"/>
      <c r="AE215" s="76"/>
      <c r="AF215" s="76"/>
      <c r="AG215" s="76"/>
      <c r="AH215" s="76"/>
    </row>
    <row r="216" spans="4:34" ht="12.75">
      <c r="D216" s="76"/>
      <c r="E216" s="76"/>
      <c r="T216" s="76"/>
      <c r="U216" s="76"/>
      <c r="W216" s="76"/>
      <c r="Z216" s="76"/>
      <c r="AA216" s="76"/>
      <c r="AB216" s="76"/>
      <c r="AC216" s="76"/>
      <c r="AD216" s="76"/>
      <c r="AE216" s="76"/>
      <c r="AF216" s="76"/>
      <c r="AG216" s="76"/>
      <c r="AH216" s="76"/>
    </row>
    <row r="217" spans="4:34" ht="12.75">
      <c r="D217" s="76"/>
      <c r="E217" s="76"/>
      <c r="T217" s="76"/>
      <c r="U217" s="76"/>
      <c r="W217" s="76"/>
      <c r="Z217" s="76"/>
      <c r="AA217" s="76"/>
      <c r="AB217" s="76"/>
      <c r="AC217" s="76"/>
      <c r="AD217" s="76"/>
      <c r="AF217" s="76"/>
      <c r="AG217" s="76"/>
      <c r="AH217" s="76"/>
    </row>
    <row r="218" spans="4:34" ht="12.75">
      <c r="D218" s="76"/>
      <c r="E218" s="76"/>
      <c r="T218" s="76"/>
      <c r="U218" s="76"/>
      <c r="W218" s="76"/>
      <c r="Z218" s="76"/>
      <c r="AA218" s="76"/>
      <c r="AB218" s="76"/>
      <c r="AC218" s="76"/>
      <c r="AD218" s="76"/>
      <c r="AE218" s="76"/>
      <c r="AF218" s="76"/>
      <c r="AG218" s="76"/>
      <c r="AH218" s="76"/>
    </row>
    <row r="219" spans="4:34" ht="12.75">
      <c r="D219" s="76"/>
      <c r="E219" s="76"/>
      <c r="T219" s="76"/>
      <c r="U219" s="76"/>
      <c r="W219" s="76"/>
      <c r="Z219" s="76"/>
      <c r="AA219" s="76"/>
      <c r="AB219" s="76"/>
      <c r="AC219" s="76"/>
      <c r="AD219" s="76"/>
      <c r="AF219" s="76"/>
      <c r="AG219" s="76"/>
      <c r="AH219" s="76"/>
    </row>
    <row r="220" spans="4:34" ht="12.75">
      <c r="D220" s="76"/>
      <c r="E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</row>
    <row r="232" spans="2:17" ht="12.75">
      <c r="B232" s="76"/>
      <c r="C232" s="76"/>
      <c r="D232" s="76"/>
      <c r="E232" s="76"/>
      <c r="F232" s="76"/>
      <c r="G232" s="76"/>
      <c r="H232" s="76"/>
      <c r="I232" s="76"/>
      <c r="J232" s="86"/>
      <c r="K232" s="76"/>
      <c r="L232" s="76"/>
      <c r="M232" s="76"/>
      <c r="N232" s="76"/>
      <c r="O232" s="76"/>
      <c r="P232" s="76"/>
      <c r="Q232" s="76"/>
    </row>
    <row r="233" spans="2:17" ht="12.75">
      <c r="B233" s="76"/>
      <c r="C233" s="76"/>
      <c r="D233" s="76"/>
      <c r="E233" s="76"/>
      <c r="F233" s="76"/>
      <c r="G233" s="76"/>
      <c r="H233" s="76"/>
      <c r="I233" s="76"/>
      <c r="J233" s="86"/>
      <c r="K233" s="76"/>
      <c r="L233" s="76"/>
      <c r="M233" s="76"/>
      <c r="N233" s="76"/>
      <c r="O233" s="76"/>
      <c r="P233" s="76"/>
      <c r="Q233" s="76"/>
    </row>
    <row r="234" spans="2:17" ht="12.75">
      <c r="B234" s="76"/>
      <c r="C234" s="76"/>
      <c r="D234" s="76"/>
      <c r="E234" s="76"/>
      <c r="F234" s="76"/>
      <c r="G234" s="76"/>
      <c r="H234" s="76"/>
      <c r="I234" s="76"/>
      <c r="J234" s="86"/>
      <c r="K234" s="76"/>
      <c r="L234" s="76"/>
      <c r="M234" s="76"/>
      <c r="N234" s="76"/>
      <c r="O234" s="76"/>
      <c r="P234" s="76"/>
      <c r="Q234" s="76"/>
    </row>
    <row r="235" spans="2:17" ht="12.75">
      <c r="B235" s="76"/>
      <c r="C235" s="76"/>
      <c r="D235" s="76"/>
      <c r="E235" s="76"/>
      <c r="F235" s="76"/>
      <c r="G235" s="76"/>
      <c r="H235" s="76"/>
      <c r="I235" s="76"/>
      <c r="J235" s="86"/>
      <c r="K235" s="76"/>
      <c r="L235" s="76"/>
      <c r="M235" s="76"/>
      <c r="N235" s="76"/>
      <c r="O235" s="76"/>
      <c r="P235" s="76"/>
      <c r="Q235" s="76"/>
    </row>
    <row r="236" spans="2:17" ht="12.75">
      <c r="B236" s="76"/>
      <c r="C236" s="76"/>
      <c r="D236" s="76"/>
      <c r="E236" s="76"/>
      <c r="F236" s="76"/>
      <c r="G236" s="76"/>
      <c r="H236" s="76"/>
      <c r="I236" s="76"/>
      <c r="J236" s="86"/>
      <c r="K236" s="76"/>
      <c r="L236" s="76"/>
      <c r="M236" s="76"/>
      <c r="N236" s="76"/>
      <c r="O236" s="76"/>
      <c r="P236" s="76"/>
      <c r="Q236" s="76"/>
    </row>
    <row r="237" spans="2:17" ht="12.75">
      <c r="B237" s="76"/>
      <c r="C237" s="76"/>
      <c r="D237" s="76"/>
      <c r="E237" s="76"/>
      <c r="F237" s="76"/>
      <c r="G237" s="76"/>
      <c r="H237" s="76"/>
      <c r="I237" s="76"/>
      <c r="J237" s="86"/>
      <c r="K237" s="76"/>
      <c r="L237" s="76"/>
      <c r="M237" s="76"/>
      <c r="N237" s="76"/>
      <c r="O237" s="76"/>
      <c r="P237" s="76"/>
      <c r="Q237" s="76"/>
    </row>
    <row r="238" spans="2:17" ht="12.75">
      <c r="B238" s="76"/>
      <c r="C238" s="76"/>
      <c r="D238" s="76"/>
      <c r="E238" s="76"/>
      <c r="F238" s="76"/>
      <c r="G238" s="76"/>
      <c r="H238" s="76"/>
      <c r="I238" s="76"/>
      <c r="J238" s="86"/>
      <c r="K238" s="76"/>
      <c r="L238" s="76"/>
      <c r="M238" s="76"/>
      <c r="N238" s="76"/>
      <c r="O238" s="76"/>
      <c r="P238" s="76"/>
      <c r="Q238" s="76"/>
    </row>
    <row r="239" spans="2:17" ht="12.75">
      <c r="B239" s="76"/>
      <c r="C239" s="76"/>
      <c r="D239" s="76"/>
      <c r="E239" s="76"/>
      <c r="F239" s="76"/>
      <c r="G239" s="76"/>
      <c r="H239" s="76"/>
      <c r="I239" s="76"/>
      <c r="J239" s="86"/>
      <c r="K239" s="76"/>
      <c r="L239" s="76"/>
      <c r="M239" s="76"/>
      <c r="N239" s="76"/>
      <c r="O239" s="76"/>
      <c r="P239" s="76"/>
      <c r="Q239" s="76"/>
    </row>
    <row r="240" spans="2:17" ht="12.75">
      <c r="B240" s="76"/>
      <c r="C240" s="76"/>
      <c r="D240" s="76"/>
      <c r="E240" s="76"/>
      <c r="F240" s="76"/>
      <c r="G240" s="76"/>
      <c r="H240" s="76"/>
      <c r="I240" s="76"/>
      <c r="J240" s="86"/>
      <c r="K240" s="76"/>
      <c r="L240" s="76"/>
      <c r="M240" s="76"/>
      <c r="N240" s="76"/>
      <c r="O240" s="76"/>
      <c r="P240" s="76"/>
      <c r="Q240" s="76"/>
    </row>
    <row r="241" spans="2:17" ht="12.75">
      <c r="B241" s="76"/>
      <c r="C241" s="76"/>
      <c r="D241" s="76"/>
      <c r="E241" s="76"/>
      <c r="F241" s="76"/>
      <c r="G241" s="76"/>
      <c r="H241" s="76"/>
      <c r="I241" s="76"/>
      <c r="J241" s="86"/>
      <c r="K241" s="76"/>
      <c r="L241" s="76"/>
      <c r="M241" s="76"/>
      <c r="N241" s="76"/>
      <c r="O241" s="76"/>
      <c r="P241" s="76"/>
      <c r="Q241" s="76"/>
    </row>
    <row r="242" spans="2:17" ht="12.75">
      <c r="B242" s="76"/>
      <c r="C242" s="76"/>
      <c r="D242" s="76"/>
      <c r="E242" s="76"/>
      <c r="F242" s="76"/>
      <c r="G242" s="76"/>
      <c r="H242" s="76"/>
      <c r="I242" s="76"/>
      <c r="J242" s="86"/>
      <c r="K242" s="76"/>
      <c r="L242" s="76"/>
      <c r="M242" s="76"/>
      <c r="N242" s="76"/>
      <c r="O242" s="76"/>
      <c r="P242" s="76"/>
      <c r="Q242" s="76"/>
    </row>
    <row r="243" spans="2:17" ht="12.75">
      <c r="B243" s="76"/>
      <c r="C243" s="76"/>
      <c r="D243" s="76"/>
      <c r="E243" s="76"/>
      <c r="F243" s="76"/>
      <c r="G243" s="76"/>
      <c r="H243" s="76"/>
      <c r="I243" s="76"/>
      <c r="J243" s="86"/>
      <c r="K243" s="76"/>
      <c r="L243" s="76"/>
      <c r="M243" s="76"/>
      <c r="N243" s="76"/>
      <c r="O243" s="76"/>
      <c r="P243" s="76"/>
      <c r="Q243" s="76"/>
    </row>
    <row r="244" spans="2:17" ht="12.75">
      <c r="B244" s="76"/>
      <c r="C244" s="76"/>
      <c r="D244" s="76"/>
      <c r="E244" s="76"/>
      <c r="F244" s="76"/>
      <c r="G244" s="76"/>
      <c r="H244" s="76"/>
      <c r="I244" s="76"/>
      <c r="J244" s="86"/>
      <c r="K244" s="76"/>
      <c r="L244" s="76"/>
      <c r="M244" s="76"/>
      <c r="N244" s="76"/>
      <c r="O244" s="76"/>
      <c r="P244" s="76"/>
      <c r="Q244" s="76"/>
    </row>
    <row r="245" spans="2:17" ht="12.75">
      <c r="B245" s="76"/>
      <c r="C245" s="76"/>
      <c r="D245" s="76"/>
      <c r="E245" s="76"/>
      <c r="F245" s="76"/>
      <c r="G245" s="76"/>
      <c r="H245" s="76"/>
      <c r="I245" s="76"/>
      <c r="J245" s="86"/>
      <c r="K245" s="76"/>
      <c r="L245" s="76"/>
      <c r="M245" s="76"/>
      <c r="N245" s="76"/>
      <c r="O245" s="76"/>
      <c r="P245" s="76"/>
      <c r="Q245" s="76"/>
    </row>
    <row r="246" spans="2:17" ht="12.75">
      <c r="B246" s="76"/>
      <c r="C246" s="76"/>
      <c r="D246" s="76"/>
      <c r="E246" s="76"/>
      <c r="F246" s="76"/>
      <c r="G246" s="76"/>
      <c r="H246" s="76"/>
      <c r="I246" s="76"/>
      <c r="J246" s="86"/>
      <c r="K246" s="76"/>
      <c r="L246" s="76"/>
      <c r="M246" s="76"/>
      <c r="N246" s="76"/>
      <c r="O246" s="76"/>
      <c r="P246" s="76"/>
      <c r="Q246" s="76"/>
    </row>
    <row r="247" spans="2:17" ht="12.75">
      <c r="B247" s="76"/>
      <c r="C247" s="76"/>
      <c r="D247" s="76"/>
      <c r="E247" s="76"/>
      <c r="F247" s="76"/>
      <c r="G247" s="76"/>
      <c r="H247" s="76"/>
      <c r="I247" s="76"/>
      <c r="J247" s="86"/>
      <c r="K247" s="76"/>
      <c r="L247" s="76"/>
      <c r="M247" s="76"/>
      <c r="N247" s="76"/>
      <c r="O247" s="76"/>
      <c r="P247" s="76"/>
      <c r="Q247" s="76"/>
    </row>
    <row r="259" spans="2:7" ht="12.75">
      <c r="B259" s="76"/>
      <c r="C259" s="76"/>
      <c r="D259" s="76"/>
      <c r="E259" s="76"/>
      <c r="G259" s="76"/>
    </row>
    <row r="260" spans="2:23" ht="12.75">
      <c r="B260" s="76"/>
      <c r="C260" s="76"/>
      <c r="D260" s="76"/>
      <c r="E260" s="76"/>
      <c r="G260" s="76"/>
      <c r="K260" s="76"/>
      <c r="L260" s="76"/>
      <c r="M260" s="76"/>
      <c r="N260" s="76"/>
      <c r="O260" s="76"/>
      <c r="R260" s="77"/>
      <c r="S260" s="77"/>
      <c r="T260" s="77"/>
      <c r="U260" s="77"/>
      <c r="V260" s="77"/>
      <c r="W260" s="77"/>
    </row>
    <row r="261" spans="2:23" ht="12.75">
      <c r="B261" s="76"/>
      <c r="C261" s="76"/>
      <c r="D261" s="76"/>
      <c r="E261" s="76"/>
      <c r="G261" s="76"/>
      <c r="K261" s="76"/>
      <c r="L261" s="76"/>
      <c r="M261" s="76"/>
      <c r="N261" s="76"/>
      <c r="O261" s="76"/>
      <c r="R261" s="77"/>
      <c r="S261" s="77"/>
      <c r="T261" s="77"/>
      <c r="U261" s="77"/>
      <c r="V261" s="77"/>
      <c r="W261" s="77"/>
    </row>
    <row r="262" spans="2:23" ht="12.75">
      <c r="B262" s="76"/>
      <c r="C262" s="76"/>
      <c r="D262" s="76"/>
      <c r="E262" s="76"/>
      <c r="G262" s="76"/>
      <c r="K262" s="76"/>
      <c r="L262" s="76"/>
      <c r="M262" s="76"/>
      <c r="N262" s="76"/>
      <c r="O262" s="76"/>
      <c r="R262" s="77"/>
      <c r="S262" s="77"/>
      <c r="T262" s="77"/>
      <c r="U262" s="77"/>
      <c r="V262" s="77"/>
      <c r="W262" s="77"/>
    </row>
    <row r="263" spans="2:23" ht="12.75">
      <c r="B263" s="76"/>
      <c r="C263" s="76"/>
      <c r="D263" s="76"/>
      <c r="E263" s="76"/>
      <c r="G263" s="76"/>
      <c r="K263" s="76"/>
      <c r="L263" s="76"/>
      <c r="M263" s="76"/>
      <c r="N263" s="76"/>
      <c r="O263" s="76"/>
      <c r="R263" s="77"/>
      <c r="S263" s="77"/>
      <c r="T263" s="77"/>
      <c r="U263" s="77"/>
      <c r="V263" s="77"/>
      <c r="W263" s="77"/>
    </row>
    <row r="264" spans="2:23" ht="12.75">
      <c r="B264" s="76"/>
      <c r="C264" s="76"/>
      <c r="D264" s="76"/>
      <c r="E264" s="76"/>
      <c r="G264" s="76"/>
      <c r="K264" s="76"/>
      <c r="L264" s="76"/>
      <c r="M264" s="76"/>
      <c r="N264" s="76"/>
      <c r="O264" s="76"/>
      <c r="R264" s="77"/>
      <c r="S264" s="77"/>
      <c r="T264" s="77"/>
      <c r="U264" s="77"/>
      <c r="V264" s="77"/>
      <c r="W264" s="77"/>
    </row>
    <row r="265" spans="2:23" ht="12.75">
      <c r="B265" s="76"/>
      <c r="C265" s="76"/>
      <c r="D265" s="76"/>
      <c r="E265" s="76"/>
      <c r="G265" s="76"/>
      <c r="K265" s="76"/>
      <c r="L265" s="76"/>
      <c r="M265" s="76"/>
      <c r="N265" s="76"/>
      <c r="O265" s="76"/>
      <c r="R265" s="77"/>
      <c r="S265" s="77"/>
      <c r="T265" s="77"/>
      <c r="U265" s="77"/>
      <c r="V265" s="77"/>
      <c r="W265" s="77"/>
    </row>
    <row r="266" spans="2:23" ht="12.75">
      <c r="B266" s="76"/>
      <c r="C266" s="76"/>
      <c r="D266" s="76"/>
      <c r="E266" s="76"/>
      <c r="G266" s="76"/>
      <c r="K266" s="76"/>
      <c r="L266" s="76"/>
      <c r="M266" s="76"/>
      <c r="N266" s="76"/>
      <c r="O266" s="76"/>
      <c r="R266" s="77"/>
      <c r="S266" s="77"/>
      <c r="T266" s="77"/>
      <c r="U266" s="77"/>
      <c r="V266" s="77"/>
      <c r="W266" s="77"/>
    </row>
    <row r="267" spans="2:23" ht="12.75">
      <c r="B267" s="76"/>
      <c r="C267" s="76"/>
      <c r="D267" s="76"/>
      <c r="E267" s="76"/>
      <c r="G267" s="76"/>
      <c r="K267" s="76"/>
      <c r="L267" s="76"/>
      <c r="M267" s="76"/>
      <c r="N267" s="76"/>
      <c r="O267" s="76"/>
      <c r="R267" s="77"/>
      <c r="S267" s="77"/>
      <c r="T267" s="77"/>
      <c r="U267" s="77"/>
      <c r="V267" s="77"/>
      <c r="W267" s="77"/>
    </row>
    <row r="268" spans="2:23" ht="12.75">
      <c r="B268" s="76"/>
      <c r="C268" s="76"/>
      <c r="D268" s="76"/>
      <c r="E268" s="76"/>
      <c r="G268" s="76"/>
      <c r="K268" s="76"/>
      <c r="L268" s="76"/>
      <c r="M268" s="76"/>
      <c r="N268" s="76"/>
      <c r="O268" s="76"/>
      <c r="R268" s="77"/>
      <c r="S268" s="77"/>
      <c r="T268" s="77"/>
      <c r="U268" s="77"/>
      <c r="V268" s="77"/>
      <c r="W268" s="77"/>
    </row>
    <row r="269" spans="2:23" ht="12.75">
      <c r="B269" s="76"/>
      <c r="C269" s="76"/>
      <c r="D269" s="76"/>
      <c r="E269" s="76"/>
      <c r="G269" s="76"/>
      <c r="K269" s="76"/>
      <c r="L269" s="76"/>
      <c r="M269" s="76"/>
      <c r="N269" s="76"/>
      <c r="O269" s="76"/>
      <c r="R269" s="77"/>
      <c r="S269" s="77"/>
      <c r="T269" s="77"/>
      <c r="U269" s="77"/>
      <c r="V269" s="77"/>
      <c r="W269" s="77"/>
    </row>
    <row r="270" spans="2:23" ht="12.75">
      <c r="B270" s="76"/>
      <c r="C270" s="76"/>
      <c r="D270" s="76"/>
      <c r="E270" s="76"/>
      <c r="G270" s="76"/>
      <c r="K270" s="76"/>
      <c r="L270" s="76"/>
      <c r="M270" s="76"/>
      <c r="N270" s="76"/>
      <c r="O270" s="76"/>
      <c r="R270" s="77"/>
      <c r="S270" s="77"/>
      <c r="T270" s="77"/>
      <c r="U270" s="77"/>
      <c r="V270" s="77"/>
      <c r="W270" s="77"/>
    </row>
    <row r="271" spans="2:23" ht="12.75">
      <c r="B271" s="76"/>
      <c r="C271" s="76"/>
      <c r="D271" s="76"/>
      <c r="E271" s="76"/>
      <c r="G271" s="76"/>
      <c r="K271" s="76"/>
      <c r="L271" s="76"/>
      <c r="M271" s="76"/>
      <c r="N271" s="76"/>
      <c r="O271" s="76"/>
      <c r="R271" s="77"/>
      <c r="S271" s="77"/>
      <c r="T271" s="77"/>
      <c r="U271" s="77"/>
      <c r="V271" s="77"/>
      <c r="W271" s="77"/>
    </row>
    <row r="272" spans="2:23" ht="12.75">
      <c r="B272" s="76"/>
      <c r="C272" s="76"/>
      <c r="D272" s="76"/>
      <c r="E272" s="76"/>
      <c r="G272" s="76"/>
      <c r="K272" s="76"/>
      <c r="L272" s="76"/>
      <c r="M272" s="76"/>
      <c r="N272" s="76"/>
      <c r="O272" s="76"/>
      <c r="R272" s="77"/>
      <c r="S272" s="77"/>
      <c r="T272" s="77"/>
      <c r="U272" s="77"/>
      <c r="V272" s="77"/>
      <c r="W272" s="77"/>
    </row>
    <row r="273" spans="2:23" ht="12.75">
      <c r="B273" s="76"/>
      <c r="C273" s="76"/>
      <c r="D273" s="76"/>
      <c r="E273" s="76"/>
      <c r="F273" s="76"/>
      <c r="G273" s="76"/>
      <c r="K273" s="76"/>
      <c r="L273" s="76"/>
      <c r="M273" s="76"/>
      <c r="N273" s="76"/>
      <c r="O273" s="76"/>
      <c r="R273" s="77"/>
      <c r="S273" s="77"/>
      <c r="T273" s="77"/>
      <c r="U273" s="77"/>
      <c r="V273" s="77"/>
      <c r="W273" s="77"/>
    </row>
    <row r="274" spans="11:23" ht="12.75">
      <c r="K274" s="76"/>
      <c r="L274" s="76"/>
      <c r="M274" s="76"/>
      <c r="N274" s="76"/>
      <c r="O274" s="76"/>
      <c r="R274" s="77"/>
      <c r="S274" s="77"/>
      <c r="T274" s="77"/>
      <c r="U274" s="77"/>
      <c r="V274" s="77"/>
      <c r="W274" s="77"/>
    </row>
    <row r="275" spans="11:23" ht="12.75">
      <c r="K275" s="76"/>
      <c r="L275" s="76"/>
      <c r="M275" s="76"/>
      <c r="N275" s="76"/>
      <c r="O275" s="76"/>
      <c r="R275" s="77"/>
      <c r="S275" s="77"/>
      <c r="T275" s="77"/>
      <c r="U275" s="77"/>
      <c r="V275" s="77"/>
      <c r="W275" s="77"/>
    </row>
    <row r="285" spans="2:7" ht="12.75">
      <c r="B285" s="76"/>
      <c r="C285" s="76"/>
      <c r="D285" s="76"/>
      <c r="E285" s="76"/>
      <c r="G285" s="76"/>
    </row>
    <row r="286" spans="2:7" ht="12.75">
      <c r="B286" s="76"/>
      <c r="C286" s="76"/>
      <c r="D286" s="76"/>
      <c r="E286" s="76"/>
      <c r="G286" s="76"/>
    </row>
    <row r="287" spans="2:7" ht="12.75">
      <c r="B287" s="76"/>
      <c r="C287" s="76"/>
      <c r="D287" s="76"/>
      <c r="E287" s="76"/>
      <c r="G287" s="76"/>
    </row>
    <row r="288" spans="2:7" ht="12.75">
      <c r="B288" s="76"/>
      <c r="C288" s="76"/>
      <c r="D288" s="76"/>
      <c r="E288" s="76"/>
      <c r="G288" s="76"/>
    </row>
    <row r="289" spans="2:7" ht="12.75">
      <c r="B289" s="76"/>
      <c r="C289" s="76"/>
      <c r="D289" s="76"/>
      <c r="E289" s="76"/>
      <c r="G289" s="76"/>
    </row>
    <row r="290" spans="2:7" ht="12.75">
      <c r="B290" s="76"/>
      <c r="C290" s="76"/>
      <c r="D290" s="76"/>
      <c r="E290" s="76"/>
      <c r="G290" s="76"/>
    </row>
    <row r="291" spans="2:7" ht="12.75">
      <c r="B291" s="76"/>
      <c r="C291" s="76"/>
      <c r="D291" s="76"/>
      <c r="E291" s="76"/>
      <c r="G291" s="76"/>
    </row>
    <row r="292" spans="2:7" ht="12.75">
      <c r="B292" s="76"/>
      <c r="C292" s="76"/>
      <c r="D292" s="76"/>
      <c r="E292" s="76"/>
      <c r="G292" s="76"/>
    </row>
    <row r="293" spans="2:7" ht="12.75">
      <c r="B293" s="76"/>
      <c r="C293" s="76"/>
      <c r="D293" s="76"/>
      <c r="E293" s="76"/>
      <c r="G293" s="76"/>
    </row>
    <row r="379" spans="4:8" ht="12.75">
      <c r="D379" s="76"/>
      <c r="E379" s="76"/>
      <c r="F379" s="76"/>
      <c r="G379" s="76"/>
      <c r="H379" s="78"/>
    </row>
    <row r="380" spans="4:8" ht="12.75">
      <c r="D380" s="76"/>
      <c r="E380" s="76"/>
      <c r="F380" s="76"/>
      <c r="G380" s="76"/>
      <c r="H380" s="76"/>
    </row>
    <row r="381" spans="4:8" ht="12.75">
      <c r="D381" s="76"/>
      <c r="E381" s="76"/>
      <c r="F381" s="76"/>
      <c r="G381" s="76"/>
      <c r="H381" s="76"/>
    </row>
    <row r="382" spans="4:8" ht="12.75">
      <c r="D382" s="76"/>
      <c r="E382" s="76"/>
      <c r="F382" s="76"/>
      <c r="G382" s="76"/>
      <c r="H382" s="76"/>
    </row>
    <row r="383" spans="4:8" ht="12.75">
      <c r="D383" s="76"/>
      <c r="E383" s="76"/>
      <c r="F383" s="76"/>
      <c r="G383" s="76"/>
      <c r="H383" s="76"/>
    </row>
    <row r="384" spans="4:8" ht="12.75">
      <c r="D384" s="76"/>
      <c r="E384" s="76"/>
      <c r="F384" s="76"/>
      <c r="G384" s="76"/>
      <c r="H384" s="76"/>
    </row>
    <row r="385" spans="4:8" ht="12.75">
      <c r="D385" s="76"/>
      <c r="E385" s="76"/>
      <c r="F385" s="76"/>
      <c r="G385" s="76"/>
      <c r="H385" s="76"/>
    </row>
    <row r="386" spans="4:8" ht="12.75">
      <c r="D386" s="76"/>
      <c r="E386" s="76"/>
      <c r="F386" s="76"/>
      <c r="G386" s="76"/>
      <c r="H386" s="76"/>
    </row>
    <row r="387" spans="4:8" ht="12.75">
      <c r="D387" s="76"/>
      <c r="E387" s="76"/>
      <c r="F387" s="76"/>
      <c r="G387" s="76"/>
      <c r="H387" s="76"/>
    </row>
    <row r="388" spans="4:8" ht="12.75">
      <c r="D388" s="76"/>
      <c r="E388" s="76"/>
      <c r="F388" s="76"/>
      <c r="G388" s="76"/>
      <c r="H388" s="76"/>
    </row>
    <row r="389" spans="4:8" ht="12.75">
      <c r="D389" s="76"/>
      <c r="E389" s="76"/>
      <c r="F389" s="76"/>
      <c r="G389" s="76"/>
      <c r="H389" s="76"/>
    </row>
    <row r="390" spans="4:8" ht="12.75">
      <c r="D390" s="76"/>
      <c r="E390" s="76"/>
      <c r="F390" s="76"/>
      <c r="G390" s="76"/>
      <c r="H390" s="76"/>
    </row>
    <row r="391" spans="4:8" ht="12.75">
      <c r="D391" s="76"/>
      <c r="E391" s="76"/>
      <c r="F391" s="76"/>
      <c r="G391" s="76"/>
      <c r="H391" s="76"/>
    </row>
    <row r="392" spans="4:8" ht="12.75">
      <c r="D392" s="76"/>
      <c r="E392" s="76"/>
      <c r="F392" s="76"/>
      <c r="G392" s="76"/>
      <c r="H392" s="76"/>
    </row>
    <row r="393" spans="4:8" ht="12.75">
      <c r="D393" s="76"/>
      <c r="E393" s="76"/>
      <c r="F393" s="76"/>
      <c r="G393" s="76"/>
      <c r="H393" s="76"/>
    </row>
    <row r="394" spans="4:6" ht="12.75">
      <c r="D394" s="76"/>
      <c r="E394" s="76"/>
      <c r="F394" s="76"/>
    </row>
    <row r="395" spans="4:8" ht="12.75">
      <c r="D395" s="76"/>
      <c r="E395" s="76"/>
      <c r="F395" s="76"/>
      <c r="G395" s="76"/>
      <c r="H395" s="76"/>
    </row>
    <row r="396" spans="4:8" ht="12.75">
      <c r="D396" s="76"/>
      <c r="E396" s="76"/>
      <c r="F396" s="76"/>
      <c r="G396" s="76"/>
      <c r="H396" s="76"/>
    </row>
    <row r="397" spans="4:8" ht="12.75">
      <c r="D397" s="76"/>
      <c r="E397" s="76"/>
      <c r="F397" s="76"/>
      <c r="G397" s="76"/>
      <c r="H397" s="76"/>
    </row>
    <row r="398" spans="4:8" ht="12.75">
      <c r="D398" s="76"/>
      <c r="E398" s="76"/>
      <c r="F398" s="76"/>
      <c r="G398" s="76"/>
      <c r="H398" s="76"/>
    </row>
    <row r="399" spans="4:8" ht="12.75">
      <c r="D399" s="76"/>
      <c r="E399" s="76"/>
      <c r="F399" s="76"/>
      <c r="G399" s="76"/>
      <c r="H399" s="76"/>
    </row>
    <row r="400" spans="4:8" ht="12.75">
      <c r="D400" s="76"/>
      <c r="E400" s="76"/>
      <c r="F400" s="76"/>
      <c r="G400" s="76"/>
      <c r="H400" s="76"/>
    </row>
    <row r="401" spans="4:8" ht="12.75">
      <c r="D401" s="76"/>
      <c r="E401" s="76"/>
      <c r="F401" s="76"/>
      <c r="G401" s="76"/>
      <c r="H401" s="76"/>
    </row>
    <row r="402" spans="4:8" ht="12.75">
      <c r="D402" s="76"/>
      <c r="E402" s="76"/>
      <c r="F402" s="76"/>
      <c r="G402" s="76"/>
      <c r="H402" s="76"/>
    </row>
    <row r="403" spans="4:8" ht="12.75">
      <c r="D403" s="76"/>
      <c r="E403" s="76"/>
      <c r="F403" s="76"/>
      <c r="G403" s="76"/>
      <c r="H403" s="76"/>
    </row>
    <row r="404" spans="4:8" ht="12.75">
      <c r="D404" s="76"/>
      <c r="E404" s="76"/>
      <c r="F404" s="76"/>
      <c r="G404" s="76"/>
      <c r="H404" s="76"/>
    </row>
    <row r="405" spans="4:8" ht="12.75">
      <c r="D405" s="76"/>
      <c r="E405" s="76"/>
      <c r="F405" s="76"/>
      <c r="G405" s="76"/>
      <c r="H405" s="76"/>
    </row>
    <row r="406" spans="4:8" ht="12.75">
      <c r="D406" s="76"/>
      <c r="E406" s="76"/>
      <c r="F406" s="76"/>
      <c r="G406" s="76"/>
      <c r="H406" s="76"/>
    </row>
    <row r="407" spans="4:8" ht="12.75">
      <c r="D407" s="76"/>
      <c r="E407" s="76"/>
      <c r="F407" s="76"/>
      <c r="G407" s="76"/>
      <c r="H407" s="76"/>
    </row>
    <row r="408" spans="4:8" ht="12.75">
      <c r="D408" s="76"/>
      <c r="E408" s="76"/>
      <c r="F408" s="76"/>
      <c r="G408" s="76"/>
      <c r="H408" s="76"/>
    </row>
    <row r="409" spans="4:6" ht="12.75">
      <c r="D409" s="76"/>
      <c r="E409" s="76"/>
      <c r="F409" s="76"/>
    </row>
    <row r="410" spans="4:8" ht="12.75">
      <c r="D410" s="76"/>
      <c r="E410" s="76"/>
      <c r="F410" s="76"/>
      <c r="G410" s="76"/>
      <c r="H410" s="76"/>
    </row>
    <row r="411" spans="4:8" ht="12.75">
      <c r="D411" s="76"/>
      <c r="E411" s="76"/>
      <c r="F411" s="76"/>
      <c r="G411" s="76"/>
      <c r="H411" s="76"/>
    </row>
    <row r="412" spans="4:8" ht="12.75">
      <c r="D412" s="76"/>
      <c r="E412" s="76"/>
      <c r="F412" s="76"/>
      <c r="G412" s="76"/>
      <c r="H412" s="76"/>
    </row>
    <row r="413" spans="4:6" ht="12.75">
      <c r="D413" s="76"/>
      <c r="E413" s="76"/>
      <c r="F413" s="76"/>
    </row>
    <row r="414" spans="4:8" ht="12.75">
      <c r="D414" s="76"/>
      <c r="E414" s="76"/>
      <c r="F414" s="76"/>
      <c r="G414" s="76"/>
      <c r="H414" s="76"/>
    </row>
    <row r="415" spans="4:6" ht="12.75">
      <c r="D415" s="76"/>
      <c r="E415" s="76"/>
      <c r="F415" s="76"/>
    </row>
    <row r="416" spans="4:8" ht="12.75">
      <c r="D416" s="76"/>
      <c r="E416" s="76"/>
      <c r="F416" s="76"/>
      <c r="G416" s="76"/>
      <c r="H416" s="76"/>
    </row>
    <row r="417" spans="4:8" ht="12.75">
      <c r="D417" s="76"/>
      <c r="E417" s="76"/>
      <c r="F417" s="76"/>
      <c r="G417" s="76"/>
      <c r="H417" s="76"/>
    </row>
    <row r="418" spans="4:8" ht="12.75">
      <c r="D418" s="76"/>
      <c r="E418" s="76"/>
      <c r="F418" s="76"/>
      <c r="G418" s="76"/>
      <c r="H418" s="76"/>
    </row>
    <row r="419" spans="4:8" ht="12.75">
      <c r="D419" s="76"/>
      <c r="E419" s="76"/>
      <c r="F419" s="76"/>
      <c r="G419" s="76"/>
      <c r="H419" s="76"/>
    </row>
    <row r="420" spans="4:8" ht="12.75">
      <c r="D420" s="76"/>
      <c r="E420" s="76"/>
      <c r="F420" s="76"/>
      <c r="G420" s="76"/>
      <c r="H420" s="76"/>
    </row>
    <row r="421" spans="4:8" ht="12.75">
      <c r="D421" s="76"/>
      <c r="E421" s="76"/>
      <c r="F421" s="76"/>
      <c r="G421" s="76"/>
      <c r="H421" s="76"/>
    </row>
    <row r="422" spans="4:8" ht="12.75">
      <c r="D422" s="76"/>
      <c r="E422" s="76"/>
      <c r="F422" s="76"/>
      <c r="G422" s="76"/>
      <c r="H422" s="76"/>
    </row>
    <row r="423" spans="4:8" ht="12.75">
      <c r="D423" s="76"/>
      <c r="E423" s="76"/>
      <c r="F423" s="76"/>
      <c r="G423" s="76"/>
      <c r="H423" s="76"/>
    </row>
    <row r="424" spans="4:8" ht="12.75">
      <c r="D424" s="76"/>
      <c r="E424" s="76"/>
      <c r="F424" s="76"/>
      <c r="G424" s="76"/>
      <c r="H424" s="76"/>
    </row>
    <row r="425" spans="4:8" ht="12.75">
      <c r="D425" s="76"/>
      <c r="E425" s="76"/>
      <c r="F425" s="76"/>
      <c r="G425" s="76"/>
      <c r="H425" s="76"/>
    </row>
    <row r="426" spans="4:8" ht="12.75">
      <c r="D426" s="76"/>
      <c r="E426" s="76"/>
      <c r="F426" s="76"/>
      <c r="G426" s="76"/>
      <c r="H426" s="76"/>
    </row>
    <row r="427" spans="4:8" ht="12.75">
      <c r="D427" s="76"/>
      <c r="E427" s="76"/>
      <c r="F427" s="76"/>
      <c r="G427" s="76"/>
      <c r="H427" s="76"/>
    </row>
    <row r="428" spans="4:6" ht="12.75">
      <c r="D428" s="76"/>
      <c r="E428" s="76"/>
      <c r="F428" s="76"/>
    </row>
    <row r="429" spans="4:8" ht="12.75">
      <c r="D429" s="76"/>
      <c r="E429" s="76"/>
      <c r="F429" s="76"/>
      <c r="G429" s="76"/>
      <c r="H429" s="76"/>
    </row>
    <row r="443" spans="8:10" ht="12.75">
      <c r="H443" s="76"/>
      <c r="I443" s="76"/>
      <c r="J443" s="86"/>
    </row>
    <row r="444" spans="8:15" ht="12.75">
      <c r="H444" s="76"/>
      <c r="I444" s="76"/>
      <c r="J444" s="86"/>
      <c r="K444" s="76"/>
      <c r="L444" s="76"/>
      <c r="M444" s="76"/>
      <c r="N444" s="76"/>
      <c r="O444" s="76"/>
    </row>
    <row r="445" spans="8:15" ht="12.75">
      <c r="H445" s="76"/>
      <c r="I445" s="76"/>
      <c r="J445" s="86"/>
      <c r="K445" s="76"/>
      <c r="L445" s="76"/>
      <c r="M445" s="76"/>
      <c r="N445" s="76"/>
      <c r="O445" s="76"/>
    </row>
    <row r="446" spans="2:15" ht="12.75">
      <c r="B446" s="76"/>
      <c r="C446" s="76"/>
      <c r="D446" s="76"/>
      <c r="E446" s="76"/>
      <c r="H446" s="76"/>
      <c r="I446" s="76"/>
      <c r="J446" s="86"/>
      <c r="K446" s="76"/>
      <c r="L446" s="76"/>
      <c r="M446" s="76"/>
      <c r="N446" s="76"/>
      <c r="O446" s="76"/>
    </row>
    <row r="447" spans="2:15" ht="12.75">
      <c r="B447" s="76"/>
      <c r="C447" s="76"/>
      <c r="D447" s="76"/>
      <c r="E447" s="76"/>
      <c r="H447" s="76"/>
      <c r="I447" s="76"/>
      <c r="J447" s="86"/>
      <c r="K447" s="76"/>
      <c r="L447" s="76"/>
      <c r="M447" s="76"/>
      <c r="N447" s="76"/>
      <c r="O447" s="76"/>
    </row>
    <row r="448" spans="2:15" ht="12.75">
      <c r="B448" s="76"/>
      <c r="C448" s="76"/>
      <c r="D448" s="76"/>
      <c r="E448" s="76"/>
      <c r="H448" s="76"/>
      <c r="I448" s="76"/>
      <c r="J448" s="86"/>
      <c r="K448" s="76"/>
      <c r="L448" s="76"/>
      <c r="M448" s="76"/>
      <c r="N448" s="76"/>
      <c r="O448" s="76"/>
    </row>
    <row r="449" spans="2:15" ht="12.75">
      <c r="B449" s="76"/>
      <c r="C449" s="76"/>
      <c r="D449" s="76"/>
      <c r="E449" s="76"/>
      <c r="H449" s="76"/>
      <c r="I449" s="76"/>
      <c r="J449" s="86"/>
      <c r="K449" s="76"/>
      <c r="L449" s="76"/>
      <c r="M449" s="76"/>
      <c r="N449" s="76"/>
      <c r="O449" s="76"/>
    </row>
    <row r="450" spans="2:15" ht="12.75">
      <c r="B450" s="76"/>
      <c r="C450" s="76"/>
      <c r="D450" s="76"/>
      <c r="E450" s="76"/>
      <c r="H450" s="76"/>
      <c r="I450" s="76"/>
      <c r="J450" s="86"/>
      <c r="K450" s="76"/>
      <c r="L450" s="76"/>
      <c r="M450" s="76"/>
      <c r="N450" s="76"/>
      <c r="O450" s="76"/>
    </row>
    <row r="451" spans="2:15" ht="12.75">
      <c r="B451" s="76"/>
      <c r="C451" s="76"/>
      <c r="D451" s="76"/>
      <c r="E451" s="76"/>
      <c r="H451" s="76"/>
      <c r="I451" s="76"/>
      <c r="J451" s="86"/>
      <c r="K451" s="76"/>
      <c r="L451" s="76"/>
      <c r="M451" s="76"/>
      <c r="N451" s="76"/>
      <c r="O451" s="76"/>
    </row>
    <row r="452" spans="2:15" ht="12.75">
      <c r="B452" s="76"/>
      <c r="C452" s="76"/>
      <c r="D452" s="76"/>
      <c r="E452" s="76"/>
      <c r="H452" s="76"/>
      <c r="I452" s="76"/>
      <c r="J452" s="86"/>
      <c r="K452" s="76"/>
      <c r="L452" s="76"/>
      <c r="M452" s="76"/>
      <c r="N452" s="76"/>
      <c r="O452" s="76"/>
    </row>
    <row r="453" spans="2:10" ht="12.75">
      <c r="B453" s="76"/>
      <c r="C453" s="76"/>
      <c r="D453" s="76"/>
      <c r="E453" s="76"/>
      <c r="H453" s="76"/>
      <c r="I453" s="76"/>
      <c r="J453" s="86"/>
    </row>
    <row r="454" spans="2:10" ht="12.75">
      <c r="B454" s="76"/>
      <c r="C454" s="76"/>
      <c r="D454" s="76"/>
      <c r="E454" s="76"/>
      <c r="H454" s="76"/>
      <c r="I454" s="76"/>
      <c r="J454" s="86"/>
    </row>
    <row r="455" spans="2:10" ht="12.75">
      <c r="B455" s="76"/>
      <c r="C455" s="76"/>
      <c r="D455" s="76"/>
      <c r="E455" s="76"/>
      <c r="H455" s="76"/>
      <c r="I455" s="76"/>
      <c r="J455" s="86"/>
    </row>
    <row r="456" spans="2:10" ht="12.75">
      <c r="B456" s="76"/>
      <c r="C456" s="76"/>
      <c r="D456" s="76"/>
      <c r="E456" s="76"/>
      <c r="H456" s="76"/>
      <c r="I456" s="76"/>
      <c r="J456" s="86"/>
    </row>
    <row r="457" spans="2:10" ht="12.75">
      <c r="B457" s="76"/>
      <c r="C457" s="76"/>
      <c r="D457" s="76"/>
      <c r="E457" s="76"/>
      <c r="H457" s="76"/>
      <c r="I457" s="76"/>
      <c r="J457" s="86"/>
    </row>
    <row r="458" spans="2:10" ht="12.75">
      <c r="B458" s="76"/>
      <c r="C458" s="76"/>
      <c r="D458" s="76"/>
      <c r="E458" s="76"/>
      <c r="I458" s="76"/>
      <c r="J458" s="86"/>
    </row>
    <row r="459" spans="2:5" ht="12.75">
      <c r="B459" s="76"/>
      <c r="C459" s="76"/>
      <c r="D459" s="76"/>
      <c r="E459" s="76"/>
    </row>
    <row r="460" spans="2:5" ht="12.75">
      <c r="B460" s="76"/>
      <c r="C460" s="76"/>
      <c r="D460" s="76"/>
      <c r="E460" s="76"/>
    </row>
    <row r="461" spans="2:15" ht="12.75">
      <c r="B461" s="76"/>
      <c r="C461" s="76"/>
      <c r="D461" s="76"/>
      <c r="E461" s="76"/>
      <c r="K461" s="76"/>
      <c r="L461" s="76"/>
      <c r="M461" s="76"/>
      <c r="N461" s="76"/>
      <c r="O461" s="76"/>
    </row>
    <row r="462" spans="11:15" ht="12.75">
      <c r="K462" s="76"/>
      <c r="L462" s="76"/>
      <c r="M462" s="76"/>
      <c r="N462" s="76"/>
      <c r="O462" s="76"/>
    </row>
    <row r="463" spans="11:15" ht="12.75">
      <c r="K463" s="76"/>
      <c r="L463" s="76"/>
      <c r="M463" s="76"/>
      <c r="N463" s="76"/>
      <c r="O463" s="76"/>
    </row>
    <row r="464" spans="11:15" ht="12.75">
      <c r="K464" s="76"/>
      <c r="L464" s="76"/>
      <c r="M464" s="76"/>
      <c r="N464" s="76"/>
      <c r="O464" s="76"/>
    </row>
    <row r="465" spans="11:15" ht="12.75">
      <c r="K465" s="76"/>
      <c r="L465" s="76"/>
      <c r="M465" s="76"/>
      <c r="N465" s="76"/>
      <c r="O465" s="76"/>
    </row>
    <row r="466" spans="11:15" ht="12.75">
      <c r="K466" s="76"/>
      <c r="L466" s="76"/>
      <c r="M466" s="76"/>
      <c r="N466" s="76"/>
      <c r="O466" s="76"/>
    </row>
    <row r="467" spans="11:15" ht="12.75">
      <c r="K467" s="76"/>
      <c r="L467" s="76"/>
      <c r="M467" s="76"/>
      <c r="N467" s="76"/>
      <c r="O467" s="76"/>
    </row>
    <row r="468" spans="11:15" ht="12.75">
      <c r="K468" s="76"/>
      <c r="L468" s="76"/>
      <c r="M468" s="76"/>
      <c r="N468" s="76"/>
      <c r="O468" s="76"/>
    </row>
    <row r="469" spans="8:15" ht="12.75">
      <c r="H469" s="76"/>
      <c r="I469" s="76"/>
      <c r="J469" s="86"/>
      <c r="K469" s="76"/>
      <c r="L469" s="76"/>
      <c r="M469" s="76"/>
      <c r="N469" s="76"/>
      <c r="O469" s="76"/>
    </row>
    <row r="470" spans="8:10" ht="12.75">
      <c r="H470" s="76"/>
      <c r="I470" s="76"/>
      <c r="J470" s="86"/>
    </row>
    <row r="471" spans="8:10" ht="12.75">
      <c r="H471" s="76"/>
      <c r="I471" s="76"/>
      <c r="J471" s="86"/>
    </row>
    <row r="472" spans="8:10" ht="12.75">
      <c r="H472" s="76"/>
      <c r="I472" s="76"/>
      <c r="J472" s="86"/>
    </row>
    <row r="473" spans="8:10" ht="12.75">
      <c r="H473" s="76"/>
      <c r="I473" s="76"/>
      <c r="J473" s="86"/>
    </row>
    <row r="474" spans="8:10" ht="12.75">
      <c r="H474" s="76"/>
      <c r="I474" s="76"/>
      <c r="J474" s="86"/>
    </row>
    <row r="475" spans="8:10" ht="12.75">
      <c r="H475" s="76"/>
      <c r="I475" s="76"/>
      <c r="J475" s="86"/>
    </row>
    <row r="476" spans="2:10" ht="12.75">
      <c r="B476" s="76"/>
      <c r="C476" s="76"/>
      <c r="D476" s="76"/>
      <c r="E476" s="76"/>
      <c r="H476" s="76"/>
      <c r="I476" s="76"/>
      <c r="J476" s="86"/>
    </row>
    <row r="477" spans="2:15" ht="12.75">
      <c r="B477" s="76"/>
      <c r="C477" s="76"/>
      <c r="D477" s="76"/>
      <c r="E477" s="76"/>
      <c r="H477" s="76"/>
      <c r="I477" s="76"/>
      <c r="J477" s="86"/>
      <c r="K477" s="76"/>
      <c r="L477" s="76"/>
      <c r="M477" s="76"/>
      <c r="N477" s="76"/>
      <c r="O477" s="76"/>
    </row>
    <row r="478" spans="2:15" ht="12.75">
      <c r="B478" s="76"/>
      <c r="C478" s="76"/>
      <c r="D478" s="76"/>
      <c r="E478" s="76"/>
      <c r="H478" s="76"/>
      <c r="I478" s="76"/>
      <c r="J478" s="86"/>
      <c r="K478" s="76"/>
      <c r="L478" s="76"/>
      <c r="M478" s="76"/>
      <c r="N478" s="76"/>
      <c r="O478" s="76"/>
    </row>
    <row r="479" spans="2:15" ht="12.75">
      <c r="B479" s="76"/>
      <c r="C479" s="76"/>
      <c r="D479" s="76"/>
      <c r="E479" s="76"/>
      <c r="H479" s="76"/>
      <c r="I479" s="76"/>
      <c r="J479" s="86"/>
      <c r="K479" s="76"/>
      <c r="L479" s="76"/>
      <c r="M479" s="76"/>
      <c r="N479" s="76"/>
      <c r="O479" s="76"/>
    </row>
    <row r="480" spans="2:15" ht="12.75">
      <c r="B480" s="76"/>
      <c r="C480" s="76"/>
      <c r="D480" s="76"/>
      <c r="E480" s="76"/>
      <c r="H480" s="76"/>
      <c r="I480" s="76"/>
      <c r="J480" s="86"/>
      <c r="K480" s="76"/>
      <c r="L480" s="76"/>
      <c r="M480" s="76"/>
      <c r="N480" s="76"/>
      <c r="O480" s="76"/>
    </row>
    <row r="481" spans="2:15" ht="12.75">
      <c r="B481" s="76"/>
      <c r="C481" s="76"/>
      <c r="D481" s="76"/>
      <c r="E481" s="76"/>
      <c r="H481" s="76"/>
      <c r="I481" s="76"/>
      <c r="J481" s="86"/>
      <c r="K481" s="76"/>
      <c r="L481" s="76"/>
      <c r="M481" s="76"/>
      <c r="N481" s="76"/>
      <c r="O481" s="76"/>
    </row>
    <row r="482" spans="2:15" ht="12.75">
      <c r="B482" s="76"/>
      <c r="C482" s="76"/>
      <c r="D482" s="76"/>
      <c r="E482" s="76"/>
      <c r="H482" s="76"/>
      <c r="I482" s="76"/>
      <c r="J482" s="86"/>
      <c r="K482" s="76"/>
      <c r="L482" s="76"/>
      <c r="M482" s="76"/>
      <c r="N482" s="76"/>
      <c r="O482" s="76"/>
    </row>
    <row r="483" spans="2:15" ht="12.75">
      <c r="B483" s="76"/>
      <c r="C483" s="76"/>
      <c r="D483" s="76"/>
      <c r="E483" s="76"/>
      <c r="H483" s="76"/>
      <c r="I483" s="76"/>
      <c r="J483" s="86"/>
      <c r="K483" s="76"/>
      <c r="L483" s="76"/>
      <c r="M483" s="76"/>
      <c r="N483" s="76"/>
      <c r="O483" s="76"/>
    </row>
    <row r="484" spans="2:15" ht="12.75">
      <c r="B484" s="76"/>
      <c r="C484" s="76"/>
      <c r="D484" s="76"/>
      <c r="E484" s="76"/>
      <c r="I484" s="76"/>
      <c r="J484" s="86"/>
      <c r="K484" s="76"/>
      <c r="L484" s="76"/>
      <c r="M484" s="76"/>
      <c r="N484" s="76"/>
      <c r="O484" s="76"/>
    </row>
    <row r="485" spans="2:15" ht="12.75">
      <c r="B485" s="76"/>
      <c r="C485" s="76"/>
      <c r="D485" s="76"/>
      <c r="E485" s="76"/>
      <c r="K485" s="76"/>
      <c r="L485" s="76"/>
      <c r="M485" s="76"/>
      <c r="N485" s="76"/>
      <c r="O485" s="76"/>
    </row>
    <row r="486" spans="2:5" ht="12.75">
      <c r="B486" s="76"/>
      <c r="C486" s="76"/>
      <c r="D486" s="76"/>
      <c r="E486" s="76"/>
    </row>
    <row r="487" spans="2:5" ht="12.75">
      <c r="B487" s="76"/>
      <c r="C487" s="76"/>
      <c r="D487" s="76"/>
      <c r="E487" s="76"/>
    </row>
    <row r="488" spans="2:5" ht="12.75">
      <c r="B488" s="76"/>
      <c r="C488" s="76"/>
      <c r="D488" s="76"/>
      <c r="E488" s="76"/>
    </row>
    <row r="489" spans="2:5" ht="12.75">
      <c r="B489" s="76"/>
      <c r="C489" s="76"/>
      <c r="D489" s="76"/>
      <c r="E489" s="76"/>
    </row>
    <row r="490" spans="2:5" ht="12.75">
      <c r="B490" s="76"/>
      <c r="C490" s="76"/>
      <c r="D490" s="76"/>
      <c r="E490" s="76"/>
    </row>
    <row r="491" spans="2:5" ht="12.75">
      <c r="B491" s="76"/>
      <c r="C491" s="76"/>
      <c r="D491" s="76"/>
      <c r="E491" s="76"/>
    </row>
    <row r="509" spans="2:8" ht="12.75">
      <c r="B509" s="79"/>
      <c r="C509" s="79"/>
      <c r="D509" s="79"/>
      <c r="E509" s="79"/>
      <c r="F509" s="79"/>
      <c r="G509" s="79"/>
      <c r="H509" s="79"/>
    </row>
    <row r="510" spans="2:8" ht="12.75">
      <c r="B510" s="79"/>
      <c r="C510" s="79"/>
      <c r="D510" s="79"/>
      <c r="E510" s="79"/>
      <c r="F510" s="79"/>
      <c r="G510" s="79"/>
      <c r="H510" s="79"/>
    </row>
    <row r="511" spans="2:8" ht="12.75">
      <c r="B511" s="79"/>
      <c r="C511" s="79"/>
      <c r="D511" s="79"/>
      <c r="E511" s="79"/>
      <c r="F511" s="79"/>
      <c r="G511" s="79"/>
      <c r="H511" s="79"/>
    </row>
    <row r="512" spans="2:8" ht="12.75">
      <c r="B512" s="79"/>
      <c r="C512" s="79"/>
      <c r="D512" s="79"/>
      <c r="E512" s="79"/>
      <c r="F512" s="79"/>
      <c r="G512" s="79"/>
      <c r="H512" s="79"/>
    </row>
    <row r="513" spans="2:8" ht="12.75">
      <c r="B513" s="79"/>
      <c r="C513" s="79"/>
      <c r="D513" s="79"/>
      <c r="E513" s="79"/>
      <c r="F513" s="79"/>
      <c r="G513" s="79"/>
      <c r="H513" s="79"/>
    </row>
    <row r="514" spans="2:8" ht="12.75">
      <c r="B514" s="79"/>
      <c r="C514" s="79"/>
      <c r="D514" s="79"/>
      <c r="E514" s="79"/>
      <c r="F514" s="79"/>
      <c r="G514" s="79"/>
      <c r="H514" s="79"/>
    </row>
    <row r="515" spans="2:8" ht="12.75">
      <c r="B515" s="79"/>
      <c r="C515" s="79"/>
      <c r="D515" s="79"/>
      <c r="E515" s="79"/>
      <c r="F515" s="79"/>
      <c r="G515" s="79"/>
      <c r="H515" s="79"/>
    </row>
    <row r="517" spans="2:8" ht="12.75">
      <c r="B517" s="79"/>
      <c r="C517" s="79"/>
      <c r="D517" s="79"/>
      <c r="E517" s="79"/>
      <c r="F517" s="79"/>
      <c r="G517" s="79"/>
      <c r="H517" s="79"/>
    </row>
    <row r="518" spans="2:8" ht="12.75">
      <c r="B518" s="79"/>
      <c r="C518" s="79"/>
      <c r="D518" s="79"/>
      <c r="E518" s="79"/>
      <c r="F518" s="79"/>
      <c r="G518" s="79"/>
      <c r="H518" s="79"/>
    </row>
    <row r="519" spans="2:8" ht="12.75">
      <c r="B519" s="79"/>
      <c r="C519" s="79"/>
      <c r="D519" s="79"/>
      <c r="E519" s="79"/>
      <c r="F519" s="79"/>
      <c r="G519" s="79"/>
      <c r="H519" s="79"/>
    </row>
    <row r="520" spans="2:8" ht="12.75">
      <c r="B520" s="79"/>
      <c r="C520" s="79"/>
      <c r="D520" s="79"/>
      <c r="E520" s="79"/>
      <c r="F520" s="79"/>
      <c r="G520" s="79"/>
      <c r="H520" s="79"/>
    </row>
    <row r="521" spans="2:8" ht="12.75">
      <c r="B521" s="79"/>
      <c r="C521" s="79"/>
      <c r="D521" s="79"/>
      <c r="E521" s="79"/>
      <c r="F521" s="79"/>
      <c r="G521" s="79"/>
      <c r="H521" s="79"/>
    </row>
    <row r="522" spans="2:8" ht="12.75">
      <c r="B522" s="79"/>
      <c r="C522" s="79"/>
      <c r="D522" s="79"/>
      <c r="E522" s="79"/>
      <c r="F522" s="79"/>
      <c r="G522" s="79"/>
      <c r="H522" s="79"/>
    </row>
    <row r="523" spans="2:8" ht="12.75">
      <c r="B523" s="79"/>
      <c r="C523" s="79"/>
      <c r="D523" s="79"/>
      <c r="E523" s="79"/>
      <c r="F523" s="79"/>
      <c r="G523" s="79"/>
      <c r="H523" s="79"/>
    </row>
    <row r="524" spans="2:8" ht="12.75">
      <c r="B524" s="79"/>
      <c r="C524" s="79"/>
      <c r="D524" s="79"/>
      <c r="E524" s="79"/>
      <c r="F524" s="79"/>
      <c r="G524" s="79"/>
      <c r="H524" s="79"/>
    </row>
    <row r="525" spans="2:8" ht="12.75">
      <c r="B525" s="79"/>
      <c r="C525" s="79"/>
      <c r="D525" s="79"/>
      <c r="E525" s="79"/>
      <c r="F525" s="79"/>
      <c r="G525" s="79"/>
      <c r="H525" s="79"/>
    </row>
    <row r="526" spans="2:8" ht="12.75">
      <c r="B526" s="79"/>
      <c r="C526" s="79"/>
      <c r="D526" s="79"/>
      <c r="E526" s="79"/>
      <c r="F526" s="79"/>
      <c r="G526" s="79"/>
      <c r="H526" s="79"/>
    </row>
    <row r="527" spans="2:8" ht="12.75">
      <c r="B527" s="79"/>
      <c r="C527" s="79"/>
      <c r="D527" s="79"/>
      <c r="E527" s="79"/>
      <c r="F527" s="79"/>
      <c r="G527" s="79"/>
      <c r="H527" s="79"/>
    </row>
    <row r="528" spans="2:8" ht="12.75">
      <c r="B528" s="79"/>
      <c r="C528" s="79"/>
      <c r="D528" s="79"/>
      <c r="E528" s="79"/>
      <c r="F528" s="79"/>
      <c r="G528" s="79"/>
      <c r="H528" s="79"/>
    </row>
    <row r="529" spans="4:8" ht="12.75">
      <c r="D529" s="79"/>
      <c r="E529" s="79"/>
      <c r="F529" s="79"/>
      <c r="G529" s="79"/>
      <c r="H529" s="79"/>
    </row>
    <row r="530" spans="2:8" ht="12.75">
      <c r="B530" s="79"/>
      <c r="C530" s="79"/>
      <c r="D530" s="79"/>
      <c r="E530" s="79"/>
      <c r="F530" s="79"/>
      <c r="G530" s="79"/>
      <c r="H530" s="79"/>
    </row>
    <row r="531" spans="2:8" ht="12.75">
      <c r="B531" s="79"/>
      <c r="C531" s="79"/>
      <c r="D531" s="79"/>
      <c r="E531" s="79"/>
      <c r="F531" s="79"/>
      <c r="G531" s="79"/>
      <c r="H531" s="79"/>
    </row>
    <row r="532" spans="2:8" ht="12.75">
      <c r="B532" s="79"/>
      <c r="C532" s="79"/>
      <c r="D532" s="79"/>
      <c r="E532" s="79"/>
      <c r="F532" s="79"/>
      <c r="G532" s="79"/>
      <c r="H532" s="79"/>
    </row>
    <row r="533" spans="2:8" ht="12.75">
      <c r="B533" s="79"/>
      <c r="C533" s="79"/>
      <c r="D533" s="79"/>
      <c r="E533" s="79"/>
      <c r="F533" s="79"/>
      <c r="G533" s="79"/>
      <c r="H533" s="79"/>
    </row>
    <row r="535" spans="2:8" ht="12.75">
      <c r="B535" s="79"/>
      <c r="C535" s="79"/>
      <c r="D535" s="79"/>
      <c r="E535" s="79"/>
      <c r="F535" s="79"/>
      <c r="G535" s="79"/>
      <c r="H535" s="79"/>
    </row>
    <row r="537" spans="2:8" ht="12.75">
      <c r="B537" s="79"/>
      <c r="C537" s="79"/>
      <c r="D537" s="79"/>
      <c r="E537" s="79"/>
      <c r="F537" s="79"/>
      <c r="G537" s="79"/>
      <c r="H537" s="79"/>
    </row>
    <row r="539" spans="2:8" ht="12.75">
      <c r="B539" s="79"/>
      <c r="C539" s="79"/>
      <c r="D539" s="79"/>
      <c r="E539" s="79"/>
      <c r="F539" s="79"/>
      <c r="G539" s="79"/>
      <c r="H539" s="79"/>
    </row>
    <row r="541" spans="2:8" ht="12.75">
      <c r="B541" s="79"/>
      <c r="C541" s="79"/>
      <c r="D541" s="79"/>
      <c r="E541" s="79"/>
      <c r="F541" s="79"/>
      <c r="G541" s="79"/>
      <c r="H541" s="79"/>
    </row>
    <row r="542" spans="2:8" ht="12.75">
      <c r="B542" s="79"/>
      <c r="C542" s="79"/>
      <c r="D542" s="79"/>
      <c r="E542" s="79"/>
      <c r="F542" s="79"/>
      <c r="G542" s="79"/>
      <c r="H542" s="79"/>
    </row>
    <row r="543" spans="2:8" ht="12.75">
      <c r="B543" s="79"/>
      <c r="C543" s="79"/>
      <c r="D543" s="79"/>
      <c r="E543" s="79"/>
      <c r="F543" s="79"/>
      <c r="G543" s="79"/>
      <c r="H543" s="79"/>
    </row>
    <row r="544" spans="2:8" ht="12.75">
      <c r="B544" s="79"/>
      <c r="C544" s="79"/>
      <c r="D544" s="79"/>
      <c r="E544" s="79"/>
      <c r="F544" s="79"/>
      <c r="G544" s="79"/>
      <c r="H544" s="79"/>
    </row>
    <row r="545" spans="2:8" ht="12.75">
      <c r="B545" s="79"/>
      <c r="C545" s="79"/>
      <c r="D545" s="79"/>
      <c r="E545" s="79"/>
      <c r="F545" s="79"/>
      <c r="G545" s="79"/>
      <c r="H545" s="79"/>
    </row>
    <row r="546" spans="2:8" ht="12.75">
      <c r="B546" s="79"/>
      <c r="C546" s="79"/>
      <c r="D546" s="79"/>
      <c r="E546" s="79"/>
      <c r="F546" s="79"/>
      <c r="G546" s="79"/>
      <c r="H546" s="79"/>
    </row>
    <row r="549" spans="2:8" ht="12.75">
      <c r="B549" s="79"/>
      <c r="C549" s="79"/>
      <c r="D549" s="79"/>
      <c r="E549" s="79"/>
      <c r="F549" s="79"/>
      <c r="G549" s="79"/>
      <c r="H549" s="79"/>
    </row>
    <row r="551" spans="2:8" ht="12.75">
      <c r="B551" s="79"/>
      <c r="C551" s="79"/>
      <c r="D551" s="79"/>
      <c r="E551" s="79"/>
      <c r="F551" s="79"/>
      <c r="G551" s="79"/>
      <c r="H551" s="79"/>
    </row>
    <row r="552" spans="2:8" ht="12.75">
      <c r="B552" s="79"/>
      <c r="C552" s="79"/>
      <c r="D552" s="79"/>
      <c r="E552" s="79"/>
      <c r="F552" s="79"/>
      <c r="G552" s="79"/>
      <c r="H552" s="79"/>
    </row>
    <row r="553" spans="2:8" ht="12.75">
      <c r="B553" s="79"/>
      <c r="C553" s="79"/>
      <c r="D553" s="79"/>
      <c r="E553" s="79"/>
      <c r="F553" s="79"/>
      <c r="G553" s="79"/>
      <c r="H553" s="79"/>
    </row>
    <row r="554" spans="2:8" ht="12.75">
      <c r="B554" s="79"/>
      <c r="C554" s="79"/>
      <c r="D554" s="79"/>
      <c r="E554" s="79"/>
      <c r="F554" s="79"/>
      <c r="G554" s="79"/>
      <c r="H554" s="79"/>
    </row>
    <row r="555" spans="2:8" ht="12.75">
      <c r="B555" s="79"/>
      <c r="C555" s="79"/>
      <c r="D555" s="79"/>
      <c r="E555" s="79"/>
      <c r="F555" s="79"/>
      <c r="G555" s="79"/>
      <c r="H555" s="79"/>
    </row>
    <row r="556" spans="2:8" ht="12.75">
      <c r="B556" s="79"/>
      <c r="C556" s="79"/>
      <c r="D556" s="79"/>
      <c r="E556" s="79"/>
      <c r="F556" s="79"/>
      <c r="G556" s="79"/>
      <c r="H556" s="79"/>
    </row>
    <row r="557" spans="2:8" ht="12.75">
      <c r="B557" s="79"/>
      <c r="C557" s="79"/>
      <c r="D557" s="79"/>
      <c r="E557" s="79"/>
      <c r="F557" s="79"/>
      <c r="G557" s="79"/>
      <c r="H557" s="79"/>
    </row>
    <row r="559" spans="2:8" ht="12.75">
      <c r="B559" s="79"/>
      <c r="C559" s="79"/>
      <c r="D559" s="79"/>
      <c r="E559" s="79"/>
      <c r="F559" s="79"/>
      <c r="G559" s="79"/>
      <c r="H559" s="79"/>
    </row>
    <row r="561" spans="2:8" ht="12.75">
      <c r="B561" s="79"/>
      <c r="C561" s="79"/>
      <c r="D561" s="79"/>
      <c r="E561" s="79"/>
      <c r="F561" s="79"/>
      <c r="G561" s="79"/>
      <c r="H561" s="79"/>
    </row>
    <row r="563" spans="2:8" ht="12.75">
      <c r="B563" s="79"/>
      <c r="C563" s="79"/>
      <c r="D563" s="79"/>
      <c r="E563" s="79"/>
      <c r="F563" s="79"/>
      <c r="G563" s="79"/>
      <c r="H563" s="79"/>
    </row>
    <row r="565" spans="2:8" ht="12.75">
      <c r="B565" s="79"/>
      <c r="C565" s="79"/>
      <c r="D565" s="79"/>
      <c r="E565" s="79"/>
      <c r="F565" s="79"/>
      <c r="G565" s="79"/>
      <c r="H565" s="79"/>
    </row>
    <row r="567" spans="2:8" ht="12.75">
      <c r="B567" s="79"/>
      <c r="C567" s="79"/>
      <c r="D567" s="79"/>
      <c r="E567" s="79"/>
      <c r="F567" s="79"/>
      <c r="G567" s="79"/>
      <c r="H567" s="79"/>
    </row>
    <row r="569" spans="2:8" ht="12.75">
      <c r="B569" s="79"/>
      <c r="C569" s="79"/>
      <c r="D569" s="79"/>
      <c r="E569" s="79"/>
      <c r="F569" s="79"/>
      <c r="G569" s="79"/>
      <c r="H569" s="79"/>
    </row>
    <row r="571" spans="2:8" ht="12.75">
      <c r="B571" s="79"/>
      <c r="C571" s="79"/>
      <c r="D571" s="79"/>
      <c r="E571" s="79"/>
      <c r="F571" s="79"/>
      <c r="G571" s="79"/>
      <c r="H571" s="79"/>
    </row>
    <row r="573" spans="2:8" ht="12.75">
      <c r="B573" s="79"/>
      <c r="C573" s="79"/>
      <c r="D573" s="79"/>
      <c r="E573" s="79"/>
      <c r="F573" s="79"/>
      <c r="G573" s="79"/>
      <c r="H573" s="79"/>
    </row>
    <row r="575" spans="2:8" ht="12.75">
      <c r="B575" s="79"/>
      <c r="C575" s="79"/>
      <c r="D575" s="79"/>
      <c r="E575" s="79"/>
      <c r="F575" s="79"/>
      <c r="G575" s="79"/>
      <c r="H575" s="79"/>
    </row>
    <row r="577" spans="2:8" ht="12.75">
      <c r="B577" s="79"/>
      <c r="C577" s="79"/>
      <c r="D577" s="79"/>
      <c r="E577" s="79"/>
      <c r="F577" s="79"/>
      <c r="G577" s="79"/>
      <c r="H577" s="79"/>
    </row>
    <row r="585" ht="12.75">
      <c r="A585" s="79"/>
    </row>
    <row r="588" ht="12.75">
      <c r="F588" s="79"/>
    </row>
    <row r="591" spans="2:6" ht="12.75">
      <c r="B591" s="79"/>
      <c r="C591" s="79"/>
      <c r="D591" s="79"/>
      <c r="E591" s="79"/>
      <c r="F591" s="79"/>
    </row>
    <row r="592" spans="2:6" ht="12.75">
      <c r="B592" s="79"/>
      <c r="C592" s="79"/>
      <c r="D592" s="79"/>
      <c r="E592" s="79"/>
      <c r="F592" s="79"/>
    </row>
    <row r="593" spans="2:6" ht="12.75">
      <c r="B593" s="79"/>
      <c r="C593" s="79"/>
      <c r="D593" s="79"/>
      <c r="E593" s="79"/>
      <c r="F593" s="79"/>
    </row>
    <row r="594" spans="2:6" ht="12.75">
      <c r="B594" s="79"/>
      <c r="C594" s="79"/>
      <c r="D594" s="79"/>
      <c r="E594" s="79"/>
      <c r="F594" s="79"/>
    </row>
    <row r="595" spans="2:6" ht="12.75">
      <c r="B595" s="79"/>
      <c r="C595" s="79"/>
      <c r="D595" s="79"/>
      <c r="E595" s="79"/>
      <c r="F595" s="79"/>
    </row>
    <row r="596" spans="2:6" ht="12.75">
      <c r="B596" s="79"/>
      <c r="C596" s="79"/>
      <c r="D596" s="79"/>
      <c r="E596" s="79"/>
      <c r="F596" s="79"/>
    </row>
    <row r="597" spans="2:6" ht="12.75">
      <c r="B597" s="79"/>
      <c r="C597" s="79"/>
      <c r="D597" s="79"/>
      <c r="E597" s="79"/>
      <c r="F597" s="79"/>
    </row>
    <row r="599" spans="2:6" ht="12.75">
      <c r="B599" s="79"/>
      <c r="C599" s="79"/>
      <c r="D599" s="79"/>
      <c r="E599" s="79"/>
      <c r="F599" s="79"/>
    </row>
    <row r="600" spans="2:6" ht="12.75">
      <c r="B600" s="79"/>
      <c r="C600" s="79"/>
      <c r="D600" s="79"/>
      <c r="E600" s="79"/>
      <c r="F600" s="79"/>
    </row>
    <row r="601" spans="2:6" ht="12.75">
      <c r="B601" s="79"/>
      <c r="C601" s="79"/>
      <c r="D601" s="79"/>
      <c r="E601" s="79"/>
      <c r="F601" s="79"/>
    </row>
    <row r="602" spans="2:6" ht="12.75">
      <c r="B602" s="79"/>
      <c r="C602" s="79"/>
      <c r="D602" s="79"/>
      <c r="E602" s="79"/>
      <c r="F602" s="79"/>
    </row>
    <row r="603" spans="2:6" ht="12.75">
      <c r="B603" s="79"/>
      <c r="C603" s="79"/>
      <c r="D603" s="79"/>
      <c r="E603" s="79"/>
      <c r="F603" s="79"/>
    </row>
    <row r="604" spans="2:6" ht="12.75">
      <c r="B604" s="79"/>
      <c r="C604" s="79"/>
      <c r="D604" s="79"/>
      <c r="E604" s="79"/>
      <c r="F604" s="79"/>
    </row>
    <row r="605" spans="2:6" ht="12.75">
      <c r="B605" s="79"/>
      <c r="C605" s="79"/>
      <c r="D605" s="79"/>
      <c r="E605" s="79"/>
      <c r="F605" s="79"/>
    </row>
    <row r="606" spans="2:6" ht="12.75">
      <c r="B606" s="79"/>
      <c r="C606" s="79"/>
      <c r="D606" s="79"/>
      <c r="E606" s="79"/>
      <c r="F606" s="79"/>
    </row>
    <row r="607" spans="2:6" ht="12.75">
      <c r="B607" s="79"/>
      <c r="C607" s="79"/>
      <c r="D607" s="79"/>
      <c r="E607" s="79"/>
      <c r="F607" s="79"/>
    </row>
    <row r="608" spans="2:6" ht="12.75">
      <c r="B608" s="79"/>
      <c r="C608" s="79"/>
      <c r="D608" s="79"/>
      <c r="E608" s="79"/>
      <c r="F608" s="79"/>
    </row>
    <row r="609" spans="2:6" ht="12.75">
      <c r="B609" s="79"/>
      <c r="C609" s="79"/>
      <c r="D609" s="79"/>
      <c r="E609" s="79"/>
      <c r="F609" s="79"/>
    </row>
    <row r="610" spans="2:6" ht="12.75">
      <c r="B610" s="79"/>
      <c r="C610" s="79"/>
      <c r="D610" s="79"/>
      <c r="E610" s="79"/>
      <c r="F610" s="79"/>
    </row>
    <row r="611" spans="2:6" ht="12.75">
      <c r="B611" s="79"/>
      <c r="C611" s="79"/>
      <c r="D611" s="79"/>
      <c r="E611" s="79"/>
      <c r="F611" s="79"/>
    </row>
    <row r="612" spans="2:6" ht="12.75">
      <c r="B612" s="79"/>
      <c r="C612" s="79"/>
      <c r="D612" s="79"/>
      <c r="E612" s="79"/>
      <c r="F612" s="79"/>
    </row>
    <row r="613" spans="2:6" ht="12.75">
      <c r="B613" s="79"/>
      <c r="C613" s="79"/>
      <c r="D613" s="79"/>
      <c r="E613" s="79"/>
      <c r="F613" s="79"/>
    </row>
    <row r="614" spans="2:6" ht="12.75">
      <c r="B614" s="79"/>
      <c r="C614" s="79"/>
      <c r="D614" s="79"/>
      <c r="E614" s="79"/>
      <c r="F614" s="79"/>
    </row>
    <row r="615" spans="2:6" ht="12.75">
      <c r="B615" s="79"/>
      <c r="C615" s="79"/>
      <c r="D615" s="79"/>
      <c r="E615" s="79"/>
      <c r="F615" s="79"/>
    </row>
    <row r="617" spans="2:6" ht="12.75">
      <c r="B617" s="79"/>
      <c r="C617" s="79"/>
      <c r="D617" s="79"/>
      <c r="E617" s="79"/>
      <c r="F617" s="79"/>
    </row>
    <row r="619" spans="2:6" ht="12.75">
      <c r="B619" s="79"/>
      <c r="C619" s="79"/>
      <c r="D619" s="79"/>
      <c r="E619" s="79"/>
      <c r="F619" s="79"/>
    </row>
    <row r="621" spans="2:6" ht="12.75">
      <c r="B621" s="79"/>
      <c r="C621" s="79"/>
      <c r="D621" s="79"/>
      <c r="E621" s="79"/>
      <c r="F621" s="79"/>
    </row>
    <row r="623" spans="2:6" ht="12.75">
      <c r="B623" s="79"/>
      <c r="C623" s="79"/>
      <c r="D623" s="79"/>
      <c r="E623" s="79"/>
      <c r="F623" s="79"/>
    </row>
    <row r="624" spans="2:6" ht="12.75">
      <c r="B624" s="79"/>
      <c r="C624" s="79"/>
      <c r="D624" s="79"/>
      <c r="E624" s="79"/>
      <c r="F624" s="79"/>
    </row>
    <row r="625" spans="2:6" ht="12.75">
      <c r="B625" s="79"/>
      <c r="C625" s="79"/>
      <c r="D625" s="79"/>
      <c r="E625" s="79"/>
      <c r="F625" s="79"/>
    </row>
    <row r="626" spans="2:6" ht="12.75">
      <c r="B626" s="79"/>
      <c r="C626" s="79"/>
      <c r="D626" s="79"/>
      <c r="E626" s="79"/>
      <c r="F626" s="79"/>
    </row>
    <row r="627" spans="2:6" ht="12.75">
      <c r="B627" s="79"/>
      <c r="C627" s="79"/>
      <c r="D627" s="79"/>
      <c r="E627" s="79"/>
      <c r="F627" s="79"/>
    </row>
    <row r="628" spans="2:6" ht="12.75">
      <c r="B628" s="79"/>
      <c r="C628" s="79"/>
      <c r="D628" s="79"/>
      <c r="E628" s="79"/>
      <c r="F628" s="79"/>
    </row>
    <row r="631" spans="2:6" ht="12.75">
      <c r="B631" s="79"/>
      <c r="C631" s="79"/>
      <c r="D631" s="79"/>
      <c r="E631" s="79"/>
      <c r="F631" s="79"/>
    </row>
    <row r="633" spans="2:6" ht="12.75">
      <c r="B633" s="79"/>
      <c r="C633" s="79"/>
      <c r="D633" s="79"/>
      <c r="E633" s="79"/>
      <c r="F633" s="79"/>
    </row>
    <row r="634" spans="2:6" ht="12.75">
      <c r="B634" s="79"/>
      <c r="C634" s="79"/>
      <c r="D634" s="79"/>
      <c r="E634" s="79"/>
      <c r="F634" s="79"/>
    </row>
    <row r="635" spans="2:6" ht="12.75">
      <c r="B635" s="79"/>
      <c r="C635" s="79"/>
      <c r="D635" s="79"/>
      <c r="E635" s="79"/>
      <c r="F635" s="79"/>
    </row>
    <row r="636" spans="2:6" ht="12.75">
      <c r="B636" s="79"/>
      <c r="C636" s="79"/>
      <c r="D636" s="79"/>
      <c r="E636" s="79"/>
      <c r="F636" s="79"/>
    </row>
    <row r="637" spans="2:6" ht="12.75">
      <c r="B637" s="79"/>
      <c r="C637" s="79"/>
      <c r="D637" s="79"/>
      <c r="E637" s="79"/>
      <c r="F637" s="79"/>
    </row>
    <row r="638" spans="2:6" ht="12.75">
      <c r="B638" s="79"/>
      <c r="C638" s="79"/>
      <c r="D638" s="79"/>
      <c r="E638" s="79"/>
      <c r="F638" s="79"/>
    </row>
    <row r="639" spans="2:6" ht="12.75">
      <c r="B639" s="79"/>
      <c r="C639" s="79"/>
      <c r="D639" s="79"/>
      <c r="E639" s="79"/>
      <c r="F639" s="79"/>
    </row>
    <row r="641" spans="2:6" ht="12.75">
      <c r="B641" s="79"/>
      <c r="C641" s="79"/>
      <c r="D641" s="79"/>
      <c r="E641" s="79"/>
      <c r="F641" s="79"/>
    </row>
    <row r="658" spans="2:6" ht="12.75">
      <c r="B658" s="76"/>
      <c r="C658" s="76"/>
      <c r="D658" s="76"/>
      <c r="E658" s="76"/>
      <c r="F658" s="76"/>
    </row>
    <row r="659" spans="2:6" ht="12.75">
      <c r="B659" s="76"/>
      <c r="C659" s="76"/>
      <c r="D659" s="76"/>
      <c r="E659" s="76"/>
      <c r="F659" s="76"/>
    </row>
    <row r="660" spans="2:6" ht="12.75">
      <c r="B660" s="76"/>
      <c r="C660" s="76"/>
      <c r="D660" s="76"/>
      <c r="E660" s="76"/>
      <c r="F660" s="76"/>
    </row>
    <row r="661" spans="2:6" ht="12.75">
      <c r="B661" s="76"/>
      <c r="C661" s="76"/>
      <c r="D661" s="76"/>
      <c r="E661" s="76"/>
      <c r="F661" s="76"/>
    </row>
    <row r="662" spans="2:6" ht="12.75">
      <c r="B662" s="76"/>
      <c r="C662" s="76"/>
      <c r="D662" s="76"/>
      <c r="E662" s="76"/>
      <c r="F662" s="76"/>
    </row>
    <row r="663" spans="2:6" ht="12.75">
      <c r="B663" s="76"/>
      <c r="C663" s="76"/>
      <c r="D663" s="76"/>
      <c r="E663" s="76"/>
      <c r="F663" s="76"/>
    </row>
    <row r="664" spans="2:6" ht="12.75">
      <c r="B664" s="76"/>
      <c r="C664" s="76"/>
      <c r="D664" s="76"/>
      <c r="E664" s="76"/>
      <c r="F664" s="76"/>
    </row>
    <row r="665" spans="2:6" ht="12.75">
      <c r="B665" s="76"/>
      <c r="C665" s="76"/>
      <c r="D665" s="76"/>
      <c r="E665" s="76"/>
      <c r="F665" s="76"/>
    </row>
    <row r="666" spans="2:6" ht="12.75">
      <c r="B666" s="76"/>
      <c r="C666" s="76"/>
      <c r="D666" s="76"/>
      <c r="E666" s="76"/>
      <c r="F666" s="76"/>
    </row>
    <row r="667" spans="2:6" ht="12.75">
      <c r="B667" s="76"/>
      <c r="C667" s="76"/>
      <c r="D667" s="76"/>
      <c r="E667" s="76"/>
      <c r="F667" s="76"/>
    </row>
    <row r="668" spans="2:6" ht="12.75">
      <c r="B668" s="76"/>
      <c r="C668" s="76"/>
      <c r="D668" s="76"/>
      <c r="E668" s="76"/>
      <c r="F668" s="76"/>
    </row>
    <row r="669" spans="2:6" ht="12.75">
      <c r="B669" s="76"/>
      <c r="C669" s="76"/>
      <c r="D669" s="76"/>
      <c r="E669" s="76"/>
      <c r="F669" s="76"/>
    </row>
    <row r="670" spans="2:6" ht="12.75">
      <c r="B670" s="76"/>
      <c r="C670" s="76"/>
      <c r="D670" s="76"/>
      <c r="E670" s="76"/>
      <c r="F670" s="76"/>
    </row>
    <row r="671" spans="2:6" ht="12.75">
      <c r="B671" s="76"/>
      <c r="C671" s="76"/>
      <c r="D671" s="76"/>
      <c r="E671" s="76"/>
      <c r="F671" s="76"/>
    </row>
    <row r="672" spans="2:6" ht="12.75">
      <c r="B672" s="76"/>
      <c r="C672" s="76"/>
      <c r="D672" s="76"/>
      <c r="E672" s="76"/>
      <c r="F672" s="76"/>
    </row>
    <row r="710" spans="2:32" ht="12.75">
      <c r="B710" s="76"/>
      <c r="C710" s="76"/>
      <c r="D710" s="76"/>
      <c r="E710" s="76"/>
      <c r="F710" s="76"/>
      <c r="G710" s="76"/>
      <c r="H710" s="76"/>
      <c r="K710" s="76"/>
      <c r="L710" s="76"/>
      <c r="M710" s="76"/>
      <c r="N710" s="76"/>
      <c r="O710" s="76"/>
      <c r="P710" s="76"/>
      <c r="Q710" s="76"/>
      <c r="R710" s="76"/>
      <c r="S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</row>
    <row r="711" spans="2:32" ht="12.75">
      <c r="B711" s="76"/>
      <c r="C711" s="76"/>
      <c r="D711" s="76"/>
      <c r="E711" s="76"/>
      <c r="F711" s="76"/>
      <c r="G711" s="76"/>
      <c r="H711" s="76"/>
      <c r="K711" s="76"/>
      <c r="L711" s="76"/>
      <c r="M711" s="76"/>
      <c r="N711" s="76"/>
      <c r="O711" s="76"/>
      <c r="P711" s="76"/>
      <c r="Q711" s="76"/>
      <c r="R711" s="76"/>
      <c r="S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</row>
    <row r="712" spans="2:32" ht="12.75">
      <c r="B712" s="76"/>
      <c r="C712" s="76"/>
      <c r="D712" s="76"/>
      <c r="E712" s="76"/>
      <c r="F712" s="76"/>
      <c r="G712" s="76"/>
      <c r="H712" s="76"/>
      <c r="K712" s="76"/>
      <c r="L712" s="76"/>
      <c r="M712" s="76"/>
      <c r="N712" s="76"/>
      <c r="O712" s="76"/>
      <c r="P712" s="76"/>
      <c r="Q712" s="76"/>
      <c r="R712" s="76"/>
      <c r="S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</row>
    <row r="713" spans="2:32" ht="12.75">
      <c r="B713" s="76"/>
      <c r="C713" s="76"/>
      <c r="D713" s="76"/>
      <c r="E713" s="76"/>
      <c r="F713" s="76"/>
      <c r="G713" s="76"/>
      <c r="H713" s="76"/>
      <c r="K713" s="76"/>
      <c r="L713" s="76"/>
      <c r="M713" s="76"/>
      <c r="N713" s="76"/>
      <c r="O713" s="76"/>
      <c r="P713" s="76"/>
      <c r="Q713" s="76"/>
      <c r="R713" s="76"/>
      <c r="S713" s="76"/>
      <c r="V713" s="76"/>
      <c r="W713" s="76"/>
      <c r="Y713" s="76"/>
      <c r="Z713" s="76"/>
      <c r="AA713" s="76"/>
      <c r="AB713" s="76"/>
      <c r="AC713" s="76"/>
      <c r="AD713" s="76"/>
      <c r="AE713" s="76"/>
      <c r="AF713" s="76"/>
    </row>
    <row r="714" spans="2:32" ht="12.75">
      <c r="B714" s="76"/>
      <c r="C714" s="76"/>
      <c r="D714" s="76"/>
      <c r="E714" s="76"/>
      <c r="F714" s="76"/>
      <c r="G714" s="76"/>
      <c r="H714" s="76"/>
      <c r="K714" s="76"/>
      <c r="L714" s="76"/>
      <c r="M714" s="76"/>
      <c r="N714" s="76"/>
      <c r="O714" s="76"/>
      <c r="P714" s="76"/>
      <c r="Q714" s="76"/>
      <c r="R714" s="76"/>
      <c r="S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</row>
    <row r="715" spans="2:19" ht="12.75">
      <c r="B715" s="76"/>
      <c r="C715" s="76"/>
      <c r="D715" s="76"/>
      <c r="E715" s="76"/>
      <c r="F715" s="76"/>
      <c r="G715" s="76"/>
      <c r="H715" s="76"/>
      <c r="K715" s="76"/>
      <c r="L715" s="76"/>
      <c r="M715" s="76"/>
      <c r="N715" s="76"/>
      <c r="O715" s="76"/>
      <c r="P715" s="76"/>
      <c r="Q715" s="76"/>
      <c r="R715" s="76"/>
      <c r="S715" s="76"/>
    </row>
    <row r="716" spans="2:19" ht="12.75">
      <c r="B716" s="76"/>
      <c r="C716" s="76"/>
      <c r="D716" s="76"/>
      <c r="E716" s="76"/>
      <c r="F716" s="76"/>
      <c r="G716" s="76"/>
      <c r="H716" s="76"/>
      <c r="K716" s="76"/>
      <c r="L716" s="76"/>
      <c r="M716" s="76"/>
      <c r="N716" s="76"/>
      <c r="O716" s="76"/>
      <c r="P716" s="76"/>
      <c r="Q716" s="76"/>
      <c r="R716" s="76"/>
      <c r="S716" s="76"/>
    </row>
    <row r="717" spans="2:19" ht="12.75">
      <c r="B717" s="76"/>
      <c r="C717" s="76"/>
      <c r="D717" s="76"/>
      <c r="E717" s="76"/>
      <c r="F717" s="76"/>
      <c r="G717" s="76"/>
      <c r="H717" s="76"/>
      <c r="K717" s="76"/>
      <c r="L717" s="76"/>
      <c r="M717" s="76"/>
      <c r="N717" s="76"/>
      <c r="O717" s="76"/>
      <c r="P717" s="76"/>
      <c r="Q717" s="76"/>
      <c r="R717" s="76"/>
      <c r="S717" s="76"/>
    </row>
    <row r="718" spans="2:19" ht="12.75">
      <c r="B718" s="76"/>
      <c r="C718" s="76"/>
      <c r="D718" s="76"/>
      <c r="E718" s="76"/>
      <c r="F718" s="76"/>
      <c r="G718" s="76"/>
      <c r="H718" s="76"/>
      <c r="K718" s="76"/>
      <c r="L718" s="76"/>
      <c r="M718" s="76"/>
      <c r="N718" s="76"/>
      <c r="O718" s="76"/>
      <c r="P718" s="76"/>
      <c r="Q718" s="76"/>
      <c r="R718" s="76"/>
      <c r="S718" s="76"/>
    </row>
    <row r="719" spans="2:19" ht="12.75">
      <c r="B719" s="76"/>
      <c r="C719" s="76"/>
      <c r="D719" s="76"/>
      <c r="E719" s="76"/>
      <c r="F719" s="76"/>
      <c r="G719" s="76"/>
      <c r="H719" s="76"/>
      <c r="K719" s="76"/>
      <c r="L719" s="76"/>
      <c r="M719" s="76"/>
      <c r="N719" s="76"/>
      <c r="O719" s="76"/>
      <c r="P719" s="76"/>
      <c r="Q719" s="76"/>
      <c r="R719" s="76"/>
      <c r="S719" s="76"/>
    </row>
    <row r="720" spans="2:19" ht="12.75">
      <c r="B720" s="76"/>
      <c r="C720" s="76"/>
      <c r="D720" s="76"/>
      <c r="E720" s="76"/>
      <c r="F720" s="76"/>
      <c r="G720" s="76"/>
      <c r="H720" s="76"/>
      <c r="K720" s="76"/>
      <c r="L720" s="76"/>
      <c r="M720" s="76"/>
      <c r="N720" s="76"/>
      <c r="O720" s="76"/>
      <c r="P720" s="76"/>
      <c r="Q720" s="76"/>
      <c r="R720" s="76"/>
      <c r="S720" s="76"/>
    </row>
    <row r="721" spans="2:8" ht="12.75">
      <c r="B721" s="76"/>
      <c r="C721" s="76"/>
      <c r="D721" s="76"/>
      <c r="E721" s="76"/>
      <c r="F721" s="76"/>
      <c r="G721" s="76"/>
      <c r="H721" s="76"/>
    </row>
    <row r="722" spans="2:8" ht="12.75">
      <c r="B722" s="76"/>
      <c r="C722" s="76"/>
      <c r="D722" s="76"/>
      <c r="E722" s="76"/>
      <c r="F722" s="76"/>
      <c r="G722" s="76"/>
      <c r="H722" s="76"/>
    </row>
    <row r="723" spans="2:8" ht="12.75">
      <c r="B723" s="76"/>
      <c r="C723" s="76"/>
      <c r="D723" s="76"/>
      <c r="E723" s="76"/>
      <c r="F723" s="76"/>
      <c r="G723" s="76"/>
      <c r="H723" s="76"/>
    </row>
    <row r="724" spans="2:8" ht="12.75">
      <c r="B724" s="76"/>
      <c r="C724" s="76"/>
      <c r="D724" s="76"/>
      <c r="E724" s="76"/>
      <c r="F724" s="76"/>
      <c r="G724" s="76"/>
      <c r="H724" s="76"/>
    </row>
    <row r="725" spans="4:6" ht="12.75">
      <c r="D725" s="76"/>
      <c r="E725" s="76"/>
      <c r="F725" s="76"/>
    </row>
    <row r="728" spans="22:32" ht="12.75"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6"/>
    </row>
    <row r="729" spans="22:32" ht="12.75"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6"/>
    </row>
    <row r="730" spans="22:32" ht="12.75"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6"/>
    </row>
    <row r="731" spans="22:32" ht="12.75"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6"/>
    </row>
    <row r="732" spans="22:32" ht="12.75"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6"/>
    </row>
    <row r="735" spans="11:19" ht="12.75">
      <c r="K735" s="77"/>
      <c r="L735" s="77"/>
      <c r="M735" s="77"/>
      <c r="N735" s="77"/>
      <c r="O735" s="77"/>
      <c r="P735" s="77"/>
      <c r="Q735" s="77"/>
      <c r="R735" s="77"/>
      <c r="S735" s="76"/>
    </row>
    <row r="736" spans="2:19" ht="12.75">
      <c r="B736" s="77"/>
      <c r="C736" s="77"/>
      <c r="D736" s="77"/>
      <c r="E736" s="77"/>
      <c r="F736" s="77"/>
      <c r="G736" s="77"/>
      <c r="H736" s="77"/>
      <c r="I736" s="77"/>
      <c r="K736" s="77"/>
      <c r="L736" s="77"/>
      <c r="M736" s="77"/>
      <c r="N736" s="77"/>
      <c r="O736" s="77"/>
      <c r="P736" s="77"/>
      <c r="Q736" s="77"/>
      <c r="R736" s="77"/>
      <c r="S736" s="76"/>
    </row>
    <row r="737" spans="2:19" ht="12.75">
      <c r="B737" s="77"/>
      <c r="C737" s="77"/>
      <c r="D737" s="77"/>
      <c r="E737" s="77"/>
      <c r="F737" s="77"/>
      <c r="G737" s="77"/>
      <c r="H737" s="77"/>
      <c r="I737" s="77"/>
      <c r="K737" s="77"/>
      <c r="L737" s="77"/>
      <c r="M737" s="77"/>
      <c r="N737" s="77"/>
      <c r="O737" s="77"/>
      <c r="P737" s="77"/>
      <c r="Q737" s="77"/>
      <c r="R737" s="76"/>
      <c r="S737" s="76"/>
    </row>
    <row r="738" spans="2:19" ht="12.75">
      <c r="B738" s="77"/>
      <c r="C738" s="77"/>
      <c r="D738" s="77"/>
      <c r="E738" s="77"/>
      <c r="F738" s="77"/>
      <c r="G738" s="77"/>
      <c r="H738" s="77"/>
      <c r="K738" s="77"/>
      <c r="L738" s="77"/>
      <c r="M738" s="77"/>
      <c r="N738" s="77"/>
      <c r="O738" s="77"/>
      <c r="P738" s="77"/>
      <c r="Q738" s="77"/>
      <c r="R738" s="76"/>
      <c r="S738" s="76"/>
    </row>
    <row r="739" spans="2:19" ht="12.75">
      <c r="B739" s="77"/>
      <c r="C739" s="77"/>
      <c r="D739" s="77"/>
      <c r="E739" s="77"/>
      <c r="F739" s="77"/>
      <c r="G739" s="77"/>
      <c r="H739" s="77"/>
      <c r="K739" s="77"/>
      <c r="L739" s="77"/>
      <c r="M739" s="77"/>
      <c r="N739" s="77"/>
      <c r="O739" s="77"/>
      <c r="P739" s="77"/>
      <c r="Q739" s="77"/>
      <c r="R739" s="76"/>
      <c r="S739" s="76"/>
    </row>
    <row r="740" spans="2:19" ht="12.75">
      <c r="B740" s="77"/>
      <c r="C740" s="77"/>
      <c r="D740" s="77"/>
      <c r="E740" s="77"/>
      <c r="F740" s="77"/>
      <c r="G740" s="77"/>
      <c r="H740" s="77"/>
      <c r="K740" s="77"/>
      <c r="L740" s="77"/>
      <c r="M740" s="77"/>
      <c r="N740" s="77"/>
      <c r="O740" s="77"/>
      <c r="P740" s="77"/>
      <c r="Q740" s="77"/>
      <c r="R740" s="76"/>
      <c r="S740" s="76"/>
    </row>
    <row r="741" spans="2:19" ht="12.75">
      <c r="B741" s="77"/>
      <c r="C741" s="77"/>
      <c r="D741" s="77"/>
      <c r="E741" s="77"/>
      <c r="F741" s="77"/>
      <c r="G741" s="77"/>
      <c r="H741" s="77"/>
      <c r="K741" s="77"/>
      <c r="L741" s="77"/>
      <c r="M741" s="77"/>
      <c r="N741" s="77"/>
      <c r="O741" s="77"/>
      <c r="P741" s="77"/>
      <c r="Q741" s="77"/>
      <c r="R741" s="76"/>
      <c r="S741" s="76"/>
    </row>
    <row r="742" spans="2:19" ht="12.75">
      <c r="B742" s="77"/>
      <c r="C742" s="77"/>
      <c r="D742" s="77"/>
      <c r="E742" s="77"/>
      <c r="F742" s="77"/>
      <c r="G742" s="77"/>
      <c r="H742" s="77"/>
      <c r="K742" s="77"/>
      <c r="L742" s="77"/>
      <c r="M742" s="77"/>
      <c r="N742" s="77"/>
      <c r="O742" s="77"/>
      <c r="P742" s="77"/>
      <c r="Q742" s="77"/>
      <c r="R742" s="76"/>
      <c r="S742" s="76"/>
    </row>
    <row r="743" spans="2:19" ht="12.75">
      <c r="B743" s="77"/>
      <c r="C743" s="77"/>
      <c r="D743" s="77"/>
      <c r="E743" s="77"/>
      <c r="F743" s="77"/>
      <c r="G743" s="77"/>
      <c r="H743" s="77"/>
      <c r="K743" s="77"/>
      <c r="L743" s="77"/>
      <c r="M743" s="77"/>
      <c r="N743" s="77"/>
      <c r="O743" s="77"/>
      <c r="P743" s="77"/>
      <c r="Q743" s="77"/>
      <c r="R743" s="76"/>
      <c r="S743" s="76"/>
    </row>
    <row r="744" spans="2:19" ht="12.75">
      <c r="B744" s="77"/>
      <c r="C744" s="77"/>
      <c r="D744" s="77"/>
      <c r="E744" s="77"/>
      <c r="F744" s="77"/>
      <c r="G744" s="77"/>
      <c r="H744" s="77"/>
      <c r="K744" s="77"/>
      <c r="L744" s="77"/>
      <c r="M744" s="77"/>
      <c r="N744" s="77"/>
      <c r="O744" s="77"/>
      <c r="P744" s="77"/>
      <c r="Q744" s="77"/>
      <c r="R744" s="76"/>
      <c r="S744" s="76"/>
    </row>
    <row r="745" spans="2:19" ht="12.75">
      <c r="B745" s="77"/>
      <c r="C745" s="77"/>
      <c r="D745" s="77"/>
      <c r="E745" s="77"/>
      <c r="F745" s="77"/>
      <c r="G745" s="77"/>
      <c r="H745" s="77"/>
      <c r="K745" s="77"/>
      <c r="L745" s="77"/>
      <c r="M745" s="77"/>
      <c r="N745" s="77"/>
      <c r="O745" s="77"/>
      <c r="P745" s="77"/>
      <c r="Q745" s="77"/>
      <c r="R745" s="76"/>
      <c r="S745" s="76"/>
    </row>
    <row r="746" spans="2:8" ht="12.75">
      <c r="B746" s="77"/>
      <c r="C746" s="77"/>
      <c r="D746" s="77"/>
      <c r="E746" s="77"/>
      <c r="F746" s="77"/>
      <c r="G746" s="77"/>
      <c r="H746" s="77"/>
    </row>
    <row r="747" spans="2:8" ht="12.75">
      <c r="B747" s="77"/>
      <c r="C747" s="77"/>
      <c r="D747" s="77"/>
      <c r="E747" s="77"/>
      <c r="F747" s="77"/>
      <c r="G747" s="77"/>
      <c r="H747" s="77"/>
    </row>
    <row r="748" spans="2:8" ht="12.75">
      <c r="B748" s="77"/>
      <c r="C748" s="77"/>
      <c r="D748" s="77"/>
      <c r="E748" s="77"/>
      <c r="F748" s="77"/>
      <c r="G748" s="77"/>
      <c r="H748" s="77"/>
    </row>
    <row r="749" spans="2:8" ht="12.75">
      <c r="B749" s="77"/>
      <c r="C749" s="77"/>
      <c r="D749" s="77"/>
      <c r="E749" s="77"/>
      <c r="F749" s="77"/>
      <c r="G749" s="77"/>
      <c r="H749" s="77"/>
    </row>
    <row r="750" spans="2:8" ht="12.75">
      <c r="B750" s="77"/>
      <c r="C750" s="77"/>
      <c r="D750" s="77"/>
      <c r="E750" s="77"/>
      <c r="F750" s="77"/>
      <c r="G750" s="77"/>
      <c r="H750" s="77"/>
    </row>
    <row r="764" spans="2:18" ht="12.75">
      <c r="B764" s="76"/>
      <c r="C764" s="76"/>
      <c r="D764" s="76"/>
      <c r="E764" s="76"/>
      <c r="F764" s="76"/>
      <c r="I764" s="76"/>
      <c r="J764" s="86"/>
      <c r="L764" s="76"/>
      <c r="M764" s="76"/>
      <c r="N764" s="76"/>
      <c r="O764" s="76"/>
      <c r="P764" s="76"/>
      <c r="Q764" s="76"/>
      <c r="R764" s="76"/>
    </row>
    <row r="765" spans="2:18" ht="12.75">
      <c r="B765" s="76"/>
      <c r="C765" s="76"/>
      <c r="D765" s="76"/>
      <c r="F765" s="76"/>
      <c r="I765" s="76"/>
      <c r="J765" s="86"/>
      <c r="L765" s="76"/>
      <c r="M765" s="76"/>
      <c r="N765" s="76"/>
      <c r="O765" s="76"/>
      <c r="P765" s="76"/>
      <c r="Q765" s="76"/>
      <c r="R765" s="76"/>
    </row>
    <row r="766" spans="2:18" ht="12.75">
      <c r="B766" s="76"/>
      <c r="C766" s="76"/>
      <c r="D766" s="76"/>
      <c r="E766" s="76"/>
      <c r="F766" s="76"/>
      <c r="I766" s="76"/>
      <c r="J766" s="86"/>
      <c r="L766" s="76"/>
      <c r="M766" s="76"/>
      <c r="N766" s="76"/>
      <c r="O766" s="76"/>
      <c r="P766" s="76"/>
      <c r="Q766" s="76"/>
      <c r="R766" s="76"/>
    </row>
    <row r="767" spans="2:18" ht="12.75">
      <c r="B767" s="76"/>
      <c r="C767" s="76"/>
      <c r="D767" s="76"/>
      <c r="E767" s="76"/>
      <c r="F767" s="76"/>
      <c r="I767" s="76"/>
      <c r="J767" s="86"/>
      <c r="L767" s="76"/>
      <c r="M767" s="76"/>
      <c r="N767" s="76"/>
      <c r="O767" s="76"/>
      <c r="P767" s="76"/>
      <c r="Q767" s="76"/>
      <c r="R767" s="76"/>
    </row>
    <row r="768" spans="2:18" ht="12.75">
      <c r="B768" s="76"/>
      <c r="C768" s="76"/>
      <c r="D768" s="76"/>
      <c r="E768" s="76"/>
      <c r="F768" s="76"/>
      <c r="I768" s="76"/>
      <c r="J768" s="86"/>
      <c r="L768" s="76"/>
      <c r="M768" s="76"/>
      <c r="N768" s="76"/>
      <c r="O768" s="76"/>
      <c r="P768" s="76"/>
      <c r="Q768" s="76"/>
      <c r="R768" s="76"/>
    </row>
    <row r="769" spans="2:6" ht="12.75">
      <c r="B769" s="76"/>
      <c r="C769" s="76"/>
      <c r="D769" s="76"/>
      <c r="E769" s="76"/>
      <c r="F769" s="76"/>
    </row>
    <row r="770" spans="2:6" ht="12.75">
      <c r="B770" s="76"/>
      <c r="C770" s="76"/>
      <c r="D770" s="76"/>
      <c r="E770" s="76"/>
      <c r="F770" s="76"/>
    </row>
    <row r="771" spans="2:6" ht="12.75">
      <c r="B771" s="76"/>
      <c r="C771" s="76"/>
      <c r="D771" s="76"/>
      <c r="E771" s="76"/>
      <c r="F771" s="76"/>
    </row>
    <row r="772" spans="2:6" ht="12.75">
      <c r="B772" s="76"/>
      <c r="C772" s="76"/>
      <c r="D772" s="76"/>
      <c r="E772" s="76"/>
      <c r="F772" s="76"/>
    </row>
    <row r="778" spans="9:10" ht="12.75">
      <c r="I778" s="76"/>
      <c r="J778" s="86"/>
    </row>
    <row r="779" spans="9:10" ht="12.75">
      <c r="I779" s="76"/>
      <c r="J779" s="86"/>
    </row>
    <row r="780" spans="9:10" ht="12.75">
      <c r="I780" s="76"/>
      <c r="J780" s="86"/>
    </row>
    <row r="781" spans="9:10" ht="12.75">
      <c r="I781" s="76"/>
      <c r="J781" s="86"/>
    </row>
    <row r="782" spans="9:18" ht="12.75">
      <c r="I782" s="76"/>
      <c r="J782" s="86"/>
      <c r="L782" s="76"/>
      <c r="M782" s="76"/>
      <c r="N782" s="76"/>
      <c r="O782" s="76"/>
      <c r="P782" s="76"/>
      <c r="Q782" s="76"/>
      <c r="R782" s="76"/>
    </row>
    <row r="783" spans="12:18" ht="12.75">
      <c r="L783" s="76"/>
      <c r="M783" s="76"/>
      <c r="N783" s="76"/>
      <c r="O783" s="76"/>
      <c r="P783" s="76"/>
      <c r="Q783" s="76"/>
      <c r="R783" s="76"/>
    </row>
    <row r="784" spans="12:18" ht="12.75">
      <c r="L784" s="76"/>
      <c r="M784" s="76"/>
      <c r="N784" s="76"/>
      <c r="O784" s="76"/>
      <c r="P784" s="76"/>
      <c r="Q784" s="76"/>
      <c r="R784" s="76"/>
    </row>
    <row r="785" spans="12:18" ht="12.75">
      <c r="L785" s="76"/>
      <c r="M785" s="76"/>
      <c r="N785" s="76"/>
      <c r="O785" s="76"/>
      <c r="P785" s="76"/>
      <c r="Q785" s="76"/>
      <c r="R785" s="76"/>
    </row>
    <row r="786" spans="12:18" ht="12.75">
      <c r="L786" s="76"/>
      <c r="M786" s="76"/>
      <c r="N786" s="76"/>
      <c r="O786" s="76"/>
      <c r="P786" s="76"/>
      <c r="Q786" s="76"/>
      <c r="R786" s="76"/>
    </row>
    <row r="787" spans="2:6" ht="12.75">
      <c r="B787" s="77"/>
      <c r="C787" s="77"/>
      <c r="D787" s="77"/>
      <c r="E787" s="77"/>
      <c r="F787" s="76"/>
    </row>
    <row r="788" spans="2:6" ht="12.75">
      <c r="B788" s="77"/>
      <c r="C788" s="77"/>
      <c r="D788" s="77"/>
      <c r="E788" s="77"/>
      <c r="F788" s="76"/>
    </row>
    <row r="789" spans="2:6" ht="12.75">
      <c r="B789" s="77"/>
      <c r="C789" s="77"/>
      <c r="D789" s="77"/>
      <c r="E789" s="77"/>
      <c r="F789" s="76"/>
    </row>
    <row r="790" spans="2:6" ht="12.75">
      <c r="B790" s="77"/>
      <c r="C790" s="77"/>
      <c r="D790" s="77"/>
      <c r="E790" s="77"/>
      <c r="F790" s="76"/>
    </row>
    <row r="791" spans="2:6" ht="12.75">
      <c r="B791" s="77"/>
      <c r="C791" s="77"/>
      <c r="D791" s="77"/>
      <c r="E791" s="77"/>
      <c r="F791" s="76"/>
    </row>
    <row r="792" spans="2:6" ht="12.75">
      <c r="B792" s="77"/>
      <c r="C792" s="77"/>
      <c r="D792" s="77"/>
      <c r="E792" s="77"/>
      <c r="F792" s="76"/>
    </row>
    <row r="793" spans="2:6" ht="12.75">
      <c r="B793" s="77"/>
      <c r="C793" s="77"/>
      <c r="D793" s="77"/>
      <c r="E793" s="77"/>
      <c r="F793" s="76"/>
    </row>
    <row r="794" spans="2:6" ht="12.75">
      <c r="B794" s="77"/>
      <c r="C794" s="77"/>
      <c r="D794" s="77"/>
      <c r="E794" s="77"/>
      <c r="F794" s="76"/>
    </row>
    <row r="795" spans="2:6" ht="12.75">
      <c r="B795" s="77"/>
      <c r="C795" s="77"/>
      <c r="D795" s="77"/>
      <c r="E795" s="77"/>
      <c r="F795" s="76"/>
    </row>
    <row r="807" spans="2:8" ht="12.75">
      <c r="B807" s="76"/>
      <c r="C807" s="76"/>
      <c r="D807" s="76"/>
      <c r="E807" s="76"/>
      <c r="F807" s="76"/>
      <c r="G807" s="76"/>
      <c r="H807" s="76"/>
    </row>
    <row r="808" spans="2:8" ht="12.75">
      <c r="B808" s="76"/>
      <c r="C808" s="76"/>
      <c r="D808" s="76"/>
      <c r="E808" s="76"/>
      <c r="F808" s="76"/>
      <c r="G808" s="76"/>
      <c r="H808" s="76"/>
    </row>
    <row r="809" spans="2:8" ht="12.75">
      <c r="B809" s="76"/>
      <c r="C809" s="76"/>
      <c r="D809" s="76"/>
      <c r="E809" s="76"/>
      <c r="F809" s="76"/>
      <c r="G809" s="76"/>
      <c r="H809" s="76"/>
    </row>
    <row r="810" spans="2:8" ht="12.75">
      <c r="B810" s="76"/>
      <c r="C810" s="76"/>
      <c r="D810" s="76"/>
      <c r="E810" s="76"/>
      <c r="F810" s="76"/>
      <c r="G810" s="76"/>
      <c r="H810" s="76"/>
    </row>
    <row r="811" spans="2:8" ht="12.75">
      <c r="B811" s="76"/>
      <c r="C811" s="76"/>
      <c r="D811" s="76"/>
      <c r="E811" s="76"/>
      <c r="F811" s="76"/>
      <c r="G811" s="76"/>
      <c r="H811" s="76"/>
    </row>
    <row r="812" spans="2:8" ht="12.75">
      <c r="B812" s="76"/>
      <c r="C812" s="76"/>
      <c r="D812" s="76"/>
      <c r="E812" s="76"/>
      <c r="F812" s="76"/>
      <c r="G812" s="76"/>
      <c r="H812" s="76"/>
    </row>
    <row r="813" spans="2:8" ht="12.75">
      <c r="B813" s="76"/>
      <c r="C813" s="76"/>
      <c r="D813" s="76"/>
      <c r="E813" s="76"/>
      <c r="F813" s="76"/>
      <c r="G813" s="76"/>
      <c r="H813" s="76"/>
    </row>
    <row r="814" spans="2:8" ht="12.75">
      <c r="B814" s="76"/>
      <c r="C814" s="76"/>
      <c r="D814" s="76"/>
      <c r="E814" s="76"/>
      <c r="F814" s="76"/>
      <c r="G814" s="76"/>
      <c r="H814" s="76"/>
    </row>
    <row r="815" spans="2:8" ht="12.75">
      <c r="B815" s="76"/>
      <c r="C815" s="76"/>
      <c r="D815" s="76"/>
      <c r="E815" s="76"/>
      <c r="F815" s="76"/>
      <c r="G815" s="76"/>
      <c r="H815" s="76"/>
    </row>
    <row r="817" spans="2:8" ht="12.75">
      <c r="B817" s="76"/>
      <c r="C817" s="76"/>
      <c r="D817" s="76"/>
      <c r="E817" s="76"/>
      <c r="F817" s="76"/>
      <c r="G817" s="76"/>
      <c r="H817" s="76"/>
    </row>
    <row r="818" spans="2:8" ht="12.75">
      <c r="B818" s="76"/>
      <c r="C818" s="76"/>
      <c r="D818" s="76"/>
      <c r="E818" s="76"/>
      <c r="F818" s="76"/>
      <c r="G818" s="76"/>
      <c r="H818" s="76"/>
    </row>
    <row r="819" spans="2:8" ht="12.75">
      <c r="B819" s="76"/>
      <c r="C819" s="76"/>
      <c r="D819" s="76"/>
      <c r="E819" s="76"/>
      <c r="F819" s="76"/>
      <c r="G819" s="76"/>
      <c r="H819" s="76"/>
    </row>
    <row r="820" spans="2:8" ht="12.75">
      <c r="B820" s="76"/>
      <c r="C820" s="76"/>
      <c r="D820" s="76"/>
      <c r="E820" s="76"/>
      <c r="F820" s="76"/>
      <c r="G820" s="76"/>
      <c r="H820" s="76"/>
    </row>
    <row r="821" spans="2:8" ht="12.75">
      <c r="B821" s="76"/>
      <c r="C821" s="76"/>
      <c r="D821" s="76"/>
      <c r="E821" s="76"/>
      <c r="F821" s="76"/>
      <c r="G821" s="76"/>
      <c r="H821" s="76"/>
    </row>
    <row r="822" spans="2:8" ht="12.75">
      <c r="B822" s="76"/>
      <c r="C822" s="76"/>
      <c r="D822" s="76"/>
      <c r="E822" s="76"/>
      <c r="F822" s="76"/>
      <c r="G822" s="76"/>
      <c r="H822" s="76"/>
    </row>
    <row r="823" spans="2:8" ht="12.75">
      <c r="B823" s="76"/>
      <c r="C823" s="76"/>
      <c r="D823" s="76"/>
      <c r="E823" s="76"/>
      <c r="F823" s="76"/>
      <c r="G823" s="76"/>
      <c r="H823" s="76"/>
    </row>
    <row r="824" spans="2:8" ht="12.75">
      <c r="B824" s="76"/>
      <c r="C824" s="76"/>
      <c r="D824" s="76"/>
      <c r="E824" s="76"/>
      <c r="F824" s="76"/>
      <c r="G824" s="76"/>
      <c r="H824" s="76"/>
    </row>
    <row r="825" spans="2:8" ht="12.75">
      <c r="B825" s="76"/>
      <c r="C825" s="76"/>
      <c r="D825" s="76"/>
      <c r="E825" s="76"/>
      <c r="F825" s="76"/>
      <c r="G825" s="76"/>
      <c r="H825" s="76"/>
    </row>
    <row r="826" spans="2:8" ht="12.75">
      <c r="B826" s="76"/>
      <c r="C826" s="76"/>
      <c r="D826" s="76"/>
      <c r="E826" s="76"/>
      <c r="F826" s="76"/>
      <c r="G826" s="76"/>
      <c r="H826" s="76"/>
    </row>
    <row r="827" spans="2:8" ht="12.75">
      <c r="B827" s="76"/>
      <c r="C827" s="76"/>
      <c r="D827" s="76"/>
      <c r="E827" s="76"/>
      <c r="F827" s="76"/>
      <c r="G827" s="76"/>
      <c r="H827" s="76"/>
    </row>
    <row r="828" spans="2:8" ht="12.75">
      <c r="B828" s="76"/>
      <c r="C828" s="76"/>
      <c r="D828" s="76"/>
      <c r="E828" s="76"/>
      <c r="F828" s="76"/>
      <c r="G828" s="76"/>
      <c r="H828" s="76"/>
    </row>
    <row r="829" spans="2:8" ht="12.75">
      <c r="B829" s="76"/>
      <c r="C829" s="76"/>
      <c r="D829" s="76"/>
      <c r="E829" s="76"/>
      <c r="F829" s="76"/>
      <c r="G829" s="76"/>
      <c r="H829" s="76"/>
    </row>
    <row r="830" spans="2:8" ht="12.75">
      <c r="B830" s="76"/>
      <c r="C830" s="76"/>
      <c r="D830" s="76"/>
      <c r="E830" s="76"/>
      <c r="F830" s="76"/>
      <c r="G830" s="76"/>
      <c r="H830" s="76"/>
    </row>
    <row r="831" spans="2:8" ht="12.75">
      <c r="B831" s="76"/>
      <c r="C831" s="76"/>
      <c r="D831" s="76"/>
      <c r="E831" s="76"/>
      <c r="F831" s="76"/>
      <c r="G831" s="76"/>
      <c r="H831" s="76"/>
    </row>
    <row r="832" spans="2:8" ht="12.75">
      <c r="B832" s="76"/>
      <c r="C832" s="76"/>
      <c r="D832" s="76"/>
      <c r="E832" s="76"/>
      <c r="F832" s="76"/>
      <c r="G832" s="76"/>
      <c r="H832" s="76"/>
    </row>
    <row r="833" spans="2:8" ht="12.75">
      <c r="B833" s="76"/>
      <c r="C833" s="76"/>
      <c r="D833" s="76"/>
      <c r="E833" s="76"/>
      <c r="F833" s="76"/>
      <c r="G833" s="76"/>
      <c r="H833" s="76"/>
    </row>
    <row r="834" spans="2:8" ht="12.75">
      <c r="B834" s="76"/>
      <c r="C834" s="76"/>
      <c r="D834" s="76"/>
      <c r="E834" s="76"/>
      <c r="F834" s="76"/>
      <c r="G834" s="76"/>
      <c r="H834" s="76"/>
    </row>
    <row r="835" spans="2:8" ht="12.75">
      <c r="B835" s="76"/>
      <c r="C835" s="76"/>
      <c r="D835" s="76"/>
      <c r="E835" s="76"/>
      <c r="F835" s="76"/>
      <c r="G835" s="76"/>
      <c r="H835" s="76"/>
    </row>
    <row r="836" spans="2:8" ht="12.75">
      <c r="B836" s="76"/>
      <c r="C836" s="76"/>
      <c r="D836" s="76"/>
      <c r="E836" s="76"/>
      <c r="F836" s="76"/>
      <c r="G836" s="76"/>
      <c r="H836" s="76"/>
    </row>
    <row r="837" spans="2:8" ht="12.75">
      <c r="B837" s="76"/>
      <c r="C837" s="76"/>
      <c r="D837" s="76"/>
      <c r="E837" s="76"/>
      <c r="F837" s="76"/>
      <c r="G837" s="76"/>
      <c r="H837" s="76"/>
    </row>
    <row r="838" spans="2:8" ht="12.75">
      <c r="B838" s="76"/>
      <c r="C838" s="76"/>
      <c r="D838" s="76"/>
      <c r="E838" s="76"/>
      <c r="F838" s="76"/>
      <c r="G838" s="76"/>
      <c r="H838" s="76"/>
    </row>
    <row r="839" spans="2:8" ht="12.75">
      <c r="B839" s="76"/>
      <c r="C839" s="76"/>
      <c r="D839" s="76"/>
      <c r="E839" s="76"/>
      <c r="F839" s="76"/>
      <c r="G839" s="76"/>
      <c r="H839" s="76"/>
    </row>
    <row r="840" spans="2:8" ht="12.75">
      <c r="B840" s="76"/>
      <c r="C840" s="76"/>
      <c r="D840" s="76"/>
      <c r="E840" s="76"/>
      <c r="F840" s="76"/>
      <c r="G840" s="76"/>
      <c r="H840" s="76"/>
    </row>
    <row r="841" spans="2:8" ht="12.75">
      <c r="B841" s="76"/>
      <c r="C841" s="76"/>
      <c r="D841" s="76"/>
      <c r="E841" s="76"/>
      <c r="F841" s="76"/>
      <c r="G841" s="76"/>
      <c r="H841" s="76"/>
    </row>
    <row r="842" spans="2:8" ht="12.75">
      <c r="B842" s="76"/>
      <c r="C842" s="76"/>
      <c r="D842" s="76"/>
      <c r="E842" s="76"/>
      <c r="F842" s="76"/>
      <c r="G842" s="76"/>
      <c r="H842" s="76"/>
    </row>
    <row r="843" spans="2:8" ht="12.75">
      <c r="B843" s="76"/>
      <c r="C843" s="76"/>
      <c r="D843" s="76"/>
      <c r="E843" s="76"/>
      <c r="F843" s="76"/>
      <c r="G843" s="76"/>
      <c r="H843" s="76"/>
    </row>
    <row r="858" spans="5:8" ht="12.75">
      <c r="E858" s="76"/>
      <c r="F858" s="76"/>
      <c r="G858" s="76"/>
      <c r="H858" s="76"/>
    </row>
    <row r="866" ht="12.75">
      <c r="A866" s="79"/>
    </row>
    <row r="868" spans="2:6" ht="12.75">
      <c r="B868" s="79"/>
      <c r="C868" s="79"/>
      <c r="D868" s="79"/>
      <c r="E868" s="79"/>
      <c r="F868" s="79"/>
    </row>
    <row r="870" spans="2:6" ht="12.75">
      <c r="B870" s="79"/>
      <c r="C870" s="79"/>
      <c r="D870" s="79"/>
      <c r="E870" s="79"/>
      <c r="F870" s="79"/>
    </row>
    <row r="871" spans="2:6" ht="12.75">
      <c r="B871" s="79"/>
      <c r="C871" s="79"/>
      <c r="D871" s="79"/>
      <c r="E871" s="79"/>
      <c r="F871" s="79"/>
    </row>
    <row r="872" spans="2:6" ht="12.75">
      <c r="B872" s="79"/>
      <c r="C872" s="79"/>
      <c r="D872" s="79"/>
      <c r="E872" s="79"/>
      <c r="F872" s="79"/>
    </row>
    <row r="873" spans="2:6" ht="12.75">
      <c r="B873" s="79"/>
      <c r="C873" s="79"/>
      <c r="D873" s="79"/>
      <c r="E873" s="79"/>
      <c r="F873" s="79"/>
    </row>
    <row r="874" spans="2:6" ht="12.75">
      <c r="B874" s="79"/>
      <c r="C874" s="79"/>
      <c r="D874" s="79"/>
      <c r="E874" s="79"/>
      <c r="F874" s="79"/>
    </row>
    <row r="875" spans="2:6" ht="12.75">
      <c r="B875" s="79"/>
      <c r="C875" s="79"/>
      <c r="D875" s="79"/>
      <c r="E875" s="79"/>
      <c r="F875" s="79"/>
    </row>
    <row r="876" spans="2:6" ht="12.75">
      <c r="B876" s="79"/>
      <c r="C876" s="79"/>
      <c r="D876" s="79"/>
      <c r="E876" s="79"/>
      <c r="F876" s="79"/>
    </row>
    <row r="877" spans="2:6" ht="12.75">
      <c r="B877" s="79"/>
      <c r="C877" s="79"/>
      <c r="D877" s="79"/>
      <c r="E877" s="79"/>
      <c r="F877" s="79"/>
    </row>
    <row r="878" spans="2:6" ht="12.75">
      <c r="B878" s="79"/>
      <c r="C878" s="79"/>
      <c r="D878" s="79"/>
      <c r="E878" s="79"/>
      <c r="F878" s="79"/>
    </row>
    <row r="879" spans="2:6" ht="12.75">
      <c r="B879" s="79"/>
      <c r="C879" s="79"/>
      <c r="D879" s="79"/>
      <c r="E879" s="79"/>
      <c r="F879" s="79"/>
    </row>
    <row r="880" spans="2:6" ht="12.75">
      <c r="B880" s="79"/>
      <c r="C880" s="79"/>
      <c r="D880" s="79"/>
      <c r="E880" s="79"/>
      <c r="F880" s="79"/>
    </row>
    <row r="881" spans="2:6" ht="12.75">
      <c r="B881" s="79"/>
      <c r="C881" s="79"/>
      <c r="D881" s="79"/>
      <c r="E881" s="79"/>
      <c r="F881" s="79"/>
    </row>
    <row r="882" spans="2:6" ht="12.75">
      <c r="B882" s="79"/>
      <c r="C882" s="79"/>
      <c r="D882" s="79"/>
      <c r="E882" s="79"/>
      <c r="F882" s="79"/>
    </row>
    <row r="883" spans="2:6" ht="12.75">
      <c r="B883" s="79"/>
      <c r="C883" s="79"/>
      <c r="D883" s="79"/>
      <c r="E883" s="79"/>
      <c r="F883" s="79"/>
    </row>
    <row r="884" spans="2:6" ht="12.75">
      <c r="B884" s="79"/>
      <c r="C884" s="79"/>
      <c r="D884" s="79"/>
      <c r="E884" s="79"/>
      <c r="F884" s="79"/>
    </row>
    <row r="885" spans="2:6" ht="12.75">
      <c r="B885" s="79"/>
      <c r="C885" s="79"/>
      <c r="D885" s="79"/>
      <c r="E885" s="79"/>
      <c r="F885" s="79"/>
    </row>
    <row r="886" spans="2:6" ht="12.75">
      <c r="B886" s="79"/>
      <c r="C886" s="79"/>
      <c r="D886" s="79"/>
      <c r="E886" s="79"/>
      <c r="F886" s="79"/>
    </row>
    <row r="887" spans="2:6" ht="12.75">
      <c r="B887" s="79"/>
      <c r="C887" s="79"/>
      <c r="D887" s="79"/>
      <c r="E887" s="79"/>
      <c r="F887" s="79"/>
    </row>
    <row r="888" spans="2:6" ht="12.75">
      <c r="B888" s="79"/>
      <c r="C888" s="79"/>
      <c r="D888" s="79"/>
      <c r="E888" s="79"/>
      <c r="F888" s="79"/>
    </row>
    <row r="889" spans="4:6" ht="12.75">
      <c r="D889" s="79"/>
      <c r="E889" s="79"/>
      <c r="F889" s="79"/>
    </row>
    <row r="890" spans="2:6" ht="12.75">
      <c r="B890" s="79"/>
      <c r="C890" s="79"/>
      <c r="D890" s="79"/>
      <c r="E890" s="79"/>
      <c r="F890" s="79"/>
    </row>
    <row r="891" spans="2:6" ht="12.75">
      <c r="B891" s="79"/>
      <c r="C891" s="79"/>
      <c r="D891" s="79"/>
      <c r="E891" s="79"/>
      <c r="F891" s="79"/>
    </row>
    <row r="892" spans="2:6" ht="12.75">
      <c r="B892" s="79"/>
      <c r="C892" s="79"/>
      <c r="D892" s="79"/>
      <c r="E892" s="79"/>
      <c r="F892" s="79"/>
    </row>
    <row r="893" spans="2:6" ht="12.75">
      <c r="B893" s="79"/>
      <c r="C893" s="79"/>
      <c r="D893" s="79"/>
      <c r="E893" s="79"/>
      <c r="F893" s="79"/>
    </row>
    <row r="894" spans="2:6" ht="12.75">
      <c r="B894" s="79"/>
      <c r="C894" s="79"/>
      <c r="D894" s="79"/>
      <c r="E894" s="79"/>
      <c r="F894" s="79"/>
    </row>
    <row r="895" spans="2:6" ht="12.75">
      <c r="B895" s="79"/>
      <c r="C895" s="79"/>
      <c r="D895" s="79"/>
      <c r="E895" s="79"/>
      <c r="F895" s="79"/>
    </row>
    <row r="896" spans="2:6" ht="12.75">
      <c r="B896" s="79"/>
      <c r="C896" s="79"/>
      <c r="D896" s="79"/>
      <c r="E896" s="79"/>
      <c r="F896" s="79"/>
    </row>
    <row r="897" spans="2:6" ht="12.75">
      <c r="B897" s="79"/>
      <c r="C897" s="79"/>
      <c r="D897" s="79"/>
      <c r="E897" s="79"/>
      <c r="F897" s="79"/>
    </row>
    <row r="898" spans="2:6" ht="12.75">
      <c r="B898" s="79"/>
      <c r="C898" s="79"/>
      <c r="D898" s="79"/>
      <c r="E898" s="79"/>
      <c r="F898" s="79"/>
    </row>
    <row r="899" spans="2:6" ht="12.75">
      <c r="B899" s="79"/>
      <c r="C899" s="79"/>
      <c r="D899" s="79"/>
      <c r="E899" s="79"/>
      <c r="F899" s="79"/>
    </row>
    <row r="900" spans="2:6" ht="12.75">
      <c r="B900" s="79"/>
      <c r="C900" s="79"/>
      <c r="D900" s="79"/>
      <c r="E900" s="79"/>
      <c r="F900" s="79"/>
    </row>
    <row r="901" spans="2:6" ht="12.75">
      <c r="B901" s="79"/>
      <c r="C901" s="79"/>
      <c r="D901" s="79"/>
      <c r="E901" s="79"/>
      <c r="F901" s="79"/>
    </row>
    <row r="902" spans="2:6" ht="12.75">
      <c r="B902" s="79"/>
      <c r="C902" s="79"/>
      <c r="D902" s="79"/>
      <c r="E902" s="79"/>
      <c r="F902" s="79"/>
    </row>
    <row r="904" spans="2:6" ht="12.75">
      <c r="B904" s="79"/>
      <c r="C904" s="79"/>
      <c r="D904" s="79"/>
      <c r="E904" s="79"/>
      <c r="F904" s="79"/>
    </row>
    <row r="906" spans="2:6" ht="12.75">
      <c r="B906" s="79"/>
      <c r="C906" s="79"/>
      <c r="D906" s="79"/>
      <c r="E906" s="79"/>
      <c r="F906" s="79"/>
    </row>
    <row r="907" spans="2:6" ht="12.75">
      <c r="B907" s="79"/>
      <c r="C907" s="79"/>
      <c r="D907" s="79"/>
      <c r="E907" s="79"/>
      <c r="F907" s="79"/>
    </row>
    <row r="908" spans="2:6" ht="12.75">
      <c r="B908" s="79"/>
      <c r="C908" s="79"/>
      <c r="D908" s="79"/>
      <c r="E908" s="79"/>
      <c r="F908" s="79"/>
    </row>
    <row r="909" spans="2:6" ht="12.75">
      <c r="B909" s="79"/>
      <c r="C909" s="79"/>
      <c r="D909" s="79"/>
      <c r="E909" s="79"/>
      <c r="F909" s="79"/>
    </row>
    <row r="910" spans="2:6" ht="12.75">
      <c r="B910" s="79"/>
      <c r="C910" s="79"/>
      <c r="D910" s="79"/>
      <c r="E910" s="79"/>
      <c r="F910" s="79"/>
    </row>
    <row r="911" spans="2:6" ht="12.75">
      <c r="B911" s="79"/>
      <c r="C911" s="79"/>
      <c r="D911" s="79"/>
      <c r="E911" s="79"/>
      <c r="F911" s="79"/>
    </row>
    <row r="912" spans="2:6" ht="12.75">
      <c r="B912" s="79"/>
      <c r="C912" s="79"/>
      <c r="D912" s="79"/>
      <c r="E912" s="79"/>
      <c r="F912" s="79"/>
    </row>
    <row r="914" spans="2:6" ht="12.75">
      <c r="B914" s="79"/>
      <c r="C914" s="79"/>
      <c r="D914" s="79"/>
      <c r="E914" s="79"/>
      <c r="F914" s="79"/>
    </row>
  </sheetData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2003-06-09T12:24:45Z</cp:lastPrinted>
  <dcterms:created xsi:type="dcterms:W3CDTF">2003-05-14T07:09:47Z</dcterms:created>
  <dcterms:modified xsi:type="dcterms:W3CDTF">2003-07-03T08:20:27Z</dcterms:modified>
  <cp:category/>
  <cp:version/>
  <cp:contentType/>
  <cp:contentStatus/>
</cp:coreProperties>
</file>