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690" windowHeight="679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'2.4'!$A$1:$T$47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<sst xmlns="http://schemas.openxmlformats.org/spreadsheetml/2006/main" count="46" uniqueCount="31">
  <si>
    <t>Super-</t>
  </si>
  <si>
    <t xml:space="preserve"> Media período </t>
  </si>
  <si>
    <t xml:space="preserve">          1991</t>
  </si>
  <si>
    <t xml:space="preserve">        1992</t>
  </si>
  <si>
    <t xml:space="preserve">       1995</t>
  </si>
  <si>
    <t xml:space="preserve">       1996</t>
  </si>
  <si>
    <t xml:space="preserve">       1997</t>
  </si>
  <si>
    <t xml:space="preserve">       1998</t>
  </si>
  <si>
    <t>ficie</t>
  </si>
  <si>
    <t>Cuenca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</si>
  <si>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</si>
  <si>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</si>
  <si>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</si>
  <si>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</si>
  <si>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</si>
  <si>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</si>
  <si>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</si>
  <si>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</si>
  <si>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</si>
  <si>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</si>
  <si>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</si>
  <si>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</si>
  <si>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>CLIMATOLOGIA</t>
  </si>
  <si>
    <t xml:space="preserve"> Fuente: Ministerio de Medio Ambiente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</si>
  <si>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</si>
  <si>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TOTAL </t>
  </si>
  <si>
    <t>1961/90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</si>
  <si>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por cuencas hidrográficas en la España Peninsular</t>
    </r>
  </si>
  <si>
    <r>
      <t>mill.m</t>
    </r>
    <r>
      <rPr>
        <vertAlign val="superscript"/>
        <sz val="10"/>
        <rFont val="Arial"/>
        <family val="2"/>
      </rPr>
      <t>3</t>
    </r>
  </si>
  <si>
    <t xml:space="preserve">       1999</t>
  </si>
  <si>
    <t xml:space="preserve">       2000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</si>
</sst>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182" fontId="0" fillId="0" borderId="0" xfId="22" applyNumberFormat="1" applyFont="1" applyProtection="1">
      <alignment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2" xfId="22" applyFont="1" applyBorder="1" applyProtection="1">
      <alignment/>
      <protection/>
    </xf>
    <xf numFmtId="182" fontId="0" fillId="0" borderId="2" xfId="22" applyNumberFormat="1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0" fontId="0" fillId="0" borderId="5" xfId="22" applyFont="1" applyBorder="1" applyProtection="1">
      <alignment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6" xfId="22" applyFont="1" applyBorder="1" applyProtection="1">
      <alignment/>
      <protection/>
    </xf>
    <xf numFmtId="3" fontId="0" fillId="0" borderId="2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3" fontId="0" fillId="0" borderId="5" xfId="22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 horizontal="center"/>
      <protection/>
    </xf>
    <xf numFmtId="0" fontId="2" fillId="0" borderId="0" xfId="22" applyFont="1" applyBorder="1" applyProtection="1">
      <alignment/>
      <protection/>
    </xf>
    <xf numFmtId="0" fontId="2" fillId="0" borderId="0" xfId="22" applyFont="1" applyProtection="1">
      <alignment/>
      <protection/>
    </xf>
    <xf numFmtId="182" fontId="2" fillId="0" borderId="0" xfId="22" applyNumberFormat="1" applyFont="1" applyProtection="1">
      <alignment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181" fontId="0" fillId="0" borderId="2" xfId="22" applyNumberFormat="1" applyFont="1" applyBorder="1" applyAlignment="1" applyProtection="1">
      <alignment horizontal="center"/>
      <protection/>
    </xf>
    <xf numFmtId="181" fontId="0" fillId="0" borderId="1" xfId="22" applyNumberFormat="1" applyFont="1" applyBorder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0" fillId="0" borderId="7" xfId="22" applyFont="1" applyBorder="1" applyProtection="1">
      <alignment/>
      <protection/>
    </xf>
    <xf numFmtId="0" fontId="0" fillId="0" borderId="8" xfId="22" applyFont="1" applyBorder="1" applyAlignment="1" applyProtection="1">
      <alignment horizontal="center"/>
      <protection/>
    </xf>
    <xf numFmtId="3" fontId="2" fillId="0" borderId="8" xfId="22" applyNumberFormat="1" applyFont="1" applyBorder="1" applyProtection="1">
      <alignment/>
      <protection/>
    </xf>
    <xf numFmtId="0" fontId="2" fillId="0" borderId="8" xfId="22" applyFont="1" applyBorder="1" applyProtection="1">
      <alignment/>
      <protection/>
    </xf>
    <xf numFmtId="181" fontId="0" fillId="0" borderId="8" xfId="22" applyNumberFormat="1" applyFont="1" applyBorder="1" applyAlignment="1" applyProtection="1">
      <alignment horizontal="center"/>
      <protection/>
    </xf>
    <xf numFmtId="181" fontId="0" fillId="0" borderId="9" xfId="22" applyNumberFormat="1" applyFont="1" applyBorder="1" applyAlignment="1" applyProtection="1">
      <alignment horizontal="center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9" xfId="22" applyFont="1" applyBorder="1" applyAlignment="1" applyProtection="1">
      <alignment horizontal="center"/>
      <protection/>
    </xf>
    <xf numFmtId="181" fontId="0" fillId="0" borderId="11" xfId="22" applyNumberFormat="1" applyFont="1" applyBorder="1" applyAlignment="1" applyProtection="1">
      <alignment horizontal="center"/>
      <protection/>
    </xf>
    <xf numFmtId="0" fontId="2" fillId="0" borderId="7" xfId="22" applyFont="1" applyBorder="1" applyAlignment="1" applyProtection="1">
      <alignment horizontal="left"/>
      <protection/>
    </xf>
    <xf numFmtId="182" fontId="2" fillId="0" borderId="8" xfId="22" applyNumberFormat="1" applyFont="1" applyBorder="1" applyProtection="1">
      <alignment/>
      <protection/>
    </xf>
    <xf numFmtId="3" fontId="2" fillId="0" borderId="12" xfId="22" applyNumberFormat="1" applyFont="1" applyBorder="1" applyProtection="1">
      <alignment/>
      <protection/>
    </xf>
    <xf numFmtId="0" fontId="0" fillId="0" borderId="1" xfId="22" applyFont="1" applyBorder="1" applyAlignment="1" applyProtection="1">
      <alignment horizontal="left"/>
      <protection/>
    </xf>
    <xf numFmtId="182" fontId="0" fillId="0" borderId="2" xfId="22" applyNumberFormat="1" applyFont="1" applyBorder="1" applyAlignment="1" applyProtection="1">
      <alignment horizontal="right"/>
      <protection/>
    </xf>
    <xf numFmtId="181" fontId="0" fillId="0" borderId="2" xfId="22" applyNumberFormat="1" applyFont="1" applyBorder="1" applyAlignment="1" applyProtection="1">
      <alignment horizontal="right"/>
      <protection/>
    </xf>
    <xf numFmtId="182" fontId="2" fillId="0" borderId="8" xfId="22" applyNumberFormat="1" applyFont="1" applyBorder="1" applyAlignment="1" applyProtection="1">
      <alignment horizontal="right"/>
      <protection/>
    </xf>
    <xf numFmtId="3" fontId="2" fillId="0" borderId="8" xfId="22" applyNumberFormat="1" applyFont="1" applyBorder="1" applyAlignment="1" applyProtection="1">
      <alignment horizontal="right"/>
      <protection/>
    </xf>
    <xf numFmtId="182" fontId="0" fillId="0" borderId="5" xfId="22" applyNumberFormat="1" applyFont="1" applyBorder="1" applyProtection="1">
      <alignment/>
      <protection/>
    </xf>
    <xf numFmtId="0" fontId="2" fillId="0" borderId="8" xfId="0" applyFont="1" applyBorder="1" applyAlignment="1">
      <alignment/>
    </xf>
    <xf numFmtId="0" fontId="3" fillId="0" borderId="0" xfId="19" applyFont="1" applyAlignment="1">
      <alignment horizontal="center"/>
      <protection/>
    </xf>
    <xf numFmtId="0" fontId="0" fillId="0" borderId="13" xfId="22" applyFont="1" applyBorder="1" applyAlignment="1" applyProtection="1">
      <alignment horizontal="center"/>
      <protection/>
    </xf>
    <xf numFmtId="0" fontId="0" fillId="0" borderId="14" xfId="22" applyFont="1" applyBorder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3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B56"/>
  <sheetViews>
    <sheetView showGridLines="0" tabSelected="1" zoomScale="75" zoomScaleNormal="75" zoomScaleSheetLayoutView="75" workbookViewId="0" topLeftCell="A1">
      <selection activeCell="A1" sqref="A1:T1"/>
    </sheetView>
  </sheetViews>
  <sheetFormatPr defaultColWidth="11.421875" defaultRowHeight="12.75"/>
  <cols>
    <col min="1" max="1" width="13.7109375" style="1" customWidth="1"/>
    <col min="2" max="2" width="10.7109375" style="1" customWidth="1"/>
    <col min="3" max="3" width="8.7109375" style="1" customWidth="1"/>
    <col min="4" max="4" width="10.7109375" style="1" customWidth="1"/>
    <col min="5" max="8" width="8.7109375" style="1" hidden="1" customWidth="1"/>
    <col min="9" max="9" width="8.7109375" style="1" customWidth="1"/>
    <col min="10" max="10" width="10.574218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71093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0.7109375" style="1" customWidth="1"/>
    <col min="19" max="19" width="8.7109375" style="1" customWidth="1"/>
    <col min="20" max="20" width="10.7109375" style="1" customWidth="1"/>
    <col min="21" max="21" width="7.421875" style="1" customWidth="1"/>
    <col min="22" max="22" width="11.421875" style="1" hidden="1" customWidth="1"/>
    <col min="23" max="16384" width="11.421875" style="1" customWidth="1"/>
  </cols>
  <sheetData>
    <row r="1" spans="1:28" ht="18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3"/>
      <c r="V1" s="3"/>
      <c r="W1" s="3"/>
      <c r="X1" s="3"/>
      <c r="Y1" s="3"/>
      <c r="Z1" s="3"/>
      <c r="AA1" s="3"/>
      <c r="AB1" s="3"/>
    </row>
    <row r="2" spans="1:28" ht="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"/>
      <c r="V2" s="3"/>
      <c r="W2" s="3"/>
      <c r="X2" s="3"/>
      <c r="Y2" s="3"/>
      <c r="Z2" s="3"/>
      <c r="AA2" s="3"/>
      <c r="AB2" s="3"/>
    </row>
    <row r="3" spans="1:28" ht="17.2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3"/>
      <c r="V3" s="3"/>
      <c r="W3" s="3"/>
      <c r="X3" s="3"/>
      <c r="Y3" s="3"/>
      <c r="Z3" s="3"/>
      <c r="AA3" s="3"/>
      <c r="AB3" s="3"/>
    </row>
    <row r="4" spans="1:2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16"/>
      <c r="B5" s="12" t="s">
        <v>0</v>
      </c>
      <c r="C5" s="53" t="s">
        <v>1</v>
      </c>
      <c r="D5" s="54"/>
      <c r="E5" s="11" t="s">
        <v>2</v>
      </c>
      <c r="F5" s="11"/>
      <c r="G5" s="53" t="s">
        <v>3</v>
      </c>
      <c r="H5" s="56"/>
      <c r="I5" s="53" t="s">
        <v>4</v>
      </c>
      <c r="J5" s="54"/>
      <c r="K5" s="53" t="s">
        <v>5</v>
      </c>
      <c r="L5" s="54"/>
      <c r="M5" s="53" t="s">
        <v>6</v>
      </c>
      <c r="N5" s="54"/>
      <c r="O5" s="53" t="s">
        <v>7</v>
      </c>
      <c r="P5" s="54"/>
      <c r="Q5" s="53" t="s">
        <v>29</v>
      </c>
      <c r="R5" s="56"/>
      <c r="S5" s="53" t="s">
        <v>30</v>
      </c>
      <c r="T5" s="56"/>
      <c r="U5" s="3"/>
      <c r="V5" s="3"/>
      <c r="W5" s="3"/>
      <c r="X5" s="3"/>
      <c r="Y5" s="3"/>
      <c r="Z5" s="3"/>
      <c r="AA5" s="3"/>
      <c r="AB5" s="3"/>
    </row>
    <row r="6" spans="1:28" ht="12.75">
      <c r="A6" s="43" t="s">
        <v>9</v>
      </c>
      <c r="B6" s="8" t="s">
        <v>8</v>
      </c>
      <c r="C6" s="51" t="s">
        <v>26</v>
      </c>
      <c r="D6" s="52"/>
      <c r="E6" s="6"/>
      <c r="F6" s="6"/>
      <c r="G6" s="14"/>
      <c r="H6" s="6"/>
      <c r="I6" s="15"/>
      <c r="J6" s="7"/>
      <c r="K6" s="6"/>
      <c r="L6" s="6"/>
      <c r="M6" s="14"/>
      <c r="N6" s="13"/>
      <c r="O6" s="6"/>
      <c r="P6" s="6"/>
      <c r="Q6" s="14"/>
      <c r="R6" s="13"/>
      <c r="S6" s="6"/>
      <c r="T6" s="6"/>
      <c r="U6" s="21"/>
      <c r="V6" s="3"/>
      <c r="W6" s="3"/>
      <c r="X6" s="3"/>
      <c r="Y6" s="3"/>
      <c r="Z6" s="3"/>
      <c r="AA6" s="3"/>
      <c r="AB6" s="3"/>
    </row>
    <row r="7" spans="1:28" ht="15" thickBot="1">
      <c r="A7" s="31"/>
      <c r="B7" s="32" t="s">
        <v>24</v>
      </c>
      <c r="C7" s="35" t="s">
        <v>10</v>
      </c>
      <c r="D7" s="32" t="s">
        <v>28</v>
      </c>
      <c r="E7" s="36" t="s">
        <v>10</v>
      </c>
      <c r="F7" s="37" t="s">
        <v>11</v>
      </c>
      <c r="G7" s="36" t="s">
        <v>10</v>
      </c>
      <c r="H7" s="38" t="s">
        <v>11</v>
      </c>
      <c r="I7" s="39" t="s">
        <v>10</v>
      </c>
      <c r="J7" s="38" t="s">
        <v>28</v>
      </c>
      <c r="K7" s="36" t="s">
        <v>10</v>
      </c>
      <c r="L7" s="38" t="s">
        <v>28</v>
      </c>
      <c r="M7" s="36" t="s">
        <v>10</v>
      </c>
      <c r="N7" s="38" t="s">
        <v>28</v>
      </c>
      <c r="O7" s="36" t="s">
        <v>10</v>
      </c>
      <c r="P7" s="38" t="s">
        <v>28</v>
      </c>
      <c r="Q7" s="36" t="s">
        <v>10</v>
      </c>
      <c r="R7" s="38" t="s">
        <v>28</v>
      </c>
      <c r="S7" s="36" t="s">
        <v>10</v>
      </c>
      <c r="T7" s="37" t="s">
        <v>28</v>
      </c>
      <c r="U7" s="6"/>
      <c r="V7" s="2"/>
      <c r="W7" s="2"/>
      <c r="X7" s="3"/>
      <c r="Y7" s="3"/>
      <c r="Z7" s="3"/>
      <c r="AA7" s="3"/>
      <c r="AB7" s="3"/>
    </row>
    <row r="8" spans="1:28" ht="12.75">
      <c r="A8" s="13"/>
      <c r="B8" s="8"/>
      <c r="C8" s="28"/>
      <c r="D8" s="8"/>
      <c r="E8" s="28"/>
      <c r="F8" s="15"/>
      <c r="G8" s="28"/>
      <c r="H8" s="8"/>
      <c r="I8" s="29"/>
      <c r="J8" s="8"/>
      <c r="K8" s="45"/>
      <c r="L8" s="8"/>
      <c r="M8" s="28"/>
      <c r="N8" s="8"/>
      <c r="O8" s="28"/>
      <c r="P8" s="8"/>
      <c r="Q8" s="28"/>
      <c r="R8" s="8"/>
      <c r="S8" s="28"/>
      <c r="T8" s="15"/>
      <c r="U8" s="6"/>
      <c r="V8" s="2"/>
      <c r="W8" s="2"/>
      <c r="X8" s="3"/>
      <c r="Y8" s="3"/>
      <c r="Z8" s="3"/>
      <c r="AA8" s="3"/>
      <c r="AB8" s="3"/>
    </row>
    <row r="9" spans="1:28" ht="12.75">
      <c r="A9" s="13" t="s">
        <v>12</v>
      </c>
      <c r="B9" s="17">
        <v>53913</v>
      </c>
      <c r="C9" s="10">
        <v>1294</v>
      </c>
      <c r="D9" s="10">
        <v>69763</v>
      </c>
      <c r="E9" s="10">
        <v>1095</v>
      </c>
      <c r="F9" s="10">
        <v>59034.735</v>
      </c>
      <c r="G9" s="10">
        <v>1076</v>
      </c>
      <c r="H9" s="10">
        <v>58010.388</v>
      </c>
      <c r="I9" s="17">
        <v>1272</v>
      </c>
      <c r="J9" s="10">
        <v>68577.336</v>
      </c>
      <c r="K9" s="17">
        <v>1257</v>
      </c>
      <c r="L9" s="10">
        <v>67768.641</v>
      </c>
      <c r="M9" s="17">
        <v>1364</v>
      </c>
      <c r="N9" s="10">
        <v>73537</v>
      </c>
      <c r="O9" s="17">
        <v>1274</v>
      </c>
      <c r="P9" s="17">
        <v>68685</v>
      </c>
      <c r="Q9" s="17">
        <v>1452</v>
      </c>
      <c r="R9" s="10">
        <f aca="true" t="shared" si="0" ref="R9:R18">Q9*B9/1000</f>
        <v>78281.676</v>
      </c>
      <c r="S9" s="17">
        <v>1590</v>
      </c>
      <c r="T9" s="48">
        <f>S9*B9/1000</f>
        <v>85721.67</v>
      </c>
      <c r="U9" s="6"/>
      <c r="V9" s="2"/>
      <c r="W9" s="2"/>
      <c r="X9" s="3"/>
      <c r="Y9" s="3"/>
      <c r="Z9" s="3"/>
      <c r="AA9" s="3"/>
      <c r="AB9" s="3"/>
    </row>
    <row r="10" spans="1:28" ht="12.75">
      <c r="A10" s="13" t="s">
        <v>13</v>
      </c>
      <c r="B10" s="17">
        <v>78972</v>
      </c>
      <c r="C10" s="10">
        <v>598</v>
      </c>
      <c r="D10" s="10">
        <v>47225</v>
      </c>
      <c r="E10" s="10">
        <v>312</v>
      </c>
      <c r="F10" s="10">
        <v>24639.264</v>
      </c>
      <c r="G10" s="10">
        <v>320</v>
      </c>
      <c r="H10" s="10">
        <v>25271.04</v>
      </c>
      <c r="I10" s="9">
        <v>428</v>
      </c>
      <c r="J10" s="10">
        <v>33800.016</v>
      </c>
      <c r="K10" s="9">
        <v>552</v>
      </c>
      <c r="L10" s="10">
        <v>43592.544</v>
      </c>
      <c r="M10" s="9">
        <v>827</v>
      </c>
      <c r="N10" s="44">
        <v>65309</v>
      </c>
      <c r="O10" s="9">
        <v>492</v>
      </c>
      <c r="P10" s="17">
        <v>38854</v>
      </c>
      <c r="Q10" s="9">
        <v>578</v>
      </c>
      <c r="R10" s="10">
        <f t="shared" si="0"/>
        <v>45645.816</v>
      </c>
      <c r="S10" s="9">
        <v>710</v>
      </c>
      <c r="T10" s="48">
        <f aca="true" t="shared" si="1" ref="T10:T20">S10*B10/1000</f>
        <v>56070.12</v>
      </c>
      <c r="U10" s="6"/>
      <c r="V10" s="2"/>
      <c r="W10" s="2"/>
      <c r="X10" s="3"/>
      <c r="Y10" s="3"/>
      <c r="Z10" s="3"/>
      <c r="AA10" s="3"/>
      <c r="AB10" s="3"/>
    </row>
    <row r="11" spans="1:28" ht="12.75">
      <c r="A11" s="13" t="s">
        <v>14</v>
      </c>
      <c r="B11" s="17">
        <v>55769</v>
      </c>
      <c r="C11" s="10">
        <v>652</v>
      </c>
      <c r="D11" s="10">
        <v>36361</v>
      </c>
      <c r="E11" s="10">
        <v>379</v>
      </c>
      <c r="F11" s="10">
        <v>21136.451</v>
      </c>
      <c r="G11" s="10">
        <v>417</v>
      </c>
      <c r="H11" s="17">
        <v>23255.673</v>
      </c>
      <c r="I11" s="9">
        <v>494</v>
      </c>
      <c r="J11" s="10">
        <v>27549.886</v>
      </c>
      <c r="K11" s="9">
        <v>760</v>
      </c>
      <c r="L11" s="10">
        <v>42384.44</v>
      </c>
      <c r="M11" s="9">
        <v>858</v>
      </c>
      <c r="N11" s="10">
        <v>47850</v>
      </c>
      <c r="O11" s="9">
        <v>519</v>
      </c>
      <c r="P11" s="17">
        <v>28944</v>
      </c>
      <c r="Q11" s="9">
        <v>570</v>
      </c>
      <c r="R11" s="10">
        <f t="shared" si="0"/>
        <v>31788.33</v>
      </c>
      <c r="S11" s="9">
        <v>695</v>
      </c>
      <c r="T11" s="48">
        <f t="shared" si="1"/>
        <v>38759.455</v>
      </c>
      <c r="U11" s="6"/>
      <c r="V11" s="2"/>
      <c r="W11" s="5"/>
      <c r="X11" s="3"/>
      <c r="Y11" s="3"/>
      <c r="Z11" s="3"/>
      <c r="AA11" s="3"/>
      <c r="AB11" s="3"/>
    </row>
    <row r="12" spans="1:28" ht="12.75">
      <c r="A12" s="13" t="s">
        <v>15</v>
      </c>
      <c r="B12" s="17">
        <v>59873</v>
      </c>
      <c r="C12" s="10">
        <v>557</v>
      </c>
      <c r="D12" s="10">
        <v>33349</v>
      </c>
      <c r="E12" s="10">
        <v>357</v>
      </c>
      <c r="F12" s="10">
        <v>21374.661</v>
      </c>
      <c r="G12" s="10">
        <v>308</v>
      </c>
      <c r="H12" s="17">
        <v>18440.884</v>
      </c>
      <c r="I12" s="9">
        <v>440</v>
      </c>
      <c r="J12" s="10">
        <v>26344.12</v>
      </c>
      <c r="K12" s="9">
        <v>700</v>
      </c>
      <c r="L12" s="10">
        <v>41911.1</v>
      </c>
      <c r="M12" s="9">
        <v>764</v>
      </c>
      <c r="N12" s="10">
        <v>45743</v>
      </c>
      <c r="O12" s="9">
        <v>419</v>
      </c>
      <c r="P12" s="17">
        <v>25087</v>
      </c>
      <c r="Q12" s="9">
        <v>452</v>
      </c>
      <c r="R12" s="10">
        <f t="shared" si="0"/>
        <v>27062.596</v>
      </c>
      <c r="S12" s="9">
        <v>553</v>
      </c>
      <c r="T12" s="48">
        <f t="shared" si="1"/>
        <v>33109.769</v>
      </c>
      <c r="U12" s="6"/>
      <c r="V12" s="2"/>
      <c r="W12" s="5"/>
      <c r="X12" s="3"/>
      <c r="Y12" s="3"/>
      <c r="Z12" s="3"/>
      <c r="AA12" s="3"/>
      <c r="AB12" s="3"/>
    </row>
    <row r="13" spans="1:28" ht="12.75">
      <c r="A13" s="13" t="s">
        <v>16</v>
      </c>
      <c r="B13" s="17">
        <v>63085</v>
      </c>
      <c r="C13" s="10">
        <v>606</v>
      </c>
      <c r="D13" s="10">
        <v>38230</v>
      </c>
      <c r="E13" s="10">
        <v>433</v>
      </c>
      <c r="F13" s="10">
        <v>27315.805</v>
      </c>
      <c r="G13" s="10">
        <v>382</v>
      </c>
      <c r="H13" s="17">
        <v>24098.47</v>
      </c>
      <c r="I13" s="9">
        <v>359</v>
      </c>
      <c r="J13" s="10">
        <v>22647.515</v>
      </c>
      <c r="K13" s="9">
        <v>937</v>
      </c>
      <c r="L13" s="10">
        <v>59110.645</v>
      </c>
      <c r="M13" s="9">
        <v>873</v>
      </c>
      <c r="N13" s="10">
        <v>55073</v>
      </c>
      <c r="O13" s="9">
        <v>416</v>
      </c>
      <c r="P13" s="17">
        <v>26243</v>
      </c>
      <c r="Q13" s="9">
        <v>471</v>
      </c>
      <c r="R13" s="10">
        <f t="shared" si="0"/>
        <v>29713.035</v>
      </c>
      <c r="S13" s="9">
        <v>596</v>
      </c>
      <c r="T13" s="48">
        <f t="shared" si="1"/>
        <v>37598.66</v>
      </c>
      <c r="U13" s="6"/>
      <c r="V13" s="2"/>
      <c r="W13" s="5"/>
      <c r="X13" s="3"/>
      <c r="Y13" s="3"/>
      <c r="Z13" s="3"/>
      <c r="AA13" s="3"/>
      <c r="AB13" s="3"/>
    </row>
    <row r="14" spans="1:28" ht="12.75">
      <c r="A14" s="13" t="s">
        <v>17</v>
      </c>
      <c r="B14" s="17">
        <v>18391</v>
      </c>
      <c r="C14" s="10">
        <v>538</v>
      </c>
      <c r="D14" s="10">
        <v>9894</v>
      </c>
      <c r="E14" s="10">
        <v>355</v>
      </c>
      <c r="F14" s="10">
        <v>6528.805</v>
      </c>
      <c r="G14" s="10">
        <v>345</v>
      </c>
      <c r="H14" s="17">
        <v>6344.895</v>
      </c>
      <c r="I14" s="9">
        <v>299</v>
      </c>
      <c r="J14" s="10">
        <v>5498.909</v>
      </c>
      <c r="K14" s="9">
        <v>799</v>
      </c>
      <c r="L14" s="10">
        <v>14694.409</v>
      </c>
      <c r="M14" s="9">
        <v>765</v>
      </c>
      <c r="N14" s="10">
        <v>14069</v>
      </c>
      <c r="O14" s="9">
        <v>386</v>
      </c>
      <c r="P14" s="17">
        <v>7099</v>
      </c>
      <c r="Q14" s="9">
        <v>425</v>
      </c>
      <c r="R14" s="10">
        <f t="shared" si="0"/>
        <v>7816.175</v>
      </c>
      <c r="S14" s="9">
        <v>596</v>
      </c>
      <c r="T14" s="48">
        <f t="shared" si="1"/>
        <v>10961.036</v>
      </c>
      <c r="U14" s="6"/>
      <c r="V14" s="2"/>
      <c r="W14" s="5"/>
      <c r="X14" s="3"/>
      <c r="Y14" s="3"/>
      <c r="Z14" s="3"/>
      <c r="AA14" s="3"/>
      <c r="AB14" s="3"/>
    </row>
    <row r="15" spans="1:28" ht="12.75">
      <c r="A15" s="13" t="s">
        <v>18</v>
      </c>
      <c r="B15" s="17">
        <v>18631</v>
      </c>
      <c r="C15" s="10">
        <v>376</v>
      </c>
      <c r="D15" s="10">
        <v>7005</v>
      </c>
      <c r="E15" s="10">
        <v>316</v>
      </c>
      <c r="F15" s="10">
        <v>5887.396</v>
      </c>
      <c r="G15" s="10">
        <v>323</v>
      </c>
      <c r="H15" s="17">
        <v>6017.813</v>
      </c>
      <c r="I15" s="9">
        <v>105</v>
      </c>
      <c r="J15" s="10">
        <v>1956.255</v>
      </c>
      <c r="K15" s="9">
        <v>286</v>
      </c>
      <c r="L15" s="10">
        <v>5328.466</v>
      </c>
      <c r="M15" s="9">
        <v>538</v>
      </c>
      <c r="N15" s="10">
        <v>10023</v>
      </c>
      <c r="O15" s="9">
        <v>277</v>
      </c>
      <c r="P15" s="17">
        <v>5161</v>
      </c>
      <c r="Q15" s="9">
        <v>330</v>
      </c>
      <c r="R15" s="10">
        <f t="shared" si="0"/>
        <v>6148.23</v>
      </c>
      <c r="S15" s="9">
        <v>305</v>
      </c>
      <c r="T15" s="48">
        <f t="shared" si="1"/>
        <v>5682.455</v>
      </c>
      <c r="U15" s="6"/>
      <c r="V15" s="2"/>
      <c r="W15" s="5"/>
      <c r="X15" s="3"/>
      <c r="Y15" s="3"/>
      <c r="Z15" s="3"/>
      <c r="AA15" s="3"/>
      <c r="AB15" s="3"/>
    </row>
    <row r="16" spans="1:28" ht="12.75">
      <c r="A16" s="13" t="s">
        <v>19</v>
      </c>
      <c r="B16" s="17">
        <v>42904</v>
      </c>
      <c r="C16" s="10">
        <v>502</v>
      </c>
      <c r="D16" s="10">
        <v>21588</v>
      </c>
      <c r="E16" s="10">
        <v>368</v>
      </c>
      <c r="F16" s="10">
        <v>15788.672</v>
      </c>
      <c r="G16" s="10">
        <v>325</v>
      </c>
      <c r="H16" s="17">
        <v>13943.8</v>
      </c>
      <c r="I16" s="9">
        <v>278</v>
      </c>
      <c r="J16" s="10">
        <v>11927.312</v>
      </c>
      <c r="K16" s="9">
        <v>475</v>
      </c>
      <c r="L16" s="10">
        <v>20379.4</v>
      </c>
      <c r="M16" s="9">
        <v>655</v>
      </c>
      <c r="N16" s="10">
        <v>28102</v>
      </c>
      <c r="O16" s="9">
        <v>382</v>
      </c>
      <c r="P16" s="17">
        <v>16389</v>
      </c>
      <c r="Q16" s="9">
        <v>418</v>
      </c>
      <c r="R16" s="10">
        <f t="shared" si="0"/>
        <v>17933.872</v>
      </c>
      <c r="S16" s="9">
        <v>471</v>
      </c>
      <c r="T16" s="48">
        <f t="shared" si="1"/>
        <v>20207.784</v>
      </c>
      <c r="U16" s="6"/>
      <c r="V16" s="2"/>
      <c r="W16" s="5"/>
      <c r="X16" s="3"/>
      <c r="Y16" s="3"/>
      <c r="Z16" s="3"/>
      <c r="AA16" s="3"/>
      <c r="AB16" s="3"/>
    </row>
    <row r="17" spans="1:28" ht="12.75">
      <c r="A17" s="13" t="s">
        <v>20</v>
      </c>
      <c r="B17" s="17">
        <v>86139</v>
      </c>
      <c r="C17" s="10">
        <v>607</v>
      </c>
      <c r="D17" s="10">
        <v>52286</v>
      </c>
      <c r="E17" s="10">
        <v>426</v>
      </c>
      <c r="F17" s="10">
        <v>36695.214</v>
      </c>
      <c r="G17" s="10">
        <v>482</v>
      </c>
      <c r="H17" s="17">
        <v>41518.998</v>
      </c>
      <c r="I17" s="9">
        <v>344</v>
      </c>
      <c r="J17" s="10">
        <v>29631.816</v>
      </c>
      <c r="K17" s="9">
        <v>551</v>
      </c>
      <c r="L17" s="10">
        <v>47462.589</v>
      </c>
      <c r="M17" s="9">
        <v>743</v>
      </c>
      <c r="N17" s="10">
        <v>64001</v>
      </c>
      <c r="O17" s="9">
        <v>479</v>
      </c>
      <c r="P17" s="17">
        <v>41261</v>
      </c>
      <c r="Q17" s="9">
        <v>642</v>
      </c>
      <c r="R17" s="10">
        <f t="shared" si="0"/>
        <v>55301.238</v>
      </c>
      <c r="S17" s="9">
        <v>645</v>
      </c>
      <c r="T17" s="48">
        <f t="shared" si="1"/>
        <v>55559.655</v>
      </c>
      <c r="U17" s="6"/>
      <c r="V17" s="2"/>
      <c r="W17" s="5"/>
      <c r="X17" s="3"/>
      <c r="Y17" s="3"/>
      <c r="Z17" s="3"/>
      <c r="AA17" s="3"/>
      <c r="AB17" s="3"/>
    </row>
    <row r="18" spans="1:28" ht="12.75">
      <c r="A18" s="13" t="s">
        <v>21</v>
      </c>
      <c r="B18" s="17">
        <v>16493</v>
      </c>
      <c r="C18" s="10">
        <v>705</v>
      </c>
      <c r="D18" s="10">
        <v>11628</v>
      </c>
      <c r="E18" s="10">
        <v>728</v>
      </c>
      <c r="F18" s="10">
        <v>12006.904</v>
      </c>
      <c r="G18" s="10">
        <v>651</v>
      </c>
      <c r="H18" s="17">
        <v>10736.943</v>
      </c>
      <c r="I18" s="9">
        <v>483</v>
      </c>
      <c r="J18" s="10">
        <v>7966.119</v>
      </c>
      <c r="K18" s="9">
        <v>851</v>
      </c>
      <c r="L18" s="10">
        <v>14035.543</v>
      </c>
      <c r="M18" s="9">
        <v>731</v>
      </c>
      <c r="N18" s="10">
        <v>12056</v>
      </c>
      <c r="O18" s="9">
        <v>544</v>
      </c>
      <c r="P18" s="17">
        <v>8972</v>
      </c>
      <c r="Q18" s="9">
        <v>687</v>
      </c>
      <c r="R18" s="10">
        <f t="shared" si="0"/>
        <v>11330.691</v>
      </c>
      <c r="S18" s="9">
        <v>637</v>
      </c>
      <c r="T18" s="48">
        <f t="shared" si="1"/>
        <v>10506.041</v>
      </c>
      <c r="U18" s="6"/>
      <c r="V18" s="2"/>
      <c r="W18" s="5"/>
      <c r="X18" s="3"/>
      <c r="Y18" s="3"/>
      <c r="Z18" s="3"/>
      <c r="AA18" s="3"/>
      <c r="AB18" s="3"/>
    </row>
    <row r="19" spans="1:28" ht="12.75">
      <c r="A19" s="13"/>
      <c r="B19" s="17"/>
      <c r="C19" s="9"/>
      <c r="D19" s="9"/>
      <c r="E19" s="9"/>
      <c r="F19" s="9"/>
      <c r="G19" s="9"/>
      <c r="H19" s="17"/>
      <c r="I19" s="9"/>
      <c r="J19" s="10"/>
      <c r="K19" s="9"/>
      <c r="L19" s="9"/>
      <c r="M19" s="9"/>
      <c r="N19" s="9"/>
      <c r="O19" s="9"/>
      <c r="P19" s="17"/>
      <c r="Q19" s="3"/>
      <c r="R19" s="9"/>
      <c r="T19" s="20"/>
      <c r="U19" s="6"/>
      <c r="V19" s="2"/>
      <c r="W19" s="5"/>
      <c r="X19" s="3"/>
      <c r="Y19" s="3"/>
      <c r="Z19" s="3"/>
      <c r="AA19" s="3"/>
      <c r="AB19" s="3"/>
    </row>
    <row r="20" spans="1:28" s="27" customFormat="1" ht="13.5" thickBot="1">
      <c r="A20" s="40" t="s">
        <v>25</v>
      </c>
      <c r="B20" s="47">
        <v>494170</v>
      </c>
      <c r="C20" s="46">
        <v>659</v>
      </c>
      <c r="D20" s="46">
        <v>325658</v>
      </c>
      <c r="E20" s="41">
        <v>466</v>
      </c>
      <c r="F20" s="41">
        <v>230283.22</v>
      </c>
      <c r="G20" s="41">
        <v>461</v>
      </c>
      <c r="H20" s="33">
        <v>227812.37</v>
      </c>
      <c r="I20" s="34">
        <v>512</v>
      </c>
      <c r="J20" s="41">
        <v>253015.04</v>
      </c>
      <c r="K20" s="34">
        <v>731</v>
      </c>
      <c r="L20" s="41">
        <v>361238.27</v>
      </c>
      <c r="M20" s="34">
        <v>841</v>
      </c>
      <c r="N20" s="41">
        <v>415763</v>
      </c>
      <c r="O20" s="34">
        <v>540</v>
      </c>
      <c r="P20" s="42">
        <v>266695</v>
      </c>
      <c r="Q20" s="34">
        <v>630</v>
      </c>
      <c r="R20" s="41">
        <f>Q20*B20/1000</f>
        <v>311327.1</v>
      </c>
      <c r="S20" s="49">
        <v>717</v>
      </c>
      <c r="T20" s="42">
        <f t="shared" si="1"/>
        <v>354319.89</v>
      </c>
      <c r="U20" s="23"/>
      <c r="V20" s="24"/>
      <c r="W20" s="25"/>
      <c r="X20" s="26"/>
      <c r="Y20" s="26"/>
      <c r="Z20" s="26"/>
      <c r="AA20" s="26"/>
      <c r="AB20" s="26"/>
    </row>
    <row r="21" spans="1:28" ht="12.75">
      <c r="A21" s="2" t="s">
        <v>23</v>
      </c>
      <c r="B21" s="18"/>
      <c r="C21" s="2"/>
      <c r="D21" s="2"/>
      <c r="E21" s="2"/>
      <c r="F21" s="2"/>
      <c r="G21" s="2"/>
      <c r="H21" s="18"/>
      <c r="I21" s="2"/>
      <c r="J21" s="2"/>
      <c r="K21" s="2"/>
      <c r="L21" s="2"/>
      <c r="M21" s="2"/>
      <c r="N21" s="2"/>
      <c r="O21" s="2"/>
      <c r="P21" s="4"/>
      <c r="Q21" s="4"/>
      <c r="R21" s="4"/>
      <c r="S21" s="4"/>
      <c r="T21" s="4"/>
      <c r="U21" s="22"/>
      <c r="V21" s="2"/>
      <c r="W21" s="2"/>
      <c r="X21" s="3"/>
      <c r="Y21" s="3"/>
      <c r="Z21" s="3"/>
      <c r="AA21" s="3"/>
      <c r="AB21" s="3"/>
    </row>
    <row r="22" spans="1:28" ht="12.75">
      <c r="A22" s="3"/>
      <c r="B22" s="19"/>
      <c r="C22" s="3"/>
      <c r="D22" s="3"/>
      <c r="E22" s="3"/>
      <c r="F22" s="3"/>
      <c r="G22" s="3"/>
      <c r="H22" s="19"/>
      <c r="I22" s="3"/>
      <c r="J22" s="3"/>
      <c r="K22" s="3"/>
      <c r="L22" s="3"/>
      <c r="M22" s="3"/>
      <c r="N22" s="3"/>
      <c r="O22" s="3"/>
      <c r="P22" s="4"/>
      <c r="Q22" s="4"/>
      <c r="R22" s="4"/>
      <c r="S22" s="4"/>
      <c r="T22" s="4"/>
      <c r="U22" s="22"/>
      <c r="V22" s="3"/>
      <c r="W22" s="3"/>
      <c r="X22" s="3"/>
      <c r="Y22" s="3"/>
      <c r="Z22" s="3"/>
      <c r="AA22" s="3"/>
      <c r="AB22" s="3"/>
    </row>
    <row r="23" spans="1:28" ht="12.75">
      <c r="A23" s="3"/>
      <c r="B23" s="19"/>
      <c r="C23" s="3"/>
      <c r="D23" s="3"/>
      <c r="E23" s="3"/>
      <c r="F23" s="3"/>
      <c r="G23" s="3"/>
      <c r="H23" s="1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1"/>
      <c r="V23" s="3"/>
      <c r="W23" s="3"/>
      <c r="X23" s="3"/>
      <c r="Y23" s="3"/>
      <c r="Z23" s="3"/>
      <c r="AA23" s="3"/>
      <c r="AB23" s="3"/>
    </row>
    <row r="24" spans="1:28" ht="12.75">
      <c r="A24" s="3"/>
      <c r="B24" s="19"/>
      <c r="C24" s="3"/>
      <c r="D24" s="3"/>
      <c r="E24" s="3"/>
      <c r="F24" s="3"/>
      <c r="G24" s="3"/>
      <c r="H24" s="19"/>
      <c r="I24" s="3"/>
      <c r="J24" s="19"/>
      <c r="K24" s="3"/>
      <c r="L24" s="19"/>
      <c r="M24" s="3"/>
      <c r="N24" s="19"/>
      <c r="O24" s="19"/>
      <c r="P24" s="19"/>
      <c r="Q24" s="19"/>
      <c r="R24" s="3"/>
      <c r="S24" s="3"/>
      <c r="T24" s="3"/>
      <c r="U24" s="21"/>
      <c r="V24" s="3"/>
      <c r="W24" s="3"/>
      <c r="X24" s="3"/>
      <c r="Y24" s="3"/>
      <c r="Z24" s="3"/>
      <c r="AA24" s="3"/>
      <c r="AB24" s="3"/>
    </row>
    <row r="25" spans="1:2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5:28" ht="12.75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5:28" ht="12.75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5:28" ht="12.75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5:28" ht="12.75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5:28" ht="12.75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5:28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5:28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5:28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5:28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5:28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4:28" ht="12.75">
      <c r="D37"/>
      <c r="E37"/>
      <c r="F37"/>
      <c r="G37"/>
      <c r="H37"/>
      <c r="I37"/>
      <c r="J37"/>
      <c r="K37"/>
      <c r="L37"/>
      <c r="N37"/>
      <c r="O3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4:28" ht="12.75">
      <c r="D38"/>
      <c r="E38"/>
      <c r="F38"/>
      <c r="G38"/>
      <c r="H38"/>
      <c r="I38"/>
      <c r="J38"/>
      <c r="K38"/>
      <c r="L38"/>
      <c r="M38"/>
      <c r="N38"/>
      <c r="O3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4:28" ht="12.75">
      <c r="D39"/>
      <c r="E39"/>
      <c r="F39"/>
      <c r="G39"/>
      <c r="H39"/>
      <c r="I39"/>
      <c r="J39"/>
      <c r="K39"/>
      <c r="L39"/>
      <c r="M39"/>
      <c r="N39"/>
      <c r="O3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4:28" ht="12.75">
      <c r="D40"/>
      <c r="E40"/>
      <c r="F40"/>
      <c r="G40"/>
      <c r="H40"/>
      <c r="I40"/>
      <c r="J40"/>
      <c r="K40"/>
      <c r="L40"/>
      <c r="M40"/>
      <c r="N40"/>
      <c r="O4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4:28" ht="12.75">
      <c r="D41"/>
      <c r="E41"/>
      <c r="F41"/>
      <c r="G41"/>
      <c r="H41"/>
      <c r="I41"/>
      <c r="J41"/>
      <c r="K41"/>
      <c r="L41"/>
      <c r="M41"/>
      <c r="N41"/>
      <c r="O4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4:28" ht="12.75">
      <c r="D42"/>
      <c r="E42"/>
      <c r="F42"/>
      <c r="G42"/>
      <c r="H42"/>
      <c r="I42"/>
      <c r="J42"/>
      <c r="K42"/>
      <c r="L42"/>
      <c r="M42"/>
      <c r="N42"/>
      <c r="O4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4:28" ht="12.75">
      <c r="D43"/>
      <c r="E43"/>
      <c r="F43"/>
      <c r="G43"/>
      <c r="H43"/>
      <c r="I43"/>
      <c r="J43"/>
      <c r="K43"/>
      <c r="L43"/>
      <c r="M43"/>
      <c r="N43"/>
      <c r="O4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4:28" ht="12.75">
      <c r="D44"/>
      <c r="E44"/>
      <c r="F44"/>
      <c r="G44"/>
      <c r="H44"/>
      <c r="I44"/>
      <c r="J44"/>
      <c r="K44"/>
      <c r="L44"/>
      <c r="M44"/>
      <c r="N44"/>
      <c r="O4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4:28" ht="12.75">
      <c r="D45"/>
      <c r="E45"/>
      <c r="F45"/>
      <c r="G45"/>
      <c r="H45"/>
      <c r="I45"/>
      <c r="J45"/>
      <c r="K45"/>
      <c r="L45"/>
      <c r="M45"/>
      <c r="N45"/>
      <c r="O4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4:28" ht="12.75">
      <c r="D46"/>
      <c r="E46"/>
      <c r="F46"/>
      <c r="G46"/>
      <c r="H46"/>
      <c r="I46"/>
      <c r="J46"/>
      <c r="K46"/>
      <c r="L46"/>
      <c r="M46"/>
      <c r="N46"/>
      <c r="O4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4:28" ht="12.75">
      <c r="D47"/>
      <c r="E47"/>
      <c r="F47"/>
      <c r="G47"/>
      <c r="H47"/>
      <c r="I47"/>
      <c r="J47"/>
      <c r="K47"/>
      <c r="L47"/>
      <c r="M47"/>
      <c r="N47"/>
      <c r="O4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4:28" ht="12.75">
      <c r="D48"/>
      <c r="E48"/>
      <c r="F48"/>
      <c r="G48"/>
      <c r="H48"/>
      <c r="I48"/>
      <c r="J48"/>
      <c r="K48"/>
      <c r="L48"/>
      <c r="M48"/>
      <c r="N48"/>
      <c r="O4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4:28" ht="12.75">
      <c r="D49"/>
      <c r="E49"/>
      <c r="F49"/>
      <c r="G49"/>
      <c r="H49"/>
      <c r="I49"/>
      <c r="J49"/>
      <c r="K49"/>
      <c r="L49"/>
      <c r="M49"/>
      <c r="N49"/>
      <c r="O4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ht="12.75">
      <c r="D50"/>
      <c r="E50"/>
      <c r="F50"/>
      <c r="G50"/>
      <c r="H50"/>
      <c r="I50"/>
      <c r="J50"/>
      <c r="K50"/>
      <c r="L50"/>
      <c r="M50"/>
      <c r="N50"/>
      <c r="O5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4:28" ht="12.75">
      <c r="D51"/>
      <c r="E51"/>
      <c r="F51"/>
      <c r="G51"/>
      <c r="H51"/>
      <c r="I51"/>
      <c r="J51"/>
      <c r="K51"/>
      <c r="L51"/>
      <c r="M51"/>
      <c r="N51"/>
      <c r="O5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4:15" ht="12.75">
      <c r="D52"/>
      <c r="E52"/>
      <c r="F52"/>
      <c r="G52"/>
      <c r="H52"/>
      <c r="I52"/>
      <c r="J52"/>
      <c r="K52"/>
      <c r="L52"/>
      <c r="M52"/>
      <c r="N52"/>
      <c r="O52"/>
    </row>
    <row r="53" spans="4:15" ht="12.75">
      <c r="D53"/>
      <c r="E53"/>
      <c r="F53"/>
      <c r="G53"/>
      <c r="H53"/>
      <c r="I53"/>
      <c r="J53"/>
      <c r="K53"/>
      <c r="L53"/>
      <c r="M53"/>
      <c r="N53"/>
      <c r="O53"/>
    </row>
    <row r="54" spans="4:15" ht="12.75">
      <c r="D54"/>
      <c r="E54"/>
      <c r="F54"/>
      <c r="G54"/>
      <c r="H54"/>
      <c r="I54"/>
      <c r="J54"/>
      <c r="K54"/>
      <c r="L54"/>
      <c r="M54"/>
      <c r="N54"/>
      <c r="O54"/>
    </row>
    <row r="55" spans="4:15" ht="12.75">
      <c r="D55"/>
      <c r="E55"/>
      <c r="F55"/>
      <c r="G55"/>
      <c r="H55"/>
      <c r="I55"/>
      <c r="J55"/>
      <c r="K55"/>
      <c r="L55"/>
      <c r="M55"/>
      <c r="N55"/>
      <c r="O55"/>
    </row>
    <row r="56" spans="4:15" ht="12.75">
      <c r="D56"/>
      <c r="E56"/>
      <c r="F56"/>
      <c r="G56"/>
      <c r="H56"/>
      <c r="I56"/>
      <c r="J56"/>
      <c r="K56"/>
      <c r="L56"/>
      <c r="M56"/>
      <c r="N56"/>
      <c r="O56"/>
    </row>
  </sheetData>
  <mergeCells count="11">
    <mergeCell ref="A1:T1"/>
    <mergeCell ref="A3:T3"/>
    <mergeCell ref="O5:P5"/>
    <mergeCell ref="Q5:R5"/>
    <mergeCell ref="S5:T5"/>
    <mergeCell ref="G5:H5"/>
    <mergeCell ref="C5:D5"/>
    <mergeCell ref="C6:D6"/>
    <mergeCell ref="I5:J5"/>
    <mergeCell ref="K5:L5"/>
    <mergeCell ref="M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2002-11-26T07:18:25Z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