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10" windowWidth="5880" windowHeight="6105" tabRatio="601" activeTab="0"/>
  </bookViews>
  <sheets>
    <sheet name="15.1" sheetId="1" r:id="rId1"/>
    <sheet name="15.2" sheetId="2" r:id="rId2"/>
    <sheet name="15.3" sheetId="3" r:id="rId3"/>
    <sheet name="15.4" sheetId="4" r:id="rId4"/>
    <sheet name="15.5" sheetId="5" r:id="rId5"/>
    <sheet name="15.6" sheetId="6" r:id="rId6"/>
    <sheet name="15.7" sheetId="7" r:id="rId7"/>
  </sheets>
  <externalReferences>
    <externalReference r:id="rId10"/>
    <externalReference r:id="rId11"/>
    <externalReference r:id="rId12"/>
  </externalReferences>
  <definedNames>
    <definedName name="\A" localSheetId="6">'15.7'!#REF!</definedName>
    <definedName name="\A">#REF!</definedName>
    <definedName name="\B">#REF!</definedName>
    <definedName name="\C" localSheetId="6">'15.7'!#REF!</definedName>
    <definedName name="\C">#REF!</definedName>
    <definedName name="\G" localSheetId="6">'15.7'!#REF!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3">'15.4'!$A$1:$K$60</definedName>
    <definedName name="_xlnm.Print_Area" localSheetId="6">'15.7'!$A$1:$E$76</definedName>
    <definedName name="Imprimir_área_IM" localSheetId="6">'15.7'!$A$1:$E$76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<sst xmlns="http://schemas.openxmlformats.org/spreadsheetml/2006/main" count="943" uniqueCount="160">
  <si>
    <t>Producción</t>
  </si>
  <si>
    <t>Regadío</t>
  </si>
  <si>
    <t>Secano</t>
  </si>
  <si>
    <t>Total</t>
  </si>
  <si>
    <t>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</si>
  <si>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</si>
  <si>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</si>
  <si>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</si>
  <si>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</si>
  <si>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</si>
  <si>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</si>
  <si>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</si>
  <si>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</si>
  <si>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</si>
  <si>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</si>
  <si>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</si>
  <si>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</si>
  <si>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</si>
  <si>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</si>
  <si>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</si>
  <si>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</si>
  <si>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</si>
  <si>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</si>
  <si>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</si>
  <si>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</si>
  <si>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</si>
  <si>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</si>
  <si>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</si>
  <si>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</si>
  <si>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</si>
  <si>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</si>
  <si>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</si>
  <si>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</si>
  <si>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</si>
  <si>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</si>
  <si>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</si>
  <si>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</si>
  <si>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</si>
  <si>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</si>
  <si>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</si>
  <si>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</si>
  <si>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</si>
  <si>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</si>
  <si>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</si>
  <si>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</si>
  <si>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</si>
  <si>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</si>
  <si>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</si>
  <si>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</si>
  <si>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Superficie en plantación regular</t>
  </si>
  <si>
    <t>Arboles</t>
  </si>
  <si>
    <t>Rendimiento</t>
  </si>
  <si>
    <t>(hectáreas)</t>
  </si>
  <si>
    <t>Superficie en producción</t>
  </si>
  <si>
    <t>En producción</t>
  </si>
  <si>
    <t>diseminados</t>
  </si>
  <si>
    <t>(kg/ha)</t>
  </si>
  <si>
    <t>(número)</t>
  </si>
  <si>
    <t>(kg/árbol)</t>
  </si>
  <si>
    <t>Países</t>
  </si>
  <si>
    <t>Almendro</t>
  </si>
  <si>
    <t>Avellano</t>
  </si>
  <si>
    <t>Nogal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</si>
  <si>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</si>
  <si>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</si>
  <si>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</si>
  <si>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</si>
  <si>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</si>
  <si>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</si>
  <si>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</si>
  <si>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</si>
  <si>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</si>
  <si>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</si>
  <si>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</si>
  <si>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</si>
  <si>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</si>
  <si>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</si>
  <si>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</si>
  <si>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</si>
  <si>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</si>
  <si>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</si>
  <si>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</si>
  <si>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</si>
  <si>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</si>
  <si>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</si>
  <si>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</si>
  <si>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</si>
  <si>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</si>
  <si>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</si>
  <si>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</si>
  <si>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</si>
  <si>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</si>
  <si>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</si>
  <si>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</si>
  <si>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</si>
  <si>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</si>
  <si>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</si>
  <si>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</si>
  <si>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</si>
  <si>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</si>
  <si>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</si>
  <si>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</si>
  <si>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</si>
  <si>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</si>
  <si>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con cáscara</t>
  </si>
  <si>
    <t>–</t>
  </si>
  <si>
    <t>FRUTOS SECOS</t>
  </si>
  <si>
    <t xml:space="preserve"> Países con Solicitud de Adhesión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</si>
  <si>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</si>
  <si>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</si>
  <si>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</si>
  <si>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</si>
  <si>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</si>
  <si>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</si>
  <si>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</si>
  <si>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</si>
  <si>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</si>
  <si>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</si>
  <si>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</si>
  <si>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</si>
  <si>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</si>
  <si>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</si>
  <si>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</si>
  <si>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</si>
  <si>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</si>
  <si>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Superficie en</t>
  </si>
  <si>
    <t>Precio medio</t>
  </si>
  <si>
    <t>Comercio exterior (1)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</si>
  <si>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</si>
  <si>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</si>
  <si>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</si>
  <si>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</si>
  <si>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</si>
  <si>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</si>
  <si>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</si>
  <si>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Importaciones</t>
  </si>
  <si>
    <t>Exportaciones</t>
  </si>
  <si>
    <t>(miles de ha)</t>
  </si>
  <si>
    <t>(mil. de árb.)</t>
  </si>
  <si>
    <t>(qm/ha)</t>
  </si>
  <si>
    <t>(miles de t)</t>
  </si>
  <si>
    <t>2000 (P)</t>
  </si>
  <si>
    <t xml:space="preserve"> (1) En equivalente con cáscara, siendo el coeficiente de conversión de almendra pelada a con cáscara 3,30.</t>
  </si>
  <si>
    <t xml:space="preserve">  (P) Provisional.   </t>
  </si>
  <si>
    <t xml:space="preserve"> (1) En equivalente con cáscara, siendo el coeficiente de conversión de avellana pelada a con cáscara 2,03.</t>
  </si>
  <si>
    <t xml:space="preserve"> (1) En equivalente con cáscara, siendo el coeficiente de conversión de nuez pelada a con cáscara 3,30.</t>
  </si>
  <si>
    <t>15.1.  ALMENDRO: Serie histórica de superficie, rendimiento, producción, valor y comercio exterior</t>
  </si>
  <si>
    <t>15.3.  AVELLANO: Serie histórica de superficie, rendimiento, producción, valor y comercio exterior</t>
  </si>
  <si>
    <t>15.5.  NOGAL: Serie histórica de superficie, rendimiento, producción, valor y comercio exterior</t>
  </si>
  <si>
    <t>Provincias y</t>
  </si>
  <si>
    <t>Comunidades Autónomas</t>
  </si>
  <si>
    <t>Fuente: FAOSTAT.</t>
  </si>
  <si>
    <t xml:space="preserve"> 15.7.  FRUTALES DE FRUTO SECO: Producción en diferentes países, 1999 (miles de t)</t>
  </si>
  <si>
    <t>(euros/100kg)</t>
  </si>
  <si>
    <t>(miles de euros)</t>
  </si>
  <si>
    <t>2001 (P)</t>
  </si>
  <si>
    <t>(milles de euros)</t>
  </si>
  <si>
    <t>15.2.  ALMENDRO: Análisis provincial de superficie, rendimiento y producción, 1999</t>
  </si>
  <si>
    <t>15.4.  AVELLANO: Análisis provincial de superficie, rendimiento y producción, 1999</t>
  </si>
  <si>
    <t>15.6.  NOGAL: Análisis provincial de superficie, rendimiento y producción, 1999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</si>
</sst>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#,##0_)"/>
    <numFmt numFmtId="208" formatCode="#,##0______"/>
    <numFmt numFmtId="209" formatCode="#,##0__\)"/>
    <numFmt numFmtId="210" formatCode="#,##0.0__\)"/>
    <numFmt numFmtId="211" formatCode="#,##0.0__"/>
    <numFmt numFmtId="212" formatCode="#,##0.0_)"/>
    <numFmt numFmtId="213" formatCode="#,##0.00__"/>
    <numFmt numFmtId="214" formatCode="#,##0.0____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3" fontId="4" fillId="0" borderId="0">
      <alignment/>
      <protection/>
    </xf>
    <xf numFmtId="173" fontId="6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4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173" fontId="0" fillId="0" borderId="0" xfId="0" applyNumberFormat="1" applyFont="1" applyAlignment="1" applyProtection="1">
      <alignment/>
      <protection/>
    </xf>
    <xf numFmtId="0" fontId="0" fillId="2" borderId="0" xfId="0" applyFont="1" applyFill="1" applyAlignment="1">
      <alignment/>
    </xf>
    <xf numFmtId="19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5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6" xfId="0" applyFont="1" applyFill="1" applyBorder="1" applyAlignment="1" quotePrefix="1">
      <alignment horizontal="centerContinuous"/>
    </xf>
    <xf numFmtId="0" fontId="0" fillId="2" borderId="6" xfId="0" applyFont="1" applyFill="1" applyBorder="1" applyAlignment="1">
      <alignment horizontal="centerContinuous"/>
    </xf>
    <xf numFmtId="174" fontId="0" fillId="2" borderId="5" xfId="0" applyNumberFormat="1" applyFont="1" applyFill="1" applyBorder="1" applyAlignment="1" applyProtection="1">
      <alignment/>
      <protection/>
    </xf>
    <xf numFmtId="173" fontId="0" fillId="2" borderId="5" xfId="0" applyNumberFormat="1" applyFont="1" applyFill="1" applyBorder="1" applyAlignment="1">
      <alignment/>
    </xf>
    <xf numFmtId="174" fontId="0" fillId="2" borderId="7" xfId="0" applyNumberFormat="1" applyFont="1" applyFill="1" applyBorder="1" applyAlignment="1">
      <alignment/>
    </xf>
    <xf numFmtId="173" fontId="0" fillId="2" borderId="7" xfId="0" applyNumberFormat="1" applyFont="1" applyFill="1" applyBorder="1" applyAlignment="1" applyProtection="1">
      <alignment/>
      <protection/>
    </xf>
    <xf numFmtId="174" fontId="0" fillId="2" borderId="7" xfId="0" applyNumberFormat="1" applyFont="1" applyFill="1" applyBorder="1" applyAlignment="1" applyProtection="1">
      <alignment/>
      <protection/>
    </xf>
    <xf numFmtId="173" fontId="0" fillId="2" borderId="7" xfId="0" applyNumberFormat="1" applyFont="1" applyFill="1" applyBorder="1" applyAlignment="1">
      <alignment/>
    </xf>
    <xf numFmtId="173" fontId="0" fillId="2" borderId="5" xfId="0" applyNumberFormat="1" applyFont="1" applyFill="1" applyBorder="1" applyAlignment="1" applyProtection="1">
      <alignment/>
      <protection/>
    </xf>
    <xf numFmtId="175" fontId="0" fillId="2" borderId="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4" fontId="0" fillId="2" borderId="10" xfId="0" applyNumberFormat="1" applyFont="1" applyFill="1" applyBorder="1" applyAlignment="1" applyProtection="1">
      <alignment/>
      <protection/>
    </xf>
    <xf numFmtId="173" fontId="0" fillId="2" borderId="1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73" fontId="0" fillId="2" borderId="12" xfId="0" applyNumberFormat="1" applyFont="1" applyFill="1" applyBorder="1" applyAlignment="1">
      <alignment/>
    </xf>
    <xf numFmtId="173" fontId="0" fillId="2" borderId="13" xfId="0" applyNumberFormat="1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3" fontId="0" fillId="2" borderId="10" xfId="0" applyNumberFormat="1" applyFont="1" applyFill="1" applyBorder="1" applyAlignment="1">
      <alignment horizontal="right"/>
    </xf>
    <xf numFmtId="175" fontId="0" fillId="2" borderId="10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>
      <alignment horizontal="right"/>
    </xf>
    <xf numFmtId="175" fontId="0" fillId="2" borderId="12" xfId="0" applyNumberFormat="1" applyFont="1" applyFill="1" applyBorder="1" applyAlignment="1">
      <alignment horizontal="right"/>
    </xf>
    <xf numFmtId="173" fontId="0" fillId="2" borderId="12" xfId="0" applyNumberFormat="1" applyFont="1" applyFill="1" applyBorder="1" applyAlignment="1">
      <alignment horizontal="right"/>
    </xf>
    <xf numFmtId="173" fontId="0" fillId="2" borderId="13" xfId="0" applyNumberFormat="1" applyFont="1" applyFill="1" applyBorder="1" applyAlignment="1">
      <alignment horizontal="right"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95" fontId="0" fillId="2" borderId="5" xfId="0" applyNumberFormat="1" applyFont="1" applyFill="1" applyBorder="1" applyAlignment="1" quotePrefix="1">
      <alignment horizontal="right"/>
    </xf>
    <xf numFmtId="195" fontId="0" fillId="2" borderId="5" xfId="0" applyNumberFormat="1" applyFont="1" applyFill="1" applyBorder="1" applyAlignment="1" applyProtection="1">
      <alignment horizontal="right"/>
      <protection/>
    </xf>
    <xf numFmtId="195" fontId="1" fillId="2" borderId="5" xfId="0" applyNumberFormat="1" applyFont="1" applyFill="1" applyBorder="1" applyAlignment="1">
      <alignment horizontal="right"/>
    </xf>
    <xf numFmtId="195" fontId="1" fillId="2" borderId="5" xfId="0" applyNumberFormat="1" applyFont="1" applyFill="1" applyBorder="1" applyAlignment="1" quotePrefix="1">
      <alignment horizontal="right"/>
    </xf>
    <xf numFmtId="195" fontId="1" fillId="2" borderId="5" xfId="0" applyNumberFormat="1" applyFont="1" applyFill="1" applyBorder="1" applyAlignment="1" applyProtection="1">
      <alignment horizontal="right"/>
      <protection/>
    </xf>
    <xf numFmtId="195" fontId="0" fillId="2" borderId="5" xfId="0" applyNumberFormat="1" applyFont="1" applyFill="1" applyBorder="1" applyAlignment="1">
      <alignment horizontal="right"/>
    </xf>
    <xf numFmtId="195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95" fontId="0" fillId="2" borderId="10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95" fontId="1" fillId="2" borderId="13" xfId="0" applyNumberFormat="1" applyFont="1" applyFill="1" applyBorder="1" applyAlignment="1">
      <alignment horizontal="right"/>
    </xf>
    <xf numFmtId="195" fontId="0" fillId="2" borderId="10" xfId="0" applyNumberFormat="1" applyFont="1" applyFill="1" applyBorder="1" applyAlignment="1" applyProtection="1">
      <alignment horizontal="right"/>
      <protection/>
    </xf>
    <xf numFmtId="195" fontId="0" fillId="2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73" fontId="9" fillId="0" borderId="0" xfId="28" applyNumberFormat="1" applyFont="1" applyFill="1" applyProtection="1">
      <alignment/>
      <protection/>
    </xf>
    <xf numFmtId="173" fontId="9" fillId="0" borderId="0" xfId="28" applyFont="1" applyFill="1">
      <alignment/>
      <protection/>
    </xf>
    <xf numFmtId="173" fontId="0" fillId="0" borderId="0" xfId="28" applyFont="1" applyFill="1" applyBorder="1">
      <alignment/>
      <protection/>
    </xf>
    <xf numFmtId="173" fontId="0" fillId="0" borderId="0" xfId="28" applyFont="1" applyFill="1">
      <alignment/>
      <protection/>
    </xf>
    <xf numFmtId="173" fontId="0" fillId="0" borderId="0" xfId="28" applyNumberFormat="1" applyFont="1" applyFill="1" applyProtection="1">
      <alignment/>
      <protection/>
    </xf>
    <xf numFmtId="173" fontId="11" fillId="0" borderId="0" xfId="28" applyFont="1" applyFill="1">
      <alignment/>
      <protection/>
    </xf>
    <xf numFmtId="173" fontId="11" fillId="0" borderId="0" xfId="28" applyNumberFormat="1" applyFont="1" applyFill="1" applyProtection="1">
      <alignment/>
      <protection/>
    </xf>
    <xf numFmtId="173" fontId="11" fillId="0" borderId="0" xfId="28" applyFont="1" applyFill="1" applyBorder="1">
      <alignment/>
      <protection/>
    </xf>
    <xf numFmtId="173" fontId="0" fillId="0" borderId="15" xfId="28" applyFont="1" applyFill="1" applyBorder="1">
      <alignment/>
      <protection/>
    </xf>
    <xf numFmtId="173" fontId="0" fillId="0" borderId="16" xfId="28" applyFont="1" applyFill="1" applyBorder="1">
      <alignment/>
      <protection/>
    </xf>
    <xf numFmtId="173" fontId="0" fillId="0" borderId="2" xfId="28" applyFont="1" applyFill="1" applyBorder="1">
      <alignment/>
      <protection/>
    </xf>
    <xf numFmtId="173" fontId="0" fillId="0" borderId="8" xfId="28" applyFont="1" applyFill="1" applyBorder="1" applyAlignment="1">
      <alignment horizontal="center"/>
      <protection/>
    </xf>
    <xf numFmtId="173" fontId="0" fillId="0" borderId="7" xfId="28" applyFont="1" applyFill="1" applyBorder="1" applyAlignment="1">
      <alignment horizontal="center"/>
      <protection/>
    </xf>
    <xf numFmtId="173" fontId="0" fillId="0" borderId="5" xfId="28" applyFont="1" applyFill="1" applyBorder="1" applyAlignment="1">
      <alignment horizontal="center"/>
      <protection/>
    </xf>
    <xf numFmtId="173" fontId="0" fillId="0" borderId="8" xfId="28" applyFont="1" applyFill="1" applyBorder="1">
      <alignment/>
      <protection/>
    </xf>
    <xf numFmtId="1" fontId="0" fillId="0" borderId="7" xfId="28" applyNumberFormat="1" applyFont="1" applyFill="1" applyBorder="1" applyAlignment="1">
      <alignment horizontal="center"/>
      <protection/>
    </xf>
    <xf numFmtId="1" fontId="0" fillId="0" borderId="5" xfId="28" applyNumberFormat="1" applyFont="1" applyFill="1" applyBorder="1" applyAlignment="1">
      <alignment horizontal="center"/>
      <protection/>
    </xf>
    <xf numFmtId="173" fontId="1" fillId="0" borderId="17" xfId="28" applyFont="1" applyFill="1" applyBorder="1">
      <alignment/>
      <protection/>
    </xf>
    <xf numFmtId="173" fontId="1" fillId="0" borderId="18" xfId="28" applyFont="1" applyFill="1" applyBorder="1" applyAlignment="1">
      <alignment horizontal="right"/>
      <protection/>
    </xf>
    <xf numFmtId="173" fontId="1" fillId="0" borderId="10" xfId="28" applyFont="1" applyFill="1" applyBorder="1" applyAlignment="1">
      <alignment horizontal="right"/>
      <protection/>
    </xf>
    <xf numFmtId="173" fontId="0" fillId="0" borderId="7" xfId="28" applyFont="1" applyFill="1" applyBorder="1" applyAlignment="1">
      <alignment horizontal="right"/>
      <protection/>
    </xf>
    <xf numFmtId="173" fontId="0" fillId="0" borderId="5" xfId="28" applyFont="1" applyFill="1" applyBorder="1" applyAlignment="1">
      <alignment horizontal="right"/>
      <protection/>
    </xf>
    <xf numFmtId="173" fontId="0" fillId="0" borderId="11" xfId="28" applyFont="1" applyFill="1" applyBorder="1">
      <alignment/>
      <protection/>
    </xf>
    <xf numFmtId="173" fontId="0" fillId="0" borderId="12" xfId="28" applyFont="1" applyFill="1" applyBorder="1" applyAlignment="1">
      <alignment horizontal="right"/>
      <protection/>
    </xf>
    <xf numFmtId="173" fontId="0" fillId="0" borderId="13" xfId="28" applyFont="1" applyFill="1" applyBorder="1" applyAlignment="1">
      <alignment horizontal="right"/>
      <protection/>
    </xf>
    <xf numFmtId="173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5" fontId="0" fillId="2" borderId="10" xfId="0" applyNumberFormat="1" applyFont="1" applyFill="1" applyBorder="1" applyAlignment="1">
      <alignment/>
    </xf>
    <xf numFmtId="175" fontId="0" fillId="2" borderId="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73" fontId="0" fillId="0" borderId="12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3" fontId="10" fillId="0" borderId="0" xfId="28" applyFont="1" applyFill="1" applyBorder="1" applyAlignment="1">
      <alignment horizontal="center"/>
      <protection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2" customWidth="1"/>
    <col min="11" max="11" width="11.140625" style="2" customWidth="1"/>
    <col min="12" max="19" width="12.00390625" style="2" customWidth="1"/>
    <col min="20" max="16384" width="11.421875" style="2" customWidth="1"/>
  </cols>
  <sheetData>
    <row r="1" spans="1:10" s="34" customFormat="1" ht="18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</row>
    <row r="3" spans="1:10" s="35" customFormat="1" ht="15">
      <c r="A3" s="120" t="s">
        <v>146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35" customFormat="1" ht="1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4"/>
      <c r="B5" s="18" t="s">
        <v>125</v>
      </c>
      <c r="C5" s="19"/>
      <c r="D5" s="9" t="s">
        <v>50</v>
      </c>
      <c r="E5" s="9" t="s">
        <v>51</v>
      </c>
      <c r="F5" s="8"/>
      <c r="G5" s="20" t="s">
        <v>126</v>
      </c>
      <c r="H5" s="8"/>
      <c r="I5" s="21" t="s">
        <v>127</v>
      </c>
      <c r="J5" s="22"/>
    </row>
    <row r="6" spans="1:10" ht="12.75">
      <c r="A6" s="23" t="s">
        <v>128</v>
      </c>
      <c r="B6" s="24" t="s">
        <v>129</v>
      </c>
      <c r="C6" s="1"/>
      <c r="D6" s="9" t="s">
        <v>55</v>
      </c>
      <c r="E6" s="9" t="s">
        <v>130</v>
      </c>
      <c r="F6" s="20" t="s">
        <v>0</v>
      </c>
      <c r="G6" s="20" t="s">
        <v>131</v>
      </c>
      <c r="H6" s="20" t="s">
        <v>132</v>
      </c>
      <c r="I6" s="25" t="s">
        <v>4</v>
      </c>
      <c r="J6" s="1"/>
    </row>
    <row r="7" spans="1:10" ht="12.75">
      <c r="A7" s="14"/>
      <c r="B7" s="9" t="s">
        <v>3</v>
      </c>
      <c r="C7" s="9" t="s">
        <v>54</v>
      </c>
      <c r="D7" s="20"/>
      <c r="E7" s="9" t="s">
        <v>133</v>
      </c>
      <c r="F7" s="9" t="s">
        <v>104</v>
      </c>
      <c r="G7" s="20" t="s">
        <v>134</v>
      </c>
      <c r="H7" s="20" t="s">
        <v>154</v>
      </c>
      <c r="I7" s="20" t="s">
        <v>135</v>
      </c>
      <c r="J7" s="20" t="s">
        <v>136</v>
      </c>
    </row>
    <row r="8" spans="1:10" ht="13.5" thickBot="1">
      <c r="A8" s="41"/>
      <c r="B8" s="20" t="s">
        <v>137</v>
      </c>
      <c r="C8" s="20" t="s">
        <v>137</v>
      </c>
      <c r="D8" s="20" t="s">
        <v>138</v>
      </c>
      <c r="E8" s="9" t="s">
        <v>139</v>
      </c>
      <c r="F8" s="9" t="s">
        <v>140</v>
      </c>
      <c r="G8" s="20" t="s">
        <v>153</v>
      </c>
      <c r="H8" s="8"/>
      <c r="I8" s="8"/>
      <c r="J8" s="8"/>
    </row>
    <row r="9" spans="1:10" ht="12.75">
      <c r="A9" s="42">
        <v>1985</v>
      </c>
      <c r="B9" s="49">
        <v>572.8</v>
      </c>
      <c r="C9" s="49">
        <v>534.6</v>
      </c>
      <c r="D9" s="50">
        <v>8649</v>
      </c>
      <c r="E9" s="49">
        <v>5.2</v>
      </c>
      <c r="F9" s="49">
        <v>287.2</v>
      </c>
      <c r="G9" s="51">
        <v>65.5764307093145</v>
      </c>
      <c r="H9" s="109">
        <v>191115.83907299893</v>
      </c>
      <c r="I9" s="50">
        <v>3279</v>
      </c>
      <c r="J9" s="50">
        <v>70239</v>
      </c>
    </row>
    <row r="10" spans="1:10" ht="12.75">
      <c r="A10" s="45">
        <v>1986</v>
      </c>
      <c r="B10" s="52">
        <v>577.9</v>
      </c>
      <c r="C10" s="52">
        <v>539.2</v>
      </c>
      <c r="D10" s="53">
        <v>8102</v>
      </c>
      <c r="E10" s="52">
        <v>4</v>
      </c>
      <c r="F10" s="52">
        <v>221.4</v>
      </c>
      <c r="G10" s="54">
        <v>88.54711333886266</v>
      </c>
      <c r="H10" s="59">
        <v>191386.29451997162</v>
      </c>
      <c r="I10" s="53">
        <v>3683</v>
      </c>
      <c r="J10" s="53">
        <v>81911</v>
      </c>
    </row>
    <row r="11" spans="1:10" ht="12.75">
      <c r="A11" s="45">
        <v>1987</v>
      </c>
      <c r="B11" s="52">
        <v>582.6</v>
      </c>
      <c r="C11" s="52">
        <v>546.9</v>
      </c>
      <c r="D11" s="53">
        <v>8992</v>
      </c>
      <c r="E11" s="52">
        <v>3.9</v>
      </c>
      <c r="F11" s="52">
        <v>250</v>
      </c>
      <c r="G11" s="54">
        <v>71.46033921123173</v>
      </c>
      <c r="H11" s="59">
        <v>186494.05599028763</v>
      </c>
      <c r="I11" s="53">
        <v>5784</v>
      </c>
      <c r="J11" s="53">
        <v>90224</v>
      </c>
    </row>
    <row r="12" spans="1:10" ht="12.75">
      <c r="A12" s="45">
        <v>1988</v>
      </c>
      <c r="B12" s="52">
        <v>597.7</v>
      </c>
      <c r="C12" s="52">
        <v>561.2</v>
      </c>
      <c r="D12" s="53">
        <v>8224</v>
      </c>
      <c r="E12" s="52">
        <v>2.9</v>
      </c>
      <c r="F12" s="52">
        <v>169.7</v>
      </c>
      <c r="G12" s="54">
        <v>65.02950969432526</v>
      </c>
      <c r="H12" s="59">
        <v>110357.8426069501</v>
      </c>
      <c r="I12" s="53">
        <v>25409</v>
      </c>
      <c r="J12" s="53">
        <v>43017</v>
      </c>
    </row>
    <row r="13" spans="1:10" ht="12.75">
      <c r="A13" s="45">
        <v>1989</v>
      </c>
      <c r="B13" s="52">
        <v>614.1</v>
      </c>
      <c r="C13" s="52">
        <v>581.8</v>
      </c>
      <c r="D13" s="53">
        <v>7246</v>
      </c>
      <c r="E13" s="52">
        <v>5.203884496390513</v>
      </c>
      <c r="F13" s="52">
        <v>324.5</v>
      </c>
      <c r="G13" s="54">
        <v>51.66300049282992</v>
      </c>
      <c r="H13" s="59">
        <v>167646.4365992331</v>
      </c>
      <c r="I13" s="53">
        <v>4718</v>
      </c>
      <c r="J13" s="53">
        <v>86303</v>
      </c>
    </row>
    <row r="14" spans="1:10" ht="12.75">
      <c r="A14" s="45">
        <v>1990</v>
      </c>
      <c r="B14" s="52">
        <v>613.8</v>
      </c>
      <c r="C14" s="52">
        <v>584.1</v>
      </c>
      <c r="D14" s="53">
        <v>6712</v>
      </c>
      <c r="E14" s="52">
        <v>4.053689436740283</v>
      </c>
      <c r="F14" s="52">
        <v>250.2</v>
      </c>
      <c r="G14" s="54">
        <v>40.14760857283666</v>
      </c>
      <c r="H14" s="59">
        <v>100449.31664923731</v>
      </c>
      <c r="I14" s="53">
        <v>12614</v>
      </c>
      <c r="J14" s="53">
        <v>91797</v>
      </c>
    </row>
    <row r="15" spans="1:10" ht="12.75">
      <c r="A15" s="45">
        <v>1991</v>
      </c>
      <c r="B15" s="52">
        <v>627.6</v>
      </c>
      <c r="C15" s="52">
        <v>595</v>
      </c>
      <c r="D15" s="53">
        <v>6082</v>
      </c>
      <c r="E15" s="52">
        <v>4.332773109243698</v>
      </c>
      <c r="F15" s="52">
        <v>257.8</v>
      </c>
      <c r="G15" s="54">
        <v>48.88031444953302</v>
      </c>
      <c r="H15" s="59">
        <v>126013.4506508961</v>
      </c>
      <c r="I15" s="53">
        <v>19140</v>
      </c>
      <c r="J15" s="53">
        <v>64453</v>
      </c>
    </row>
    <row r="16" spans="1:10" ht="12.75">
      <c r="A16" s="45">
        <v>1992</v>
      </c>
      <c r="B16" s="52">
        <v>605.3</v>
      </c>
      <c r="C16" s="52">
        <v>580.2</v>
      </c>
      <c r="D16" s="53">
        <v>5625</v>
      </c>
      <c r="E16" s="52">
        <v>4.8</v>
      </c>
      <c r="F16" s="52">
        <v>281.9</v>
      </c>
      <c r="G16" s="54">
        <v>45.26823170218648</v>
      </c>
      <c r="H16" s="59">
        <v>127611.14516846366</v>
      </c>
      <c r="I16" s="53">
        <v>24279</v>
      </c>
      <c r="J16" s="53">
        <v>90406</v>
      </c>
    </row>
    <row r="17" spans="1:10" ht="12.75">
      <c r="A17" s="45">
        <v>1993</v>
      </c>
      <c r="B17" s="52">
        <v>614.6</v>
      </c>
      <c r="C17" s="52">
        <v>594.6</v>
      </c>
      <c r="D17" s="53">
        <v>6369</v>
      </c>
      <c r="E17" s="52">
        <v>4.4</v>
      </c>
      <c r="F17" s="52">
        <v>280</v>
      </c>
      <c r="G17" s="54">
        <v>79.39369898909764</v>
      </c>
      <c r="H17" s="59">
        <v>222302.3571694734</v>
      </c>
      <c r="I17" s="53">
        <v>6689</v>
      </c>
      <c r="J17" s="53">
        <v>118770</v>
      </c>
    </row>
    <row r="18" spans="1:10" ht="12.75">
      <c r="A18" s="45">
        <v>1994</v>
      </c>
      <c r="B18" s="52">
        <v>615.7</v>
      </c>
      <c r="C18" s="52">
        <v>596.1</v>
      </c>
      <c r="D18" s="53">
        <v>5036</v>
      </c>
      <c r="E18" s="52">
        <v>3.8</v>
      </c>
      <c r="F18" s="52">
        <v>238.1</v>
      </c>
      <c r="G18" s="54">
        <v>72.03130071039631</v>
      </c>
      <c r="H18" s="59">
        <v>171506.52699145357</v>
      </c>
      <c r="I18" s="53">
        <v>32336</v>
      </c>
      <c r="J18" s="53">
        <v>103994</v>
      </c>
    </row>
    <row r="19" spans="1:10" ht="12.75">
      <c r="A19" s="40">
        <v>1995</v>
      </c>
      <c r="B19" s="55">
        <v>639.7</v>
      </c>
      <c r="C19" s="55">
        <v>602.9</v>
      </c>
      <c r="D19" s="56">
        <v>3304</v>
      </c>
      <c r="E19" s="57">
        <v>2.5</v>
      </c>
      <c r="F19" s="55">
        <v>158.9</v>
      </c>
      <c r="G19" s="60">
        <v>102.95938360198575</v>
      </c>
      <c r="H19" s="58">
        <v>163602.46054355535</v>
      </c>
      <c r="I19" s="56">
        <v>60141</v>
      </c>
      <c r="J19" s="59">
        <v>84125</v>
      </c>
    </row>
    <row r="20" spans="1:10" ht="12.75">
      <c r="A20" s="40">
        <v>1996</v>
      </c>
      <c r="B20" s="55">
        <v>637.5</v>
      </c>
      <c r="C20" s="55">
        <v>604.4</v>
      </c>
      <c r="D20" s="56">
        <v>2743</v>
      </c>
      <c r="E20" s="57">
        <v>3.9</v>
      </c>
      <c r="F20" s="55">
        <v>242.3</v>
      </c>
      <c r="G20" s="60">
        <v>106.70969913334056</v>
      </c>
      <c r="H20" s="58">
        <v>258557.60100008416</v>
      </c>
      <c r="I20" s="58">
        <v>81724</v>
      </c>
      <c r="J20" s="53">
        <v>98755</v>
      </c>
    </row>
    <row r="21" spans="1:10" ht="12.75">
      <c r="A21" s="40">
        <v>1997</v>
      </c>
      <c r="B21" s="55">
        <v>664.3</v>
      </c>
      <c r="C21" s="55">
        <v>629.1</v>
      </c>
      <c r="D21" s="58">
        <v>2956</v>
      </c>
      <c r="E21" s="55">
        <v>6</v>
      </c>
      <c r="F21" s="55">
        <v>388.9</v>
      </c>
      <c r="G21" s="60">
        <v>76.95358984529949</v>
      </c>
      <c r="H21" s="58">
        <v>299272.5109083697</v>
      </c>
      <c r="I21" s="58">
        <v>55274</v>
      </c>
      <c r="J21" s="53">
        <v>152151</v>
      </c>
    </row>
    <row r="22" spans="1:10" ht="12.75">
      <c r="A22" s="40">
        <v>1998</v>
      </c>
      <c r="B22" s="55">
        <v>658.5</v>
      </c>
      <c r="C22" s="55">
        <v>630.1</v>
      </c>
      <c r="D22" s="58">
        <v>2722</v>
      </c>
      <c r="E22" s="55">
        <v>3.4</v>
      </c>
      <c r="F22" s="55">
        <v>220.4</v>
      </c>
      <c r="G22" s="60">
        <v>83.58876347769646</v>
      </c>
      <c r="H22" s="58">
        <v>184229.63470484296</v>
      </c>
      <c r="I22" s="58">
        <v>83540</v>
      </c>
      <c r="J22" s="53">
        <v>143620</v>
      </c>
    </row>
    <row r="23" spans="1:10" ht="12.75">
      <c r="A23" s="40">
        <v>1999</v>
      </c>
      <c r="B23" s="55">
        <v>654.3</v>
      </c>
      <c r="C23" s="55">
        <v>624.3</v>
      </c>
      <c r="D23" s="58">
        <v>2504</v>
      </c>
      <c r="E23" s="55">
        <v>4.4</v>
      </c>
      <c r="F23" s="55">
        <v>280.7</v>
      </c>
      <c r="G23" s="60">
        <v>56.89180580096883</v>
      </c>
      <c r="H23" s="58">
        <f>F23*G23*10</f>
        <v>159695.2988833195</v>
      </c>
      <c r="I23" s="58">
        <v>109286</v>
      </c>
      <c r="J23" s="53">
        <v>126214</v>
      </c>
    </row>
    <row r="24" spans="1:10" ht="12.75">
      <c r="A24" s="40" t="s">
        <v>141</v>
      </c>
      <c r="B24" s="55">
        <v>670.5</v>
      </c>
      <c r="C24" s="55">
        <f>605.5+45.2</f>
        <v>650.7</v>
      </c>
      <c r="D24" s="58">
        <v>1995</v>
      </c>
      <c r="E24" s="55">
        <f>F24/C24*10</f>
        <v>3.4608882741662823</v>
      </c>
      <c r="F24" s="55">
        <v>225.2</v>
      </c>
      <c r="G24" s="60">
        <v>69.08634139891578</v>
      </c>
      <c r="H24" s="58">
        <f>F24*G24*10</f>
        <v>155582.4408303583</v>
      </c>
      <c r="I24" s="58">
        <v>102530</v>
      </c>
      <c r="J24" s="53">
        <v>134276</v>
      </c>
    </row>
    <row r="25" spans="1:10" ht="13.5" thickBot="1">
      <c r="A25" s="46" t="s">
        <v>155</v>
      </c>
      <c r="B25" s="61"/>
      <c r="C25" s="61"/>
      <c r="D25" s="61"/>
      <c r="E25" s="61"/>
      <c r="F25" s="61">
        <v>257</v>
      </c>
      <c r="G25" s="62">
        <v>67.16</v>
      </c>
      <c r="H25" s="63">
        <f>F25*G25*10</f>
        <v>172601.19999999998</v>
      </c>
      <c r="I25" s="63">
        <v>126312</v>
      </c>
      <c r="J25" s="64">
        <v>155255</v>
      </c>
    </row>
    <row r="26" spans="1:10" ht="12.75">
      <c r="A26" s="14" t="s">
        <v>142</v>
      </c>
      <c r="B26" s="14"/>
      <c r="C26" s="14"/>
      <c r="D26" s="14"/>
      <c r="E26" s="14"/>
      <c r="F26" s="14"/>
      <c r="G26" s="14"/>
      <c r="H26" s="14"/>
      <c r="I26" s="14"/>
      <c r="J26" s="14"/>
    </row>
    <row r="27" ht="12.75">
      <c r="A27" s="2" t="s">
        <v>143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2" customWidth="1"/>
    <col min="2" max="16384" width="11.421875" style="2" customWidth="1"/>
  </cols>
  <sheetData>
    <row r="1" spans="1:11" s="34" customFormat="1" ht="18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11" s="35" customFormat="1" ht="15">
      <c r="A3" s="120" t="s">
        <v>157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35" customFormat="1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7"/>
    </row>
    <row r="5" spans="1:11" ht="12.75">
      <c r="A5" s="3"/>
      <c r="B5" s="121" t="s">
        <v>49</v>
      </c>
      <c r="C5" s="125"/>
      <c r="D5" s="125"/>
      <c r="E5" s="125"/>
      <c r="F5" s="125"/>
      <c r="G5" s="4" t="s">
        <v>50</v>
      </c>
      <c r="H5" s="5"/>
      <c r="I5" s="6" t="s">
        <v>51</v>
      </c>
      <c r="J5" s="7"/>
      <c r="K5" s="4"/>
    </row>
    <row r="6" spans="1:11" ht="12.75">
      <c r="A6" s="3" t="s">
        <v>149</v>
      </c>
      <c r="B6" s="123" t="s">
        <v>52</v>
      </c>
      <c r="C6" s="126"/>
      <c r="D6" s="126"/>
      <c r="E6" s="126"/>
      <c r="F6" s="124"/>
      <c r="G6" s="8"/>
      <c r="H6" s="121" t="s">
        <v>53</v>
      </c>
      <c r="I6" s="122"/>
      <c r="J6" s="4" t="s">
        <v>50</v>
      </c>
      <c r="K6" s="9" t="s">
        <v>0</v>
      </c>
    </row>
    <row r="7" spans="1:11" ht="12.75">
      <c r="A7" s="3" t="s">
        <v>150</v>
      </c>
      <c r="B7" s="10"/>
      <c r="C7" s="11" t="s">
        <v>3</v>
      </c>
      <c r="D7" s="12"/>
      <c r="E7" s="127" t="s">
        <v>54</v>
      </c>
      <c r="F7" s="128"/>
      <c r="G7" s="9" t="s">
        <v>55</v>
      </c>
      <c r="H7" s="123" t="s">
        <v>56</v>
      </c>
      <c r="I7" s="124"/>
      <c r="J7" s="9" t="s">
        <v>55</v>
      </c>
      <c r="K7" s="9" t="s">
        <v>104</v>
      </c>
    </row>
    <row r="8" spans="1:17" ht="13.5" thickBot="1">
      <c r="A8" s="75"/>
      <c r="B8" s="4" t="s">
        <v>2</v>
      </c>
      <c r="C8" s="4" t="s">
        <v>1</v>
      </c>
      <c r="D8" s="4" t="s">
        <v>3</v>
      </c>
      <c r="E8" s="4" t="s">
        <v>2</v>
      </c>
      <c r="F8" s="4" t="s">
        <v>1</v>
      </c>
      <c r="G8" s="9" t="s">
        <v>57</v>
      </c>
      <c r="H8" s="4" t="s">
        <v>2</v>
      </c>
      <c r="I8" s="4" t="s">
        <v>1</v>
      </c>
      <c r="J8" s="9" t="s">
        <v>58</v>
      </c>
      <c r="K8" s="9" t="s">
        <v>4</v>
      </c>
      <c r="P8" s="13"/>
      <c r="Q8" s="13"/>
    </row>
    <row r="9" spans="1:18" ht="12.75">
      <c r="A9" s="76" t="s">
        <v>5</v>
      </c>
      <c r="B9" s="77" t="s">
        <v>105</v>
      </c>
      <c r="C9" s="77" t="s">
        <v>105</v>
      </c>
      <c r="D9" s="77" t="s">
        <v>105</v>
      </c>
      <c r="E9" s="77" t="s">
        <v>105</v>
      </c>
      <c r="F9" s="77" t="s">
        <v>105</v>
      </c>
      <c r="G9" s="77" t="s">
        <v>105</v>
      </c>
      <c r="H9" s="77" t="s">
        <v>105</v>
      </c>
      <c r="I9" s="77" t="s">
        <v>105</v>
      </c>
      <c r="J9" s="77" t="s">
        <v>105</v>
      </c>
      <c r="K9" s="77" t="s">
        <v>105</v>
      </c>
      <c r="L9" s="15"/>
      <c r="M9" s="15"/>
      <c r="N9" s="15"/>
      <c r="R9" s="16"/>
    </row>
    <row r="10" spans="1:18" ht="12.75">
      <c r="A10" s="41" t="s">
        <v>6</v>
      </c>
      <c r="B10" s="69">
        <v>4</v>
      </c>
      <c r="C10" s="68" t="s">
        <v>105</v>
      </c>
      <c r="D10" s="69">
        <v>4</v>
      </c>
      <c r="E10" s="69">
        <v>4</v>
      </c>
      <c r="F10" s="68" t="s">
        <v>105</v>
      </c>
      <c r="G10" s="69">
        <v>630</v>
      </c>
      <c r="H10" s="69">
        <v>2500</v>
      </c>
      <c r="I10" s="68" t="s">
        <v>105</v>
      </c>
      <c r="J10" s="69">
        <v>22</v>
      </c>
      <c r="K10" s="69">
        <v>23</v>
      </c>
      <c r="L10" s="15"/>
      <c r="M10" s="15"/>
      <c r="N10" s="15"/>
      <c r="R10" s="16"/>
    </row>
    <row r="11" spans="1:18" ht="12.75">
      <c r="A11" s="41" t="s">
        <v>7</v>
      </c>
      <c r="B11" s="68" t="s">
        <v>105</v>
      </c>
      <c r="C11" s="68" t="s">
        <v>105</v>
      </c>
      <c r="D11" s="68" t="s">
        <v>105</v>
      </c>
      <c r="E11" s="68" t="s">
        <v>105</v>
      </c>
      <c r="F11" s="68" t="s">
        <v>105</v>
      </c>
      <c r="G11" s="69">
        <v>480</v>
      </c>
      <c r="H11" s="68" t="s">
        <v>105</v>
      </c>
      <c r="I11" s="68" t="s">
        <v>105</v>
      </c>
      <c r="J11" s="69">
        <v>2</v>
      </c>
      <c r="K11" s="69">
        <v>1</v>
      </c>
      <c r="L11" s="15"/>
      <c r="M11" s="15"/>
      <c r="N11" s="15"/>
      <c r="R11" s="16"/>
    </row>
    <row r="12" spans="1:18" ht="12.75">
      <c r="A12" s="41" t="s">
        <v>8</v>
      </c>
      <c r="B12" s="68" t="s">
        <v>105</v>
      </c>
      <c r="C12" s="68" t="s">
        <v>105</v>
      </c>
      <c r="D12" s="68" t="s">
        <v>105</v>
      </c>
      <c r="E12" s="68" t="s">
        <v>105</v>
      </c>
      <c r="F12" s="68" t="s">
        <v>105</v>
      </c>
      <c r="G12" s="68" t="s">
        <v>105</v>
      </c>
      <c r="H12" s="68" t="s">
        <v>105</v>
      </c>
      <c r="I12" s="68" t="s">
        <v>105</v>
      </c>
      <c r="J12" s="68" t="s">
        <v>105</v>
      </c>
      <c r="K12" s="68" t="s">
        <v>105</v>
      </c>
      <c r="L12" s="15"/>
      <c r="M12" s="15"/>
      <c r="N12" s="15"/>
      <c r="R12" s="16"/>
    </row>
    <row r="13" spans="1:18" ht="12.75">
      <c r="A13" s="78" t="s">
        <v>108</v>
      </c>
      <c r="B13" s="70">
        <v>4</v>
      </c>
      <c r="C13" s="71" t="s">
        <v>105</v>
      </c>
      <c r="D13" s="70">
        <v>4</v>
      </c>
      <c r="E13" s="70">
        <v>4</v>
      </c>
      <c r="F13" s="71" t="s">
        <v>105</v>
      </c>
      <c r="G13" s="70">
        <v>1110</v>
      </c>
      <c r="H13" s="72">
        <v>2500</v>
      </c>
      <c r="I13" s="71" t="s">
        <v>105</v>
      </c>
      <c r="J13" s="72">
        <v>13</v>
      </c>
      <c r="K13" s="70">
        <v>24</v>
      </c>
      <c r="L13" s="15"/>
      <c r="M13" s="15"/>
      <c r="N13" s="15"/>
      <c r="R13" s="16"/>
    </row>
    <row r="14" spans="1:18" ht="12.75">
      <c r="A14" s="78"/>
      <c r="B14" s="70"/>
      <c r="C14" s="70"/>
      <c r="D14" s="70"/>
      <c r="E14" s="70"/>
      <c r="F14" s="70"/>
      <c r="G14" s="70"/>
      <c r="H14" s="72"/>
      <c r="I14" s="72"/>
      <c r="J14" s="72"/>
      <c r="K14" s="70"/>
      <c r="L14" s="15"/>
      <c r="M14" s="15"/>
      <c r="N14" s="15"/>
      <c r="R14" s="16"/>
    </row>
    <row r="15" spans="1:18" ht="12.75">
      <c r="A15" s="78" t="s">
        <v>109</v>
      </c>
      <c r="B15" s="71" t="s">
        <v>105</v>
      </c>
      <c r="C15" s="71" t="s">
        <v>105</v>
      </c>
      <c r="D15" s="71" t="s">
        <v>105</v>
      </c>
      <c r="E15" s="71" t="s">
        <v>105</v>
      </c>
      <c r="F15" s="71" t="s">
        <v>105</v>
      </c>
      <c r="G15" s="71" t="s">
        <v>105</v>
      </c>
      <c r="H15" s="71" t="s">
        <v>105</v>
      </c>
      <c r="I15" s="71" t="s">
        <v>105</v>
      </c>
      <c r="J15" s="71" t="s">
        <v>105</v>
      </c>
      <c r="K15" s="71" t="s">
        <v>105</v>
      </c>
      <c r="L15" s="15"/>
      <c r="M15" s="15"/>
      <c r="N15" s="15"/>
      <c r="R15" s="16"/>
    </row>
    <row r="16" spans="1:18" ht="12.75">
      <c r="A16" s="78"/>
      <c r="B16" s="70"/>
      <c r="C16" s="70"/>
      <c r="D16" s="70"/>
      <c r="E16" s="70"/>
      <c r="F16" s="70"/>
      <c r="G16" s="70"/>
      <c r="H16" s="72"/>
      <c r="I16" s="72"/>
      <c r="J16" s="72"/>
      <c r="K16" s="70"/>
      <c r="L16" s="15"/>
      <c r="M16" s="15"/>
      <c r="N16" s="15"/>
      <c r="R16" s="16"/>
    </row>
    <row r="17" spans="1:18" ht="12.75">
      <c r="A17" s="78" t="s">
        <v>110</v>
      </c>
      <c r="B17" s="71" t="s">
        <v>105</v>
      </c>
      <c r="C17" s="71" t="s">
        <v>105</v>
      </c>
      <c r="D17" s="71" t="s">
        <v>105</v>
      </c>
      <c r="E17" s="71" t="s">
        <v>105</v>
      </c>
      <c r="F17" s="71" t="s">
        <v>105</v>
      </c>
      <c r="G17" s="72">
        <v>1200</v>
      </c>
      <c r="H17" s="71" t="s">
        <v>105</v>
      </c>
      <c r="I17" s="71" t="s">
        <v>105</v>
      </c>
      <c r="J17" s="72">
        <v>2</v>
      </c>
      <c r="K17" s="72">
        <v>2</v>
      </c>
      <c r="L17" s="15"/>
      <c r="M17" s="15"/>
      <c r="N17" s="15"/>
      <c r="R17" s="16"/>
    </row>
    <row r="18" spans="1:18" ht="12.75">
      <c r="A18" s="41"/>
      <c r="B18" s="73"/>
      <c r="C18" s="73"/>
      <c r="D18" s="73"/>
      <c r="E18" s="73"/>
      <c r="F18" s="73"/>
      <c r="G18" s="73"/>
      <c r="H18" s="69"/>
      <c r="I18" s="69"/>
      <c r="J18" s="69"/>
      <c r="K18" s="73"/>
      <c r="L18" s="15"/>
      <c r="M18" s="15"/>
      <c r="N18" s="15"/>
      <c r="R18" s="16"/>
    </row>
    <row r="19" spans="1:18" ht="12.75">
      <c r="A19" s="41" t="s">
        <v>9</v>
      </c>
      <c r="B19" s="69">
        <v>82</v>
      </c>
      <c r="C19" s="68" t="s">
        <v>105</v>
      </c>
      <c r="D19" s="69">
        <v>82</v>
      </c>
      <c r="E19" s="69">
        <v>82</v>
      </c>
      <c r="F19" s="68" t="s">
        <v>105</v>
      </c>
      <c r="G19" s="69">
        <v>12875</v>
      </c>
      <c r="H19" s="69">
        <v>500</v>
      </c>
      <c r="I19" s="68" t="s">
        <v>105</v>
      </c>
      <c r="J19" s="69">
        <v>3</v>
      </c>
      <c r="K19" s="69">
        <v>80</v>
      </c>
      <c r="L19" s="15"/>
      <c r="M19" s="15"/>
      <c r="N19" s="15"/>
      <c r="R19" s="16"/>
    </row>
    <row r="20" spans="1:18" ht="12.75">
      <c r="A20" s="41" t="s">
        <v>10</v>
      </c>
      <c r="B20" s="68" t="s">
        <v>105</v>
      </c>
      <c r="C20" s="68" t="s">
        <v>105</v>
      </c>
      <c r="D20" s="68" t="s">
        <v>105</v>
      </c>
      <c r="E20" s="68" t="s">
        <v>105</v>
      </c>
      <c r="F20" s="68" t="s">
        <v>105</v>
      </c>
      <c r="G20" s="68" t="s">
        <v>105</v>
      </c>
      <c r="H20" s="68" t="s">
        <v>105</v>
      </c>
      <c r="I20" s="68" t="s">
        <v>105</v>
      </c>
      <c r="J20" s="68" t="s">
        <v>105</v>
      </c>
      <c r="K20" s="68" t="s">
        <v>105</v>
      </c>
      <c r="L20" s="15"/>
      <c r="M20" s="15"/>
      <c r="N20" s="15"/>
      <c r="R20" s="16"/>
    </row>
    <row r="21" spans="1:18" ht="12.75">
      <c r="A21" s="41" t="s">
        <v>11</v>
      </c>
      <c r="B21" s="68" t="s">
        <v>105</v>
      </c>
      <c r="C21" s="68" t="s">
        <v>105</v>
      </c>
      <c r="D21" s="68" t="s">
        <v>105</v>
      </c>
      <c r="E21" s="68" t="s">
        <v>105</v>
      </c>
      <c r="F21" s="68" t="s">
        <v>105</v>
      </c>
      <c r="G21" s="69" t="s">
        <v>105</v>
      </c>
      <c r="H21" s="68" t="s">
        <v>105</v>
      </c>
      <c r="I21" s="68" t="s">
        <v>105</v>
      </c>
      <c r="J21" s="69" t="s">
        <v>105</v>
      </c>
      <c r="K21" s="68" t="s">
        <v>105</v>
      </c>
      <c r="L21" s="15"/>
      <c r="M21" s="15"/>
      <c r="N21" s="15"/>
      <c r="R21" s="16"/>
    </row>
    <row r="22" spans="1:18" ht="12.75">
      <c r="A22" s="78" t="s">
        <v>111</v>
      </c>
      <c r="B22" s="70">
        <v>82</v>
      </c>
      <c r="C22" s="71" t="s">
        <v>105</v>
      </c>
      <c r="D22" s="70">
        <v>82</v>
      </c>
      <c r="E22" s="70">
        <v>82</v>
      </c>
      <c r="F22" s="71" t="s">
        <v>105</v>
      </c>
      <c r="G22" s="70">
        <v>12875</v>
      </c>
      <c r="H22" s="72">
        <v>500</v>
      </c>
      <c r="I22" s="71" t="s">
        <v>105</v>
      </c>
      <c r="J22" s="72">
        <v>3</v>
      </c>
      <c r="K22" s="70">
        <v>80</v>
      </c>
      <c r="L22" s="15"/>
      <c r="M22" s="15"/>
      <c r="N22" s="15"/>
      <c r="R22" s="16"/>
    </row>
    <row r="23" spans="1:18" ht="12.75">
      <c r="A23" s="78"/>
      <c r="B23" s="70"/>
      <c r="C23" s="70"/>
      <c r="D23" s="70"/>
      <c r="E23" s="70"/>
      <c r="F23" s="70"/>
      <c r="G23" s="70"/>
      <c r="H23" s="72"/>
      <c r="I23" s="72"/>
      <c r="J23" s="72"/>
      <c r="K23" s="70"/>
      <c r="L23" s="15"/>
      <c r="M23" s="15"/>
      <c r="N23" s="15"/>
      <c r="R23" s="16"/>
    </row>
    <row r="24" spans="1:18" ht="12.75">
      <c r="A24" s="78" t="s">
        <v>112</v>
      </c>
      <c r="B24" s="72">
        <v>3628</v>
      </c>
      <c r="C24" s="72">
        <v>948</v>
      </c>
      <c r="D24" s="72">
        <v>4576</v>
      </c>
      <c r="E24" s="72">
        <v>3423</v>
      </c>
      <c r="F24" s="72">
        <v>863</v>
      </c>
      <c r="G24" s="72">
        <v>3450</v>
      </c>
      <c r="H24" s="72">
        <v>242</v>
      </c>
      <c r="I24" s="72">
        <v>1040</v>
      </c>
      <c r="J24" s="72">
        <v>3</v>
      </c>
      <c r="K24" s="72">
        <v>1737</v>
      </c>
      <c r="L24" s="15"/>
      <c r="M24" s="15"/>
      <c r="N24" s="15"/>
      <c r="R24" s="16"/>
    </row>
    <row r="25" spans="1:18" ht="12.75">
      <c r="A25" s="78"/>
      <c r="B25" s="70"/>
      <c r="C25" s="70"/>
      <c r="D25" s="70"/>
      <c r="E25" s="70"/>
      <c r="F25" s="70"/>
      <c r="G25" s="70"/>
      <c r="H25" s="72"/>
      <c r="I25" s="72"/>
      <c r="J25" s="72"/>
      <c r="K25" s="70"/>
      <c r="L25" s="15"/>
      <c r="M25" s="15"/>
      <c r="N25" s="15"/>
      <c r="R25" s="16"/>
    </row>
    <row r="26" spans="1:18" ht="12.75">
      <c r="A26" s="78" t="s">
        <v>113</v>
      </c>
      <c r="B26" s="72">
        <v>9876</v>
      </c>
      <c r="C26" s="72">
        <v>225</v>
      </c>
      <c r="D26" s="72">
        <v>10101</v>
      </c>
      <c r="E26" s="72">
        <v>9576</v>
      </c>
      <c r="F26" s="72">
        <v>182</v>
      </c>
      <c r="G26" s="72">
        <v>34373</v>
      </c>
      <c r="H26" s="72">
        <v>534</v>
      </c>
      <c r="I26" s="72">
        <v>1400</v>
      </c>
      <c r="J26" s="72">
        <v>5</v>
      </c>
      <c r="K26" s="72">
        <v>5540</v>
      </c>
      <c r="L26" s="15"/>
      <c r="M26" s="15"/>
      <c r="N26" s="15"/>
      <c r="R26" s="16"/>
    </row>
    <row r="27" spans="1:18" ht="12.75">
      <c r="A27" s="41"/>
      <c r="B27" s="73"/>
      <c r="C27" s="73"/>
      <c r="D27" s="73"/>
      <c r="E27" s="73"/>
      <c r="F27" s="73"/>
      <c r="G27" s="73"/>
      <c r="H27" s="69"/>
      <c r="I27" s="69"/>
      <c r="J27" s="69"/>
      <c r="K27" s="73"/>
      <c r="L27" s="15"/>
      <c r="M27" s="15"/>
      <c r="N27" s="15"/>
      <c r="R27" s="16"/>
    </row>
    <row r="28" spans="1:18" ht="12.75">
      <c r="A28" s="41" t="s">
        <v>12</v>
      </c>
      <c r="B28" s="73">
        <v>13965</v>
      </c>
      <c r="C28" s="73">
        <v>394</v>
      </c>
      <c r="D28" s="69">
        <v>14359</v>
      </c>
      <c r="E28" s="73">
        <v>13880</v>
      </c>
      <c r="F28" s="73">
        <v>272</v>
      </c>
      <c r="G28" s="73" t="s">
        <v>105</v>
      </c>
      <c r="H28" s="69">
        <v>803</v>
      </c>
      <c r="I28" s="69">
        <v>4012</v>
      </c>
      <c r="J28" s="68" t="s">
        <v>105</v>
      </c>
      <c r="K28" s="73">
        <v>12237</v>
      </c>
      <c r="L28" s="15"/>
      <c r="M28" s="15"/>
      <c r="N28" s="15"/>
      <c r="R28" s="16"/>
    </row>
    <row r="29" spans="1:18" ht="12.75">
      <c r="A29" s="41" t="s">
        <v>13</v>
      </c>
      <c r="B29" s="69">
        <v>18434</v>
      </c>
      <c r="C29" s="69">
        <v>221</v>
      </c>
      <c r="D29" s="69">
        <v>18655</v>
      </c>
      <c r="E29" s="69">
        <v>15862</v>
      </c>
      <c r="F29" s="69">
        <v>40</v>
      </c>
      <c r="G29" s="69">
        <v>59748</v>
      </c>
      <c r="H29" s="69">
        <v>569</v>
      </c>
      <c r="I29" s="69">
        <v>2245</v>
      </c>
      <c r="J29" s="69">
        <v>5</v>
      </c>
      <c r="K29" s="69">
        <v>9414</v>
      </c>
      <c r="L29" s="15"/>
      <c r="M29" s="15"/>
      <c r="N29" s="15"/>
      <c r="R29" s="16"/>
    </row>
    <row r="30" spans="1:18" ht="12.75">
      <c r="A30" s="41" t="s">
        <v>14</v>
      </c>
      <c r="B30" s="69">
        <v>33860</v>
      </c>
      <c r="C30" s="69">
        <v>1824</v>
      </c>
      <c r="D30" s="69">
        <v>35684</v>
      </c>
      <c r="E30" s="69">
        <v>32637</v>
      </c>
      <c r="F30" s="69">
        <v>1745</v>
      </c>
      <c r="G30" s="68" t="s">
        <v>105</v>
      </c>
      <c r="H30" s="69">
        <v>275</v>
      </c>
      <c r="I30" s="69">
        <v>2550</v>
      </c>
      <c r="J30" s="68" t="s">
        <v>105</v>
      </c>
      <c r="K30" s="69">
        <v>13425</v>
      </c>
      <c r="L30" s="15"/>
      <c r="M30" s="15"/>
      <c r="N30" s="15"/>
      <c r="R30" s="16"/>
    </row>
    <row r="31" spans="1:18" s="66" customFormat="1" ht="12.75">
      <c r="A31" s="78" t="s">
        <v>114</v>
      </c>
      <c r="B31" s="70">
        <v>66259</v>
      </c>
      <c r="C31" s="70">
        <v>2439</v>
      </c>
      <c r="D31" s="70">
        <v>68698</v>
      </c>
      <c r="E31" s="70">
        <v>62379</v>
      </c>
      <c r="F31" s="70">
        <v>2057</v>
      </c>
      <c r="G31" s="70">
        <v>59748</v>
      </c>
      <c r="H31" s="72">
        <v>467</v>
      </c>
      <c r="I31" s="72">
        <v>2737</v>
      </c>
      <c r="J31" s="72">
        <v>5</v>
      </c>
      <c r="K31" s="70">
        <v>35076</v>
      </c>
      <c r="L31" s="65"/>
      <c r="M31" s="65"/>
      <c r="N31" s="65"/>
      <c r="R31" s="67"/>
    </row>
    <row r="32" spans="1:18" ht="12.75">
      <c r="A32" s="41"/>
      <c r="B32" s="73"/>
      <c r="C32" s="73"/>
      <c r="D32" s="73"/>
      <c r="E32" s="73"/>
      <c r="F32" s="73"/>
      <c r="G32" s="73"/>
      <c r="H32" s="69"/>
      <c r="I32" s="69"/>
      <c r="J32" s="69"/>
      <c r="K32" s="73"/>
      <c r="L32" s="15"/>
      <c r="M32" s="15"/>
      <c r="N32" s="15"/>
      <c r="R32" s="16"/>
    </row>
    <row r="33" spans="1:18" ht="12.75">
      <c r="A33" s="41" t="s">
        <v>15</v>
      </c>
      <c r="B33" s="74">
        <v>1709</v>
      </c>
      <c r="C33" s="74">
        <v>13</v>
      </c>
      <c r="D33" s="69">
        <v>1722</v>
      </c>
      <c r="E33" s="74">
        <v>1697</v>
      </c>
      <c r="F33" s="74">
        <v>13</v>
      </c>
      <c r="G33" s="74">
        <v>30600</v>
      </c>
      <c r="H33" s="74">
        <v>1607</v>
      </c>
      <c r="I33" s="74">
        <v>3020</v>
      </c>
      <c r="J33" s="74">
        <v>2</v>
      </c>
      <c r="K33" s="69">
        <v>2828</v>
      </c>
      <c r="L33" s="15"/>
      <c r="M33" s="15"/>
      <c r="N33" s="15"/>
      <c r="R33" s="16"/>
    </row>
    <row r="34" spans="1:18" ht="12.75">
      <c r="A34" s="41" t="s">
        <v>16</v>
      </c>
      <c r="B34" s="74">
        <v>44</v>
      </c>
      <c r="C34" s="74">
        <v>6</v>
      </c>
      <c r="D34" s="69">
        <v>50</v>
      </c>
      <c r="E34" s="74">
        <v>44</v>
      </c>
      <c r="F34" s="74">
        <v>6</v>
      </c>
      <c r="G34" s="74">
        <v>10</v>
      </c>
      <c r="H34" s="74">
        <v>750</v>
      </c>
      <c r="I34" s="74">
        <v>1333</v>
      </c>
      <c r="J34" s="74">
        <v>8</v>
      </c>
      <c r="K34" s="69">
        <v>41</v>
      </c>
      <c r="L34" s="15"/>
      <c r="M34" s="15"/>
      <c r="N34" s="15"/>
      <c r="R34" s="16"/>
    </row>
    <row r="35" spans="1:18" ht="12.75">
      <c r="A35" s="41" t="s">
        <v>17</v>
      </c>
      <c r="B35" s="74">
        <v>33700</v>
      </c>
      <c r="C35" s="74">
        <v>1579</v>
      </c>
      <c r="D35" s="69">
        <v>35279</v>
      </c>
      <c r="E35" s="74">
        <v>33219</v>
      </c>
      <c r="F35" s="74">
        <v>1558</v>
      </c>
      <c r="G35" s="74">
        <v>14400</v>
      </c>
      <c r="H35" s="74">
        <v>492</v>
      </c>
      <c r="I35" s="74">
        <v>1036</v>
      </c>
      <c r="J35" s="74">
        <v>3</v>
      </c>
      <c r="K35" s="69">
        <v>18001</v>
      </c>
      <c r="L35" s="15"/>
      <c r="M35" s="15"/>
      <c r="N35" s="15"/>
      <c r="R35" s="16"/>
    </row>
    <row r="36" spans="1:18" ht="12.75">
      <c r="A36" s="41" t="s">
        <v>18</v>
      </c>
      <c r="B36" s="74">
        <v>30932</v>
      </c>
      <c r="C36" s="74">
        <v>1406</v>
      </c>
      <c r="D36" s="69">
        <v>32338</v>
      </c>
      <c r="E36" s="74">
        <v>22074</v>
      </c>
      <c r="F36" s="74">
        <v>1151</v>
      </c>
      <c r="G36" s="74">
        <v>35060</v>
      </c>
      <c r="H36" s="74">
        <v>574</v>
      </c>
      <c r="I36" s="74">
        <v>1687</v>
      </c>
      <c r="J36" s="74">
        <v>5</v>
      </c>
      <c r="K36" s="69">
        <v>14788</v>
      </c>
      <c r="L36" s="15"/>
      <c r="M36" s="15"/>
      <c r="N36" s="15"/>
      <c r="R36" s="16"/>
    </row>
    <row r="37" spans="1:18" ht="12.75">
      <c r="A37" s="78" t="s">
        <v>115</v>
      </c>
      <c r="B37" s="70">
        <v>66385</v>
      </c>
      <c r="C37" s="70">
        <v>3004</v>
      </c>
      <c r="D37" s="70">
        <v>69389</v>
      </c>
      <c r="E37" s="70">
        <v>57034</v>
      </c>
      <c r="F37" s="70">
        <v>2728</v>
      </c>
      <c r="G37" s="70">
        <v>80070</v>
      </c>
      <c r="H37" s="72">
        <v>557</v>
      </c>
      <c r="I37" s="72">
        <v>1321</v>
      </c>
      <c r="J37" s="72">
        <v>3</v>
      </c>
      <c r="K37" s="70">
        <v>35658</v>
      </c>
      <c r="L37" s="15"/>
      <c r="M37" s="15"/>
      <c r="N37" s="15"/>
      <c r="R37" s="16"/>
    </row>
    <row r="38" spans="1:18" ht="12.75">
      <c r="A38" s="78"/>
      <c r="B38" s="70"/>
      <c r="C38" s="70"/>
      <c r="D38" s="70"/>
      <c r="E38" s="70"/>
      <c r="F38" s="70"/>
      <c r="G38" s="70"/>
      <c r="H38" s="72"/>
      <c r="I38" s="72"/>
      <c r="J38" s="72"/>
      <c r="K38" s="70"/>
      <c r="L38" s="15"/>
      <c r="M38" s="15"/>
      <c r="N38" s="15"/>
      <c r="R38" s="16"/>
    </row>
    <row r="39" spans="1:18" ht="12.75">
      <c r="A39" s="78" t="s">
        <v>116</v>
      </c>
      <c r="B39" s="72">
        <v>61477</v>
      </c>
      <c r="C39" s="72">
        <v>380</v>
      </c>
      <c r="D39" s="72">
        <v>61857</v>
      </c>
      <c r="E39" s="72">
        <v>61446</v>
      </c>
      <c r="F39" s="72">
        <v>380</v>
      </c>
      <c r="G39" s="72">
        <v>117440</v>
      </c>
      <c r="H39" s="72">
        <v>220</v>
      </c>
      <c r="I39" s="72">
        <v>1348</v>
      </c>
      <c r="J39" s="72">
        <v>5</v>
      </c>
      <c r="K39" s="72">
        <v>14618</v>
      </c>
      <c r="L39" s="15"/>
      <c r="M39" s="15"/>
      <c r="N39" s="15"/>
      <c r="R39" s="16"/>
    </row>
    <row r="40" spans="1:18" ht="12.75">
      <c r="A40" s="41"/>
      <c r="B40" s="73"/>
      <c r="C40" s="73"/>
      <c r="D40" s="73"/>
      <c r="E40" s="73"/>
      <c r="F40" s="73"/>
      <c r="G40" s="73"/>
      <c r="H40" s="69"/>
      <c r="I40" s="69"/>
      <c r="J40" s="69"/>
      <c r="K40" s="73"/>
      <c r="L40" s="15"/>
      <c r="M40" s="15"/>
      <c r="N40" s="15"/>
      <c r="R40" s="16"/>
    </row>
    <row r="41" spans="1:18" ht="12.75">
      <c r="A41" s="41" t="s">
        <v>19</v>
      </c>
      <c r="B41" s="69">
        <v>7</v>
      </c>
      <c r="C41" s="69">
        <v>2</v>
      </c>
      <c r="D41" s="69">
        <v>9</v>
      </c>
      <c r="E41" s="69">
        <v>7</v>
      </c>
      <c r="F41" s="69">
        <v>2</v>
      </c>
      <c r="G41" s="69">
        <v>2469</v>
      </c>
      <c r="H41" s="69">
        <v>450</v>
      </c>
      <c r="I41" s="69">
        <v>1000</v>
      </c>
      <c r="J41" s="69">
        <v>2</v>
      </c>
      <c r="K41" s="69">
        <v>10</v>
      </c>
      <c r="L41" s="15"/>
      <c r="M41" s="15"/>
      <c r="N41" s="15"/>
      <c r="R41" s="16"/>
    </row>
    <row r="42" spans="1:18" ht="12.75">
      <c r="A42" s="41" t="s">
        <v>20</v>
      </c>
      <c r="B42" s="69">
        <v>146</v>
      </c>
      <c r="C42" s="68" t="s">
        <v>105</v>
      </c>
      <c r="D42" s="69">
        <v>146</v>
      </c>
      <c r="E42" s="69">
        <v>140</v>
      </c>
      <c r="F42" s="68" t="s">
        <v>105</v>
      </c>
      <c r="G42" s="69">
        <v>44857</v>
      </c>
      <c r="H42" s="69">
        <v>90</v>
      </c>
      <c r="I42" s="68" t="s">
        <v>105</v>
      </c>
      <c r="J42" s="69">
        <v>1</v>
      </c>
      <c r="K42" s="69">
        <v>57</v>
      </c>
      <c r="L42" s="15"/>
      <c r="M42" s="15"/>
      <c r="N42" s="15"/>
      <c r="R42" s="16"/>
    </row>
    <row r="43" spans="1:18" ht="12.75">
      <c r="A43" s="41" t="s">
        <v>21</v>
      </c>
      <c r="B43" s="68">
        <v>7</v>
      </c>
      <c r="C43" s="68" t="s">
        <v>105</v>
      </c>
      <c r="D43" s="68">
        <v>7</v>
      </c>
      <c r="E43" s="68">
        <v>7</v>
      </c>
      <c r="F43" s="68" t="s">
        <v>105</v>
      </c>
      <c r="G43" s="68">
        <v>3205</v>
      </c>
      <c r="H43" s="68">
        <v>2000</v>
      </c>
      <c r="I43" s="68" t="s">
        <v>105</v>
      </c>
      <c r="J43" s="68">
        <v>5</v>
      </c>
      <c r="K43" s="68">
        <v>30</v>
      </c>
      <c r="L43" s="15"/>
      <c r="M43" s="15"/>
      <c r="N43" s="15"/>
      <c r="R43" s="16"/>
    </row>
    <row r="44" spans="1:18" ht="12.75">
      <c r="A44" s="41" t="s">
        <v>22</v>
      </c>
      <c r="B44" s="68" t="s">
        <v>105</v>
      </c>
      <c r="C44" s="68" t="s">
        <v>105</v>
      </c>
      <c r="D44" s="68" t="s">
        <v>105</v>
      </c>
      <c r="E44" s="68" t="s">
        <v>105</v>
      </c>
      <c r="F44" s="68" t="s">
        <v>105</v>
      </c>
      <c r="G44" s="69">
        <v>1310</v>
      </c>
      <c r="H44" s="68" t="s">
        <v>105</v>
      </c>
      <c r="I44" s="68" t="s">
        <v>105</v>
      </c>
      <c r="J44" s="69">
        <v>22</v>
      </c>
      <c r="K44" s="69">
        <v>29</v>
      </c>
      <c r="L44" s="15"/>
      <c r="M44" s="15"/>
      <c r="N44" s="15"/>
      <c r="R44" s="16"/>
    </row>
    <row r="45" spans="1:18" ht="12.75">
      <c r="A45" s="41" t="s">
        <v>23</v>
      </c>
      <c r="B45" s="69">
        <v>1272</v>
      </c>
      <c r="C45" s="68" t="s">
        <v>105</v>
      </c>
      <c r="D45" s="69">
        <v>1272</v>
      </c>
      <c r="E45" s="69">
        <v>654</v>
      </c>
      <c r="F45" s="68" t="s">
        <v>105</v>
      </c>
      <c r="G45" s="69">
        <v>37818</v>
      </c>
      <c r="H45" s="69">
        <v>2530</v>
      </c>
      <c r="I45" s="68" t="s">
        <v>105</v>
      </c>
      <c r="J45" s="69">
        <v>2</v>
      </c>
      <c r="K45" s="69">
        <v>1730</v>
      </c>
      <c r="L45" s="15"/>
      <c r="M45" s="15"/>
      <c r="N45" s="15"/>
      <c r="R45" s="16"/>
    </row>
    <row r="46" spans="1:18" ht="12.75">
      <c r="A46" s="41" t="s">
        <v>24</v>
      </c>
      <c r="B46" s="69">
        <v>6</v>
      </c>
      <c r="C46" s="68" t="s">
        <v>105</v>
      </c>
      <c r="D46" s="69">
        <v>6</v>
      </c>
      <c r="E46" s="69">
        <v>6</v>
      </c>
      <c r="F46" s="68" t="s">
        <v>105</v>
      </c>
      <c r="G46" s="69">
        <v>7660</v>
      </c>
      <c r="H46" s="69">
        <v>600</v>
      </c>
      <c r="I46" s="68" t="s">
        <v>105</v>
      </c>
      <c r="J46" s="69">
        <v>6</v>
      </c>
      <c r="K46" s="69">
        <v>50</v>
      </c>
      <c r="L46" s="15"/>
      <c r="M46" s="15"/>
      <c r="N46" s="15"/>
      <c r="R46" s="16"/>
    </row>
    <row r="47" spans="1:18" ht="12.75">
      <c r="A47" s="41" t="s">
        <v>25</v>
      </c>
      <c r="B47" s="69">
        <v>370</v>
      </c>
      <c r="C47" s="69">
        <v>21</v>
      </c>
      <c r="D47" s="69">
        <v>391</v>
      </c>
      <c r="E47" s="69">
        <v>370</v>
      </c>
      <c r="F47" s="69">
        <v>21</v>
      </c>
      <c r="G47" s="69">
        <v>3451</v>
      </c>
      <c r="H47" s="69">
        <v>1500</v>
      </c>
      <c r="I47" s="69">
        <v>2000</v>
      </c>
      <c r="J47" s="69">
        <v>6</v>
      </c>
      <c r="K47" s="69">
        <v>618</v>
      </c>
      <c r="L47" s="15"/>
      <c r="M47" s="15"/>
      <c r="N47" s="15"/>
      <c r="R47" s="16"/>
    </row>
    <row r="48" spans="1:18" ht="12.75">
      <c r="A48" s="41" t="s">
        <v>26</v>
      </c>
      <c r="B48" s="69" t="s">
        <v>105</v>
      </c>
      <c r="C48" s="68" t="s">
        <v>105</v>
      </c>
      <c r="D48" s="69" t="s">
        <v>105</v>
      </c>
      <c r="E48" s="69" t="s">
        <v>105</v>
      </c>
      <c r="F48" s="68" t="s">
        <v>105</v>
      </c>
      <c r="G48" s="69">
        <v>10654</v>
      </c>
      <c r="H48" s="69" t="s">
        <v>105</v>
      </c>
      <c r="I48" s="68" t="s">
        <v>105</v>
      </c>
      <c r="J48" s="69">
        <v>2</v>
      </c>
      <c r="K48" s="69">
        <v>21</v>
      </c>
      <c r="L48" s="15"/>
      <c r="M48" s="15"/>
      <c r="N48" s="15"/>
      <c r="R48" s="16"/>
    </row>
    <row r="49" spans="1:18" ht="12.75">
      <c r="A49" s="41" t="s">
        <v>27</v>
      </c>
      <c r="B49" s="69">
        <v>47</v>
      </c>
      <c r="C49" s="68" t="s">
        <v>105</v>
      </c>
      <c r="D49" s="69">
        <v>47</v>
      </c>
      <c r="E49" s="69">
        <v>47</v>
      </c>
      <c r="F49" s="68" t="s">
        <v>105</v>
      </c>
      <c r="G49" s="69">
        <v>20160</v>
      </c>
      <c r="H49" s="69">
        <v>831</v>
      </c>
      <c r="I49" s="68" t="s">
        <v>105</v>
      </c>
      <c r="J49" s="69">
        <v>3</v>
      </c>
      <c r="K49" s="69">
        <v>100</v>
      </c>
      <c r="L49" s="15"/>
      <c r="M49" s="15"/>
      <c r="N49" s="15"/>
      <c r="R49" s="16"/>
    </row>
    <row r="50" spans="1:18" ht="12.75">
      <c r="A50" s="78" t="s">
        <v>117</v>
      </c>
      <c r="B50" s="70">
        <v>1855</v>
      </c>
      <c r="C50" s="70">
        <v>23</v>
      </c>
      <c r="D50" s="70">
        <v>1878</v>
      </c>
      <c r="E50" s="70">
        <v>1231</v>
      </c>
      <c r="F50" s="70">
        <v>23</v>
      </c>
      <c r="G50" s="70">
        <v>131584</v>
      </c>
      <c r="H50" s="72">
        <v>1854</v>
      </c>
      <c r="I50" s="72">
        <v>1913</v>
      </c>
      <c r="J50" s="72">
        <v>2</v>
      </c>
      <c r="K50" s="70">
        <v>2645</v>
      </c>
      <c r="L50" s="15"/>
      <c r="M50" s="15"/>
      <c r="N50" s="15"/>
      <c r="R50" s="16"/>
    </row>
    <row r="51" spans="1:18" ht="12.75">
      <c r="A51" s="78"/>
      <c r="B51" s="70"/>
      <c r="C51" s="70"/>
      <c r="D51" s="70"/>
      <c r="E51" s="70"/>
      <c r="F51" s="70"/>
      <c r="G51" s="70"/>
      <c r="H51" s="72"/>
      <c r="I51" s="72"/>
      <c r="J51" s="72"/>
      <c r="K51" s="70"/>
      <c r="L51" s="15"/>
      <c r="M51" s="15"/>
      <c r="N51" s="15"/>
      <c r="R51" s="16"/>
    </row>
    <row r="52" spans="1:18" ht="12.75">
      <c r="A52" s="78" t="s">
        <v>118</v>
      </c>
      <c r="B52" s="72">
        <v>202</v>
      </c>
      <c r="C52" s="72">
        <v>7</v>
      </c>
      <c r="D52" s="72">
        <v>209</v>
      </c>
      <c r="E52" s="72">
        <v>202</v>
      </c>
      <c r="F52" s="72">
        <v>7</v>
      </c>
      <c r="G52" s="71">
        <v>16901</v>
      </c>
      <c r="H52" s="72">
        <v>200</v>
      </c>
      <c r="I52" s="72">
        <v>400</v>
      </c>
      <c r="J52" s="71">
        <v>2</v>
      </c>
      <c r="K52" s="72">
        <v>77</v>
      </c>
      <c r="L52" s="15"/>
      <c r="M52" s="15"/>
      <c r="N52" s="15"/>
      <c r="R52" s="16"/>
    </row>
    <row r="53" spans="1:18" ht="12.75">
      <c r="A53" s="41"/>
      <c r="B53" s="73"/>
      <c r="C53" s="73"/>
      <c r="D53" s="73"/>
      <c r="E53" s="73"/>
      <c r="F53" s="73"/>
      <c r="G53" s="73"/>
      <c r="H53" s="69"/>
      <c r="I53" s="69"/>
      <c r="J53" s="69"/>
      <c r="K53" s="73"/>
      <c r="L53" s="15"/>
      <c r="M53" s="15"/>
      <c r="N53" s="15"/>
      <c r="R53" s="16"/>
    </row>
    <row r="54" spans="1:18" ht="12.75">
      <c r="A54" s="41" t="s">
        <v>28</v>
      </c>
      <c r="B54" s="69">
        <v>24435</v>
      </c>
      <c r="C54" s="69">
        <v>1380</v>
      </c>
      <c r="D54" s="69">
        <v>25815</v>
      </c>
      <c r="E54" s="69">
        <v>21135</v>
      </c>
      <c r="F54" s="69">
        <v>670</v>
      </c>
      <c r="G54" s="69">
        <v>311440</v>
      </c>
      <c r="H54" s="69">
        <v>370</v>
      </c>
      <c r="I54" s="69">
        <v>600</v>
      </c>
      <c r="J54" s="69">
        <v>5</v>
      </c>
      <c r="K54" s="69">
        <v>9779</v>
      </c>
      <c r="L54" s="15"/>
      <c r="M54" s="15"/>
      <c r="N54" s="15"/>
      <c r="R54" s="16"/>
    </row>
    <row r="55" spans="1:18" ht="12.75">
      <c r="A55" s="41" t="s">
        <v>29</v>
      </c>
      <c r="B55" s="69">
        <v>3034</v>
      </c>
      <c r="C55" s="69">
        <v>74</v>
      </c>
      <c r="D55" s="69">
        <v>3108</v>
      </c>
      <c r="E55" s="69">
        <v>2905</v>
      </c>
      <c r="F55" s="69">
        <v>70</v>
      </c>
      <c r="G55" s="69">
        <v>35112</v>
      </c>
      <c r="H55" s="69">
        <v>120</v>
      </c>
      <c r="I55" s="69">
        <v>1300</v>
      </c>
      <c r="J55" s="69">
        <v>3</v>
      </c>
      <c r="K55" s="69">
        <v>545</v>
      </c>
      <c r="L55" s="15"/>
      <c r="M55" s="15"/>
      <c r="N55" s="15"/>
      <c r="R55" s="16"/>
    </row>
    <row r="56" spans="1:18" ht="12.75">
      <c r="A56" s="41" t="s">
        <v>30</v>
      </c>
      <c r="B56" s="69">
        <v>10346</v>
      </c>
      <c r="C56" s="68" t="s">
        <v>105</v>
      </c>
      <c r="D56" s="69">
        <v>10346</v>
      </c>
      <c r="E56" s="69">
        <v>9697</v>
      </c>
      <c r="F56" s="68" t="s">
        <v>105</v>
      </c>
      <c r="G56" s="69">
        <v>227334</v>
      </c>
      <c r="H56" s="69">
        <v>75</v>
      </c>
      <c r="I56" s="68" t="s">
        <v>105</v>
      </c>
      <c r="J56" s="69">
        <v>1</v>
      </c>
      <c r="K56" s="69">
        <v>954</v>
      </c>
      <c r="L56" s="15"/>
      <c r="M56" s="15"/>
      <c r="N56" s="15"/>
      <c r="R56" s="16"/>
    </row>
    <row r="57" spans="1:18" ht="12.75">
      <c r="A57" s="41" t="s">
        <v>31</v>
      </c>
      <c r="B57" s="69">
        <v>149</v>
      </c>
      <c r="C57" s="69">
        <v>3</v>
      </c>
      <c r="D57" s="69">
        <v>152</v>
      </c>
      <c r="E57" s="69">
        <v>141</v>
      </c>
      <c r="F57" s="69">
        <v>3</v>
      </c>
      <c r="G57" s="69">
        <v>49522</v>
      </c>
      <c r="H57" s="69">
        <v>500</v>
      </c>
      <c r="I57" s="69">
        <v>1400</v>
      </c>
      <c r="J57" s="69">
        <v>7</v>
      </c>
      <c r="K57" s="69">
        <v>421</v>
      </c>
      <c r="L57" s="15"/>
      <c r="M57" s="15"/>
      <c r="N57" s="15"/>
      <c r="R57" s="16"/>
    </row>
    <row r="58" spans="1:18" ht="12.75">
      <c r="A58" s="41" t="s">
        <v>32</v>
      </c>
      <c r="B58" s="69">
        <v>2372</v>
      </c>
      <c r="C58" s="69">
        <v>189</v>
      </c>
      <c r="D58" s="69">
        <v>2561</v>
      </c>
      <c r="E58" s="69">
        <v>2251</v>
      </c>
      <c r="F58" s="69">
        <v>188</v>
      </c>
      <c r="G58" s="69">
        <v>93597</v>
      </c>
      <c r="H58" s="69">
        <v>600</v>
      </c>
      <c r="I58" s="69">
        <v>1500</v>
      </c>
      <c r="J58" s="69">
        <v>12</v>
      </c>
      <c r="K58" s="69">
        <v>2756</v>
      </c>
      <c r="L58" s="15"/>
      <c r="M58" s="15"/>
      <c r="N58" s="15"/>
      <c r="R58" s="16"/>
    </row>
    <row r="59" spans="1:18" s="66" customFormat="1" ht="12.75">
      <c r="A59" s="78" t="s">
        <v>119</v>
      </c>
      <c r="B59" s="70">
        <v>40336</v>
      </c>
      <c r="C59" s="70">
        <v>1646</v>
      </c>
      <c r="D59" s="70">
        <v>41982</v>
      </c>
      <c r="E59" s="70">
        <v>36129</v>
      </c>
      <c r="F59" s="70">
        <v>931</v>
      </c>
      <c r="G59" s="70">
        <v>717005</v>
      </c>
      <c r="H59" s="72">
        <v>286</v>
      </c>
      <c r="I59" s="72">
        <v>837</v>
      </c>
      <c r="J59" s="72">
        <v>5</v>
      </c>
      <c r="K59" s="70">
        <v>14455</v>
      </c>
      <c r="L59" s="65"/>
      <c r="M59" s="65"/>
      <c r="N59" s="65"/>
      <c r="R59" s="67"/>
    </row>
    <row r="60" spans="1:18" ht="12.75">
      <c r="A60" s="41"/>
      <c r="B60" s="73"/>
      <c r="C60" s="73"/>
      <c r="D60" s="73"/>
      <c r="E60" s="73"/>
      <c r="F60" s="73"/>
      <c r="G60" s="73"/>
      <c r="H60" s="69"/>
      <c r="I60" s="69"/>
      <c r="J60" s="69"/>
      <c r="K60" s="73"/>
      <c r="L60" s="15"/>
      <c r="M60" s="15"/>
      <c r="N60" s="15"/>
      <c r="R60" s="16"/>
    </row>
    <row r="61" spans="1:18" ht="12.75">
      <c r="A61" s="41" t="s">
        <v>33</v>
      </c>
      <c r="B61" s="69">
        <v>24300</v>
      </c>
      <c r="C61" s="69">
        <v>13540</v>
      </c>
      <c r="D61" s="69">
        <v>37840</v>
      </c>
      <c r="E61" s="69">
        <v>24300</v>
      </c>
      <c r="F61" s="69">
        <v>13220</v>
      </c>
      <c r="G61" s="69">
        <v>40000</v>
      </c>
      <c r="H61" s="69">
        <v>400</v>
      </c>
      <c r="I61" s="69">
        <v>1662</v>
      </c>
      <c r="J61" s="69">
        <v>4</v>
      </c>
      <c r="K61" s="69">
        <v>31852</v>
      </c>
      <c r="L61" s="15"/>
      <c r="M61" s="15"/>
      <c r="N61" s="15"/>
      <c r="R61" s="16"/>
    </row>
    <row r="62" spans="1:18" ht="12.75">
      <c r="A62" s="41" t="s">
        <v>34</v>
      </c>
      <c r="B62" s="69">
        <v>42067</v>
      </c>
      <c r="C62" s="69">
        <v>1036</v>
      </c>
      <c r="D62" s="69">
        <v>43103</v>
      </c>
      <c r="E62" s="69">
        <v>40820</v>
      </c>
      <c r="F62" s="69">
        <v>936</v>
      </c>
      <c r="G62" s="69">
        <v>61895</v>
      </c>
      <c r="H62" s="69">
        <v>334</v>
      </c>
      <c r="I62" s="69">
        <v>701</v>
      </c>
      <c r="J62" s="69">
        <v>1</v>
      </c>
      <c r="K62" s="69">
        <v>14352</v>
      </c>
      <c r="L62" s="15"/>
      <c r="M62" s="15"/>
      <c r="N62" s="15"/>
      <c r="R62" s="16"/>
    </row>
    <row r="63" spans="1:18" ht="12.75">
      <c r="A63" s="41" t="s">
        <v>35</v>
      </c>
      <c r="B63" s="69">
        <v>38796</v>
      </c>
      <c r="C63" s="69">
        <v>385</v>
      </c>
      <c r="D63" s="69">
        <v>39181</v>
      </c>
      <c r="E63" s="69">
        <v>34400</v>
      </c>
      <c r="F63" s="69">
        <v>351</v>
      </c>
      <c r="G63" s="69">
        <v>170000</v>
      </c>
      <c r="H63" s="69">
        <v>285</v>
      </c>
      <c r="I63" s="69">
        <v>1500</v>
      </c>
      <c r="J63" s="69">
        <v>1</v>
      </c>
      <c r="K63" s="69">
        <v>10501</v>
      </c>
      <c r="L63" s="15"/>
      <c r="M63" s="15"/>
      <c r="N63" s="15"/>
      <c r="R63" s="16"/>
    </row>
    <row r="64" spans="1:18" s="66" customFormat="1" ht="12.75">
      <c r="A64" s="78" t="s">
        <v>120</v>
      </c>
      <c r="B64" s="70">
        <v>105163</v>
      </c>
      <c r="C64" s="70">
        <v>14961</v>
      </c>
      <c r="D64" s="70">
        <v>120124</v>
      </c>
      <c r="E64" s="70">
        <v>99520</v>
      </c>
      <c r="F64" s="70">
        <v>14507</v>
      </c>
      <c r="G64" s="70">
        <v>271895</v>
      </c>
      <c r="H64" s="72">
        <v>333</v>
      </c>
      <c r="I64" s="72">
        <v>1596</v>
      </c>
      <c r="J64" s="72">
        <v>1</v>
      </c>
      <c r="K64" s="70">
        <v>56705</v>
      </c>
      <c r="L64" s="65"/>
      <c r="M64" s="65"/>
      <c r="N64" s="65"/>
      <c r="R64" s="67"/>
    </row>
    <row r="65" spans="1:18" ht="12.75">
      <c r="A65" s="41"/>
      <c r="B65" s="73"/>
      <c r="C65" s="73"/>
      <c r="D65" s="73"/>
      <c r="E65" s="73"/>
      <c r="F65" s="73"/>
      <c r="G65" s="73"/>
      <c r="H65" s="69"/>
      <c r="I65" s="69"/>
      <c r="J65" s="69"/>
      <c r="K65" s="73"/>
      <c r="L65" s="15"/>
      <c r="M65" s="15"/>
      <c r="N65" s="15"/>
      <c r="R65" s="16"/>
    </row>
    <row r="66" spans="1:18" s="66" customFormat="1" ht="12.75">
      <c r="A66" s="78" t="s">
        <v>121</v>
      </c>
      <c r="B66" s="72">
        <v>61233</v>
      </c>
      <c r="C66" s="72">
        <v>11805</v>
      </c>
      <c r="D66" s="72">
        <v>73038</v>
      </c>
      <c r="E66" s="72">
        <v>59156</v>
      </c>
      <c r="F66" s="72">
        <v>11388</v>
      </c>
      <c r="G66" s="72">
        <v>20798</v>
      </c>
      <c r="H66" s="72">
        <v>268</v>
      </c>
      <c r="I66" s="72">
        <v>2080</v>
      </c>
      <c r="J66" s="72">
        <v>4</v>
      </c>
      <c r="K66" s="72">
        <v>39624</v>
      </c>
      <c r="L66" s="65"/>
      <c r="M66" s="65"/>
      <c r="N66" s="65"/>
      <c r="R66" s="67"/>
    </row>
    <row r="67" spans="1:19" ht="12.75">
      <c r="A67" s="41"/>
      <c r="B67" s="73"/>
      <c r="C67" s="73"/>
      <c r="D67" s="73"/>
      <c r="E67" s="73"/>
      <c r="F67" s="73"/>
      <c r="G67" s="73"/>
      <c r="H67" s="69"/>
      <c r="I67" s="69"/>
      <c r="J67" s="69"/>
      <c r="K67" s="73"/>
      <c r="L67" s="15"/>
      <c r="M67" s="15"/>
      <c r="N67" s="15"/>
      <c r="R67" s="16"/>
      <c r="S67" s="13"/>
    </row>
    <row r="68" spans="1:19" ht="12.75">
      <c r="A68" s="41" t="s">
        <v>36</v>
      </c>
      <c r="B68" s="69">
        <v>1900</v>
      </c>
      <c r="C68" s="69">
        <v>440</v>
      </c>
      <c r="D68" s="69">
        <v>2340</v>
      </c>
      <c r="E68" s="69">
        <v>1900</v>
      </c>
      <c r="F68" s="69">
        <v>440</v>
      </c>
      <c r="G68" s="69">
        <v>20000</v>
      </c>
      <c r="H68" s="69">
        <v>500</v>
      </c>
      <c r="I68" s="69">
        <v>1250</v>
      </c>
      <c r="J68" s="69">
        <v>3</v>
      </c>
      <c r="K68" s="69">
        <v>1560</v>
      </c>
      <c r="L68" s="15"/>
      <c r="M68" s="15"/>
      <c r="N68" s="15"/>
      <c r="R68" s="16"/>
      <c r="S68" s="13"/>
    </row>
    <row r="69" spans="1:18" ht="12.75">
      <c r="A69" s="41" t="s">
        <v>37</v>
      </c>
      <c r="B69" s="69">
        <v>40</v>
      </c>
      <c r="C69" s="68" t="s">
        <v>105</v>
      </c>
      <c r="D69" s="69">
        <v>40</v>
      </c>
      <c r="E69" s="69">
        <v>40</v>
      </c>
      <c r="F69" s="68" t="s">
        <v>105</v>
      </c>
      <c r="G69" s="69">
        <v>10000</v>
      </c>
      <c r="H69" s="69">
        <v>400</v>
      </c>
      <c r="I69" s="68" t="s">
        <v>105</v>
      </c>
      <c r="J69" s="69">
        <v>3</v>
      </c>
      <c r="K69" s="69">
        <v>46</v>
      </c>
      <c r="L69" s="15"/>
      <c r="M69" s="15"/>
      <c r="N69" s="15"/>
      <c r="R69" s="16"/>
    </row>
    <row r="70" spans="1:18" s="66" customFormat="1" ht="12.75">
      <c r="A70" s="78" t="s">
        <v>122</v>
      </c>
      <c r="B70" s="70">
        <v>1940</v>
      </c>
      <c r="C70" s="70">
        <v>440</v>
      </c>
      <c r="D70" s="70">
        <v>2380</v>
      </c>
      <c r="E70" s="70">
        <v>1940</v>
      </c>
      <c r="F70" s="70">
        <v>440</v>
      </c>
      <c r="G70" s="70">
        <v>30000</v>
      </c>
      <c r="H70" s="72">
        <v>498</v>
      </c>
      <c r="I70" s="72">
        <v>1250</v>
      </c>
      <c r="J70" s="72">
        <v>3</v>
      </c>
      <c r="K70" s="70">
        <v>1606</v>
      </c>
      <c r="L70" s="65"/>
      <c r="M70" s="65"/>
      <c r="N70" s="65"/>
      <c r="R70" s="67"/>
    </row>
    <row r="71" spans="1:18" ht="12.75">
      <c r="A71" s="41"/>
      <c r="B71" s="73"/>
      <c r="C71" s="73"/>
      <c r="D71" s="73"/>
      <c r="E71" s="73"/>
      <c r="F71" s="73"/>
      <c r="G71" s="73"/>
      <c r="H71" s="69"/>
      <c r="I71" s="69"/>
      <c r="J71" s="69"/>
      <c r="K71" s="73"/>
      <c r="L71" s="15"/>
      <c r="M71" s="15"/>
      <c r="N71" s="15"/>
      <c r="R71" s="16"/>
    </row>
    <row r="72" spans="1:18" ht="12.75">
      <c r="A72" s="41" t="s">
        <v>38</v>
      </c>
      <c r="B72" s="69">
        <v>80549</v>
      </c>
      <c r="C72" s="69">
        <v>9095</v>
      </c>
      <c r="D72" s="69">
        <v>89644</v>
      </c>
      <c r="E72" s="69">
        <v>80549</v>
      </c>
      <c r="F72" s="69">
        <v>9095</v>
      </c>
      <c r="G72" s="68" t="s">
        <v>105</v>
      </c>
      <c r="H72" s="69">
        <v>335</v>
      </c>
      <c r="I72" s="69">
        <v>1274</v>
      </c>
      <c r="J72" s="68" t="s">
        <v>105</v>
      </c>
      <c r="K72" s="69">
        <v>38575</v>
      </c>
      <c r="L72" s="15"/>
      <c r="M72" s="15"/>
      <c r="N72" s="15"/>
      <c r="R72" s="16"/>
    </row>
    <row r="73" spans="1:18" ht="12.75">
      <c r="A73" s="41" t="s">
        <v>39</v>
      </c>
      <c r="B73" s="69">
        <v>715</v>
      </c>
      <c r="C73" s="68" t="s">
        <v>105</v>
      </c>
      <c r="D73" s="69">
        <v>715</v>
      </c>
      <c r="E73" s="69">
        <v>715</v>
      </c>
      <c r="F73" s="68" t="s">
        <v>105</v>
      </c>
      <c r="G73" s="68" t="s">
        <v>105</v>
      </c>
      <c r="H73" s="69">
        <v>700</v>
      </c>
      <c r="I73" s="68" t="s">
        <v>105</v>
      </c>
      <c r="J73" s="68" t="s">
        <v>105</v>
      </c>
      <c r="K73" s="69">
        <v>501</v>
      </c>
      <c r="L73" s="15"/>
      <c r="M73" s="15"/>
      <c r="N73" s="15"/>
      <c r="R73" s="16"/>
    </row>
    <row r="74" spans="1:18" ht="12.75">
      <c r="A74" s="41" t="s">
        <v>40</v>
      </c>
      <c r="B74" s="69">
        <v>1689</v>
      </c>
      <c r="C74" s="69">
        <v>43</v>
      </c>
      <c r="D74" s="69">
        <v>1732</v>
      </c>
      <c r="E74" s="69">
        <v>1679</v>
      </c>
      <c r="F74" s="69">
        <v>33</v>
      </c>
      <c r="G74" s="69">
        <v>35669</v>
      </c>
      <c r="H74" s="69">
        <v>500</v>
      </c>
      <c r="I74" s="69">
        <v>1000</v>
      </c>
      <c r="J74" s="69">
        <v>2</v>
      </c>
      <c r="K74" s="69">
        <v>944</v>
      </c>
      <c r="L74" s="15"/>
      <c r="M74" s="15"/>
      <c r="N74" s="15"/>
      <c r="R74" s="16"/>
    </row>
    <row r="75" spans="1:18" ht="12.75">
      <c r="A75" s="41" t="s">
        <v>41</v>
      </c>
      <c r="B75" s="69">
        <v>71500</v>
      </c>
      <c r="C75" s="69">
        <v>1000</v>
      </c>
      <c r="D75" s="69">
        <v>72500</v>
      </c>
      <c r="E75" s="69">
        <v>70800</v>
      </c>
      <c r="F75" s="69">
        <v>1000</v>
      </c>
      <c r="G75" s="69">
        <v>650000</v>
      </c>
      <c r="H75" s="69">
        <v>280</v>
      </c>
      <c r="I75" s="69">
        <v>1100</v>
      </c>
      <c r="J75" s="68">
        <v>1</v>
      </c>
      <c r="K75" s="69">
        <v>21574</v>
      </c>
      <c r="L75" s="15"/>
      <c r="M75" s="15"/>
      <c r="N75" s="15"/>
      <c r="R75" s="16"/>
    </row>
    <row r="76" spans="1:18" ht="12.75">
      <c r="A76" s="41" t="s">
        <v>42</v>
      </c>
      <c r="B76" s="69">
        <v>3164</v>
      </c>
      <c r="C76" s="69">
        <v>116</v>
      </c>
      <c r="D76" s="69">
        <v>3280</v>
      </c>
      <c r="E76" s="69">
        <v>2996</v>
      </c>
      <c r="F76" s="69">
        <v>83</v>
      </c>
      <c r="G76" s="69">
        <v>13823</v>
      </c>
      <c r="H76" s="69">
        <v>290</v>
      </c>
      <c r="I76" s="69">
        <v>1500</v>
      </c>
      <c r="J76" s="69">
        <v>3</v>
      </c>
      <c r="K76" s="69">
        <v>1035</v>
      </c>
      <c r="L76" s="15"/>
      <c r="M76" s="15"/>
      <c r="N76" s="15"/>
      <c r="R76" s="16"/>
    </row>
    <row r="77" spans="1:18" ht="12.75">
      <c r="A77" s="41" t="s">
        <v>43</v>
      </c>
      <c r="B77" s="69">
        <v>6038</v>
      </c>
      <c r="C77" s="69">
        <v>15</v>
      </c>
      <c r="D77" s="69">
        <v>6053</v>
      </c>
      <c r="E77" s="69">
        <v>5736</v>
      </c>
      <c r="F77" s="69">
        <v>15</v>
      </c>
      <c r="G77" s="69">
        <v>247886</v>
      </c>
      <c r="H77" s="69">
        <v>651</v>
      </c>
      <c r="I77" s="69">
        <v>1139</v>
      </c>
      <c r="J77" s="69">
        <v>2</v>
      </c>
      <c r="K77" s="69">
        <v>4247</v>
      </c>
      <c r="L77" s="15"/>
      <c r="M77" s="15"/>
      <c r="N77" s="15"/>
      <c r="R77" s="16"/>
    </row>
    <row r="78" spans="1:18" ht="12.75">
      <c r="A78" s="41" t="s">
        <v>44</v>
      </c>
      <c r="B78" s="69">
        <v>24544</v>
      </c>
      <c r="C78" s="68" t="s">
        <v>105</v>
      </c>
      <c r="D78" s="69">
        <v>24544</v>
      </c>
      <c r="E78" s="69">
        <v>24544</v>
      </c>
      <c r="F78" s="68" t="s">
        <v>105</v>
      </c>
      <c r="G78" s="68" t="s">
        <v>105</v>
      </c>
      <c r="H78" s="69">
        <v>220</v>
      </c>
      <c r="I78" s="68" t="s">
        <v>105</v>
      </c>
      <c r="J78" s="68" t="s">
        <v>105</v>
      </c>
      <c r="K78" s="69">
        <v>5400</v>
      </c>
      <c r="L78" s="15"/>
      <c r="M78" s="15"/>
      <c r="N78" s="15"/>
      <c r="R78" s="16"/>
    </row>
    <row r="79" spans="1:18" ht="12.75">
      <c r="A79" s="41" t="s">
        <v>45</v>
      </c>
      <c r="B79" s="69">
        <v>475</v>
      </c>
      <c r="C79" s="69">
        <v>65</v>
      </c>
      <c r="D79" s="69">
        <v>540</v>
      </c>
      <c r="E79" s="69">
        <v>475</v>
      </c>
      <c r="F79" s="69">
        <v>65</v>
      </c>
      <c r="G79" s="68" t="s">
        <v>105</v>
      </c>
      <c r="H79" s="69">
        <v>365</v>
      </c>
      <c r="I79" s="69">
        <v>782</v>
      </c>
      <c r="J79" s="68" t="s">
        <v>105</v>
      </c>
      <c r="K79" s="69">
        <v>224</v>
      </c>
      <c r="L79" s="15"/>
      <c r="M79" s="15"/>
      <c r="N79" s="15"/>
      <c r="R79" s="16"/>
    </row>
    <row r="80" spans="1:18" s="66" customFormat="1" ht="12.75">
      <c r="A80" s="78" t="s">
        <v>123</v>
      </c>
      <c r="B80" s="70">
        <v>188674</v>
      </c>
      <c r="C80" s="70">
        <v>10334</v>
      </c>
      <c r="D80" s="70">
        <v>199008</v>
      </c>
      <c r="E80" s="70">
        <v>187494</v>
      </c>
      <c r="F80" s="70">
        <v>10291</v>
      </c>
      <c r="G80" s="70">
        <v>947378</v>
      </c>
      <c r="H80" s="72">
        <v>311</v>
      </c>
      <c r="I80" s="72">
        <v>1255</v>
      </c>
      <c r="J80" s="71">
        <v>1</v>
      </c>
      <c r="K80" s="70">
        <v>72500</v>
      </c>
      <c r="L80" s="65"/>
      <c r="M80" s="65"/>
      <c r="N80" s="65"/>
      <c r="R80" s="67"/>
    </row>
    <row r="81" spans="1:18" ht="12.75">
      <c r="A81" s="41"/>
      <c r="B81" s="73"/>
      <c r="C81" s="73"/>
      <c r="D81" s="73"/>
      <c r="E81" s="73"/>
      <c r="F81" s="73"/>
      <c r="G81" s="73"/>
      <c r="H81" s="69"/>
      <c r="I81" s="69"/>
      <c r="J81" s="69"/>
      <c r="K81" s="73"/>
      <c r="L81" s="15"/>
      <c r="M81" s="15"/>
      <c r="N81" s="15"/>
      <c r="R81" s="16"/>
    </row>
    <row r="82" spans="1:18" ht="12.75">
      <c r="A82" s="41" t="s">
        <v>46</v>
      </c>
      <c r="B82" s="69">
        <v>214</v>
      </c>
      <c r="C82" s="68" t="s">
        <v>105</v>
      </c>
      <c r="D82" s="69">
        <v>214</v>
      </c>
      <c r="E82" s="69">
        <v>214</v>
      </c>
      <c r="F82" s="68" t="s">
        <v>105</v>
      </c>
      <c r="G82" s="69">
        <v>20000</v>
      </c>
      <c r="H82" s="69">
        <v>500</v>
      </c>
      <c r="I82" s="68" t="s">
        <v>105</v>
      </c>
      <c r="J82" s="69">
        <v>2</v>
      </c>
      <c r="K82" s="69">
        <v>147</v>
      </c>
      <c r="L82" s="15"/>
      <c r="M82" s="15"/>
      <c r="N82" s="15"/>
      <c r="R82" s="16"/>
    </row>
    <row r="83" spans="1:18" ht="12.75">
      <c r="A83" s="41" t="s">
        <v>47</v>
      </c>
      <c r="B83" s="69">
        <v>708</v>
      </c>
      <c r="C83" s="69">
        <v>1</v>
      </c>
      <c r="D83" s="69">
        <v>709</v>
      </c>
      <c r="E83" s="69">
        <v>693</v>
      </c>
      <c r="F83" s="69">
        <v>1</v>
      </c>
      <c r="G83" s="69">
        <v>38550</v>
      </c>
      <c r="H83" s="69">
        <v>200</v>
      </c>
      <c r="I83" s="69">
        <v>1000</v>
      </c>
      <c r="J83" s="69">
        <v>1</v>
      </c>
      <c r="K83" s="69">
        <v>178</v>
      </c>
      <c r="L83" s="15"/>
      <c r="M83" s="15"/>
      <c r="N83" s="15"/>
      <c r="R83" s="16"/>
    </row>
    <row r="84" spans="1:18" s="66" customFormat="1" ht="12.75">
      <c r="A84" s="78" t="s">
        <v>124</v>
      </c>
      <c r="B84" s="70">
        <v>922</v>
      </c>
      <c r="C84" s="70">
        <v>1</v>
      </c>
      <c r="D84" s="70">
        <v>923</v>
      </c>
      <c r="E84" s="70">
        <v>907</v>
      </c>
      <c r="F84" s="70">
        <v>1</v>
      </c>
      <c r="G84" s="70">
        <v>58550</v>
      </c>
      <c r="H84" s="72">
        <v>271</v>
      </c>
      <c r="I84" s="72">
        <v>1000</v>
      </c>
      <c r="J84" s="72">
        <v>1</v>
      </c>
      <c r="K84" s="70">
        <v>325</v>
      </c>
      <c r="L84" s="65"/>
      <c r="M84" s="65"/>
      <c r="N84" s="65"/>
      <c r="R84" s="67"/>
    </row>
    <row r="85" spans="1:18" ht="12.75">
      <c r="A85" s="4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15"/>
      <c r="M85" s="15"/>
      <c r="N85" s="15"/>
      <c r="R85" s="16"/>
    </row>
    <row r="86" spans="1:18" ht="13.5" thickBot="1">
      <c r="A86" s="79" t="s">
        <v>48</v>
      </c>
      <c r="B86" s="80">
        <v>608036</v>
      </c>
      <c r="C86" s="80">
        <v>46213</v>
      </c>
      <c r="D86" s="80">
        <v>654249</v>
      </c>
      <c r="E86" s="80">
        <v>580523</v>
      </c>
      <c r="F86" s="80">
        <v>43798</v>
      </c>
      <c r="G86" s="80">
        <v>2504377</v>
      </c>
      <c r="H86" s="80">
        <v>347.2422074577579</v>
      </c>
      <c r="I86" s="80">
        <v>1644.6120827435043</v>
      </c>
      <c r="J86" s="80">
        <v>2.6740502727824125</v>
      </c>
      <c r="K86" s="80">
        <v>280672</v>
      </c>
      <c r="L86" s="15"/>
      <c r="M86" s="15"/>
      <c r="N86" s="15"/>
      <c r="R86" s="16"/>
    </row>
    <row r="87" spans="4:18" ht="12.75">
      <c r="D87" s="17"/>
      <c r="E87" s="17"/>
      <c r="R87" s="16"/>
    </row>
    <row r="88" ht="12.75">
      <c r="R88" s="16"/>
    </row>
    <row r="89" ht="12.75">
      <c r="R89" s="16"/>
    </row>
  </sheetData>
  <mergeCells count="7">
    <mergeCell ref="A3:K3"/>
    <mergeCell ref="A1:K1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7" width="12.7109375" style="2" customWidth="1"/>
    <col min="8" max="8" width="14.7109375" style="2" bestFit="1" customWidth="1"/>
    <col min="9" max="10" width="12.7109375" style="2" customWidth="1"/>
    <col min="11" max="11" width="11.140625" style="2" customWidth="1"/>
    <col min="12" max="19" width="12.00390625" style="2" customWidth="1"/>
    <col min="20" max="16384" width="11.421875" style="2" customWidth="1"/>
  </cols>
  <sheetData>
    <row r="1" spans="1:10" s="34" customFormat="1" ht="18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</row>
    <row r="3" spans="1:10" s="35" customFormat="1" ht="15">
      <c r="A3" s="120" t="s">
        <v>147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35" customFormat="1" ht="1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4"/>
      <c r="B5" s="18" t="s">
        <v>125</v>
      </c>
      <c r="C5" s="19"/>
      <c r="D5" s="9" t="s">
        <v>50</v>
      </c>
      <c r="E5" s="9" t="s">
        <v>51</v>
      </c>
      <c r="F5" s="8"/>
      <c r="G5" s="20" t="s">
        <v>126</v>
      </c>
      <c r="H5" s="8"/>
      <c r="I5" s="21" t="s">
        <v>127</v>
      </c>
      <c r="J5" s="22"/>
    </row>
    <row r="6" spans="1:10" ht="12.75">
      <c r="A6" s="23" t="s">
        <v>128</v>
      </c>
      <c r="B6" s="24" t="s">
        <v>129</v>
      </c>
      <c r="C6" s="1"/>
      <c r="D6" s="9" t="s">
        <v>55</v>
      </c>
      <c r="E6" s="9" t="s">
        <v>130</v>
      </c>
      <c r="F6" s="20" t="s">
        <v>0</v>
      </c>
      <c r="G6" s="20" t="s">
        <v>131</v>
      </c>
      <c r="H6" s="20" t="s">
        <v>132</v>
      </c>
      <c r="I6" s="25" t="s">
        <v>4</v>
      </c>
      <c r="J6" s="1"/>
    </row>
    <row r="7" spans="1:10" ht="12.75">
      <c r="A7" s="14"/>
      <c r="B7" s="9" t="s">
        <v>3</v>
      </c>
      <c r="C7" s="9" t="s">
        <v>54</v>
      </c>
      <c r="D7" s="20"/>
      <c r="E7" s="9" t="s">
        <v>133</v>
      </c>
      <c r="F7" s="9" t="s">
        <v>4</v>
      </c>
      <c r="G7" s="20" t="s">
        <v>134</v>
      </c>
      <c r="H7" s="20" t="s">
        <v>156</v>
      </c>
      <c r="I7" s="20" t="s">
        <v>135</v>
      </c>
      <c r="J7" s="20" t="s">
        <v>136</v>
      </c>
    </row>
    <row r="8" spans="1:10" ht="13.5" thickBot="1">
      <c r="A8" s="41"/>
      <c r="B8" s="20" t="s">
        <v>52</v>
      </c>
      <c r="C8" s="20" t="s">
        <v>52</v>
      </c>
      <c r="D8" s="20" t="s">
        <v>138</v>
      </c>
      <c r="E8" s="9" t="s">
        <v>139</v>
      </c>
      <c r="F8" s="8"/>
      <c r="G8" s="20" t="s">
        <v>153</v>
      </c>
      <c r="H8" s="8"/>
      <c r="I8" s="8"/>
      <c r="J8" s="8"/>
    </row>
    <row r="9" spans="1:10" ht="12.75">
      <c r="A9" s="42">
        <v>1985</v>
      </c>
      <c r="B9" s="50">
        <v>37743</v>
      </c>
      <c r="C9" s="50">
        <v>37226</v>
      </c>
      <c r="D9" s="50">
        <v>463</v>
      </c>
      <c r="E9" s="49">
        <v>8</v>
      </c>
      <c r="F9" s="50">
        <v>30218</v>
      </c>
      <c r="G9" s="110">
        <v>122.94303607274651</v>
      </c>
      <c r="H9" s="50">
        <v>39943.26445734617</v>
      </c>
      <c r="I9" s="50">
        <v>363</v>
      </c>
      <c r="J9" s="50">
        <v>8780</v>
      </c>
    </row>
    <row r="10" spans="1:10" ht="12.75">
      <c r="A10" s="45">
        <v>1986</v>
      </c>
      <c r="B10" s="53">
        <v>37847</v>
      </c>
      <c r="C10" s="53">
        <v>36262</v>
      </c>
      <c r="D10" s="53">
        <v>344</v>
      </c>
      <c r="E10" s="52">
        <v>5.5</v>
      </c>
      <c r="F10" s="53">
        <v>20722</v>
      </c>
      <c r="G10" s="111">
        <v>131.597610375873</v>
      </c>
      <c r="H10" s="53">
        <v>25657.206736143664</v>
      </c>
      <c r="I10" s="53">
        <v>187</v>
      </c>
      <c r="J10" s="53">
        <v>8933</v>
      </c>
    </row>
    <row r="11" spans="1:10" ht="12.75">
      <c r="A11" s="45">
        <v>1987</v>
      </c>
      <c r="B11" s="53">
        <v>37634</v>
      </c>
      <c r="C11" s="53">
        <v>36081</v>
      </c>
      <c r="D11" s="53">
        <v>531</v>
      </c>
      <c r="E11" s="52">
        <v>7.7</v>
      </c>
      <c r="F11" s="53">
        <v>28974</v>
      </c>
      <c r="G11" s="111">
        <v>112.60562787734547</v>
      </c>
      <c r="H11" s="53">
        <v>37419.01361893428</v>
      </c>
      <c r="I11" s="53">
        <v>534</v>
      </c>
      <c r="J11" s="53">
        <v>14261</v>
      </c>
    </row>
    <row r="12" spans="1:10" ht="12.75">
      <c r="A12" s="45">
        <v>1988</v>
      </c>
      <c r="B12" s="53">
        <v>33015</v>
      </c>
      <c r="C12" s="53">
        <v>32849</v>
      </c>
      <c r="D12" s="53">
        <v>397</v>
      </c>
      <c r="E12" s="52">
        <v>5.9</v>
      </c>
      <c r="F12" s="53">
        <v>20298</v>
      </c>
      <c r="G12" s="111">
        <v>89.86332984746313</v>
      </c>
      <c r="H12" s="53">
        <v>18330.86918370536</v>
      </c>
      <c r="I12" s="53">
        <v>288</v>
      </c>
      <c r="J12" s="53">
        <v>6980</v>
      </c>
    </row>
    <row r="13" spans="1:10" ht="12.75">
      <c r="A13" s="45">
        <v>1989</v>
      </c>
      <c r="B13" s="53">
        <v>32884</v>
      </c>
      <c r="C13" s="53">
        <v>30883</v>
      </c>
      <c r="D13" s="53">
        <v>555</v>
      </c>
      <c r="E13" s="52">
        <v>7.987206553767444</v>
      </c>
      <c r="F13" s="53">
        <v>24668</v>
      </c>
      <c r="G13" s="111">
        <v>73.54585121344344</v>
      </c>
      <c r="H13" s="53">
        <v>18142.290577332227</v>
      </c>
      <c r="I13" s="53">
        <v>793</v>
      </c>
      <c r="J13" s="53">
        <v>14505</v>
      </c>
    </row>
    <row r="14" spans="1:10" ht="12.75">
      <c r="A14" s="45">
        <v>1990</v>
      </c>
      <c r="B14" s="53">
        <v>32911</v>
      </c>
      <c r="C14" s="53">
        <v>32013</v>
      </c>
      <c r="D14" s="53">
        <v>337</v>
      </c>
      <c r="E14" s="52">
        <v>6.643965264111456</v>
      </c>
      <c r="F14" s="53">
        <v>21270</v>
      </c>
      <c r="G14" s="111">
        <v>74.59762239611507</v>
      </c>
      <c r="H14" s="53">
        <v>15866.914283653672</v>
      </c>
      <c r="I14" s="53">
        <v>3620</v>
      </c>
      <c r="J14" s="53">
        <v>7959</v>
      </c>
    </row>
    <row r="15" spans="1:10" ht="12.75">
      <c r="A15" s="45">
        <v>1991</v>
      </c>
      <c r="B15" s="53">
        <v>32867</v>
      </c>
      <c r="C15" s="53">
        <v>31945</v>
      </c>
      <c r="D15" s="53">
        <v>493</v>
      </c>
      <c r="E15" s="52">
        <v>5.67398119122257</v>
      </c>
      <c r="F15" s="53">
        <v>18096</v>
      </c>
      <c r="G15" s="111">
        <v>70.31240609185869</v>
      </c>
      <c r="H15" s="53">
        <v>12723.733006382747</v>
      </c>
      <c r="I15" s="53">
        <v>7586</v>
      </c>
      <c r="J15" s="53">
        <v>9105</v>
      </c>
    </row>
    <row r="16" spans="1:10" ht="12.75">
      <c r="A16" s="45">
        <v>1992</v>
      </c>
      <c r="B16" s="53">
        <v>32824</v>
      </c>
      <c r="C16" s="53">
        <v>28884</v>
      </c>
      <c r="D16" s="53">
        <v>467</v>
      </c>
      <c r="E16" s="52">
        <v>9.1</v>
      </c>
      <c r="F16" s="53">
        <v>26430</v>
      </c>
      <c r="G16" s="111">
        <v>60.245453343430334</v>
      </c>
      <c r="H16" s="53">
        <v>15922.873318668637</v>
      </c>
      <c r="I16" s="53">
        <v>7980</v>
      </c>
      <c r="J16" s="53">
        <v>3972</v>
      </c>
    </row>
    <row r="17" spans="1:10" ht="12.75">
      <c r="A17" s="40">
        <v>1993</v>
      </c>
      <c r="B17" s="58">
        <v>32705</v>
      </c>
      <c r="C17" s="58">
        <v>31152</v>
      </c>
      <c r="D17" s="58">
        <v>403</v>
      </c>
      <c r="E17" s="57">
        <v>3.9</v>
      </c>
      <c r="F17" s="58">
        <v>12107</v>
      </c>
      <c r="G17" s="60">
        <v>107.11237724327769</v>
      </c>
      <c r="H17" s="58">
        <v>12968.095512843627</v>
      </c>
      <c r="I17" s="58">
        <v>8139</v>
      </c>
      <c r="J17" s="53">
        <v>12660</v>
      </c>
    </row>
    <row r="18" spans="1:10" ht="12.75">
      <c r="A18" s="40">
        <v>1994</v>
      </c>
      <c r="B18" s="58">
        <v>32404</v>
      </c>
      <c r="C18" s="58">
        <v>28716</v>
      </c>
      <c r="D18" s="58">
        <v>424</v>
      </c>
      <c r="E18" s="57">
        <v>7.6</v>
      </c>
      <c r="F18" s="58">
        <v>22657</v>
      </c>
      <c r="G18" s="60">
        <v>139.21243373841548</v>
      </c>
      <c r="H18" s="58">
        <v>31541.361112112794</v>
      </c>
      <c r="I18" s="58">
        <v>7964</v>
      </c>
      <c r="J18" s="53">
        <v>5983</v>
      </c>
    </row>
    <row r="19" spans="1:10" ht="12.75">
      <c r="A19" s="40">
        <v>1995</v>
      </c>
      <c r="B19" s="58">
        <v>30594</v>
      </c>
      <c r="C19" s="58">
        <v>22158</v>
      </c>
      <c r="D19" s="56">
        <v>424</v>
      </c>
      <c r="E19" s="57">
        <v>7</v>
      </c>
      <c r="F19" s="58">
        <v>15492</v>
      </c>
      <c r="G19" s="60">
        <v>97.98300337768804</v>
      </c>
      <c r="H19" s="58">
        <v>15179.52688327143</v>
      </c>
      <c r="I19" s="56">
        <v>10147</v>
      </c>
      <c r="J19" s="59">
        <v>3554</v>
      </c>
    </row>
    <row r="20" spans="1:10" ht="12.75">
      <c r="A20" s="40">
        <v>1996</v>
      </c>
      <c r="B20" s="58">
        <v>29436</v>
      </c>
      <c r="C20" s="58">
        <v>21997</v>
      </c>
      <c r="D20" s="56">
        <v>419</v>
      </c>
      <c r="E20" s="57">
        <v>2.8</v>
      </c>
      <c r="F20" s="58">
        <v>7030</v>
      </c>
      <c r="G20" s="60">
        <v>86.32937867368649</v>
      </c>
      <c r="H20" s="58">
        <v>6068.955320760159</v>
      </c>
      <c r="I20" s="58">
        <v>11198</v>
      </c>
      <c r="J20" s="53">
        <v>6800</v>
      </c>
    </row>
    <row r="21" spans="1:10" ht="12.75">
      <c r="A21" s="40">
        <v>1997</v>
      </c>
      <c r="B21" s="58">
        <v>28189</v>
      </c>
      <c r="C21" s="58">
        <v>20530</v>
      </c>
      <c r="D21" s="58">
        <v>525</v>
      </c>
      <c r="E21" s="55">
        <v>9.8</v>
      </c>
      <c r="F21" s="58">
        <v>21252</v>
      </c>
      <c r="G21" s="60">
        <v>145.70336446576036</v>
      </c>
      <c r="H21" s="58">
        <v>30964.87901626339</v>
      </c>
      <c r="I21" s="58">
        <v>8514</v>
      </c>
      <c r="J21" s="53">
        <v>10262</v>
      </c>
    </row>
    <row r="22" spans="1:10" ht="12.75">
      <c r="A22" s="40">
        <v>1998</v>
      </c>
      <c r="B22" s="58">
        <v>28864</v>
      </c>
      <c r="C22" s="58">
        <v>21035</v>
      </c>
      <c r="D22" s="58">
        <v>488</v>
      </c>
      <c r="E22" s="55">
        <v>7.8</v>
      </c>
      <c r="F22" s="58">
        <v>17667</v>
      </c>
      <c r="G22" s="60">
        <v>144.21285444688857</v>
      </c>
      <c r="H22" s="58">
        <v>25478.0849951318</v>
      </c>
      <c r="I22" s="58">
        <v>9250</v>
      </c>
      <c r="J22" s="53">
        <v>6748</v>
      </c>
    </row>
    <row r="23" spans="1:10" ht="12.75">
      <c r="A23" s="40">
        <v>1999</v>
      </c>
      <c r="B23" s="58">
        <v>24142</v>
      </c>
      <c r="C23" s="58">
        <v>21550</v>
      </c>
      <c r="D23" s="58">
        <v>488</v>
      </c>
      <c r="E23" s="55">
        <v>13.1</v>
      </c>
      <c r="F23" s="58">
        <v>29811</v>
      </c>
      <c r="G23" s="60">
        <v>120.50292692894836</v>
      </c>
      <c r="H23" s="58">
        <f>F23*G23/100</f>
        <v>35923.1275467888</v>
      </c>
      <c r="I23" s="58">
        <v>9990</v>
      </c>
      <c r="J23" s="53">
        <v>10221</v>
      </c>
    </row>
    <row r="24" spans="1:10" ht="12.75">
      <c r="A24" s="40" t="s">
        <v>141</v>
      </c>
      <c r="B24" s="58">
        <v>23570</v>
      </c>
      <c r="C24" s="58">
        <f>9693+13711</f>
        <v>23404</v>
      </c>
      <c r="D24" s="58">
        <v>450</v>
      </c>
      <c r="E24" s="55">
        <f>F24/C24*10</f>
        <v>10.762262861049393</v>
      </c>
      <c r="F24" s="58">
        <v>25188</v>
      </c>
      <c r="G24" s="60">
        <v>125.1006695274843</v>
      </c>
      <c r="H24" s="58">
        <f>F24*G24/100</f>
        <v>31510.356640582744</v>
      </c>
      <c r="I24" s="58">
        <v>9710</v>
      </c>
      <c r="J24" s="53">
        <v>12650</v>
      </c>
    </row>
    <row r="25" spans="1:10" ht="13.5" thickBot="1">
      <c r="A25" s="46" t="s">
        <v>155</v>
      </c>
      <c r="B25" s="63"/>
      <c r="C25" s="63"/>
      <c r="D25" s="63"/>
      <c r="E25" s="63"/>
      <c r="F25" s="63">
        <v>26200</v>
      </c>
      <c r="G25" s="62">
        <v>124.67</v>
      </c>
      <c r="H25" s="63">
        <f>F25*G25/100</f>
        <v>32663.54</v>
      </c>
      <c r="I25" s="63">
        <v>11515</v>
      </c>
      <c r="J25" s="64">
        <v>6365</v>
      </c>
    </row>
    <row r="26" spans="1:10" ht="12.75">
      <c r="A26" s="14" t="s">
        <v>144</v>
      </c>
      <c r="B26" s="14"/>
      <c r="C26" s="14"/>
      <c r="D26" s="14"/>
      <c r="E26" s="14"/>
      <c r="F26" s="14"/>
      <c r="G26" s="14"/>
      <c r="H26" s="14"/>
      <c r="I26" s="14"/>
      <c r="J26" s="14"/>
    </row>
    <row r="27" ht="12.75">
      <c r="A27" s="2" t="s">
        <v>143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5.7109375" style="2" customWidth="1"/>
    <col min="2" max="11" width="9.7109375" style="2" customWidth="1"/>
    <col min="12" max="16384" width="11.421875" style="2" customWidth="1"/>
  </cols>
  <sheetData>
    <row r="1" spans="1:11" s="34" customFormat="1" ht="18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11" s="35" customFormat="1" ht="15">
      <c r="A3" s="120" t="s">
        <v>158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35" customFormat="1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7"/>
    </row>
    <row r="5" spans="1:11" ht="12.75">
      <c r="A5" s="3"/>
      <c r="B5" s="121" t="s">
        <v>49</v>
      </c>
      <c r="C5" s="125"/>
      <c r="D5" s="125"/>
      <c r="E5" s="125"/>
      <c r="F5" s="125"/>
      <c r="G5" s="4" t="s">
        <v>50</v>
      </c>
      <c r="H5" s="5"/>
      <c r="I5" s="6" t="s">
        <v>51</v>
      </c>
      <c r="J5" s="7"/>
      <c r="K5" s="4"/>
    </row>
    <row r="6" spans="1:11" ht="12.75">
      <c r="A6" s="3" t="s">
        <v>149</v>
      </c>
      <c r="B6" s="123" t="s">
        <v>52</v>
      </c>
      <c r="C6" s="126"/>
      <c r="D6" s="126"/>
      <c r="E6" s="126"/>
      <c r="F6" s="124"/>
      <c r="G6" s="8"/>
      <c r="H6" s="121" t="s">
        <v>53</v>
      </c>
      <c r="I6" s="122"/>
      <c r="J6" s="4" t="s">
        <v>50</v>
      </c>
      <c r="K6" s="9" t="s">
        <v>0</v>
      </c>
    </row>
    <row r="7" spans="1:11" ht="12.75">
      <c r="A7" s="3" t="s">
        <v>150</v>
      </c>
      <c r="B7" s="10"/>
      <c r="C7" s="11" t="s">
        <v>3</v>
      </c>
      <c r="D7" s="12"/>
      <c r="E7" s="127" t="s">
        <v>54</v>
      </c>
      <c r="F7" s="128"/>
      <c r="G7" s="9" t="s">
        <v>55</v>
      </c>
      <c r="H7" s="123" t="s">
        <v>56</v>
      </c>
      <c r="I7" s="124"/>
      <c r="J7" s="9" t="s">
        <v>55</v>
      </c>
      <c r="K7" s="9" t="s">
        <v>104</v>
      </c>
    </row>
    <row r="8" spans="1:17" ht="13.5" thickBot="1">
      <c r="A8" s="75"/>
      <c r="B8" s="4" t="s">
        <v>2</v>
      </c>
      <c r="C8" s="4" t="s">
        <v>1</v>
      </c>
      <c r="D8" s="4" t="s">
        <v>3</v>
      </c>
      <c r="E8" s="4" t="s">
        <v>2</v>
      </c>
      <c r="F8" s="4" t="s">
        <v>1</v>
      </c>
      <c r="G8" s="9" t="s">
        <v>57</v>
      </c>
      <c r="H8" s="4" t="s">
        <v>2</v>
      </c>
      <c r="I8" s="4" t="s">
        <v>1</v>
      </c>
      <c r="J8" s="9" t="s">
        <v>58</v>
      </c>
      <c r="K8" s="9" t="s">
        <v>4</v>
      </c>
      <c r="P8" s="13"/>
      <c r="Q8" s="13"/>
    </row>
    <row r="9" spans="1:18" ht="12.75">
      <c r="A9" s="76" t="s">
        <v>5</v>
      </c>
      <c r="B9" s="81" t="s">
        <v>105</v>
      </c>
      <c r="C9" s="77" t="s">
        <v>105</v>
      </c>
      <c r="D9" s="82" t="s">
        <v>105</v>
      </c>
      <c r="E9" s="81" t="s">
        <v>105</v>
      </c>
      <c r="F9" s="77" t="s">
        <v>105</v>
      </c>
      <c r="G9" s="81">
        <v>100</v>
      </c>
      <c r="H9" s="81" t="s">
        <v>105</v>
      </c>
      <c r="I9" s="77" t="s">
        <v>105</v>
      </c>
      <c r="J9" s="81">
        <v>15</v>
      </c>
      <c r="K9" s="81">
        <v>2</v>
      </c>
      <c r="L9" s="15"/>
      <c r="M9" s="15"/>
      <c r="N9" s="15"/>
      <c r="R9" s="16"/>
    </row>
    <row r="10" spans="1:18" ht="12.75">
      <c r="A10" s="41" t="s">
        <v>6</v>
      </c>
      <c r="B10" s="68" t="s">
        <v>105</v>
      </c>
      <c r="C10" s="68" t="s">
        <v>105</v>
      </c>
      <c r="D10" s="68" t="s">
        <v>105</v>
      </c>
      <c r="E10" s="68" t="s">
        <v>105</v>
      </c>
      <c r="F10" s="68" t="s">
        <v>105</v>
      </c>
      <c r="G10" s="69">
        <v>21000</v>
      </c>
      <c r="H10" s="68" t="s">
        <v>105</v>
      </c>
      <c r="I10" s="68" t="s">
        <v>105</v>
      </c>
      <c r="J10" s="69">
        <v>15</v>
      </c>
      <c r="K10" s="69">
        <v>315</v>
      </c>
      <c r="L10" s="15"/>
      <c r="M10" s="15"/>
      <c r="N10" s="15"/>
      <c r="R10" s="16"/>
    </row>
    <row r="11" spans="1:18" ht="12.75">
      <c r="A11" s="78" t="s">
        <v>108</v>
      </c>
      <c r="B11" s="70" t="s">
        <v>105</v>
      </c>
      <c r="C11" s="71" t="s">
        <v>105</v>
      </c>
      <c r="D11" s="70" t="s">
        <v>105</v>
      </c>
      <c r="E11" s="70" t="s">
        <v>105</v>
      </c>
      <c r="F11" s="71" t="s">
        <v>105</v>
      </c>
      <c r="G11" s="70">
        <v>21100</v>
      </c>
      <c r="H11" s="72" t="s">
        <v>105</v>
      </c>
      <c r="I11" s="71" t="s">
        <v>105</v>
      </c>
      <c r="J11" s="72">
        <v>15</v>
      </c>
      <c r="K11" s="70">
        <v>317</v>
      </c>
      <c r="L11" s="15"/>
      <c r="M11" s="15"/>
      <c r="N11" s="15"/>
      <c r="R11" s="16"/>
    </row>
    <row r="12" spans="1:18" ht="12.75">
      <c r="A12" s="78"/>
      <c r="B12" s="70"/>
      <c r="C12" s="70"/>
      <c r="D12" s="70"/>
      <c r="E12" s="70"/>
      <c r="F12" s="70"/>
      <c r="G12" s="70"/>
      <c r="H12" s="72"/>
      <c r="I12" s="72"/>
      <c r="J12" s="72"/>
      <c r="K12" s="70"/>
      <c r="L12" s="15"/>
      <c r="M12" s="15"/>
      <c r="N12" s="15"/>
      <c r="R12" s="16"/>
    </row>
    <row r="13" spans="1:18" s="66" customFormat="1" ht="12.75">
      <c r="A13" s="78" t="s">
        <v>109</v>
      </c>
      <c r="B13" s="71" t="s">
        <v>105</v>
      </c>
      <c r="C13" s="71" t="s">
        <v>105</v>
      </c>
      <c r="D13" s="71" t="s">
        <v>105</v>
      </c>
      <c r="E13" s="71" t="s">
        <v>105</v>
      </c>
      <c r="F13" s="71" t="s">
        <v>105</v>
      </c>
      <c r="G13" s="72">
        <v>250000</v>
      </c>
      <c r="H13" s="71" t="s">
        <v>105</v>
      </c>
      <c r="I13" s="71" t="s">
        <v>105</v>
      </c>
      <c r="J13" s="72">
        <v>1</v>
      </c>
      <c r="K13" s="72">
        <v>250</v>
      </c>
      <c r="L13" s="65"/>
      <c r="M13" s="65"/>
      <c r="N13" s="65"/>
      <c r="R13" s="67"/>
    </row>
    <row r="14" spans="1:18" ht="12.75">
      <c r="A14" s="78"/>
      <c r="B14" s="70"/>
      <c r="C14" s="70"/>
      <c r="D14" s="70"/>
      <c r="E14" s="70"/>
      <c r="F14" s="70"/>
      <c r="G14" s="70"/>
      <c r="H14" s="72"/>
      <c r="I14" s="72"/>
      <c r="J14" s="72"/>
      <c r="K14" s="70"/>
      <c r="L14" s="15"/>
      <c r="M14" s="15"/>
      <c r="N14" s="15"/>
      <c r="R14" s="16"/>
    </row>
    <row r="15" spans="1:18" s="66" customFormat="1" ht="12.75">
      <c r="A15" s="78" t="s">
        <v>110</v>
      </c>
      <c r="B15" s="71" t="s">
        <v>105</v>
      </c>
      <c r="C15" s="71" t="s">
        <v>105</v>
      </c>
      <c r="D15" s="71" t="s">
        <v>105</v>
      </c>
      <c r="E15" s="71" t="s">
        <v>105</v>
      </c>
      <c r="F15" s="71" t="s">
        <v>105</v>
      </c>
      <c r="G15" s="72">
        <v>28375</v>
      </c>
      <c r="H15" s="71" t="s">
        <v>105</v>
      </c>
      <c r="I15" s="71" t="s">
        <v>105</v>
      </c>
      <c r="J15" s="72">
        <v>1</v>
      </c>
      <c r="K15" s="72">
        <v>28</v>
      </c>
      <c r="L15" s="65"/>
      <c r="M15" s="65"/>
      <c r="N15" s="65"/>
      <c r="R15" s="67"/>
    </row>
    <row r="16" spans="1:18" ht="12.75">
      <c r="A16" s="41"/>
      <c r="B16" s="73"/>
      <c r="C16" s="73"/>
      <c r="D16" s="73"/>
      <c r="E16" s="73"/>
      <c r="F16" s="73"/>
      <c r="G16" s="73"/>
      <c r="H16" s="69"/>
      <c r="I16" s="69"/>
      <c r="J16" s="69"/>
      <c r="K16" s="73"/>
      <c r="L16" s="15"/>
      <c r="M16" s="15"/>
      <c r="N16" s="15"/>
      <c r="R16" s="16"/>
    </row>
    <row r="17" spans="1:18" ht="12.75">
      <c r="A17" s="41" t="s">
        <v>9</v>
      </c>
      <c r="B17" s="69">
        <v>103</v>
      </c>
      <c r="C17" s="68" t="s">
        <v>105</v>
      </c>
      <c r="D17" s="69">
        <v>103</v>
      </c>
      <c r="E17" s="69">
        <v>103</v>
      </c>
      <c r="F17" s="68" t="s">
        <v>105</v>
      </c>
      <c r="G17" s="69">
        <v>32162</v>
      </c>
      <c r="H17" s="69">
        <v>850</v>
      </c>
      <c r="I17" s="68" t="s">
        <v>105</v>
      </c>
      <c r="J17" s="69">
        <v>4</v>
      </c>
      <c r="K17" s="69">
        <v>216</v>
      </c>
      <c r="L17" s="15"/>
      <c r="M17" s="15"/>
      <c r="N17" s="15"/>
      <c r="R17" s="16"/>
    </row>
    <row r="18" spans="1:18" ht="12.75">
      <c r="A18" s="41" t="s">
        <v>10</v>
      </c>
      <c r="B18" s="69">
        <v>24</v>
      </c>
      <c r="C18" s="68" t="s">
        <v>105</v>
      </c>
      <c r="D18" s="69">
        <v>24</v>
      </c>
      <c r="E18" s="69">
        <v>22</v>
      </c>
      <c r="F18" s="68" t="s">
        <v>105</v>
      </c>
      <c r="G18" s="69">
        <v>16000</v>
      </c>
      <c r="H18" s="69">
        <v>900</v>
      </c>
      <c r="I18" s="68" t="s">
        <v>105</v>
      </c>
      <c r="J18" s="69">
        <v>4</v>
      </c>
      <c r="K18" s="69">
        <v>84</v>
      </c>
      <c r="L18" s="15"/>
      <c r="M18" s="15"/>
      <c r="N18" s="15"/>
      <c r="R18" s="16"/>
    </row>
    <row r="19" spans="1:18" ht="12.75">
      <c r="A19" s="41" t="s">
        <v>11</v>
      </c>
      <c r="B19" s="69">
        <v>28</v>
      </c>
      <c r="C19" s="68" t="s">
        <v>105</v>
      </c>
      <c r="D19" s="69">
        <v>28</v>
      </c>
      <c r="E19" s="69">
        <v>27</v>
      </c>
      <c r="F19" s="68" t="s">
        <v>105</v>
      </c>
      <c r="G19" s="69">
        <v>22845</v>
      </c>
      <c r="H19" s="69">
        <v>900</v>
      </c>
      <c r="I19" s="68" t="s">
        <v>105</v>
      </c>
      <c r="J19" s="69">
        <v>4</v>
      </c>
      <c r="K19" s="69">
        <v>116</v>
      </c>
      <c r="L19" s="15"/>
      <c r="M19" s="15"/>
      <c r="N19" s="15"/>
      <c r="R19" s="16"/>
    </row>
    <row r="20" spans="1:18" ht="12.75">
      <c r="A20" s="78" t="s">
        <v>111</v>
      </c>
      <c r="B20" s="70">
        <v>155</v>
      </c>
      <c r="C20" s="71" t="s">
        <v>105</v>
      </c>
      <c r="D20" s="70">
        <v>155</v>
      </c>
      <c r="E20" s="70">
        <v>152</v>
      </c>
      <c r="F20" s="71" t="s">
        <v>105</v>
      </c>
      <c r="G20" s="70">
        <v>71007</v>
      </c>
      <c r="H20" s="72">
        <v>866</v>
      </c>
      <c r="I20" s="71" t="s">
        <v>105</v>
      </c>
      <c r="J20" s="72">
        <v>4</v>
      </c>
      <c r="K20" s="70">
        <v>416</v>
      </c>
      <c r="L20" s="15"/>
      <c r="M20" s="15"/>
      <c r="N20" s="15"/>
      <c r="R20" s="16"/>
    </row>
    <row r="21" spans="1:18" ht="12.75">
      <c r="A21" s="78"/>
      <c r="B21" s="70"/>
      <c r="C21" s="70"/>
      <c r="D21" s="70"/>
      <c r="E21" s="70"/>
      <c r="F21" s="70"/>
      <c r="G21" s="70"/>
      <c r="H21" s="72"/>
      <c r="I21" s="72"/>
      <c r="J21" s="72"/>
      <c r="K21" s="70"/>
      <c r="L21" s="15"/>
      <c r="M21" s="15"/>
      <c r="N21" s="15"/>
      <c r="R21" s="16"/>
    </row>
    <row r="22" spans="1:18" s="66" customFormat="1" ht="12.75">
      <c r="A22" s="78" t="s">
        <v>112</v>
      </c>
      <c r="B22" s="72">
        <v>6</v>
      </c>
      <c r="C22" s="71" t="s">
        <v>105</v>
      </c>
      <c r="D22" s="72">
        <v>6</v>
      </c>
      <c r="E22" s="72">
        <v>6</v>
      </c>
      <c r="F22" s="71" t="s">
        <v>105</v>
      </c>
      <c r="G22" s="72">
        <v>4132</v>
      </c>
      <c r="H22" s="72">
        <v>1000</v>
      </c>
      <c r="I22" s="71" t="s">
        <v>105</v>
      </c>
      <c r="J22" s="72">
        <v>4</v>
      </c>
      <c r="K22" s="72">
        <v>23</v>
      </c>
      <c r="L22" s="65"/>
      <c r="M22" s="65"/>
      <c r="N22" s="65"/>
      <c r="R22" s="67"/>
    </row>
    <row r="23" spans="1:18" ht="12.75">
      <c r="A23" s="78"/>
      <c r="B23" s="70"/>
      <c r="C23" s="70"/>
      <c r="D23" s="70"/>
      <c r="E23" s="70"/>
      <c r="F23" s="70"/>
      <c r="G23" s="70"/>
      <c r="H23" s="72"/>
      <c r="I23" s="72"/>
      <c r="J23" s="72"/>
      <c r="K23" s="70"/>
      <c r="L23" s="15"/>
      <c r="M23" s="15"/>
      <c r="N23" s="15"/>
      <c r="R23" s="16"/>
    </row>
    <row r="24" spans="1:18" ht="12.75">
      <c r="A24" s="41" t="s">
        <v>13</v>
      </c>
      <c r="B24" s="68">
        <v>36</v>
      </c>
      <c r="C24" s="68" t="s">
        <v>105</v>
      </c>
      <c r="D24" s="68">
        <v>36</v>
      </c>
      <c r="E24" s="68">
        <v>36</v>
      </c>
      <c r="F24" s="68" t="s">
        <v>105</v>
      </c>
      <c r="G24" s="69">
        <v>473</v>
      </c>
      <c r="H24" s="68">
        <v>197</v>
      </c>
      <c r="I24" s="68" t="s">
        <v>105</v>
      </c>
      <c r="J24" s="69">
        <v>4</v>
      </c>
      <c r="K24" s="69">
        <v>9</v>
      </c>
      <c r="L24" s="15"/>
      <c r="M24" s="15"/>
      <c r="N24" s="15"/>
      <c r="R24" s="16"/>
    </row>
    <row r="25" spans="1:18" s="66" customFormat="1" ht="12.75">
      <c r="A25" s="78" t="s">
        <v>114</v>
      </c>
      <c r="B25" s="70">
        <v>36</v>
      </c>
      <c r="C25" s="70" t="s">
        <v>105</v>
      </c>
      <c r="D25" s="70">
        <v>36</v>
      </c>
      <c r="E25" s="70">
        <v>36</v>
      </c>
      <c r="F25" s="70" t="s">
        <v>105</v>
      </c>
      <c r="G25" s="70">
        <v>473</v>
      </c>
      <c r="H25" s="72">
        <v>197</v>
      </c>
      <c r="I25" s="72" t="s">
        <v>105</v>
      </c>
      <c r="J25" s="72">
        <v>4</v>
      </c>
      <c r="K25" s="70">
        <v>9</v>
      </c>
      <c r="L25" s="65"/>
      <c r="M25" s="65"/>
      <c r="N25" s="65"/>
      <c r="R25" s="67"/>
    </row>
    <row r="26" spans="1:18" ht="12.75">
      <c r="A26" s="41"/>
      <c r="B26" s="69"/>
      <c r="C26" s="68"/>
      <c r="D26" s="69"/>
      <c r="E26" s="69"/>
      <c r="F26" s="68"/>
      <c r="G26" s="69"/>
      <c r="H26" s="69"/>
      <c r="I26" s="68"/>
      <c r="J26" s="69"/>
      <c r="K26" s="69"/>
      <c r="L26" s="15"/>
      <c r="M26" s="15"/>
      <c r="N26" s="15"/>
      <c r="R26" s="16"/>
    </row>
    <row r="27" spans="1:18" ht="12.75">
      <c r="A27" s="41" t="s">
        <v>15</v>
      </c>
      <c r="B27" s="73">
        <v>349</v>
      </c>
      <c r="C27" s="68">
        <v>6</v>
      </c>
      <c r="D27" s="73">
        <v>355</v>
      </c>
      <c r="E27" s="73">
        <v>344</v>
      </c>
      <c r="F27" s="68">
        <v>6</v>
      </c>
      <c r="G27" s="73">
        <v>6563</v>
      </c>
      <c r="H27" s="69">
        <v>754</v>
      </c>
      <c r="I27" s="68">
        <v>1600</v>
      </c>
      <c r="J27" s="69">
        <v>4</v>
      </c>
      <c r="K27" s="73">
        <v>295</v>
      </c>
      <c r="L27" s="15"/>
      <c r="M27" s="15"/>
      <c r="N27" s="15"/>
      <c r="R27" s="16"/>
    </row>
    <row r="28" spans="1:18" ht="12.75">
      <c r="A28" s="41" t="s">
        <v>16</v>
      </c>
      <c r="B28" s="73">
        <v>1280</v>
      </c>
      <c r="C28" s="73">
        <v>191</v>
      </c>
      <c r="D28" s="73">
        <v>1471</v>
      </c>
      <c r="E28" s="73">
        <v>1259</v>
      </c>
      <c r="F28" s="73">
        <v>185</v>
      </c>
      <c r="G28" s="73">
        <v>1378</v>
      </c>
      <c r="H28" s="69">
        <v>801</v>
      </c>
      <c r="I28" s="69">
        <v>1200</v>
      </c>
      <c r="J28" s="69">
        <v>12</v>
      </c>
      <c r="K28" s="73">
        <v>1247</v>
      </c>
      <c r="L28" s="15"/>
      <c r="M28" s="15"/>
      <c r="N28" s="15"/>
      <c r="R28" s="16"/>
    </row>
    <row r="29" spans="1:18" ht="12.75">
      <c r="A29" s="41" t="s">
        <v>17</v>
      </c>
      <c r="B29" s="74">
        <v>5</v>
      </c>
      <c r="C29" s="74">
        <v>25</v>
      </c>
      <c r="D29" s="69">
        <v>30</v>
      </c>
      <c r="E29" s="74">
        <v>5</v>
      </c>
      <c r="F29" s="74">
        <v>23</v>
      </c>
      <c r="G29" s="74">
        <v>200</v>
      </c>
      <c r="H29" s="74">
        <v>400</v>
      </c>
      <c r="I29" s="74">
        <v>913</v>
      </c>
      <c r="J29" s="74">
        <v>3</v>
      </c>
      <c r="K29" s="69">
        <v>24</v>
      </c>
      <c r="L29" s="15"/>
      <c r="M29" s="15"/>
      <c r="N29" s="15"/>
      <c r="R29" s="16"/>
    </row>
    <row r="30" spans="1:18" ht="12.75">
      <c r="A30" s="41" t="s">
        <v>18</v>
      </c>
      <c r="B30" s="74">
        <v>7335</v>
      </c>
      <c r="C30" s="74">
        <v>13519</v>
      </c>
      <c r="D30" s="69">
        <v>20854</v>
      </c>
      <c r="E30" s="74">
        <v>5620</v>
      </c>
      <c r="F30" s="74">
        <v>12698</v>
      </c>
      <c r="G30" s="74">
        <v>7985</v>
      </c>
      <c r="H30" s="74">
        <v>794</v>
      </c>
      <c r="I30" s="74">
        <v>1720</v>
      </c>
      <c r="J30" s="74">
        <v>3</v>
      </c>
      <c r="K30" s="69">
        <v>26327</v>
      </c>
      <c r="L30" s="15"/>
      <c r="M30" s="15"/>
      <c r="N30" s="15"/>
      <c r="R30" s="16"/>
    </row>
    <row r="31" spans="1:18" s="66" customFormat="1" ht="12.75">
      <c r="A31" s="78" t="s">
        <v>115</v>
      </c>
      <c r="B31" s="118">
        <v>8969</v>
      </c>
      <c r="C31" s="118">
        <v>13741</v>
      </c>
      <c r="D31" s="72">
        <v>22710</v>
      </c>
      <c r="E31" s="118">
        <v>7228</v>
      </c>
      <c r="F31" s="118">
        <v>12912</v>
      </c>
      <c r="G31" s="118">
        <v>16126</v>
      </c>
      <c r="H31" s="118">
        <v>793</v>
      </c>
      <c r="I31" s="118">
        <v>1711</v>
      </c>
      <c r="J31" s="118">
        <v>4</v>
      </c>
      <c r="K31" s="72">
        <v>27893</v>
      </c>
      <c r="L31" s="65"/>
      <c r="M31" s="65"/>
      <c r="N31" s="65"/>
      <c r="R31" s="67"/>
    </row>
    <row r="32" spans="1:18" ht="12.75">
      <c r="A32" s="41"/>
      <c r="B32" s="74"/>
      <c r="C32" s="74"/>
      <c r="D32" s="69"/>
      <c r="E32" s="74"/>
      <c r="F32" s="74"/>
      <c r="G32" s="74"/>
      <c r="H32" s="74"/>
      <c r="I32" s="74"/>
      <c r="J32" s="74"/>
      <c r="K32" s="69"/>
      <c r="L32" s="15"/>
      <c r="M32" s="15"/>
      <c r="N32" s="15"/>
      <c r="R32" s="16"/>
    </row>
    <row r="33" spans="1:18" ht="12.75">
      <c r="A33" s="41" t="s">
        <v>19</v>
      </c>
      <c r="B33" s="73" t="s">
        <v>105</v>
      </c>
      <c r="C33" s="73" t="s">
        <v>105</v>
      </c>
      <c r="D33" s="73" t="s">
        <v>105</v>
      </c>
      <c r="E33" s="73" t="s">
        <v>105</v>
      </c>
      <c r="F33" s="73" t="s">
        <v>105</v>
      </c>
      <c r="G33" s="73">
        <v>8666</v>
      </c>
      <c r="H33" s="69" t="s">
        <v>105</v>
      </c>
      <c r="I33" s="69" t="s">
        <v>105</v>
      </c>
      <c r="J33" s="69">
        <v>3</v>
      </c>
      <c r="K33" s="73">
        <v>26</v>
      </c>
      <c r="L33" s="15"/>
      <c r="M33" s="15"/>
      <c r="N33" s="15"/>
      <c r="R33" s="16"/>
    </row>
    <row r="34" spans="1:18" ht="12.75">
      <c r="A34" s="41" t="s">
        <v>20</v>
      </c>
      <c r="B34" s="73" t="s">
        <v>105</v>
      </c>
      <c r="C34" s="73" t="s">
        <v>105</v>
      </c>
      <c r="D34" s="73" t="s">
        <v>105</v>
      </c>
      <c r="E34" s="73" t="s">
        <v>105</v>
      </c>
      <c r="F34" s="73" t="s">
        <v>105</v>
      </c>
      <c r="G34" s="73">
        <v>7211</v>
      </c>
      <c r="H34" s="69" t="s">
        <v>105</v>
      </c>
      <c r="I34" s="69" t="s">
        <v>105</v>
      </c>
      <c r="J34" s="69">
        <v>2</v>
      </c>
      <c r="K34" s="73">
        <v>14</v>
      </c>
      <c r="L34" s="15"/>
      <c r="M34" s="15"/>
      <c r="N34" s="15"/>
      <c r="R34" s="16"/>
    </row>
    <row r="35" spans="1:18" ht="12.75">
      <c r="A35" s="41" t="s">
        <v>21</v>
      </c>
      <c r="B35" s="68">
        <v>2</v>
      </c>
      <c r="C35" s="68" t="s">
        <v>105</v>
      </c>
      <c r="D35" s="68">
        <v>2</v>
      </c>
      <c r="E35" s="68">
        <v>2</v>
      </c>
      <c r="F35" s="68" t="s">
        <v>105</v>
      </c>
      <c r="G35" s="69">
        <v>72615</v>
      </c>
      <c r="H35" s="68">
        <v>1500</v>
      </c>
      <c r="I35" s="68" t="s">
        <v>105</v>
      </c>
      <c r="J35" s="69">
        <v>6</v>
      </c>
      <c r="K35" s="69">
        <v>439</v>
      </c>
      <c r="L35" s="15"/>
      <c r="M35" s="15"/>
      <c r="N35" s="15"/>
      <c r="R35" s="16"/>
    </row>
    <row r="36" spans="1:18" ht="12.75">
      <c r="A36" s="41" t="s">
        <v>23</v>
      </c>
      <c r="B36" s="68" t="s">
        <v>105</v>
      </c>
      <c r="C36" s="68" t="s">
        <v>105</v>
      </c>
      <c r="D36" s="68" t="s">
        <v>105</v>
      </c>
      <c r="E36" s="68" t="s">
        <v>105</v>
      </c>
      <c r="F36" s="68" t="s">
        <v>105</v>
      </c>
      <c r="G36" s="69">
        <v>690</v>
      </c>
      <c r="H36" s="68" t="s">
        <v>105</v>
      </c>
      <c r="I36" s="68" t="s">
        <v>105</v>
      </c>
      <c r="J36" s="69">
        <v>2</v>
      </c>
      <c r="K36" s="69">
        <v>2</v>
      </c>
      <c r="L36" s="15"/>
      <c r="M36" s="15"/>
      <c r="N36" s="15"/>
      <c r="R36" s="16"/>
    </row>
    <row r="37" spans="1:18" ht="12.75">
      <c r="A37" s="41" t="s">
        <v>24</v>
      </c>
      <c r="B37" s="69" t="s">
        <v>105</v>
      </c>
      <c r="C37" s="68" t="s">
        <v>105</v>
      </c>
      <c r="D37" s="69" t="s">
        <v>105</v>
      </c>
      <c r="E37" s="69" t="s">
        <v>105</v>
      </c>
      <c r="F37" s="68" t="s">
        <v>105</v>
      </c>
      <c r="G37" s="69">
        <v>168</v>
      </c>
      <c r="H37" s="69" t="s">
        <v>105</v>
      </c>
      <c r="I37" s="68" t="s">
        <v>105</v>
      </c>
      <c r="J37" s="69">
        <v>4</v>
      </c>
      <c r="K37" s="69">
        <v>1</v>
      </c>
      <c r="L37" s="15"/>
      <c r="M37" s="15"/>
      <c r="N37" s="15"/>
      <c r="R37" s="16"/>
    </row>
    <row r="38" spans="1:18" ht="12.75">
      <c r="A38" s="41" t="s">
        <v>25</v>
      </c>
      <c r="B38" s="68" t="s">
        <v>105</v>
      </c>
      <c r="C38" s="68" t="s">
        <v>105</v>
      </c>
      <c r="D38" s="68" t="s">
        <v>105</v>
      </c>
      <c r="E38" s="68" t="s">
        <v>105</v>
      </c>
      <c r="F38" s="68" t="s">
        <v>105</v>
      </c>
      <c r="G38" s="69">
        <v>10</v>
      </c>
      <c r="H38" s="68" t="s">
        <v>105</v>
      </c>
      <c r="I38" s="68" t="s">
        <v>105</v>
      </c>
      <c r="J38" s="69" t="s">
        <v>105</v>
      </c>
      <c r="K38" s="69" t="s">
        <v>105</v>
      </c>
      <c r="L38" s="15"/>
      <c r="M38" s="15"/>
      <c r="N38" s="15"/>
      <c r="R38" s="16"/>
    </row>
    <row r="39" spans="1:18" ht="12.75">
      <c r="A39" s="41" t="s">
        <v>27</v>
      </c>
      <c r="B39" s="68" t="s">
        <v>105</v>
      </c>
      <c r="C39" s="68" t="s">
        <v>105</v>
      </c>
      <c r="D39" s="68" t="s">
        <v>105</v>
      </c>
      <c r="E39" s="68" t="s">
        <v>105</v>
      </c>
      <c r="F39" s="68" t="s">
        <v>105</v>
      </c>
      <c r="G39" s="69">
        <v>1000</v>
      </c>
      <c r="H39" s="68" t="s">
        <v>105</v>
      </c>
      <c r="I39" s="68" t="s">
        <v>105</v>
      </c>
      <c r="J39" s="69">
        <v>4</v>
      </c>
      <c r="K39" s="69">
        <v>4</v>
      </c>
      <c r="L39" s="15"/>
      <c r="M39" s="15"/>
      <c r="N39" s="15"/>
      <c r="R39" s="16"/>
    </row>
    <row r="40" spans="1:18" s="66" customFormat="1" ht="12.75">
      <c r="A40" s="78" t="s">
        <v>117</v>
      </c>
      <c r="B40" s="71">
        <v>2</v>
      </c>
      <c r="C40" s="71" t="s">
        <v>105</v>
      </c>
      <c r="D40" s="71">
        <v>2</v>
      </c>
      <c r="E40" s="71">
        <v>2</v>
      </c>
      <c r="F40" s="71" t="s">
        <v>105</v>
      </c>
      <c r="G40" s="72">
        <v>90360</v>
      </c>
      <c r="H40" s="71">
        <v>1500</v>
      </c>
      <c r="I40" s="71" t="s">
        <v>105</v>
      </c>
      <c r="J40" s="71">
        <v>5</v>
      </c>
      <c r="K40" s="71">
        <v>486</v>
      </c>
      <c r="L40" s="65"/>
      <c r="M40" s="65"/>
      <c r="N40" s="65"/>
      <c r="R40" s="67"/>
    </row>
    <row r="41" spans="1:18" ht="12.75">
      <c r="A41" s="41"/>
      <c r="B41" s="68"/>
      <c r="C41" s="68"/>
      <c r="D41" s="68"/>
      <c r="E41" s="68"/>
      <c r="F41" s="68"/>
      <c r="G41" s="69"/>
      <c r="H41" s="68"/>
      <c r="I41" s="68"/>
      <c r="J41" s="69"/>
      <c r="K41" s="69"/>
      <c r="L41" s="15"/>
      <c r="M41" s="15"/>
      <c r="N41" s="15"/>
      <c r="R41" s="16"/>
    </row>
    <row r="42" spans="1:18" s="66" customFormat="1" ht="12.75">
      <c r="A42" s="78" t="s">
        <v>118</v>
      </c>
      <c r="B42" s="70" t="s">
        <v>105</v>
      </c>
      <c r="C42" s="71" t="s">
        <v>105</v>
      </c>
      <c r="D42" s="70" t="s">
        <v>105</v>
      </c>
      <c r="E42" s="70" t="s">
        <v>105</v>
      </c>
      <c r="F42" s="71" t="s">
        <v>105</v>
      </c>
      <c r="G42" s="70">
        <v>230</v>
      </c>
      <c r="H42" s="72" t="s">
        <v>105</v>
      </c>
      <c r="I42" s="71" t="s">
        <v>105</v>
      </c>
      <c r="J42" s="72" t="s">
        <v>105</v>
      </c>
      <c r="K42" s="70" t="s">
        <v>105</v>
      </c>
      <c r="L42" s="65"/>
      <c r="M42" s="65"/>
      <c r="N42" s="65"/>
      <c r="R42" s="67"/>
    </row>
    <row r="43" spans="1:18" ht="12.75">
      <c r="A43" s="41"/>
      <c r="B43" s="73"/>
      <c r="C43" s="73"/>
      <c r="D43" s="73"/>
      <c r="E43" s="73"/>
      <c r="F43" s="73"/>
      <c r="G43" s="73"/>
      <c r="H43" s="69"/>
      <c r="I43" s="69"/>
      <c r="J43" s="69"/>
      <c r="K43" s="73"/>
      <c r="L43" s="15"/>
      <c r="M43" s="15"/>
      <c r="N43" s="15"/>
      <c r="R43" s="16"/>
    </row>
    <row r="44" spans="1:18" ht="12.75">
      <c r="A44" s="41" t="s">
        <v>30</v>
      </c>
      <c r="B44" s="68" t="s">
        <v>105</v>
      </c>
      <c r="C44" s="68" t="s">
        <v>105</v>
      </c>
      <c r="D44" s="68" t="s">
        <v>105</v>
      </c>
      <c r="E44" s="68" t="s">
        <v>105</v>
      </c>
      <c r="F44" s="68" t="s">
        <v>105</v>
      </c>
      <c r="G44" s="69">
        <v>306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15"/>
      <c r="M44" s="15"/>
      <c r="N44" s="15"/>
      <c r="R44" s="16"/>
    </row>
    <row r="45" spans="1:18" s="66" customFormat="1" ht="12.75">
      <c r="A45" s="78" t="s">
        <v>119</v>
      </c>
      <c r="B45" s="71" t="s">
        <v>105</v>
      </c>
      <c r="C45" s="71" t="s">
        <v>105</v>
      </c>
      <c r="D45" s="71" t="s">
        <v>105</v>
      </c>
      <c r="E45" s="71" t="s">
        <v>105</v>
      </c>
      <c r="F45" s="71" t="s">
        <v>105</v>
      </c>
      <c r="G45" s="70">
        <v>306</v>
      </c>
      <c r="H45" s="71" t="s">
        <v>105</v>
      </c>
      <c r="I45" s="71" t="s">
        <v>105</v>
      </c>
      <c r="J45" s="72" t="s">
        <v>105</v>
      </c>
      <c r="K45" s="70" t="s">
        <v>105</v>
      </c>
      <c r="L45" s="65"/>
      <c r="M45" s="65"/>
      <c r="N45" s="65"/>
      <c r="R45" s="67"/>
    </row>
    <row r="46" spans="1:18" ht="12.75">
      <c r="A46" s="41"/>
      <c r="B46" s="73"/>
      <c r="C46" s="73"/>
      <c r="D46" s="73"/>
      <c r="E46" s="73"/>
      <c r="F46" s="73"/>
      <c r="G46" s="73"/>
      <c r="H46" s="69"/>
      <c r="I46" s="69"/>
      <c r="J46" s="69"/>
      <c r="K46" s="73"/>
      <c r="L46" s="15"/>
      <c r="M46" s="15"/>
      <c r="N46" s="15"/>
      <c r="R46" s="16"/>
    </row>
    <row r="47" spans="1:18" ht="12.75">
      <c r="A47" s="41" t="s">
        <v>33</v>
      </c>
      <c r="B47" s="74">
        <v>5</v>
      </c>
      <c r="C47" s="74">
        <v>1</v>
      </c>
      <c r="D47" s="69">
        <v>6</v>
      </c>
      <c r="E47" s="74">
        <v>5</v>
      </c>
      <c r="F47" s="74">
        <v>1</v>
      </c>
      <c r="G47" s="74">
        <v>750</v>
      </c>
      <c r="H47" s="74">
        <v>1600</v>
      </c>
      <c r="I47" s="74">
        <v>2000</v>
      </c>
      <c r="J47" s="74">
        <v>4</v>
      </c>
      <c r="K47" s="69">
        <v>13</v>
      </c>
      <c r="L47" s="15"/>
      <c r="M47" s="15"/>
      <c r="N47" s="15"/>
      <c r="R47" s="16"/>
    </row>
    <row r="48" spans="1:18" ht="12.75">
      <c r="A48" s="41" t="s">
        <v>34</v>
      </c>
      <c r="B48" s="74">
        <v>1194</v>
      </c>
      <c r="C48" s="74">
        <v>18</v>
      </c>
      <c r="D48" s="69">
        <v>1212</v>
      </c>
      <c r="E48" s="74">
        <v>1185</v>
      </c>
      <c r="F48" s="74">
        <v>16</v>
      </c>
      <c r="G48" s="74">
        <v>3740</v>
      </c>
      <c r="H48" s="74">
        <v>285</v>
      </c>
      <c r="I48" s="74">
        <v>850</v>
      </c>
      <c r="J48" s="74">
        <v>3</v>
      </c>
      <c r="K48" s="69">
        <v>363</v>
      </c>
      <c r="L48" s="15"/>
      <c r="M48" s="15"/>
      <c r="N48" s="15"/>
      <c r="R48" s="16"/>
    </row>
    <row r="49" spans="1:18" ht="12.75">
      <c r="A49" s="41" t="s">
        <v>35</v>
      </c>
      <c r="B49" s="74">
        <v>5</v>
      </c>
      <c r="C49" s="74">
        <v>10</v>
      </c>
      <c r="D49" s="69">
        <v>15</v>
      </c>
      <c r="E49" s="74">
        <v>5</v>
      </c>
      <c r="F49" s="68">
        <v>2</v>
      </c>
      <c r="G49" s="74">
        <v>500</v>
      </c>
      <c r="H49" s="74">
        <v>450</v>
      </c>
      <c r="I49" s="68">
        <v>4000</v>
      </c>
      <c r="J49" s="74">
        <v>1</v>
      </c>
      <c r="K49" s="69">
        <v>11</v>
      </c>
      <c r="L49" s="15"/>
      <c r="M49" s="15"/>
      <c r="N49" s="15"/>
      <c r="R49" s="16"/>
    </row>
    <row r="50" spans="1:18" s="66" customFormat="1" ht="12.75">
      <c r="A50" s="78" t="s">
        <v>120</v>
      </c>
      <c r="B50" s="70">
        <v>1204</v>
      </c>
      <c r="C50" s="70">
        <v>29</v>
      </c>
      <c r="D50" s="70">
        <v>1233</v>
      </c>
      <c r="E50" s="70">
        <v>1195</v>
      </c>
      <c r="F50" s="70">
        <v>19</v>
      </c>
      <c r="G50" s="70">
        <v>4990</v>
      </c>
      <c r="H50" s="72">
        <v>291</v>
      </c>
      <c r="I50" s="72">
        <v>1242</v>
      </c>
      <c r="J50" s="72">
        <v>3</v>
      </c>
      <c r="K50" s="70">
        <v>387</v>
      </c>
      <c r="L50" s="65"/>
      <c r="M50" s="65"/>
      <c r="N50" s="65"/>
      <c r="R50" s="67"/>
    </row>
    <row r="51" spans="1:18" ht="12.75">
      <c r="A51" s="78"/>
      <c r="B51" s="70"/>
      <c r="C51" s="70"/>
      <c r="D51" s="70"/>
      <c r="E51" s="70"/>
      <c r="F51" s="70"/>
      <c r="G51" s="70"/>
      <c r="H51" s="72"/>
      <c r="I51" s="72"/>
      <c r="J51" s="72"/>
      <c r="K51" s="70"/>
      <c r="L51" s="15"/>
      <c r="M51" s="15"/>
      <c r="N51" s="15"/>
      <c r="R51" s="16"/>
    </row>
    <row r="52" spans="1:18" s="66" customFormat="1" ht="12.75">
      <c r="A52" s="78" t="s">
        <v>121</v>
      </c>
      <c r="B52" s="71" t="s">
        <v>105</v>
      </c>
      <c r="C52" s="71" t="s">
        <v>105</v>
      </c>
      <c r="D52" s="71" t="s">
        <v>105</v>
      </c>
      <c r="E52" s="71" t="s">
        <v>105</v>
      </c>
      <c r="F52" s="71" t="s">
        <v>105</v>
      </c>
      <c r="G52" s="72">
        <v>10</v>
      </c>
      <c r="H52" s="71" t="s">
        <v>105</v>
      </c>
      <c r="I52" s="71" t="s">
        <v>105</v>
      </c>
      <c r="J52" s="71">
        <v>8</v>
      </c>
      <c r="K52" s="71" t="s">
        <v>105</v>
      </c>
      <c r="L52" s="65"/>
      <c r="M52" s="65"/>
      <c r="N52" s="65"/>
      <c r="R52" s="67"/>
    </row>
    <row r="53" spans="1:19" ht="12.75">
      <c r="A53" s="41"/>
      <c r="B53" s="73"/>
      <c r="C53" s="73"/>
      <c r="D53" s="73"/>
      <c r="E53" s="73"/>
      <c r="F53" s="73"/>
      <c r="G53" s="73"/>
      <c r="H53" s="69"/>
      <c r="I53" s="69"/>
      <c r="J53" s="69"/>
      <c r="K53" s="73"/>
      <c r="L53" s="15"/>
      <c r="M53" s="15"/>
      <c r="N53" s="15"/>
      <c r="R53" s="16"/>
      <c r="S53" s="13"/>
    </row>
    <row r="54" spans="1:18" ht="12.75">
      <c r="A54" s="41" t="s">
        <v>40</v>
      </c>
      <c r="B54" s="68" t="s">
        <v>105</v>
      </c>
      <c r="C54" s="69" t="s">
        <v>105</v>
      </c>
      <c r="D54" s="69" t="s">
        <v>105</v>
      </c>
      <c r="E54" s="68" t="s">
        <v>105</v>
      </c>
      <c r="F54" s="69" t="s">
        <v>105</v>
      </c>
      <c r="G54" s="69">
        <v>287</v>
      </c>
      <c r="H54" s="68" t="s">
        <v>105</v>
      </c>
      <c r="I54" s="69" t="s">
        <v>105</v>
      </c>
      <c r="J54" s="68" t="s">
        <v>105</v>
      </c>
      <c r="K54" s="73" t="s">
        <v>105</v>
      </c>
      <c r="L54" s="15"/>
      <c r="M54" s="15"/>
      <c r="N54" s="15"/>
      <c r="R54" s="16"/>
    </row>
    <row r="55" spans="1:18" ht="12.75">
      <c r="A55" s="41" t="s">
        <v>41</v>
      </c>
      <c r="B55" s="68" t="s">
        <v>105</v>
      </c>
      <c r="C55" s="68" t="s">
        <v>105</v>
      </c>
      <c r="D55" s="68" t="s">
        <v>105</v>
      </c>
      <c r="E55" s="68" t="s">
        <v>105</v>
      </c>
      <c r="F55" s="68" t="s">
        <v>105</v>
      </c>
      <c r="G55" s="69">
        <v>400</v>
      </c>
      <c r="H55" s="68" t="s">
        <v>105</v>
      </c>
      <c r="I55" s="68" t="s">
        <v>105</v>
      </c>
      <c r="J55" s="69">
        <v>3</v>
      </c>
      <c r="K55" s="69">
        <v>1</v>
      </c>
      <c r="L55" s="15"/>
      <c r="M55" s="15"/>
      <c r="N55" s="15"/>
      <c r="R55" s="16"/>
    </row>
    <row r="56" spans="1:18" ht="12.75">
      <c r="A56" s="41" t="s">
        <v>42</v>
      </c>
      <c r="B56" s="68" t="s">
        <v>105</v>
      </c>
      <c r="C56" s="68" t="s">
        <v>105</v>
      </c>
      <c r="D56" s="68" t="s">
        <v>105</v>
      </c>
      <c r="E56" s="68" t="s">
        <v>105</v>
      </c>
      <c r="F56" s="68" t="s">
        <v>105</v>
      </c>
      <c r="G56" s="69">
        <v>360</v>
      </c>
      <c r="H56" s="68" t="s">
        <v>105</v>
      </c>
      <c r="I56" s="68" t="s">
        <v>105</v>
      </c>
      <c r="J56" s="68">
        <v>3</v>
      </c>
      <c r="K56" s="68">
        <v>1</v>
      </c>
      <c r="L56" s="15"/>
      <c r="M56" s="15"/>
      <c r="N56" s="15"/>
      <c r="R56" s="16"/>
    </row>
    <row r="57" spans="1:18" ht="12.75">
      <c r="A57" s="41" t="s">
        <v>43</v>
      </c>
      <c r="B57" s="68" t="s">
        <v>105</v>
      </c>
      <c r="C57" s="68" t="s">
        <v>105</v>
      </c>
      <c r="D57" s="68" t="s">
        <v>105</v>
      </c>
      <c r="E57" s="68" t="s">
        <v>105</v>
      </c>
      <c r="F57" s="68" t="s">
        <v>105</v>
      </c>
      <c r="G57" s="69">
        <v>225</v>
      </c>
      <c r="H57" s="68" t="s">
        <v>105</v>
      </c>
      <c r="I57" s="68" t="s">
        <v>105</v>
      </c>
      <c r="J57" s="69">
        <v>1</v>
      </c>
      <c r="K57" s="68" t="s">
        <v>105</v>
      </c>
      <c r="L57" s="15"/>
      <c r="M57" s="15"/>
      <c r="N57" s="15"/>
      <c r="R57" s="16"/>
    </row>
    <row r="58" spans="1:18" s="66" customFormat="1" ht="12.75">
      <c r="A58" s="78" t="s">
        <v>123</v>
      </c>
      <c r="B58" s="71" t="s">
        <v>105</v>
      </c>
      <c r="C58" s="70" t="s">
        <v>105</v>
      </c>
      <c r="D58" s="70" t="s">
        <v>105</v>
      </c>
      <c r="E58" s="71" t="s">
        <v>105</v>
      </c>
      <c r="F58" s="70" t="s">
        <v>105</v>
      </c>
      <c r="G58" s="70">
        <v>1272</v>
      </c>
      <c r="H58" s="71" t="s">
        <v>105</v>
      </c>
      <c r="I58" s="72" t="s">
        <v>105</v>
      </c>
      <c r="J58" s="72">
        <v>2</v>
      </c>
      <c r="K58" s="70">
        <v>2</v>
      </c>
      <c r="L58" s="65"/>
      <c r="M58" s="65"/>
      <c r="N58" s="65"/>
      <c r="R58" s="67"/>
    </row>
    <row r="59" spans="1:18" ht="12.75">
      <c r="A59" s="41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15"/>
      <c r="M59" s="15"/>
      <c r="N59" s="15"/>
      <c r="R59" s="16"/>
    </row>
    <row r="60" spans="1:18" s="66" customFormat="1" ht="13.5" thickBot="1">
      <c r="A60" s="79" t="s">
        <v>48</v>
      </c>
      <c r="B60" s="80">
        <v>10372</v>
      </c>
      <c r="C60" s="80">
        <v>13770</v>
      </c>
      <c r="D60" s="80">
        <v>24142</v>
      </c>
      <c r="E60" s="80">
        <v>8619</v>
      </c>
      <c r="F60" s="80">
        <v>12931</v>
      </c>
      <c r="G60" s="80">
        <v>488381</v>
      </c>
      <c r="H60" s="80">
        <v>722.5052790346908</v>
      </c>
      <c r="I60" s="80">
        <v>1710.3108808290156</v>
      </c>
      <c r="J60" s="80">
        <v>2.9305419334494993</v>
      </c>
      <c r="K60" s="80">
        <v>29811</v>
      </c>
      <c r="L60" s="65"/>
      <c r="M60" s="65"/>
      <c r="N60" s="65"/>
      <c r="R60" s="67"/>
    </row>
    <row r="82" spans="4:18" ht="12.75">
      <c r="D82" s="17"/>
      <c r="E82" s="17"/>
      <c r="R82" s="16"/>
    </row>
    <row r="83" ht="12.75">
      <c r="R83" s="16"/>
    </row>
    <row r="84" ht="12.75">
      <c r="R84" s="16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2" customWidth="1"/>
    <col min="11" max="11" width="11.140625" style="2" customWidth="1"/>
    <col min="12" max="19" width="12.00390625" style="2" customWidth="1"/>
    <col min="20" max="16384" width="11.421875" style="2" customWidth="1"/>
  </cols>
  <sheetData>
    <row r="1" spans="1:10" s="34" customFormat="1" ht="18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</row>
    <row r="3" spans="1:10" s="35" customFormat="1" ht="15">
      <c r="A3" s="120" t="s">
        <v>148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35" customFormat="1" ht="1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4"/>
      <c r="B5" s="18" t="s">
        <v>125</v>
      </c>
      <c r="C5" s="19"/>
      <c r="D5" s="9" t="s">
        <v>50</v>
      </c>
      <c r="E5" s="9" t="s">
        <v>51</v>
      </c>
      <c r="F5" s="8"/>
      <c r="G5" s="20" t="s">
        <v>126</v>
      </c>
      <c r="H5" s="8"/>
      <c r="I5" s="21" t="s">
        <v>127</v>
      </c>
      <c r="J5" s="22"/>
    </row>
    <row r="6" spans="1:10" ht="12.75">
      <c r="A6" s="23" t="s">
        <v>128</v>
      </c>
      <c r="B6" s="24" t="s">
        <v>129</v>
      </c>
      <c r="C6" s="1"/>
      <c r="D6" s="9" t="s">
        <v>55</v>
      </c>
      <c r="E6" s="9" t="s">
        <v>130</v>
      </c>
      <c r="F6" s="20" t="s">
        <v>0</v>
      </c>
      <c r="G6" s="20" t="s">
        <v>131</v>
      </c>
      <c r="H6" s="20" t="s">
        <v>132</v>
      </c>
      <c r="I6" s="25" t="s">
        <v>4</v>
      </c>
      <c r="J6" s="1"/>
    </row>
    <row r="7" spans="1:10" ht="12.75">
      <c r="A7" s="14"/>
      <c r="B7" s="9" t="s">
        <v>3</v>
      </c>
      <c r="C7" s="9" t="s">
        <v>54</v>
      </c>
      <c r="D7" s="20"/>
      <c r="E7" s="9" t="s">
        <v>133</v>
      </c>
      <c r="F7" s="9" t="s">
        <v>4</v>
      </c>
      <c r="G7" s="20" t="s">
        <v>134</v>
      </c>
      <c r="H7" s="20" t="s">
        <v>154</v>
      </c>
      <c r="I7" s="20" t="s">
        <v>135</v>
      </c>
      <c r="J7" s="20" t="s">
        <v>136</v>
      </c>
    </row>
    <row r="8" spans="1:10" ht="13.5" thickBot="1">
      <c r="A8" s="41"/>
      <c r="B8" s="20" t="s">
        <v>52</v>
      </c>
      <c r="C8" s="20" t="s">
        <v>52</v>
      </c>
      <c r="D8" s="20" t="s">
        <v>138</v>
      </c>
      <c r="E8" s="9" t="s">
        <v>139</v>
      </c>
      <c r="F8" s="8"/>
      <c r="G8" s="20" t="s">
        <v>153</v>
      </c>
      <c r="H8" s="8"/>
      <c r="I8" s="8"/>
      <c r="J8" s="8"/>
    </row>
    <row r="9" spans="1:10" ht="12.75">
      <c r="A9" s="42">
        <v>1985</v>
      </c>
      <c r="B9" s="44">
        <v>1812</v>
      </c>
      <c r="C9" s="44">
        <v>1261</v>
      </c>
      <c r="D9" s="44">
        <v>442</v>
      </c>
      <c r="E9" s="43">
        <v>17.8</v>
      </c>
      <c r="F9" s="44">
        <v>8433</v>
      </c>
      <c r="G9" s="112">
        <v>114.45073503780367</v>
      </c>
      <c r="H9" s="44">
        <v>9616.193670140516</v>
      </c>
      <c r="I9" s="44">
        <v>14037</v>
      </c>
      <c r="J9" s="44">
        <v>28</v>
      </c>
    </row>
    <row r="10" spans="1:10" ht="12.75">
      <c r="A10" s="45">
        <v>1986</v>
      </c>
      <c r="B10" s="27">
        <v>1845</v>
      </c>
      <c r="C10" s="27">
        <v>1307</v>
      </c>
      <c r="D10" s="27">
        <v>470</v>
      </c>
      <c r="E10" s="26">
        <v>15.1</v>
      </c>
      <c r="F10" s="27">
        <v>7614</v>
      </c>
      <c r="G10" s="113">
        <v>119.86585409830154</v>
      </c>
      <c r="H10" s="27">
        <v>9129.373865589652</v>
      </c>
      <c r="I10" s="27">
        <v>14357</v>
      </c>
      <c r="J10" s="27">
        <v>18</v>
      </c>
    </row>
    <row r="11" spans="1:10" ht="12.75">
      <c r="A11" s="45">
        <v>1987</v>
      </c>
      <c r="B11" s="27">
        <v>1725</v>
      </c>
      <c r="C11" s="27">
        <v>1185</v>
      </c>
      <c r="D11" s="27">
        <v>484</v>
      </c>
      <c r="E11" s="26">
        <v>15.6</v>
      </c>
      <c r="F11" s="27">
        <v>9115</v>
      </c>
      <c r="G11" s="113">
        <v>118.78403231041074</v>
      </c>
      <c r="H11" s="27">
        <v>10571.80291611073</v>
      </c>
      <c r="I11" s="27">
        <v>16177</v>
      </c>
      <c r="J11" s="27">
        <v>313</v>
      </c>
    </row>
    <row r="12" spans="1:10" ht="12.75">
      <c r="A12" s="45">
        <v>1988</v>
      </c>
      <c r="B12" s="27">
        <v>2094</v>
      </c>
      <c r="C12" s="27">
        <v>1468</v>
      </c>
      <c r="D12" s="27">
        <v>494</v>
      </c>
      <c r="E12" s="26">
        <v>14.9</v>
      </c>
      <c r="F12" s="27">
        <v>8618</v>
      </c>
      <c r="G12" s="113">
        <v>124.43354609161828</v>
      </c>
      <c r="H12" s="27">
        <v>5601.43281285685</v>
      </c>
      <c r="I12" s="27">
        <v>15023</v>
      </c>
      <c r="J12" s="27">
        <v>125</v>
      </c>
    </row>
    <row r="13" spans="1:10" ht="12.75">
      <c r="A13" s="45">
        <v>1989</v>
      </c>
      <c r="B13" s="27">
        <v>2192</v>
      </c>
      <c r="C13" s="27">
        <v>1666</v>
      </c>
      <c r="D13" s="27">
        <v>486</v>
      </c>
      <c r="E13" s="26">
        <v>55.95847539015607</v>
      </c>
      <c r="F13" s="27">
        <v>9329</v>
      </c>
      <c r="G13" s="113">
        <v>127.81123411825514</v>
      </c>
      <c r="H13" s="27">
        <v>11923.510030892021</v>
      </c>
      <c r="I13" s="27">
        <v>18655</v>
      </c>
      <c r="J13" s="27">
        <v>66</v>
      </c>
    </row>
    <row r="14" spans="1:10" ht="12.75">
      <c r="A14" s="45">
        <v>1990</v>
      </c>
      <c r="B14" s="27">
        <v>2497</v>
      </c>
      <c r="C14" s="27">
        <v>1882</v>
      </c>
      <c r="D14" s="27">
        <v>470</v>
      </c>
      <c r="E14" s="26">
        <v>42.96402763018066</v>
      </c>
      <c r="F14" s="27">
        <v>8091</v>
      </c>
      <c r="G14" s="113">
        <v>143.8702775473898</v>
      </c>
      <c r="H14" s="27">
        <v>11640.544156359309</v>
      </c>
      <c r="I14" s="27">
        <v>18968</v>
      </c>
      <c r="J14" s="27">
        <v>220</v>
      </c>
    </row>
    <row r="15" spans="1:10" ht="12.75">
      <c r="A15" s="45">
        <v>1991</v>
      </c>
      <c r="B15" s="27">
        <v>2708</v>
      </c>
      <c r="C15" s="27">
        <v>2163</v>
      </c>
      <c r="D15" s="27">
        <v>478</v>
      </c>
      <c r="E15" s="26">
        <v>41.456310679611654</v>
      </c>
      <c r="F15" s="27">
        <v>8967</v>
      </c>
      <c r="G15" s="113">
        <v>172.74289904198673</v>
      </c>
      <c r="H15" s="27">
        <v>15489.855757094949</v>
      </c>
      <c r="I15" s="27">
        <v>17165</v>
      </c>
      <c r="J15" s="27">
        <v>251</v>
      </c>
    </row>
    <row r="16" spans="1:10" ht="12.75">
      <c r="A16" s="45">
        <v>1992</v>
      </c>
      <c r="B16" s="27">
        <v>2298</v>
      </c>
      <c r="C16" s="27">
        <v>1747</v>
      </c>
      <c r="D16" s="27">
        <v>484</v>
      </c>
      <c r="E16" s="26">
        <v>51.9</v>
      </c>
      <c r="F16" s="27">
        <v>9046</v>
      </c>
      <c r="G16" s="113">
        <v>154.47814118976356</v>
      </c>
      <c r="H16" s="27">
        <v>13974.092652026011</v>
      </c>
      <c r="I16" s="27">
        <v>16848</v>
      </c>
      <c r="J16" s="27">
        <v>122</v>
      </c>
    </row>
    <row r="17" spans="1:10" ht="12.75">
      <c r="A17" s="45">
        <v>1993</v>
      </c>
      <c r="B17" s="27">
        <v>2789</v>
      </c>
      <c r="C17" s="27">
        <v>2322</v>
      </c>
      <c r="D17" s="27">
        <v>511</v>
      </c>
      <c r="E17" s="26">
        <v>37.5</v>
      </c>
      <c r="F17" s="27">
        <v>8717</v>
      </c>
      <c r="G17" s="113">
        <v>164.75544817472624</v>
      </c>
      <c r="H17" s="27">
        <v>14361.732417390886</v>
      </c>
      <c r="I17" s="27">
        <v>16066</v>
      </c>
      <c r="J17" s="27">
        <v>114</v>
      </c>
    </row>
    <row r="18" spans="1:10" ht="12.75">
      <c r="A18" s="40">
        <v>1994</v>
      </c>
      <c r="B18" s="31">
        <v>2775</v>
      </c>
      <c r="C18" s="31">
        <v>2271</v>
      </c>
      <c r="D18" s="31">
        <v>457</v>
      </c>
      <c r="E18" s="30">
        <v>32.4</v>
      </c>
      <c r="F18" s="31">
        <v>8282</v>
      </c>
      <c r="G18" s="33">
        <v>162.37544024136648</v>
      </c>
      <c r="H18" s="31">
        <v>13447.93396078997</v>
      </c>
      <c r="I18" s="31">
        <v>18512</v>
      </c>
      <c r="J18" s="27">
        <v>181</v>
      </c>
    </row>
    <row r="19" spans="1:10" ht="12.75">
      <c r="A19" s="40">
        <v>1995</v>
      </c>
      <c r="B19" s="31">
        <v>2874</v>
      </c>
      <c r="C19" s="31">
        <v>2307</v>
      </c>
      <c r="D19" s="29">
        <v>498</v>
      </c>
      <c r="E19" s="30">
        <v>35.1</v>
      </c>
      <c r="F19" s="31">
        <v>8110</v>
      </c>
      <c r="G19" s="33">
        <v>169.47339319413896</v>
      </c>
      <c r="H19" s="31">
        <v>13744.292188044668</v>
      </c>
      <c r="I19" s="29">
        <v>19709</v>
      </c>
      <c r="J19" s="32">
        <v>178</v>
      </c>
    </row>
    <row r="20" spans="1:10" ht="12.75">
      <c r="A20" s="40">
        <v>1996</v>
      </c>
      <c r="B20" s="31">
        <v>2996</v>
      </c>
      <c r="C20" s="31">
        <v>2307</v>
      </c>
      <c r="D20" s="29">
        <v>473</v>
      </c>
      <c r="E20" s="30">
        <v>14.9</v>
      </c>
      <c r="F20" s="31">
        <v>10059</v>
      </c>
      <c r="G20" s="33">
        <v>148.18554445686536</v>
      </c>
      <c r="H20" s="31">
        <v>14905.983916916086</v>
      </c>
      <c r="I20" s="31">
        <v>21265</v>
      </c>
      <c r="J20" s="27">
        <v>221</v>
      </c>
    </row>
    <row r="21" spans="1:10" ht="12.75">
      <c r="A21" s="40">
        <v>1997</v>
      </c>
      <c r="B21" s="31">
        <v>2985</v>
      </c>
      <c r="C21" s="31">
        <v>2259</v>
      </c>
      <c r="D21" s="31">
        <v>498</v>
      </c>
      <c r="E21" s="28">
        <v>15.6</v>
      </c>
      <c r="F21" s="31">
        <v>9503</v>
      </c>
      <c r="G21" s="33">
        <v>150.00661113314823</v>
      </c>
      <c r="H21" s="31">
        <v>14255.128255983076</v>
      </c>
      <c r="I21" s="31">
        <v>20021</v>
      </c>
      <c r="J21" s="27">
        <v>541</v>
      </c>
    </row>
    <row r="22" spans="1:10" ht="12.75">
      <c r="A22" s="40">
        <v>1998</v>
      </c>
      <c r="B22" s="31">
        <v>2905</v>
      </c>
      <c r="C22" s="31">
        <v>2397</v>
      </c>
      <c r="D22" s="31">
        <v>444</v>
      </c>
      <c r="E22" s="28">
        <v>12.3</v>
      </c>
      <c r="F22" s="31">
        <v>7713</v>
      </c>
      <c r="G22" s="33">
        <v>170.17657735626796</v>
      </c>
      <c r="H22" s="31">
        <v>13125.719411488944</v>
      </c>
      <c r="I22" s="31">
        <v>20678</v>
      </c>
      <c r="J22" s="27">
        <v>811</v>
      </c>
    </row>
    <row r="23" spans="1:10" ht="12.75">
      <c r="A23" s="40">
        <v>1999</v>
      </c>
      <c r="B23" s="31">
        <v>3130</v>
      </c>
      <c r="C23" s="31">
        <v>2551</v>
      </c>
      <c r="D23" s="31">
        <v>452</v>
      </c>
      <c r="E23" s="28">
        <v>16.4</v>
      </c>
      <c r="F23" s="31">
        <v>9960</v>
      </c>
      <c r="G23" s="33">
        <v>170.56723522411744</v>
      </c>
      <c r="H23" s="31">
        <f>F23*G23/100</f>
        <v>16988.496628322097</v>
      </c>
      <c r="I23" s="31">
        <v>26313</v>
      </c>
      <c r="J23" s="27">
        <v>1268</v>
      </c>
    </row>
    <row r="24" spans="1:10" ht="13.5" thickBot="1">
      <c r="A24" s="114" t="s">
        <v>141</v>
      </c>
      <c r="B24" s="115">
        <v>4065</v>
      </c>
      <c r="C24" s="115">
        <f>1539+1810</f>
        <v>3349</v>
      </c>
      <c r="D24" s="115">
        <v>439</v>
      </c>
      <c r="E24" s="116">
        <f>F24/C24*10</f>
        <v>34.09375933114362</v>
      </c>
      <c r="F24" s="115">
        <v>11418</v>
      </c>
      <c r="G24" s="117">
        <v>191.59</v>
      </c>
      <c r="H24" s="115">
        <f>F24*G24/100</f>
        <v>21875.7462</v>
      </c>
      <c r="I24" s="47">
        <v>31328</v>
      </c>
      <c r="J24" s="48">
        <v>1231</v>
      </c>
    </row>
    <row r="25" spans="1:10" ht="12.75">
      <c r="A25" s="14" t="s">
        <v>145</v>
      </c>
      <c r="B25" s="14"/>
      <c r="C25" s="14"/>
      <c r="D25" s="14"/>
      <c r="E25" s="14"/>
      <c r="F25" s="14"/>
      <c r="G25" s="14"/>
      <c r="H25" s="14"/>
      <c r="I25" s="14"/>
      <c r="J25" s="14"/>
    </row>
    <row r="26" ht="12.75">
      <c r="A26" s="2" t="s">
        <v>143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2" customWidth="1"/>
    <col min="2" max="16384" width="11.421875" style="2" customWidth="1"/>
  </cols>
  <sheetData>
    <row r="1" spans="1:11" s="34" customFormat="1" ht="18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11" s="35" customFormat="1" ht="15">
      <c r="A3" s="120" t="s">
        <v>159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35" customFormat="1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7"/>
    </row>
    <row r="5" spans="1:11" ht="12.75">
      <c r="A5" s="3"/>
      <c r="B5" s="121" t="s">
        <v>49</v>
      </c>
      <c r="C5" s="125"/>
      <c r="D5" s="125"/>
      <c r="E5" s="125"/>
      <c r="F5" s="125"/>
      <c r="G5" s="4" t="s">
        <v>50</v>
      </c>
      <c r="H5" s="5"/>
      <c r="I5" s="6" t="s">
        <v>51</v>
      </c>
      <c r="J5" s="7"/>
      <c r="K5" s="4"/>
    </row>
    <row r="6" spans="1:11" ht="12.75">
      <c r="A6" s="3" t="s">
        <v>149</v>
      </c>
      <c r="B6" s="123" t="s">
        <v>52</v>
      </c>
      <c r="C6" s="126"/>
      <c r="D6" s="126"/>
      <c r="E6" s="126"/>
      <c r="F6" s="124"/>
      <c r="G6" s="8"/>
      <c r="H6" s="121" t="s">
        <v>53</v>
      </c>
      <c r="I6" s="122"/>
      <c r="J6" s="4" t="s">
        <v>50</v>
      </c>
      <c r="K6" s="9" t="s">
        <v>0</v>
      </c>
    </row>
    <row r="7" spans="1:11" ht="12.75">
      <c r="A7" s="3" t="s">
        <v>150</v>
      </c>
      <c r="B7" s="10"/>
      <c r="C7" s="11" t="s">
        <v>3</v>
      </c>
      <c r="D7" s="12"/>
      <c r="E7" s="127" t="s">
        <v>54</v>
      </c>
      <c r="F7" s="128"/>
      <c r="G7" s="9" t="s">
        <v>55</v>
      </c>
      <c r="H7" s="123" t="s">
        <v>56</v>
      </c>
      <c r="I7" s="124"/>
      <c r="J7" s="9" t="s">
        <v>55</v>
      </c>
      <c r="K7" s="9" t="s">
        <v>104</v>
      </c>
    </row>
    <row r="8" spans="1:17" ht="13.5" thickBot="1">
      <c r="A8" s="75"/>
      <c r="B8" s="4" t="s">
        <v>2</v>
      </c>
      <c r="C8" s="4" t="s">
        <v>1</v>
      </c>
      <c r="D8" s="4" t="s">
        <v>3</v>
      </c>
      <c r="E8" s="4" t="s">
        <v>2</v>
      </c>
      <c r="F8" s="4" t="s">
        <v>1</v>
      </c>
      <c r="G8" s="9" t="s">
        <v>57</v>
      </c>
      <c r="H8" s="4" t="s">
        <v>2</v>
      </c>
      <c r="I8" s="4" t="s">
        <v>1</v>
      </c>
      <c r="J8" s="9" t="s">
        <v>58</v>
      </c>
      <c r="K8" s="9" t="s">
        <v>4</v>
      </c>
      <c r="P8" s="13"/>
      <c r="Q8" s="13"/>
    </row>
    <row r="9" spans="1:18" ht="12.75">
      <c r="A9" s="76" t="s">
        <v>5</v>
      </c>
      <c r="B9" s="81">
        <v>10</v>
      </c>
      <c r="C9" s="77" t="s">
        <v>105</v>
      </c>
      <c r="D9" s="82">
        <v>10</v>
      </c>
      <c r="E9" s="81">
        <v>10</v>
      </c>
      <c r="F9" s="77" t="s">
        <v>105</v>
      </c>
      <c r="G9" s="81">
        <v>35000</v>
      </c>
      <c r="H9" s="81">
        <v>2500</v>
      </c>
      <c r="I9" s="77" t="s">
        <v>105</v>
      </c>
      <c r="J9" s="81">
        <v>20</v>
      </c>
      <c r="K9" s="81">
        <v>725</v>
      </c>
      <c r="L9" s="15"/>
      <c r="M9" s="15"/>
      <c r="N9" s="15"/>
      <c r="R9" s="16"/>
    </row>
    <row r="10" spans="1:18" ht="12.75">
      <c r="A10" s="41" t="s">
        <v>6</v>
      </c>
      <c r="B10" s="69">
        <v>43</v>
      </c>
      <c r="C10" s="68">
        <v>5</v>
      </c>
      <c r="D10" s="69">
        <v>48</v>
      </c>
      <c r="E10" s="69">
        <v>43</v>
      </c>
      <c r="F10" s="68">
        <v>5</v>
      </c>
      <c r="G10" s="69">
        <v>54000</v>
      </c>
      <c r="H10" s="69">
        <v>2500</v>
      </c>
      <c r="I10" s="68" t="s">
        <v>105</v>
      </c>
      <c r="J10" s="69">
        <v>35</v>
      </c>
      <c r="K10" s="69">
        <v>1997</v>
      </c>
      <c r="L10" s="15"/>
      <c r="M10" s="15"/>
      <c r="N10" s="15"/>
      <c r="R10" s="16"/>
    </row>
    <row r="11" spans="1:18" ht="12.75">
      <c r="A11" s="41" t="s">
        <v>7</v>
      </c>
      <c r="B11" s="69">
        <v>4</v>
      </c>
      <c r="C11" s="68" t="s">
        <v>105</v>
      </c>
      <c r="D11" s="69">
        <v>4</v>
      </c>
      <c r="E11" s="69">
        <v>4</v>
      </c>
      <c r="F11" s="68" t="s">
        <v>105</v>
      </c>
      <c r="G11" s="69">
        <v>19550</v>
      </c>
      <c r="H11" s="69">
        <v>11350</v>
      </c>
      <c r="I11" s="68" t="s">
        <v>105</v>
      </c>
      <c r="J11" s="69">
        <v>12</v>
      </c>
      <c r="K11" s="69">
        <v>280</v>
      </c>
      <c r="L11" s="15"/>
      <c r="M11" s="15"/>
      <c r="N11" s="15"/>
      <c r="R11" s="16"/>
    </row>
    <row r="12" spans="1:18" ht="12.75">
      <c r="A12" s="41" t="s">
        <v>8</v>
      </c>
      <c r="B12" s="68" t="s">
        <v>105</v>
      </c>
      <c r="C12" s="68" t="s">
        <v>105</v>
      </c>
      <c r="D12" s="68" t="s">
        <v>105</v>
      </c>
      <c r="E12" s="68" t="s">
        <v>105</v>
      </c>
      <c r="F12" s="68" t="s">
        <v>105</v>
      </c>
      <c r="G12" s="69">
        <v>18000</v>
      </c>
      <c r="H12" s="68" t="s">
        <v>105</v>
      </c>
      <c r="I12" s="68" t="s">
        <v>105</v>
      </c>
      <c r="J12" s="69">
        <v>22</v>
      </c>
      <c r="K12" s="69">
        <v>396</v>
      </c>
      <c r="L12" s="15"/>
      <c r="M12" s="15"/>
      <c r="N12" s="15"/>
      <c r="R12" s="16"/>
    </row>
    <row r="13" spans="1:18" ht="12.75">
      <c r="A13" s="78" t="s">
        <v>108</v>
      </c>
      <c r="B13" s="70">
        <v>57</v>
      </c>
      <c r="C13" s="71">
        <v>5</v>
      </c>
      <c r="D13" s="70">
        <v>62</v>
      </c>
      <c r="E13" s="70">
        <v>57</v>
      </c>
      <c r="F13" s="71">
        <v>5</v>
      </c>
      <c r="G13" s="70">
        <v>126550</v>
      </c>
      <c r="H13" s="72">
        <v>3121</v>
      </c>
      <c r="I13" s="71" t="s">
        <v>105</v>
      </c>
      <c r="J13" s="72">
        <v>25</v>
      </c>
      <c r="K13" s="70">
        <v>3398</v>
      </c>
      <c r="L13" s="15"/>
      <c r="M13" s="15"/>
      <c r="N13" s="15"/>
      <c r="R13" s="16"/>
    </row>
    <row r="14" spans="1:18" ht="12.75">
      <c r="A14" s="78"/>
      <c r="B14" s="70"/>
      <c r="C14" s="70"/>
      <c r="D14" s="70"/>
      <c r="E14" s="70"/>
      <c r="F14" s="70"/>
      <c r="G14" s="70"/>
      <c r="H14" s="72"/>
      <c r="I14" s="72"/>
      <c r="J14" s="72"/>
      <c r="K14" s="70"/>
      <c r="L14" s="15"/>
      <c r="M14" s="15"/>
      <c r="N14" s="15"/>
      <c r="R14" s="16"/>
    </row>
    <row r="15" spans="1:18" ht="12.75">
      <c r="A15" s="78" t="s">
        <v>109</v>
      </c>
      <c r="B15" s="71" t="s">
        <v>105</v>
      </c>
      <c r="C15" s="71" t="s">
        <v>105</v>
      </c>
      <c r="D15" s="71" t="s">
        <v>105</v>
      </c>
      <c r="E15" s="71" t="s">
        <v>105</v>
      </c>
      <c r="F15" s="71" t="s">
        <v>105</v>
      </c>
      <c r="G15" s="72">
        <v>33000</v>
      </c>
      <c r="H15" s="71" t="s">
        <v>105</v>
      </c>
      <c r="I15" s="71" t="s">
        <v>105</v>
      </c>
      <c r="J15" s="72">
        <v>2</v>
      </c>
      <c r="K15" s="72">
        <v>66</v>
      </c>
      <c r="L15" s="15"/>
      <c r="M15" s="15"/>
      <c r="N15" s="15"/>
      <c r="R15" s="16"/>
    </row>
    <row r="16" spans="1:18" ht="12.75">
      <c r="A16" s="78"/>
      <c r="B16" s="70"/>
      <c r="C16" s="70"/>
      <c r="D16" s="70"/>
      <c r="E16" s="70"/>
      <c r="F16" s="70"/>
      <c r="G16" s="70"/>
      <c r="H16" s="72"/>
      <c r="I16" s="72"/>
      <c r="J16" s="72"/>
      <c r="K16" s="70"/>
      <c r="L16" s="15"/>
      <c r="M16" s="15"/>
      <c r="N16" s="15"/>
      <c r="R16" s="16"/>
    </row>
    <row r="17" spans="1:18" ht="12.75">
      <c r="A17" s="78" t="s">
        <v>110</v>
      </c>
      <c r="B17" s="71" t="s">
        <v>105</v>
      </c>
      <c r="C17" s="71" t="s">
        <v>105</v>
      </c>
      <c r="D17" s="71" t="s">
        <v>105</v>
      </c>
      <c r="E17" s="71" t="s">
        <v>105</v>
      </c>
      <c r="F17" s="71" t="s">
        <v>105</v>
      </c>
      <c r="G17" s="72">
        <v>8006</v>
      </c>
      <c r="H17" s="71" t="s">
        <v>105</v>
      </c>
      <c r="I17" s="71" t="s">
        <v>105</v>
      </c>
      <c r="J17" s="72">
        <v>4</v>
      </c>
      <c r="K17" s="72">
        <v>32</v>
      </c>
      <c r="L17" s="15"/>
      <c r="M17" s="15"/>
      <c r="N17" s="15"/>
      <c r="R17" s="16"/>
    </row>
    <row r="18" spans="1:18" ht="12.75">
      <c r="A18" s="41"/>
      <c r="B18" s="73"/>
      <c r="C18" s="73"/>
      <c r="D18" s="73"/>
      <c r="E18" s="73"/>
      <c r="F18" s="73"/>
      <c r="G18" s="73"/>
      <c r="H18" s="69"/>
      <c r="I18" s="69"/>
      <c r="J18" s="69"/>
      <c r="K18" s="73"/>
      <c r="L18" s="15"/>
      <c r="M18" s="15"/>
      <c r="N18" s="15"/>
      <c r="R18" s="16"/>
    </row>
    <row r="19" spans="1:18" ht="12.75">
      <c r="A19" s="41" t="s">
        <v>9</v>
      </c>
      <c r="B19" s="69">
        <v>9</v>
      </c>
      <c r="C19" s="68" t="s">
        <v>105</v>
      </c>
      <c r="D19" s="69">
        <v>9</v>
      </c>
      <c r="E19" s="69">
        <v>9</v>
      </c>
      <c r="F19" s="68" t="s">
        <v>105</v>
      </c>
      <c r="G19" s="69">
        <v>9985</v>
      </c>
      <c r="H19" s="69">
        <v>1750</v>
      </c>
      <c r="I19" s="68" t="s">
        <v>105</v>
      </c>
      <c r="J19" s="69">
        <v>12</v>
      </c>
      <c r="K19" s="69">
        <v>136</v>
      </c>
      <c r="L19" s="15"/>
      <c r="M19" s="15"/>
      <c r="N19" s="15"/>
      <c r="R19" s="16"/>
    </row>
    <row r="20" spans="1:18" ht="12.75">
      <c r="A20" s="41" t="s">
        <v>10</v>
      </c>
      <c r="B20" s="69">
        <v>45</v>
      </c>
      <c r="C20" s="68" t="s">
        <v>105</v>
      </c>
      <c r="D20" s="69">
        <v>45</v>
      </c>
      <c r="E20" s="69">
        <v>36</v>
      </c>
      <c r="F20" s="68" t="s">
        <v>105</v>
      </c>
      <c r="G20" s="69">
        <v>35000</v>
      </c>
      <c r="H20" s="69">
        <v>2150</v>
      </c>
      <c r="I20" s="68" t="s">
        <v>105</v>
      </c>
      <c r="J20" s="69">
        <v>10</v>
      </c>
      <c r="K20" s="69">
        <v>427</v>
      </c>
      <c r="L20" s="15"/>
      <c r="M20" s="15"/>
      <c r="N20" s="15"/>
      <c r="R20" s="16"/>
    </row>
    <row r="21" spans="1:18" ht="12.75">
      <c r="A21" s="41" t="s">
        <v>11</v>
      </c>
      <c r="B21" s="69">
        <v>64</v>
      </c>
      <c r="C21" s="68" t="s">
        <v>105</v>
      </c>
      <c r="D21" s="69">
        <v>64</v>
      </c>
      <c r="E21" s="69">
        <v>50</v>
      </c>
      <c r="F21" s="68" t="s">
        <v>105</v>
      </c>
      <c r="G21" s="69">
        <v>14851</v>
      </c>
      <c r="H21" s="69">
        <v>2150</v>
      </c>
      <c r="I21" s="68" t="s">
        <v>105</v>
      </c>
      <c r="J21" s="69">
        <v>10</v>
      </c>
      <c r="K21" s="69">
        <v>256</v>
      </c>
      <c r="L21" s="15"/>
      <c r="M21" s="15"/>
      <c r="N21" s="15"/>
      <c r="R21" s="16"/>
    </row>
    <row r="22" spans="1:18" ht="12.75">
      <c r="A22" s="78" t="s">
        <v>111</v>
      </c>
      <c r="B22" s="70">
        <v>118</v>
      </c>
      <c r="C22" s="71" t="s">
        <v>105</v>
      </c>
      <c r="D22" s="70">
        <v>118</v>
      </c>
      <c r="E22" s="70">
        <v>95</v>
      </c>
      <c r="F22" s="71" t="s">
        <v>105</v>
      </c>
      <c r="G22" s="70">
        <v>59836</v>
      </c>
      <c r="H22" s="72">
        <v>2112</v>
      </c>
      <c r="I22" s="71" t="s">
        <v>105</v>
      </c>
      <c r="J22" s="72">
        <v>10</v>
      </c>
      <c r="K22" s="70">
        <v>819</v>
      </c>
      <c r="L22" s="15"/>
      <c r="M22" s="15"/>
      <c r="N22" s="15"/>
      <c r="R22" s="16"/>
    </row>
    <row r="23" spans="1:18" ht="12.75">
      <c r="A23" s="78"/>
      <c r="B23" s="70"/>
      <c r="C23" s="70"/>
      <c r="D23" s="70"/>
      <c r="E23" s="70"/>
      <c r="F23" s="70"/>
      <c r="G23" s="70"/>
      <c r="H23" s="72"/>
      <c r="I23" s="72"/>
      <c r="J23" s="72"/>
      <c r="K23" s="70"/>
      <c r="L23" s="15"/>
      <c r="M23" s="15"/>
      <c r="N23" s="15"/>
      <c r="R23" s="16"/>
    </row>
    <row r="24" spans="1:18" ht="12.75">
      <c r="A24" s="78" t="s">
        <v>112</v>
      </c>
      <c r="B24" s="72">
        <v>17</v>
      </c>
      <c r="C24" s="72">
        <v>12</v>
      </c>
      <c r="D24" s="72">
        <v>29</v>
      </c>
      <c r="E24" s="72">
        <v>8</v>
      </c>
      <c r="F24" s="72">
        <v>4</v>
      </c>
      <c r="G24" s="72">
        <v>12628</v>
      </c>
      <c r="H24" s="72">
        <v>1150</v>
      </c>
      <c r="I24" s="72">
        <v>1400</v>
      </c>
      <c r="J24" s="72">
        <v>6</v>
      </c>
      <c r="K24" s="72">
        <v>91</v>
      </c>
      <c r="L24" s="15"/>
      <c r="M24" s="15"/>
      <c r="N24" s="15"/>
      <c r="R24" s="16"/>
    </row>
    <row r="25" spans="1:18" ht="12.75">
      <c r="A25" s="78"/>
      <c r="B25" s="70"/>
      <c r="C25" s="70"/>
      <c r="D25" s="70"/>
      <c r="E25" s="70"/>
      <c r="F25" s="70"/>
      <c r="G25" s="70"/>
      <c r="H25" s="72"/>
      <c r="I25" s="72"/>
      <c r="J25" s="72"/>
      <c r="K25" s="70"/>
      <c r="L25" s="15"/>
      <c r="M25" s="15"/>
      <c r="N25" s="15"/>
      <c r="R25" s="16"/>
    </row>
    <row r="26" spans="1:18" ht="12.75">
      <c r="A26" s="78" t="s">
        <v>113</v>
      </c>
      <c r="B26" s="72">
        <v>51</v>
      </c>
      <c r="C26" s="72">
        <v>59</v>
      </c>
      <c r="D26" s="72">
        <v>110</v>
      </c>
      <c r="E26" s="72">
        <v>39</v>
      </c>
      <c r="F26" s="72">
        <v>43</v>
      </c>
      <c r="G26" s="72">
        <v>7743</v>
      </c>
      <c r="H26" s="72">
        <v>550</v>
      </c>
      <c r="I26" s="72">
        <v>1250</v>
      </c>
      <c r="J26" s="72">
        <v>9</v>
      </c>
      <c r="K26" s="72">
        <v>145</v>
      </c>
      <c r="L26" s="15"/>
      <c r="M26" s="15"/>
      <c r="N26" s="15"/>
      <c r="R26" s="16"/>
    </row>
    <row r="27" spans="1:18" ht="12.75">
      <c r="A27" s="41"/>
      <c r="B27" s="73"/>
      <c r="C27" s="73"/>
      <c r="D27" s="73"/>
      <c r="E27" s="73"/>
      <c r="F27" s="73"/>
      <c r="G27" s="73"/>
      <c r="H27" s="69"/>
      <c r="I27" s="69"/>
      <c r="J27" s="69"/>
      <c r="K27" s="73"/>
      <c r="L27" s="15"/>
      <c r="M27" s="15"/>
      <c r="N27" s="15"/>
      <c r="R27" s="16"/>
    </row>
    <row r="28" spans="1:18" ht="12.75">
      <c r="A28" s="41" t="s">
        <v>12</v>
      </c>
      <c r="B28" s="68">
        <v>15</v>
      </c>
      <c r="C28" s="73">
        <v>34</v>
      </c>
      <c r="D28" s="69">
        <v>49</v>
      </c>
      <c r="E28" s="68" t="s">
        <v>105</v>
      </c>
      <c r="F28" s="73">
        <v>12</v>
      </c>
      <c r="G28" s="73" t="s">
        <v>105</v>
      </c>
      <c r="H28" s="68" t="s">
        <v>105</v>
      </c>
      <c r="I28" s="69">
        <v>7000</v>
      </c>
      <c r="J28" s="68" t="s">
        <v>105</v>
      </c>
      <c r="K28" s="73">
        <v>84</v>
      </c>
      <c r="L28" s="15"/>
      <c r="M28" s="15"/>
      <c r="N28" s="15"/>
      <c r="R28" s="16"/>
    </row>
    <row r="29" spans="1:18" ht="12.75">
      <c r="A29" s="41" t="s">
        <v>13</v>
      </c>
      <c r="B29" s="69">
        <v>85</v>
      </c>
      <c r="C29" s="69">
        <v>12</v>
      </c>
      <c r="D29" s="69">
        <v>97</v>
      </c>
      <c r="E29" s="69">
        <v>41</v>
      </c>
      <c r="F29" s="69">
        <v>3</v>
      </c>
      <c r="G29" s="69">
        <v>4273</v>
      </c>
      <c r="H29" s="69">
        <v>1000</v>
      </c>
      <c r="I29" s="69">
        <v>3000</v>
      </c>
      <c r="J29" s="69">
        <v>20</v>
      </c>
      <c r="K29" s="69">
        <v>135</v>
      </c>
      <c r="L29" s="15"/>
      <c r="M29" s="15"/>
      <c r="N29" s="15"/>
      <c r="R29" s="16"/>
    </row>
    <row r="30" spans="1:18" ht="12.75">
      <c r="A30" s="41" t="s">
        <v>14</v>
      </c>
      <c r="B30" s="69">
        <v>15</v>
      </c>
      <c r="C30" s="69">
        <v>5</v>
      </c>
      <c r="D30" s="69">
        <v>20</v>
      </c>
      <c r="E30" s="69">
        <v>15</v>
      </c>
      <c r="F30" s="69">
        <v>5</v>
      </c>
      <c r="G30" s="68" t="s">
        <v>105</v>
      </c>
      <c r="H30" s="69">
        <v>475</v>
      </c>
      <c r="I30" s="69">
        <v>3500</v>
      </c>
      <c r="J30" s="68" t="s">
        <v>105</v>
      </c>
      <c r="K30" s="69">
        <v>25</v>
      </c>
      <c r="L30" s="15"/>
      <c r="M30" s="15"/>
      <c r="N30" s="15"/>
      <c r="R30" s="16"/>
    </row>
    <row r="31" spans="1:18" s="66" customFormat="1" ht="12.75">
      <c r="A31" s="78" t="s">
        <v>114</v>
      </c>
      <c r="B31" s="70">
        <v>115</v>
      </c>
      <c r="C31" s="70">
        <v>51</v>
      </c>
      <c r="D31" s="70">
        <v>166</v>
      </c>
      <c r="E31" s="70">
        <v>56</v>
      </c>
      <c r="F31" s="70">
        <v>20</v>
      </c>
      <c r="G31" s="70">
        <v>4273</v>
      </c>
      <c r="H31" s="72">
        <v>859</v>
      </c>
      <c r="I31" s="72">
        <v>5525</v>
      </c>
      <c r="J31" s="72">
        <v>20</v>
      </c>
      <c r="K31" s="70">
        <v>244</v>
      </c>
      <c r="L31" s="65"/>
      <c r="M31" s="65"/>
      <c r="N31" s="65"/>
      <c r="R31" s="67"/>
    </row>
    <row r="32" spans="1:18" ht="12.75">
      <c r="A32" s="41"/>
      <c r="B32" s="73"/>
      <c r="C32" s="73"/>
      <c r="D32" s="73"/>
      <c r="E32" s="73"/>
      <c r="F32" s="73"/>
      <c r="G32" s="73"/>
      <c r="H32" s="69"/>
      <c r="I32" s="69"/>
      <c r="J32" s="69"/>
      <c r="K32" s="73"/>
      <c r="L32" s="15"/>
      <c r="M32" s="15"/>
      <c r="N32" s="15"/>
      <c r="R32" s="16"/>
    </row>
    <row r="33" spans="1:18" ht="12.75">
      <c r="A33" s="41" t="s">
        <v>15</v>
      </c>
      <c r="B33" s="74">
        <v>6</v>
      </c>
      <c r="C33" s="68" t="s">
        <v>105</v>
      </c>
      <c r="D33" s="69">
        <v>6</v>
      </c>
      <c r="E33" s="74">
        <v>6</v>
      </c>
      <c r="F33" s="68" t="s">
        <v>105</v>
      </c>
      <c r="G33" s="74">
        <v>1844</v>
      </c>
      <c r="H33" s="74">
        <v>3700</v>
      </c>
      <c r="I33" s="68" t="s">
        <v>105</v>
      </c>
      <c r="J33" s="74">
        <v>12</v>
      </c>
      <c r="K33" s="69">
        <v>44</v>
      </c>
      <c r="L33" s="15"/>
      <c r="M33" s="15"/>
      <c r="N33" s="15"/>
      <c r="R33" s="16"/>
    </row>
    <row r="34" spans="1:18" ht="12.75">
      <c r="A34" s="41" t="s">
        <v>16</v>
      </c>
      <c r="B34" s="74">
        <v>18</v>
      </c>
      <c r="C34" s="74">
        <v>125</v>
      </c>
      <c r="D34" s="69">
        <v>143</v>
      </c>
      <c r="E34" s="74">
        <v>17</v>
      </c>
      <c r="F34" s="74">
        <v>125</v>
      </c>
      <c r="G34" s="74">
        <v>435</v>
      </c>
      <c r="H34" s="74">
        <v>1176</v>
      </c>
      <c r="I34" s="74">
        <v>2248</v>
      </c>
      <c r="J34" s="74">
        <v>14</v>
      </c>
      <c r="K34" s="69">
        <v>307</v>
      </c>
      <c r="L34" s="15"/>
      <c r="M34" s="15"/>
      <c r="N34" s="15"/>
      <c r="R34" s="16"/>
    </row>
    <row r="35" spans="1:18" ht="12.75">
      <c r="A35" s="41" t="s">
        <v>17</v>
      </c>
      <c r="B35" s="74">
        <v>10</v>
      </c>
      <c r="C35" s="74">
        <v>72</v>
      </c>
      <c r="D35" s="69">
        <v>82</v>
      </c>
      <c r="E35" s="74">
        <v>10</v>
      </c>
      <c r="F35" s="74">
        <v>51</v>
      </c>
      <c r="G35" s="74">
        <v>6410</v>
      </c>
      <c r="H35" s="74">
        <v>1100</v>
      </c>
      <c r="I35" s="74">
        <v>1980</v>
      </c>
      <c r="J35" s="74">
        <v>15</v>
      </c>
      <c r="K35" s="69">
        <v>208</v>
      </c>
      <c r="L35" s="15"/>
      <c r="M35" s="15"/>
      <c r="N35" s="15"/>
      <c r="R35" s="16"/>
    </row>
    <row r="36" spans="1:18" ht="12.75">
      <c r="A36" s="41" t="s">
        <v>18</v>
      </c>
      <c r="B36" s="74">
        <v>36</v>
      </c>
      <c r="C36" s="74">
        <v>121</v>
      </c>
      <c r="D36" s="69">
        <v>157</v>
      </c>
      <c r="E36" s="74">
        <v>36</v>
      </c>
      <c r="F36" s="74">
        <v>110</v>
      </c>
      <c r="G36" s="74">
        <v>5896</v>
      </c>
      <c r="H36" s="74">
        <v>500</v>
      </c>
      <c r="I36" s="74">
        <v>3027</v>
      </c>
      <c r="J36" s="74">
        <v>10</v>
      </c>
      <c r="K36" s="69">
        <v>410</v>
      </c>
      <c r="L36" s="15"/>
      <c r="M36" s="15"/>
      <c r="N36" s="15"/>
      <c r="R36" s="16"/>
    </row>
    <row r="37" spans="1:18" ht="12.75">
      <c r="A37" s="78" t="s">
        <v>115</v>
      </c>
      <c r="B37" s="70">
        <v>70</v>
      </c>
      <c r="C37" s="70">
        <v>318</v>
      </c>
      <c r="D37" s="70">
        <v>388</v>
      </c>
      <c r="E37" s="70">
        <v>69</v>
      </c>
      <c r="F37" s="70">
        <v>286</v>
      </c>
      <c r="G37" s="70">
        <v>14585</v>
      </c>
      <c r="H37" s="72">
        <v>1032</v>
      </c>
      <c r="I37" s="72">
        <v>2500</v>
      </c>
      <c r="J37" s="72">
        <v>13</v>
      </c>
      <c r="K37" s="70">
        <v>969</v>
      </c>
      <c r="L37" s="15"/>
      <c r="M37" s="15"/>
      <c r="N37" s="15"/>
      <c r="R37" s="16"/>
    </row>
    <row r="38" spans="1:18" ht="12.75">
      <c r="A38" s="78"/>
      <c r="B38" s="70"/>
      <c r="C38" s="70"/>
      <c r="D38" s="70"/>
      <c r="E38" s="70"/>
      <c r="F38" s="70"/>
      <c r="G38" s="70"/>
      <c r="H38" s="72"/>
      <c r="I38" s="72"/>
      <c r="J38" s="72"/>
      <c r="K38" s="70"/>
      <c r="L38" s="15"/>
      <c r="M38" s="15"/>
      <c r="N38" s="15"/>
      <c r="R38" s="16"/>
    </row>
    <row r="39" spans="1:18" ht="12.75">
      <c r="A39" s="78" t="s">
        <v>116</v>
      </c>
      <c r="B39" s="72">
        <v>76</v>
      </c>
      <c r="C39" s="72">
        <v>3</v>
      </c>
      <c r="D39" s="72">
        <v>79</v>
      </c>
      <c r="E39" s="72">
        <v>34</v>
      </c>
      <c r="F39" s="72">
        <v>3</v>
      </c>
      <c r="G39" s="72">
        <v>1000</v>
      </c>
      <c r="H39" s="72">
        <v>700</v>
      </c>
      <c r="I39" s="72">
        <v>2067</v>
      </c>
      <c r="J39" s="72">
        <v>14</v>
      </c>
      <c r="K39" s="72">
        <v>44</v>
      </c>
      <c r="L39" s="15"/>
      <c r="M39" s="15"/>
      <c r="N39" s="15"/>
      <c r="R39" s="16"/>
    </row>
    <row r="40" spans="1:18" ht="12.75">
      <c r="A40" s="41"/>
      <c r="B40" s="73"/>
      <c r="C40" s="73"/>
      <c r="D40" s="73"/>
      <c r="E40" s="73"/>
      <c r="F40" s="73"/>
      <c r="G40" s="73"/>
      <c r="H40" s="69"/>
      <c r="I40" s="69"/>
      <c r="J40" s="69"/>
      <c r="K40" s="73"/>
      <c r="L40" s="15"/>
      <c r="M40" s="15"/>
      <c r="N40" s="15"/>
      <c r="R40" s="16"/>
    </row>
    <row r="41" spans="1:18" ht="12.75">
      <c r="A41" s="41" t="s">
        <v>19</v>
      </c>
      <c r="B41" s="69" t="s">
        <v>105</v>
      </c>
      <c r="C41" s="68" t="s">
        <v>105</v>
      </c>
      <c r="D41" s="69" t="s">
        <v>105</v>
      </c>
      <c r="E41" s="69" t="s">
        <v>105</v>
      </c>
      <c r="F41" s="68" t="s">
        <v>105</v>
      </c>
      <c r="G41" s="69">
        <v>5416</v>
      </c>
      <c r="H41" s="69" t="s">
        <v>105</v>
      </c>
      <c r="I41" s="68" t="s">
        <v>105</v>
      </c>
      <c r="J41" s="69">
        <v>10</v>
      </c>
      <c r="K41" s="69">
        <v>54</v>
      </c>
      <c r="L41" s="15"/>
      <c r="M41" s="15"/>
      <c r="N41" s="15"/>
      <c r="R41" s="16"/>
    </row>
    <row r="42" spans="1:18" ht="12.75">
      <c r="A42" s="41" t="s">
        <v>20</v>
      </c>
      <c r="B42" s="69">
        <v>44</v>
      </c>
      <c r="C42" s="68" t="s">
        <v>105</v>
      </c>
      <c r="D42" s="69">
        <v>44</v>
      </c>
      <c r="E42" s="69">
        <v>6</v>
      </c>
      <c r="F42" s="68" t="s">
        <v>105</v>
      </c>
      <c r="G42" s="69">
        <v>22629</v>
      </c>
      <c r="H42" s="69">
        <v>370</v>
      </c>
      <c r="I42" s="68" t="s">
        <v>105</v>
      </c>
      <c r="J42" s="69">
        <v>4</v>
      </c>
      <c r="K42" s="69">
        <v>93</v>
      </c>
      <c r="L42" s="15"/>
      <c r="M42" s="15"/>
      <c r="N42" s="15"/>
      <c r="R42" s="16"/>
    </row>
    <row r="43" spans="1:18" ht="12.75">
      <c r="A43" s="41" t="s">
        <v>21</v>
      </c>
      <c r="B43" s="69">
        <v>14</v>
      </c>
      <c r="C43" s="69">
        <v>8</v>
      </c>
      <c r="D43" s="69">
        <v>22</v>
      </c>
      <c r="E43" s="69">
        <v>14</v>
      </c>
      <c r="F43" s="69">
        <v>8</v>
      </c>
      <c r="G43" s="69">
        <v>33786</v>
      </c>
      <c r="H43" s="69">
        <v>2000</v>
      </c>
      <c r="I43" s="69">
        <v>3500</v>
      </c>
      <c r="J43" s="69">
        <v>10</v>
      </c>
      <c r="K43" s="69">
        <v>394</v>
      </c>
      <c r="L43" s="15"/>
      <c r="M43" s="15"/>
      <c r="N43" s="15"/>
      <c r="R43" s="16"/>
    </row>
    <row r="44" spans="1:18" ht="12.75">
      <c r="A44" s="41" t="s">
        <v>22</v>
      </c>
      <c r="B44" s="68" t="s">
        <v>105</v>
      </c>
      <c r="C44" s="68" t="s">
        <v>105</v>
      </c>
      <c r="D44" s="68" t="s">
        <v>105</v>
      </c>
      <c r="E44" s="68" t="s">
        <v>105</v>
      </c>
      <c r="F44" s="68" t="s">
        <v>105</v>
      </c>
      <c r="G44" s="69">
        <v>1227</v>
      </c>
      <c r="H44" s="68" t="s">
        <v>105</v>
      </c>
      <c r="I44" s="68" t="s">
        <v>105</v>
      </c>
      <c r="J44" s="69">
        <v>40</v>
      </c>
      <c r="K44" s="69">
        <v>49</v>
      </c>
      <c r="L44" s="15"/>
      <c r="M44" s="15"/>
      <c r="N44" s="15"/>
      <c r="R44" s="16"/>
    </row>
    <row r="45" spans="1:18" ht="12.75">
      <c r="A45" s="41" t="s">
        <v>23</v>
      </c>
      <c r="B45" s="69">
        <v>20</v>
      </c>
      <c r="C45" s="69">
        <v>2</v>
      </c>
      <c r="D45" s="69">
        <v>22</v>
      </c>
      <c r="E45" s="69">
        <v>18</v>
      </c>
      <c r="F45" s="69">
        <v>2</v>
      </c>
      <c r="G45" s="69">
        <v>3740</v>
      </c>
      <c r="H45" s="69">
        <v>1500</v>
      </c>
      <c r="I45" s="69">
        <v>2200</v>
      </c>
      <c r="J45" s="69">
        <v>16</v>
      </c>
      <c r="K45" s="69">
        <v>91</v>
      </c>
      <c r="L45" s="15"/>
      <c r="M45" s="15"/>
      <c r="N45" s="15"/>
      <c r="R45" s="16"/>
    </row>
    <row r="46" spans="1:18" ht="12.75">
      <c r="A46" s="41" t="s">
        <v>24</v>
      </c>
      <c r="B46" s="68" t="s">
        <v>105</v>
      </c>
      <c r="C46" s="69" t="s">
        <v>105</v>
      </c>
      <c r="D46" s="69" t="s">
        <v>105</v>
      </c>
      <c r="E46" s="68" t="s">
        <v>105</v>
      </c>
      <c r="F46" s="73" t="s">
        <v>105</v>
      </c>
      <c r="G46" s="69">
        <v>1576</v>
      </c>
      <c r="H46" s="68" t="s">
        <v>105</v>
      </c>
      <c r="I46" s="69" t="s">
        <v>105</v>
      </c>
      <c r="J46" s="69">
        <v>12</v>
      </c>
      <c r="K46" s="69">
        <v>19</v>
      </c>
      <c r="L46" s="15"/>
      <c r="M46" s="15"/>
      <c r="N46" s="15"/>
      <c r="R46" s="16"/>
    </row>
    <row r="47" spans="1:18" ht="12.75">
      <c r="A47" s="41" t="s">
        <v>25</v>
      </c>
      <c r="B47" s="69">
        <v>5</v>
      </c>
      <c r="C47" s="68" t="s">
        <v>105</v>
      </c>
      <c r="D47" s="69">
        <v>5</v>
      </c>
      <c r="E47" s="69">
        <v>5</v>
      </c>
      <c r="F47" s="68" t="s">
        <v>105</v>
      </c>
      <c r="G47" s="69">
        <v>840</v>
      </c>
      <c r="H47" s="69">
        <v>1600</v>
      </c>
      <c r="I47" s="68" t="s">
        <v>105</v>
      </c>
      <c r="J47" s="69">
        <v>25</v>
      </c>
      <c r="K47" s="69">
        <v>29</v>
      </c>
      <c r="L47" s="15"/>
      <c r="M47" s="15"/>
      <c r="N47" s="15"/>
      <c r="R47" s="16"/>
    </row>
    <row r="48" spans="1:18" ht="12.75">
      <c r="A48" s="41" t="s">
        <v>26</v>
      </c>
      <c r="B48" s="68">
        <v>26</v>
      </c>
      <c r="C48" s="68" t="s">
        <v>105</v>
      </c>
      <c r="D48" s="68">
        <v>26</v>
      </c>
      <c r="E48" s="68">
        <v>26</v>
      </c>
      <c r="F48" s="68" t="s">
        <v>105</v>
      </c>
      <c r="G48" s="69">
        <v>511</v>
      </c>
      <c r="H48" s="68" t="s">
        <v>105</v>
      </c>
      <c r="I48" s="68" t="s">
        <v>105</v>
      </c>
      <c r="J48" s="69">
        <v>12</v>
      </c>
      <c r="K48" s="69">
        <v>6</v>
      </c>
      <c r="L48" s="15"/>
      <c r="M48" s="15"/>
      <c r="N48" s="15"/>
      <c r="R48" s="16"/>
    </row>
    <row r="49" spans="1:18" ht="12.75">
      <c r="A49" s="41" t="s">
        <v>27</v>
      </c>
      <c r="B49" s="68" t="s">
        <v>105</v>
      </c>
      <c r="C49" s="68" t="s">
        <v>105</v>
      </c>
      <c r="D49" s="68" t="s">
        <v>105</v>
      </c>
      <c r="E49" s="68" t="s">
        <v>105</v>
      </c>
      <c r="F49" s="68" t="s">
        <v>105</v>
      </c>
      <c r="G49" s="69">
        <v>7500</v>
      </c>
      <c r="H49" s="68" t="s">
        <v>105</v>
      </c>
      <c r="I49" s="68" t="s">
        <v>105</v>
      </c>
      <c r="J49" s="69">
        <v>5</v>
      </c>
      <c r="K49" s="69">
        <v>37</v>
      </c>
      <c r="L49" s="15"/>
      <c r="M49" s="15"/>
      <c r="N49" s="15"/>
      <c r="R49" s="16"/>
    </row>
    <row r="50" spans="1:18" ht="12.75">
      <c r="A50" s="78" t="s">
        <v>117</v>
      </c>
      <c r="B50" s="70">
        <v>109</v>
      </c>
      <c r="C50" s="70">
        <v>10</v>
      </c>
      <c r="D50" s="70">
        <v>119</v>
      </c>
      <c r="E50" s="70">
        <v>69</v>
      </c>
      <c r="F50" s="70">
        <v>10</v>
      </c>
      <c r="G50" s="70">
        <v>77225</v>
      </c>
      <c r="H50" s="72">
        <v>945</v>
      </c>
      <c r="I50" s="72">
        <v>3240</v>
      </c>
      <c r="J50" s="72">
        <v>9</v>
      </c>
      <c r="K50" s="70">
        <v>772</v>
      </c>
      <c r="L50" s="15"/>
      <c r="M50" s="15"/>
      <c r="N50" s="15"/>
      <c r="R50" s="16"/>
    </row>
    <row r="51" spans="1:18" ht="12.75">
      <c r="A51" s="78"/>
      <c r="B51" s="70"/>
      <c r="C51" s="70"/>
      <c r="D51" s="70"/>
      <c r="E51" s="70"/>
      <c r="F51" s="70"/>
      <c r="G51" s="70"/>
      <c r="H51" s="72"/>
      <c r="I51" s="72"/>
      <c r="J51" s="72"/>
      <c r="K51" s="70"/>
      <c r="L51" s="15"/>
      <c r="M51" s="15"/>
      <c r="N51" s="15"/>
      <c r="R51" s="16"/>
    </row>
    <row r="52" spans="1:18" ht="12.75">
      <c r="A52" s="78" t="s">
        <v>118</v>
      </c>
      <c r="B52" s="72" t="s">
        <v>105</v>
      </c>
      <c r="C52" s="72" t="s">
        <v>105</v>
      </c>
      <c r="D52" s="72" t="s">
        <v>105</v>
      </c>
      <c r="E52" s="71" t="s">
        <v>105</v>
      </c>
      <c r="F52" s="72" t="s">
        <v>105</v>
      </c>
      <c r="G52" s="71">
        <v>1673</v>
      </c>
      <c r="H52" s="71" t="s">
        <v>105</v>
      </c>
      <c r="I52" s="72" t="s">
        <v>105</v>
      </c>
      <c r="J52" s="71">
        <v>10</v>
      </c>
      <c r="K52" s="72">
        <v>17</v>
      </c>
      <c r="L52" s="15"/>
      <c r="M52" s="15"/>
      <c r="N52" s="15"/>
      <c r="R52" s="16"/>
    </row>
    <row r="53" spans="1:18" ht="12.75">
      <c r="A53" s="41"/>
      <c r="B53" s="73"/>
      <c r="C53" s="73"/>
      <c r="D53" s="73"/>
      <c r="E53" s="73"/>
      <c r="F53" s="73"/>
      <c r="G53" s="73"/>
      <c r="H53" s="69"/>
      <c r="I53" s="69"/>
      <c r="J53" s="69"/>
      <c r="K53" s="73"/>
      <c r="L53" s="15"/>
      <c r="M53" s="15"/>
      <c r="N53" s="15"/>
      <c r="R53" s="16"/>
    </row>
    <row r="54" spans="1:18" ht="12.75">
      <c r="A54" s="41" t="s">
        <v>28</v>
      </c>
      <c r="B54" s="68" t="s">
        <v>105</v>
      </c>
      <c r="C54" s="69">
        <v>111</v>
      </c>
      <c r="D54" s="69">
        <v>111</v>
      </c>
      <c r="E54" s="68" t="s">
        <v>105</v>
      </c>
      <c r="F54" s="69">
        <v>97</v>
      </c>
      <c r="G54" s="69">
        <v>38265</v>
      </c>
      <c r="H54" s="68" t="s">
        <v>105</v>
      </c>
      <c r="I54" s="69">
        <v>250</v>
      </c>
      <c r="J54" s="69">
        <v>3</v>
      </c>
      <c r="K54" s="69">
        <v>139</v>
      </c>
      <c r="L54" s="15"/>
      <c r="M54" s="15"/>
      <c r="N54" s="15"/>
      <c r="R54" s="16"/>
    </row>
    <row r="55" spans="1:18" ht="12.75">
      <c r="A55" s="41" t="s">
        <v>29</v>
      </c>
      <c r="B55" s="69">
        <v>30</v>
      </c>
      <c r="C55" s="69">
        <v>9</v>
      </c>
      <c r="D55" s="69">
        <v>39</v>
      </c>
      <c r="E55" s="69">
        <v>26</v>
      </c>
      <c r="F55" s="69">
        <v>5</v>
      </c>
      <c r="G55" s="69">
        <v>2628</v>
      </c>
      <c r="H55" s="69">
        <v>260</v>
      </c>
      <c r="I55" s="69">
        <v>1820</v>
      </c>
      <c r="J55" s="69">
        <v>5</v>
      </c>
      <c r="K55" s="69">
        <v>29</v>
      </c>
      <c r="L55" s="15"/>
      <c r="M55" s="15"/>
      <c r="N55" s="15"/>
      <c r="R55" s="16"/>
    </row>
    <row r="56" spans="1:18" ht="12.75">
      <c r="A56" s="41" t="s">
        <v>30</v>
      </c>
      <c r="B56" s="69">
        <v>37</v>
      </c>
      <c r="C56" s="69">
        <v>19</v>
      </c>
      <c r="D56" s="69">
        <v>56</v>
      </c>
      <c r="E56" s="69">
        <v>32</v>
      </c>
      <c r="F56" s="69">
        <v>19</v>
      </c>
      <c r="G56" s="69">
        <v>8357</v>
      </c>
      <c r="H56" s="69">
        <v>100</v>
      </c>
      <c r="I56" s="69">
        <v>150</v>
      </c>
      <c r="J56" s="69">
        <v>1</v>
      </c>
      <c r="K56" s="69">
        <v>14</v>
      </c>
      <c r="L56" s="15"/>
      <c r="M56" s="15"/>
      <c r="N56" s="15"/>
      <c r="R56" s="16"/>
    </row>
    <row r="57" spans="1:18" ht="12.75">
      <c r="A57" s="41" t="s">
        <v>31</v>
      </c>
      <c r="B57" s="69">
        <v>93</v>
      </c>
      <c r="C57" s="69">
        <v>18</v>
      </c>
      <c r="D57" s="69">
        <v>111</v>
      </c>
      <c r="E57" s="69">
        <v>73</v>
      </c>
      <c r="F57" s="69">
        <v>16</v>
      </c>
      <c r="G57" s="69">
        <v>8935</v>
      </c>
      <c r="H57" s="69">
        <v>1200</v>
      </c>
      <c r="I57" s="69">
        <v>3800</v>
      </c>
      <c r="J57" s="69">
        <v>20</v>
      </c>
      <c r="K57" s="69">
        <v>327</v>
      </c>
      <c r="L57" s="15"/>
      <c r="M57" s="15"/>
      <c r="N57" s="15"/>
      <c r="R57" s="16"/>
    </row>
    <row r="58" spans="1:18" ht="12.75">
      <c r="A58" s="41" t="s">
        <v>32</v>
      </c>
      <c r="B58" s="69">
        <v>7</v>
      </c>
      <c r="C58" s="69">
        <v>19</v>
      </c>
      <c r="D58" s="69">
        <v>26</v>
      </c>
      <c r="E58" s="69">
        <v>7</v>
      </c>
      <c r="F58" s="69">
        <v>19</v>
      </c>
      <c r="G58" s="69">
        <v>1634</v>
      </c>
      <c r="H58" s="69">
        <v>800</v>
      </c>
      <c r="I58" s="69">
        <v>1500</v>
      </c>
      <c r="J58" s="69">
        <v>16</v>
      </c>
      <c r="K58" s="69">
        <v>60</v>
      </c>
      <c r="L58" s="15"/>
      <c r="M58" s="15"/>
      <c r="N58" s="15"/>
      <c r="R58" s="16"/>
    </row>
    <row r="59" spans="1:18" s="66" customFormat="1" ht="12.75">
      <c r="A59" s="78" t="s">
        <v>119</v>
      </c>
      <c r="B59" s="70">
        <v>167</v>
      </c>
      <c r="C59" s="70">
        <v>176</v>
      </c>
      <c r="D59" s="70">
        <v>343</v>
      </c>
      <c r="E59" s="70">
        <v>138</v>
      </c>
      <c r="F59" s="70">
        <v>156</v>
      </c>
      <c r="G59" s="70">
        <v>59819</v>
      </c>
      <c r="H59" s="72">
        <v>748</v>
      </c>
      <c r="I59" s="72">
        <v>804</v>
      </c>
      <c r="J59" s="72">
        <v>6</v>
      </c>
      <c r="K59" s="70">
        <v>569</v>
      </c>
      <c r="L59" s="65"/>
      <c r="M59" s="65"/>
      <c r="N59" s="65"/>
      <c r="R59" s="67"/>
    </row>
    <row r="60" spans="1:18" ht="12.75">
      <c r="A60" s="41"/>
      <c r="B60" s="73"/>
      <c r="C60" s="73"/>
      <c r="D60" s="73"/>
      <c r="E60" s="73"/>
      <c r="F60" s="73"/>
      <c r="G60" s="73"/>
      <c r="H60" s="69"/>
      <c r="I60" s="69"/>
      <c r="J60" s="69"/>
      <c r="K60" s="73"/>
      <c r="L60" s="15"/>
      <c r="M60" s="15"/>
      <c r="N60" s="15"/>
      <c r="R60" s="16"/>
    </row>
    <row r="61" spans="1:18" ht="12.75">
      <c r="A61" s="41" t="s">
        <v>33</v>
      </c>
      <c r="B61" s="74">
        <v>24</v>
      </c>
      <c r="C61" s="74">
        <v>42</v>
      </c>
      <c r="D61" s="69">
        <v>66</v>
      </c>
      <c r="E61" s="74">
        <v>24</v>
      </c>
      <c r="F61" s="74">
        <v>42</v>
      </c>
      <c r="G61" s="74">
        <v>5000</v>
      </c>
      <c r="H61" s="74">
        <v>1400</v>
      </c>
      <c r="I61" s="74">
        <v>3000</v>
      </c>
      <c r="J61" s="74">
        <v>7</v>
      </c>
      <c r="K61" s="69">
        <v>195</v>
      </c>
      <c r="L61" s="15"/>
      <c r="M61" s="15"/>
      <c r="N61" s="15"/>
      <c r="R61" s="16"/>
    </row>
    <row r="62" spans="1:18" ht="12.75">
      <c r="A62" s="41" t="s">
        <v>34</v>
      </c>
      <c r="B62" s="74">
        <v>167</v>
      </c>
      <c r="C62" s="74">
        <v>7</v>
      </c>
      <c r="D62" s="69">
        <v>174</v>
      </c>
      <c r="E62" s="74">
        <v>150</v>
      </c>
      <c r="F62" s="74">
        <v>6</v>
      </c>
      <c r="G62" s="74">
        <v>4589</v>
      </c>
      <c r="H62" s="74">
        <v>500</v>
      </c>
      <c r="I62" s="74">
        <v>1200</v>
      </c>
      <c r="J62" s="74">
        <v>5</v>
      </c>
      <c r="K62" s="69">
        <v>105</v>
      </c>
      <c r="L62" s="15"/>
      <c r="M62" s="15"/>
      <c r="N62" s="15"/>
      <c r="R62" s="16"/>
    </row>
    <row r="63" spans="1:18" ht="12.75">
      <c r="A63" s="41" t="s">
        <v>35</v>
      </c>
      <c r="B63" s="74">
        <v>60</v>
      </c>
      <c r="C63" s="74">
        <v>73</v>
      </c>
      <c r="D63" s="69">
        <v>133</v>
      </c>
      <c r="E63" s="74">
        <v>60</v>
      </c>
      <c r="F63" s="74">
        <v>69</v>
      </c>
      <c r="G63" s="74">
        <v>6000</v>
      </c>
      <c r="H63" s="74">
        <v>450</v>
      </c>
      <c r="I63" s="74">
        <v>5000</v>
      </c>
      <c r="J63" s="74">
        <v>2</v>
      </c>
      <c r="K63" s="69">
        <v>384</v>
      </c>
      <c r="L63" s="15"/>
      <c r="M63" s="15"/>
      <c r="N63" s="15"/>
      <c r="R63" s="16"/>
    </row>
    <row r="64" spans="1:18" ht="12.75">
      <c r="A64" s="78" t="s">
        <v>120</v>
      </c>
      <c r="B64" s="70">
        <v>251</v>
      </c>
      <c r="C64" s="70">
        <v>122</v>
      </c>
      <c r="D64" s="70">
        <v>373</v>
      </c>
      <c r="E64" s="70">
        <v>234</v>
      </c>
      <c r="F64" s="70">
        <v>117</v>
      </c>
      <c r="G64" s="70">
        <v>15589</v>
      </c>
      <c r="H64" s="72">
        <v>579</v>
      </c>
      <c r="I64" s="72">
        <v>4087</v>
      </c>
      <c r="J64" s="72">
        <v>4</v>
      </c>
      <c r="K64" s="70">
        <v>684</v>
      </c>
      <c r="L64" s="15"/>
      <c r="M64" s="15"/>
      <c r="N64" s="15"/>
      <c r="R64" s="16"/>
    </row>
    <row r="65" spans="1:18" ht="12.75">
      <c r="A65" s="78"/>
      <c r="B65" s="70"/>
      <c r="C65" s="70"/>
      <c r="D65" s="70"/>
      <c r="E65" s="70"/>
      <c r="F65" s="70"/>
      <c r="G65" s="70"/>
      <c r="H65" s="72"/>
      <c r="I65" s="72"/>
      <c r="J65" s="72"/>
      <c r="K65" s="70"/>
      <c r="L65" s="15"/>
      <c r="M65" s="15"/>
      <c r="N65" s="15"/>
      <c r="R65" s="16"/>
    </row>
    <row r="66" spans="1:18" ht="12.75">
      <c r="A66" s="78" t="s">
        <v>121</v>
      </c>
      <c r="B66" s="72">
        <v>115</v>
      </c>
      <c r="C66" s="72">
        <v>14</v>
      </c>
      <c r="D66" s="72">
        <v>129</v>
      </c>
      <c r="E66" s="72">
        <v>54</v>
      </c>
      <c r="F66" s="72">
        <v>12</v>
      </c>
      <c r="G66" s="72">
        <v>582</v>
      </c>
      <c r="H66" s="72">
        <v>840</v>
      </c>
      <c r="I66" s="72">
        <v>2880</v>
      </c>
      <c r="J66" s="72">
        <v>17</v>
      </c>
      <c r="K66" s="72">
        <v>90</v>
      </c>
      <c r="L66" s="15"/>
      <c r="M66" s="15"/>
      <c r="N66" s="15"/>
      <c r="R66" s="16"/>
    </row>
    <row r="67" spans="1:19" ht="12.75">
      <c r="A67" s="41"/>
      <c r="B67" s="73"/>
      <c r="C67" s="73"/>
      <c r="D67" s="73"/>
      <c r="E67" s="73"/>
      <c r="F67" s="73"/>
      <c r="G67" s="73"/>
      <c r="H67" s="69"/>
      <c r="I67" s="69"/>
      <c r="J67" s="69"/>
      <c r="K67" s="73"/>
      <c r="L67" s="15"/>
      <c r="M67" s="15"/>
      <c r="N67" s="15"/>
      <c r="R67" s="16"/>
      <c r="S67" s="13"/>
    </row>
    <row r="68" spans="1:19" ht="12.75">
      <c r="A68" s="41" t="s">
        <v>36</v>
      </c>
      <c r="B68" s="68" t="s">
        <v>105</v>
      </c>
      <c r="C68" s="69">
        <v>460</v>
      </c>
      <c r="D68" s="69">
        <v>460</v>
      </c>
      <c r="E68" s="68" t="s">
        <v>105</v>
      </c>
      <c r="F68" s="69">
        <v>460</v>
      </c>
      <c r="G68" s="69">
        <v>1000</v>
      </c>
      <c r="H68" s="68" t="s">
        <v>105</v>
      </c>
      <c r="I68" s="69">
        <v>2750</v>
      </c>
      <c r="J68" s="69">
        <v>13</v>
      </c>
      <c r="K68" s="69">
        <v>1278</v>
      </c>
      <c r="L68" s="15"/>
      <c r="M68" s="15"/>
      <c r="N68" s="15"/>
      <c r="R68" s="16"/>
      <c r="S68" s="13"/>
    </row>
    <row r="69" spans="1:18" ht="12.75">
      <c r="A69" s="41" t="s">
        <v>37</v>
      </c>
      <c r="B69" s="68" t="s">
        <v>105</v>
      </c>
      <c r="C69" s="68" t="s">
        <v>105</v>
      </c>
      <c r="D69" s="68" t="s">
        <v>105</v>
      </c>
      <c r="E69" s="68" t="s">
        <v>105</v>
      </c>
      <c r="F69" s="68" t="s">
        <v>105</v>
      </c>
      <c r="G69" s="68" t="s">
        <v>105</v>
      </c>
      <c r="H69" s="68" t="s">
        <v>105</v>
      </c>
      <c r="I69" s="68" t="s">
        <v>105</v>
      </c>
      <c r="J69" s="68" t="s">
        <v>105</v>
      </c>
      <c r="K69" s="68" t="s">
        <v>105</v>
      </c>
      <c r="L69" s="15"/>
      <c r="M69" s="15"/>
      <c r="N69" s="15"/>
      <c r="R69" s="16"/>
    </row>
    <row r="70" spans="1:18" s="66" customFormat="1" ht="12.75">
      <c r="A70" s="78" t="s">
        <v>122</v>
      </c>
      <c r="B70" s="71" t="s">
        <v>105</v>
      </c>
      <c r="C70" s="70">
        <v>460</v>
      </c>
      <c r="D70" s="70">
        <v>460</v>
      </c>
      <c r="E70" s="71" t="s">
        <v>105</v>
      </c>
      <c r="F70" s="70">
        <v>460</v>
      </c>
      <c r="G70" s="70">
        <v>1000</v>
      </c>
      <c r="H70" s="71" t="s">
        <v>105</v>
      </c>
      <c r="I70" s="72">
        <v>2750</v>
      </c>
      <c r="J70" s="72">
        <v>13</v>
      </c>
      <c r="K70" s="70">
        <v>1278</v>
      </c>
      <c r="L70" s="65"/>
      <c r="M70" s="65"/>
      <c r="N70" s="65"/>
      <c r="R70" s="67"/>
    </row>
    <row r="71" spans="1:18" ht="12.75">
      <c r="A71" s="41"/>
      <c r="B71" s="73"/>
      <c r="C71" s="73"/>
      <c r="D71" s="73"/>
      <c r="E71" s="73"/>
      <c r="F71" s="73"/>
      <c r="G71" s="73"/>
      <c r="H71" s="69"/>
      <c r="I71" s="69"/>
      <c r="J71" s="69"/>
      <c r="K71" s="73"/>
      <c r="L71" s="15"/>
      <c r="M71" s="15"/>
      <c r="N71" s="15"/>
      <c r="R71" s="16"/>
    </row>
    <row r="72" spans="1:18" ht="12.75">
      <c r="A72" s="41" t="s">
        <v>38</v>
      </c>
      <c r="B72" s="68" t="s">
        <v>105</v>
      </c>
      <c r="C72" s="68" t="s">
        <v>105</v>
      </c>
      <c r="D72" s="68" t="s">
        <v>105</v>
      </c>
      <c r="E72" s="68" t="s">
        <v>105</v>
      </c>
      <c r="F72" s="68" t="s">
        <v>105</v>
      </c>
      <c r="G72" s="68" t="s">
        <v>105</v>
      </c>
      <c r="H72" s="68" t="s">
        <v>105</v>
      </c>
      <c r="I72" s="68" t="s">
        <v>105</v>
      </c>
      <c r="J72" s="68" t="s">
        <v>105</v>
      </c>
      <c r="K72" s="68" t="s">
        <v>105</v>
      </c>
      <c r="L72" s="15"/>
      <c r="M72" s="15"/>
      <c r="N72" s="15"/>
      <c r="R72" s="16"/>
    </row>
    <row r="73" spans="1:18" ht="12.75">
      <c r="A73" s="41" t="s">
        <v>39</v>
      </c>
      <c r="B73" s="68" t="s">
        <v>105</v>
      </c>
      <c r="C73" s="68" t="s">
        <v>105</v>
      </c>
      <c r="D73" s="68" t="s">
        <v>105</v>
      </c>
      <c r="E73" s="68" t="s">
        <v>105</v>
      </c>
      <c r="F73" s="68" t="s">
        <v>105</v>
      </c>
      <c r="G73" s="68" t="s">
        <v>105</v>
      </c>
      <c r="H73" s="68" t="s">
        <v>105</v>
      </c>
      <c r="I73" s="68" t="s">
        <v>105</v>
      </c>
      <c r="J73" s="68" t="s">
        <v>105</v>
      </c>
      <c r="K73" s="68" t="s">
        <v>105</v>
      </c>
      <c r="L73" s="15"/>
      <c r="M73" s="15"/>
      <c r="N73" s="15"/>
      <c r="R73" s="16"/>
    </row>
    <row r="74" spans="1:18" ht="12.75">
      <c r="A74" s="41" t="s">
        <v>40</v>
      </c>
      <c r="B74" s="69" t="s">
        <v>105</v>
      </c>
      <c r="C74" s="69">
        <v>39</v>
      </c>
      <c r="D74" s="69">
        <v>39</v>
      </c>
      <c r="E74" s="68" t="s">
        <v>105</v>
      </c>
      <c r="F74" s="69">
        <v>38</v>
      </c>
      <c r="G74" s="69">
        <v>1957</v>
      </c>
      <c r="H74" s="68" t="s">
        <v>105</v>
      </c>
      <c r="I74" s="69">
        <v>550</v>
      </c>
      <c r="J74" s="69">
        <v>10</v>
      </c>
      <c r="K74" s="69">
        <v>40</v>
      </c>
      <c r="L74" s="15"/>
      <c r="M74" s="15"/>
      <c r="N74" s="15"/>
      <c r="R74" s="16"/>
    </row>
    <row r="75" spans="1:18" ht="12.75">
      <c r="A75" s="41" t="s">
        <v>41</v>
      </c>
      <c r="B75" s="69">
        <v>100</v>
      </c>
      <c r="C75" s="69">
        <v>200</v>
      </c>
      <c r="D75" s="69">
        <v>300</v>
      </c>
      <c r="E75" s="69">
        <v>80</v>
      </c>
      <c r="F75" s="69">
        <v>150</v>
      </c>
      <c r="G75" s="69">
        <v>9000</v>
      </c>
      <c r="H75" s="69">
        <v>800</v>
      </c>
      <c r="I75" s="69">
        <v>1000</v>
      </c>
      <c r="J75" s="69">
        <v>10</v>
      </c>
      <c r="K75" s="69">
        <v>304</v>
      </c>
      <c r="L75" s="15"/>
      <c r="M75" s="15"/>
      <c r="N75" s="15"/>
      <c r="R75" s="16"/>
    </row>
    <row r="76" spans="1:18" ht="12.75">
      <c r="A76" s="41" t="s">
        <v>42</v>
      </c>
      <c r="B76" s="69">
        <v>34</v>
      </c>
      <c r="C76" s="69">
        <v>71</v>
      </c>
      <c r="D76" s="69">
        <v>105</v>
      </c>
      <c r="E76" s="69">
        <v>23</v>
      </c>
      <c r="F76" s="69">
        <v>71</v>
      </c>
      <c r="G76" s="69">
        <v>4039</v>
      </c>
      <c r="H76" s="69">
        <v>200</v>
      </c>
      <c r="I76" s="69">
        <v>900</v>
      </c>
      <c r="J76" s="69">
        <v>3</v>
      </c>
      <c r="K76" s="69">
        <v>81</v>
      </c>
      <c r="L76" s="15"/>
      <c r="M76" s="15"/>
      <c r="N76" s="15"/>
      <c r="R76" s="16"/>
    </row>
    <row r="77" spans="1:18" ht="12.75">
      <c r="A77" s="41" t="s">
        <v>43</v>
      </c>
      <c r="B77" s="69">
        <v>32</v>
      </c>
      <c r="C77" s="68" t="s">
        <v>105</v>
      </c>
      <c r="D77" s="69">
        <v>32</v>
      </c>
      <c r="E77" s="69">
        <v>15</v>
      </c>
      <c r="F77" s="68" t="s">
        <v>105</v>
      </c>
      <c r="G77" s="69">
        <v>9745</v>
      </c>
      <c r="H77" s="69">
        <v>1200</v>
      </c>
      <c r="I77" s="68" t="s">
        <v>105</v>
      </c>
      <c r="J77" s="69">
        <v>13</v>
      </c>
      <c r="K77" s="69">
        <v>144</v>
      </c>
      <c r="L77" s="15"/>
      <c r="M77" s="15"/>
      <c r="N77" s="15"/>
      <c r="R77" s="16"/>
    </row>
    <row r="78" spans="1:18" ht="12.75">
      <c r="A78" s="41" t="s">
        <v>44</v>
      </c>
      <c r="B78" s="69">
        <v>250</v>
      </c>
      <c r="C78" s="69">
        <v>28</v>
      </c>
      <c r="D78" s="69">
        <v>278</v>
      </c>
      <c r="E78" s="69">
        <v>185</v>
      </c>
      <c r="F78" s="69">
        <v>20</v>
      </c>
      <c r="G78" s="68" t="s">
        <v>105</v>
      </c>
      <c r="H78" s="69">
        <v>250</v>
      </c>
      <c r="I78" s="69">
        <v>4500</v>
      </c>
      <c r="J78" s="68" t="s">
        <v>105</v>
      </c>
      <c r="K78" s="69">
        <v>136</v>
      </c>
      <c r="L78" s="15"/>
      <c r="M78" s="15"/>
      <c r="N78" s="15"/>
      <c r="R78" s="16"/>
    </row>
    <row r="79" spans="1:18" ht="12.75">
      <c r="A79" s="41" t="s">
        <v>45</v>
      </c>
      <c r="B79" s="68" t="s">
        <v>105</v>
      </c>
      <c r="C79" s="68" t="s">
        <v>105</v>
      </c>
      <c r="D79" s="68" t="s">
        <v>105</v>
      </c>
      <c r="E79" s="68" t="s">
        <v>105</v>
      </c>
      <c r="F79" s="68" t="s">
        <v>105</v>
      </c>
      <c r="G79" s="68" t="s">
        <v>105</v>
      </c>
      <c r="H79" s="68" t="s">
        <v>105</v>
      </c>
      <c r="I79" s="68" t="s">
        <v>105</v>
      </c>
      <c r="J79" s="68" t="s">
        <v>105</v>
      </c>
      <c r="K79" s="68" t="s">
        <v>105</v>
      </c>
      <c r="L79" s="15"/>
      <c r="M79" s="15"/>
      <c r="N79" s="15"/>
      <c r="R79" s="16"/>
    </row>
    <row r="80" spans="1:18" s="66" customFormat="1" ht="12.75">
      <c r="A80" s="78" t="s">
        <v>123</v>
      </c>
      <c r="B80" s="70">
        <v>416</v>
      </c>
      <c r="C80" s="70">
        <v>338</v>
      </c>
      <c r="D80" s="70">
        <v>754</v>
      </c>
      <c r="E80" s="70">
        <v>303</v>
      </c>
      <c r="F80" s="70">
        <v>279</v>
      </c>
      <c r="G80" s="70">
        <v>24741</v>
      </c>
      <c r="H80" s="72">
        <v>438</v>
      </c>
      <c r="I80" s="72">
        <v>1164</v>
      </c>
      <c r="J80" s="72">
        <v>10</v>
      </c>
      <c r="K80" s="70">
        <v>705</v>
      </c>
      <c r="L80" s="65"/>
      <c r="M80" s="65"/>
      <c r="N80" s="65"/>
      <c r="R80" s="67"/>
    </row>
    <row r="81" spans="1:18" ht="12.75">
      <c r="A81" s="41"/>
      <c r="B81" s="73"/>
      <c r="C81" s="73"/>
      <c r="D81" s="73"/>
      <c r="E81" s="73"/>
      <c r="F81" s="73"/>
      <c r="G81" s="73"/>
      <c r="H81" s="69"/>
      <c r="I81" s="69"/>
      <c r="J81" s="69"/>
      <c r="K81" s="73"/>
      <c r="L81" s="15"/>
      <c r="M81" s="15"/>
      <c r="N81" s="15"/>
      <c r="R81" s="16"/>
    </row>
    <row r="82" spans="1:18" ht="12.75">
      <c r="A82" s="41" t="s">
        <v>46</v>
      </c>
      <c r="B82" s="68" t="s">
        <v>105</v>
      </c>
      <c r="C82" s="68" t="s">
        <v>105</v>
      </c>
      <c r="D82" s="68" t="s">
        <v>105</v>
      </c>
      <c r="E82" s="68" t="s">
        <v>105</v>
      </c>
      <c r="F82" s="68" t="s">
        <v>105</v>
      </c>
      <c r="G82" s="68">
        <v>2000</v>
      </c>
      <c r="H82" s="68" t="s">
        <v>105</v>
      </c>
      <c r="I82" s="68" t="s">
        <v>105</v>
      </c>
      <c r="J82" s="68">
        <v>8</v>
      </c>
      <c r="K82" s="68">
        <v>16</v>
      </c>
      <c r="L82" s="15"/>
      <c r="M82" s="15"/>
      <c r="N82" s="15"/>
      <c r="R82" s="16"/>
    </row>
    <row r="83" spans="1:18" ht="12.75">
      <c r="A83" s="41" t="s">
        <v>47</v>
      </c>
      <c r="B83" s="68" t="s">
        <v>105</v>
      </c>
      <c r="C83" s="68" t="s">
        <v>105</v>
      </c>
      <c r="D83" s="68" t="s">
        <v>105</v>
      </c>
      <c r="E83" s="68" t="s">
        <v>105</v>
      </c>
      <c r="F83" s="68" t="s">
        <v>105</v>
      </c>
      <c r="G83" s="69">
        <v>2080</v>
      </c>
      <c r="H83" s="68" t="s">
        <v>105</v>
      </c>
      <c r="I83" s="68" t="s">
        <v>105</v>
      </c>
      <c r="J83" s="69">
        <v>10</v>
      </c>
      <c r="K83" s="69">
        <v>21</v>
      </c>
      <c r="L83" s="15"/>
      <c r="M83" s="15"/>
      <c r="N83" s="15"/>
      <c r="R83" s="16"/>
    </row>
    <row r="84" spans="1:18" s="66" customFormat="1" ht="12.75">
      <c r="A84" s="78" t="s">
        <v>124</v>
      </c>
      <c r="B84" s="71" t="s">
        <v>105</v>
      </c>
      <c r="C84" s="71" t="s">
        <v>105</v>
      </c>
      <c r="D84" s="71" t="s">
        <v>105</v>
      </c>
      <c r="E84" s="71" t="s">
        <v>105</v>
      </c>
      <c r="F84" s="71" t="s">
        <v>105</v>
      </c>
      <c r="G84" s="70">
        <v>4080</v>
      </c>
      <c r="H84" s="71" t="s">
        <v>105</v>
      </c>
      <c r="I84" s="71" t="s">
        <v>105</v>
      </c>
      <c r="J84" s="72">
        <v>9</v>
      </c>
      <c r="K84" s="70">
        <v>37</v>
      </c>
      <c r="L84" s="65"/>
      <c r="M84" s="65"/>
      <c r="N84" s="65"/>
      <c r="R84" s="67"/>
    </row>
    <row r="85" spans="1:18" ht="12.75">
      <c r="A85" s="4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15"/>
      <c r="M85" s="15"/>
      <c r="N85" s="15"/>
      <c r="R85" s="16"/>
    </row>
    <row r="86" spans="1:18" ht="13.5" thickBot="1">
      <c r="A86" s="79" t="s">
        <v>48</v>
      </c>
      <c r="B86" s="80">
        <v>1562</v>
      </c>
      <c r="C86" s="80">
        <v>1568</v>
      </c>
      <c r="D86" s="80">
        <v>3130</v>
      </c>
      <c r="E86" s="80">
        <v>1156</v>
      </c>
      <c r="F86" s="80">
        <v>1395</v>
      </c>
      <c r="G86" s="80">
        <v>452330</v>
      </c>
      <c r="H86" s="80">
        <v>894.7128027681661</v>
      </c>
      <c r="I86" s="80">
        <v>2259.0465949820787</v>
      </c>
      <c r="J86" s="80">
        <v>12.678139853646673</v>
      </c>
      <c r="K86" s="80">
        <v>9960</v>
      </c>
      <c r="L86" s="15"/>
      <c r="M86" s="15"/>
      <c r="N86" s="15"/>
      <c r="R86" s="16"/>
    </row>
    <row r="87" spans="4:18" ht="12.75">
      <c r="D87" s="17"/>
      <c r="E87" s="17"/>
      <c r="R87" s="16"/>
    </row>
    <row r="88" ht="12.75">
      <c r="R88" s="16"/>
    </row>
    <row r="89" ht="12.75">
      <c r="R89" s="16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O53"/>
  <sheetViews>
    <sheetView showGridLines="0" zoomScale="75" zoomScaleNormal="75" workbookViewId="0" topLeftCell="A1">
      <selection activeCell="A1" sqref="A1:D1"/>
    </sheetView>
  </sheetViews>
  <sheetFormatPr defaultColWidth="11.00390625" defaultRowHeight="12.75"/>
  <cols>
    <col min="1" max="1" width="38.421875" style="87" customWidth="1"/>
    <col min="2" max="3" width="17.8515625" style="87" customWidth="1"/>
    <col min="4" max="5" width="19.00390625" style="87" customWidth="1"/>
    <col min="6" max="6" width="1.8515625" style="87" customWidth="1"/>
    <col min="7" max="7" width="17.8515625" style="87" customWidth="1"/>
    <col min="8" max="8" width="1.8515625" style="87" customWidth="1"/>
    <col min="9" max="9" width="17.8515625" style="87" customWidth="1"/>
    <col min="10" max="16384" width="11.00390625" style="87" customWidth="1"/>
  </cols>
  <sheetData>
    <row r="1" spans="1:15" s="85" customFormat="1" ht="18">
      <c r="A1" s="129" t="s">
        <v>106</v>
      </c>
      <c r="B1" s="129"/>
      <c r="C1" s="129"/>
      <c r="D1" s="129"/>
      <c r="E1" s="83"/>
      <c r="F1" s="83"/>
      <c r="G1" s="83"/>
      <c r="H1" s="83"/>
      <c r="I1" s="83"/>
      <c r="J1" s="83"/>
      <c r="K1" s="83"/>
      <c r="L1" s="84"/>
      <c r="M1" s="84"/>
      <c r="N1" s="84"/>
      <c r="O1" s="84"/>
    </row>
    <row r="2" spans="1:15" ht="12.75">
      <c r="A2" s="86"/>
      <c r="B2" s="86"/>
      <c r="C2" s="86"/>
      <c r="D2" s="86"/>
      <c r="I2" s="88"/>
      <c r="J2" s="88"/>
      <c r="K2" s="88"/>
      <c r="L2" s="88"/>
      <c r="M2" s="88"/>
      <c r="N2" s="88"/>
      <c r="O2" s="88"/>
    </row>
    <row r="3" spans="1:15" s="89" customFormat="1" ht="15">
      <c r="A3" s="130" t="s">
        <v>152</v>
      </c>
      <c r="B3" s="130"/>
      <c r="C3" s="130"/>
      <c r="D3" s="130"/>
      <c r="I3" s="90"/>
      <c r="J3" s="90"/>
      <c r="K3" s="90"/>
      <c r="L3" s="90"/>
      <c r="M3" s="90"/>
      <c r="N3" s="90"/>
      <c r="O3" s="90"/>
    </row>
    <row r="4" spans="1:15" s="89" customFormat="1" ht="14.25">
      <c r="A4" s="91"/>
      <c r="B4" s="91"/>
      <c r="C4" s="91"/>
      <c r="D4" s="91"/>
      <c r="I4" s="90"/>
      <c r="J4" s="90"/>
      <c r="K4" s="90"/>
      <c r="L4" s="90"/>
      <c r="M4" s="90"/>
      <c r="N4" s="90"/>
      <c r="O4" s="90"/>
    </row>
    <row r="5" spans="1:15" ht="12.75">
      <c r="A5" s="92"/>
      <c r="B5" s="93"/>
      <c r="C5" s="93"/>
      <c r="D5" s="94"/>
      <c r="I5" s="88"/>
      <c r="J5" s="88"/>
      <c r="K5" s="88"/>
      <c r="L5" s="88"/>
      <c r="M5" s="88"/>
      <c r="N5" s="88"/>
      <c r="O5" s="88"/>
    </row>
    <row r="6" spans="1:15" ht="12.75">
      <c r="A6" s="95" t="s">
        <v>59</v>
      </c>
      <c r="B6" s="96" t="s">
        <v>60</v>
      </c>
      <c r="C6" s="96" t="s">
        <v>61</v>
      </c>
      <c r="D6" s="97" t="s">
        <v>62</v>
      </c>
      <c r="J6" s="88"/>
      <c r="K6" s="88"/>
      <c r="L6" s="88"/>
      <c r="M6" s="88"/>
      <c r="N6" s="88"/>
      <c r="O6" s="88"/>
    </row>
    <row r="7" spans="1:15" ht="13.5" thickBot="1">
      <c r="A7" s="98"/>
      <c r="B7" s="99"/>
      <c r="C7" s="99"/>
      <c r="D7" s="100"/>
      <c r="J7" s="88"/>
      <c r="K7" s="88"/>
      <c r="L7" s="88"/>
      <c r="M7" s="88"/>
      <c r="N7" s="88"/>
      <c r="O7" s="88"/>
    </row>
    <row r="8" spans="1:4" ht="12.75">
      <c r="A8" s="101" t="s">
        <v>63</v>
      </c>
      <c r="B8" s="102">
        <v>1637</v>
      </c>
      <c r="C8" s="102">
        <v>839</v>
      </c>
      <c r="D8" s="103">
        <v>1201</v>
      </c>
    </row>
    <row r="9" spans="1:4" ht="12.75">
      <c r="A9" s="98"/>
      <c r="B9" s="104"/>
      <c r="C9" s="104"/>
      <c r="D9" s="105"/>
    </row>
    <row r="10" spans="1:4" ht="12.75">
      <c r="A10" s="98" t="s">
        <v>64</v>
      </c>
      <c r="B10" s="104"/>
      <c r="C10" s="104"/>
      <c r="D10" s="105"/>
    </row>
    <row r="11" spans="1:4" ht="12.75">
      <c r="A11" s="98" t="s">
        <v>65</v>
      </c>
      <c r="B11" s="104">
        <v>445</v>
      </c>
      <c r="C11" s="104">
        <v>155</v>
      </c>
      <c r="D11" s="105">
        <v>111</v>
      </c>
    </row>
    <row r="12" spans="1:4" ht="12.75">
      <c r="A12" s="98" t="s">
        <v>66</v>
      </c>
      <c r="B12" s="104" t="s">
        <v>105</v>
      </c>
      <c r="C12" s="104" t="s">
        <v>105</v>
      </c>
      <c r="D12" s="105">
        <v>15</v>
      </c>
    </row>
    <row r="13" spans="1:4" ht="12.75">
      <c r="A13" s="98" t="s">
        <v>67</v>
      </c>
      <c r="B13" s="104" t="s">
        <v>105</v>
      </c>
      <c r="C13" s="104" t="s">
        <v>105</v>
      </c>
      <c r="D13" s="105">
        <v>15</v>
      </c>
    </row>
    <row r="14" spans="1:4" ht="12.75">
      <c r="A14" s="98" t="s">
        <v>68</v>
      </c>
      <c r="B14" s="104" t="s">
        <v>105</v>
      </c>
      <c r="C14" s="104" t="s">
        <v>105</v>
      </c>
      <c r="D14" s="105">
        <v>1</v>
      </c>
    </row>
    <row r="15" spans="1:4" ht="12.75">
      <c r="A15" s="98" t="s">
        <v>69</v>
      </c>
      <c r="B15" s="104" t="s">
        <v>105</v>
      </c>
      <c r="C15" s="104" t="s">
        <v>105</v>
      </c>
      <c r="D15" s="105" t="s">
        <v>105</v>
      </c>
    </row>
    <row r="16" spans="1:4" ht="12.75">
      <c r="A16" s="98" t="s">
        <v>70</v>
      </c>
      <c r="B16" s="104">
        <v>279</v>
      </c>
      <c r="C16" s="104">
        <v>28</v>
      </c>
      <c r="D16" s="105">
        <v>10</v>
      </c>
    </row>
    <row r="17" spans="1:4" ht="12.75">
      <c r="A17" s="98" t="s">
        <v>71</v>
      </c>
      <c r="B17" s="104" t="s">
        <v>105</v>
      </c>
      <c r="C17" s="104" t="s">
        <v>105</v>
      </c>
      <c r="D17" s="105" t="s">
        <v>105</v>
      </c>
    </row>
    <row r="18" spans="1:4" ht="12.75">
      <c r="A18" s="98" t="s">
        <v>72</v>
      </c>
      <c r="B18" s="104">
        <v>5</v>
      </c>
      <c r="C18" s="104">
        <v>5</v>
      </c>
      <c r="D18" s="105">
        <v>29</v>
      </c>
    </row>
    <row r="19" spans="1:4" ht="12.75">
      <c r="A19" s="98" t="s">
        <v>73</v>
      </c>
      <c r="B19" s="104">
        <v>46</v>
      </c>
      <c r="C19" s="104">
        <v>3</v>
      </c>
      <c r="D19" s="105">
        <v>21</v>
      </c>
    </row>
    <row r="20" spans="1:4" ht="12.75">
      <c r="A20" s="98" t="s">
        <v>74</v>
      </c>
      <c r="B20" s="104" t="s">
        <v>105</v>
      </c>
      <c r="C20" s="104" t="s">
        <v>105</v>
      </c>
      <c r="D20" s="105" t="s">
        <v>105</v>
      </c>
    </row>
    <row r="21" spans="1:4" ht="12.75">
      <c r="A21" s="98" t="s">
        <v>75</v>
      </c>
      <c r="B21" s="104" t="s">
        <v>105</v>
      </c>
      <c r="C21" s="104" t="s">
        <v>105</v>
      </c>
      <c r="D21" s="105" t="s">
        <v>105</v>
      </c>
    </row>
    <row r="22" spans="1:4" ht="12.75">
      <c r="A22" s="98" t="s">
        <v>76</v>
      </c>
      <c r="B22" s="104">
        <v>104</v>
      </c>
      <c r="C22" s="104">
        <v>118</v>
      </c>
      <c r="D22" s="105">
        <v>18</v>
      </c>
    </row>
    <row r="23" spans="1:4" ht="12.75">
      <c r="A23" s="98" t="s">
        <v>77</v>
      </c>
      <c r="B23" s="104">
        <v>11</v>
      </c>
      <c r="C23" s="104">
        <v>1</v>
      </c>
      <c r="D23" s="105">
        <v>3</v>
      </c>
    </row>
    <row r="24" spans="1:4" ht="12.75">
      <c r="A24" s="98" t="s">
        <v>78</v>
      </c>
      <c r="B24" s="104" t="s">
        <v>105</v>
      </c>
      <c r="C24" s="104" t="s">
        <v>105</v>
      </c>
      <c r="D24" s="105" t="s">
        <v>105</v>
      </c>
    </row>
    <row r="25" spans="1:4" ht="12.75">
      <c r="A25" s="98" t="s">
        <v>79</v>
      </c>
      <c r="B25" s="104" t="s">
        <v>105</v>
      </c>
      <c r="C25" s="104" t="s">
        <v>105</v>
      </c>
      <c r="D25" s="105" t="s">
        <v>105</v>
      </c>
    </row>
    <row r="26" spans="1:4" ht="12.75">
      <c r="A26" s="98"/>
      <c r="B26" s="104"/>
      <c r="C26" s="104"/>
      <c r="D26" s="105"/>
    </row>
    <row r="27" spans="1:4" ht="12.75">
      <c r="A27" s="98" t="s">
        <v>107</v>
      </c>
      <c r="B27" s="104"/>
      <c r="C27" s="104"/>
      <c r="D27" s="105"/>
    </row>
    <row r="28" spans="1:4" ht="12.75">
      <c r="A28" s="98" t="s">
        <v>80</v>
      </c>
      <c r="B28" s="104">
        <v>1</v>
      </c>
      <c r="C28" s="104" t="s">
        <v>105</v>
      </c>
      <c r="D28" s="105">
        <v>6</v>
      </c>
    </row>
    <row r="29" spans="1:4" ht="12.75">
      <c r="A29" s="98" t="s">
        <v>81</v>
      </c>
      <c r="B29" s="104">
        <v>2</v>
      </c>
      <c r="C29" s="104" t="s">
        <v>105</v>
      </c>
      <c r="D29" s="105" t="s">
        <v>105</v>
      </c>
    </row>
    <row r="30" spans="1:4" ht="12.75">
      <c r="A30" s="98" t="s">
        <v>82</v>
      </c>
      <c r="B30" s="104" t="s">
        <v>105</v>
      </c>
      <c r="C30" s="104" t="s">
        <v>105</v>
      </c>
      <c r="D30" s="105">
        <v>5</v>
      </c>
    </row>
    <row r="31" spans="1:4" ht="12.75">
      <c r="A31" s="98" t="s">
        <v>83</v>
      </c>
      <c r="B31" s="104" t="s">
        <v>105</v>
      </c>
      <c r="C31" s="104" t="s">
        <v>105</v>
      </c>
      <c r="D31" s="105">
        <v>2</v>
      </c>
    </row>
    <row r="32" spans="1:4" ht="12.75">
      <c r="A32" s="98" t="s">
        <v>84</v>
      </c>
      <c r="B32" s="104" t="s">
        <v>105</v>
      </c>
      <c r="C32" s="104" t="s">
        <v>105</v>
      </c>
      <c r="D32" s="105" t="s">
        <v>105</v>
      </c>
    </row>
    <row r="33" spans="1:4" ht="12.75">
      <c r="A33" s="98" t="s">
        <v>85</v>
      </c>
      <c r="B33" s="104">
        <v>1</v>
      </c>
      <c r="C33" s="104" t="s">
        <v>105</v>
      </c>
      <c r="D33" s="105">
        <v>7</v>
      </c>
    </row>
    <row r="34" spans="1:4" ht="12.75">
      <c r="A34" s="98" t="s">
        <v>86</v>
      </c>
      <c r="B34" s="104" t="s">
        <v>105</v>
      </c>
      <c r="C34" s="104" t="s">
        <v>105</v>
      </c>
      <c r="D34" s="105" t="s">
        <v>105</v>
      </c>
    </row>
    <row r="35" spans="1:4" ht="12.75">
      <c r="A35" s="98" t="s">
        <v>87</v>
      </c>
      <c r="B35" s="104" t="s">
        <v>105</v>
      </c>
      <c r="C35" s="104" t="s">
        <v>105</v>
      </c>
      <c r="D35" s="105" t="s">
        <v>105</v>
      </c>
    </row>
    <row r="36" spans="1:4" ht="12.75">
      <c r="A36" s="98" t="s">
        <v>88</v>
      </c>
      <c r="B36" s="104" t="s">
        <v>105</v>
      </c>
      <c r="C36" s="104" t="s">
        <v>105</v>
      </c>
      <c r="D36" s="105">
        <v>2</v>
      </c>
    </row>
    <row r="37" spans="1:4" ht="12.75">
      <c r="A37" s="98" t="s">
        <v>89</v>
      </c>
      <c r="B37" s="104" t="s">
        <v>105</v>
      </c>
      <c r="C37" s="104" t="s">
        <v>105</v>
      </c>
      <c r="D37" s="105">
        <v>6</v>
      </c>
    </row>
    <row r="38" spans="1:4" ht="12.75">
      <c r="A38" s="98" t="s">
        <v>90</v>
      </c>
      <c r="B38" s="104" t="s">
        <v>105</v>
      </c>
      <c r="C38" s="104" t="s">
        <v>105</v>
      </c>
      <c r="D38" s="105">
        <v>25</v>
      </c>
    </row>
    <row r="39" spans="1:4" ht="12.75">
      <c r="A39" s="98" t="s">
        <v>91</v>
      </c>
      <c r="B39" s="104">
        <v>37</v>
      </c>
      <c r="C39" s="104">
        <v>610</v>
      </c>
      <c r="D39" s="105">
        <v>122</v>
      </c>
    </row>
    <row r="40" spans="1:4" ht="12.75">
      <c r="A40" s="98"/>
      <c r="B40" s="104"/>
      <c r="C40" s="104"/>
      <c r="D40" s="105"/>
    </row>
    <row r="41" spans="1:4" ht="12.75">
      <c r="A41" s="98" t="s">
        <v>92</v>
      </c>
      <c r="B41" s="104"/>
      <c r="C41" s="104"/>
      <c r="D41" s="105"/>
    </row>
    <row r="42" spans="1:4" ht="12.75">
      <c r="A42" s="98" t="s">
        <v>94</v>
      </c>
      <c r="B42" s="104" t="s">
        <v>105</v>
      </c>
      <c r="C42" s="104" t="s">
        <v>105</v>
      </c>
      <c r="D42" s="105">
        <v>9</v>
      </c>
    </row>
    <row r="43" spans="1:4" ht="12.75">
      <c r="A43" s="98" t="s">
        <v>93</v>
      </c>
      <c r="B43" s="104">
        <v>18</v>
      </c>
      <c r="C43" s="104" t="s">
        <v>105</v>
      </c>
      <c r="D43" s="105" t="s">
        <v>105</v>
      </c>
    </row>
    <row r="44" spans="1:4" ht="12.75">
      <c r="A44" s="98" t="s">
        <v>95</v>
      </c>
      <c r="B44" s="104" t="s">
        <v>105</v>
      </c>
      <c r="C44" s="104" t="s">
        <v>105</v>
      </c>
      <c r="D44" s="105">
        <v>2</v>
      </c>
    </row>
    <row r="45" spans="1:4" ht="12.75">
      <c r="A45" s="98" t="s">
        <v>96</v>
      </c>
      <c r="B45" s="104" t="s">
        <v>105</v>
      </c>
      <c r="C45" s="104" t="s">
        <v>105</v>
      </c>
      <c r="D45" s="105" t="s">
        <v>105</v>
      </c>
    </row>
    <row r="46" spans="1:4" ht="12.75">
      <c r="A46" s="98" t="s">
        <v>97</v>
      </c>
      <c r="B46" s="104">
        <v>627</v>
      </c>
      <c r="C46" s="104">
        <v>36</v>
      </c>
      <c r="D46" s="105">
        <v>257</v>
      </c>
    </row>
    <row r="47" spans="1:4" ht="12.75">
      <c r="A47" s="98" t="s">
        <v>98</v>
      </c>
      <c r="B47" s="104" t="s">
        <v>105</v>
      </c>
      <c r="C47" s="104" t="s">
        <v>105</v>
      </c>
      <c r="D47" s="105" t="s">
        <v>105</v>
      </c>
    </row>
    <row r="48" spans="1:4" ht="12.75">
      <c r="A48" s="98" t="s">
        <v>99</v>
      </c>
      <c r="B48" s="104" t="s">
        <v>105</v>
      </c>
      <c r="C48" s="104" t="s">
        <v>105</v>
      </c>
      <c r="D48" s="105" t="s">
        <v>105</v>
      </c>
    </row>
    <row r="49" spans="1:4" ht="12.75">
      <c r="A49" s="98" t="s">
        <v>100</v>
      </c>
      <c r="B49" s="104" t="s">
        <v>105</v>
      </c>
      <c r="C49" s="104" t="s">
        <v>105</v>
      </c>
      <c r="D49" s="105">
        <v>6</v>
      </c>
    </row>
    <row r="50" spans="1:4" ht="12.75">
      <c r="A50" s="98" t="s">
        <v>101</v>
      </c>
      <c r="B50" s="104" t="s">
        <v>105</v>
      </c>
      <c r="C50" s="104" t="s">
        <v>105</v>
      </c>
      <c r="D50" s="105" t="s">
        <v>105</v>
      </c>
    </row>
    <row r="51" spans="1:4" ht="12.75">
      <c r="A51" s="98" t="s">
        <v>102</v>
      </c>
      <c r="B51" s="104" t="s">
        <v>105</v>
      </c>
      <c r="C51" s="104" t="s">
        <v>105</v>
      </c>
      <c r="D51" s="105" t="s">
        <v>105</v>
      </c>
    </row>
    <row r="52" spans="1:4" ht="13.5" thickBot="1">
      <c r="A52" s="106" t="s">
        <v>103</v>
      </c>
      <c r="B52" s="107" t="s">
        <v>105</v>
      </c>
      <c r="C52" s="107" t="s">
        <v>105</v>
      </c>
      <c r="D52" s="108">
        <v>3</v>
      </c>
    </row>
    <row r="53" spans="1:4" ht="12.75">
      <c r="A53" s="86" t="s">
        <v>151</v>
      </c>
      <c r="B53" s="86"/>
      <c r="C53" s="86"/>
      <c r="D53" s="86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2002-11-13T09:02:21Z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