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390" windowWidth="6735" windowHeight="6630" activeTab="0"/>
  </bookViews>
  <sheets>
    <sheet name="24.2" sheetId="1" r:id="rId1"/>
  </sheets>
  <externalReferences>
    <externalReference r:id="rId4"/>
    <externalReference r:id="rId5"/>
    <externalReference r:id="rId6"/>
    <externalReference r:id="rId7"/>
  </externalReferences>
  <definedNames>
    <definedName name="\A">'[1]p395fao'!$B$75</definedName>
    <definedName name="\B">'[2]p405'!#REF!</definedName>
    <definedName name="\C">'[1]p395fao'!$B$77</definedName>
    <definedName name="\D">'[1]p395fao'!$B$79</definedName>
    <definedName name="\G">'[1]p395fao'!#REF!</definedName>
    <definedName name="\L">'[1]p395fao'!$B$81</definedName>
    <definedName name="\N">#REF!</definedName>
    <definedName name="\T">'[1]19.18-19'!#REF!</definedName>
    <definedName name="__123Graph_A" hidden="1">'[1]p399fao'!#REF!</definedName>
    <definedName name="__123Graph_ACurrent" hidden="1">'[1]p399fao'!#REF!</definedName>
    <definedName name="__123Graph_AGrßfico1" hidden="1">'[1]p399fao'!#REF!</definedName>
    <definedName name="__123Graph_B" hidden="1">'[1]p399fao'!#REF!</definedName>
    <definedName name="__123Graph_BCurrent" hidden="1">'[1]p399fao'!#REF!</definedName>
    <definedName name="__123Graph_BGrßfico1" hidden="1">'[1]p399fao'!#REF!</definedName>
    <definedName name="__123Graph_C" hidden="1">'[1]p399fao'!#REF!</definedName>
    <definedName name="__123Graph_CCurrent" hidden="1">'[1]p399fao'!#REF!</definedName>
    <definedName name="__123Graph_CGrßfico1" hidden="1">'[1]p399fao'!#REF!</definedName>
    <definedName name="__123Graph_D" hidden="1">'[1]p399fao'!#REF!</definedName>
    <definedName name="__123Graph_DCurrent" hidden="1">'[1]p399fao'!#REF!</definedName>
    <definedName name="__123Graph_DGrßfico1" hidden="1">'[1]p399fao'!#REF!</definedName>
    <definedName name="__123Graph_E" hidden="1">'[1]p399fao'!#REF!</definedName>
    <definedName name="__123Graph_ECurrent" hidden="1">'[1]p399fao'!#REF!</definedName>
    <definedName name="__123Graph_EGrßfico1" hidden="1">'[1]p399fao'!#REF!</definedName>
    <definedName name="__123Graph_F" hidden="1">'[1]p399fao'!#REF!</definedName>
    <definedName name="__123Graph_FCurrent" hidden="1">'[1]p399fao'!#REF!</definedName>
    <definedName name="__123Graph_FGrßfico1" hidden="1">'[1]p399fao'!#REF!</definedName>
    <definedName name="__123Graph_X" hidden="1">'[1]p399fao'!#REF!</definedName>
    <definedName name="__123Graph_XCurrent" hidden="1">'[1]p399fao'!#REF!</definedName>
    <definedName name="__123Graph_XGrßfico1" hidden="1">'[1]p399fao'!#REF!</definedName>
    <definedName name="Imprimir_área_IM">'[3]GANADE15'!$A$35:$AG$39</definedName>
    <definedName name="p421">'[4]CARNE1'!$B$44</definedName>
    <definedName name="p431" hidden="1">'[4]CARNE7'!$G$11:$G$93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<sst xmlns="http://schemas.openxmlformats.org/spreadsheetml/2006/main" count="83" uniqueCount="70">
  <si>
    <t>Comunidades Autónomas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</si>
  <si>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</si>
  <si>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</si>
  <si>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</si>
  <si>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</si>
  <si>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</si>
  <si>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</si>
  <si>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</si>
  <si>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</si>
  <si>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</si>
  <si>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</si>
  <si>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</si>
  <si>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</si>
  <si>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</si>
  <si>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</si>
  <si>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</si>
  <si>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</si>
  <si>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</si>
  <si>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</si>
  <si>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</si>
  <si>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</si>
  <si>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</si>
  <si>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</si>
  <si>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</si>
  <si>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</si>
  <si>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</si>
  <si>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</si>
  <si>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</si>
  <si>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</si>
  <si>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</si>
  <si>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</si>
  <si>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</si>
  <si>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</si>
  <si>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</si>
  <si>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</si>
  <si>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</si>
  <si>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</si>
  <si>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</si>
  <si>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</si>
  <si>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</si>
  <si>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</si>
  <si>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</si>
  <si>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</si>
  <si>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</si>
  <si>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</si>
  <si>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Movilistas</t>
  </si>
  <si>
    <t>Fijistas</t>
  </si>
  <si>
    <t>Total</t>
  </si>
  <si>
    <t>Número de colmenas</t>
  </si>
  <si>
    <t>–</t>
  </si>
  <si>
    <t>MIEL Y CERA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</si>
  <si>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</si>
  <si>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</si>
  <si>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</si>
  <si>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</si>
  <si>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</si>
  <si>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</si>
  <si>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</si>
  <si>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</si>
  <si>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BALEARES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</si>
  <si>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</si>
  <si>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</si>
  <si>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</si>
  <si>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</si>
  <si>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</si>
  <si>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</si>
  <si>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</si>
  <si>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</si>
  <si>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>Provincias y</t>
  </si>
  <si>
    <t xml:space="preserve"> 24.2.  MIEL Y CERA: Análisis provincial del número de colmenas, 1999</t>
  </si>
</sst>
</file>

<file path=xl/styles.xml><?xml version="1.0" encoding="utf-8"?>
<styleSheet xmlns="http://schemas.openxmlformats.org/spreadsheetml/2006/main">
  <numFmts count="7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__"/>
    <numFmt numFmtId="174" formatCode="#,##0.00__"/>
    <numFmt numFmtId="175" formatCode="#,##0.0_);\(#,##0.0\)"/>
    <numFmt numFmtId="176" formatCode="0.0"/>
    <numFmt numFmtId="177" formatCode="0.00000_)"/>
    <numFmt numFmtId="178" formatCode="#,##0.00_);\(#,##0.00\)"/>
    <numFmt numFmtId="179" formatCode="0_)"/>
    <numFmt numFmtId="180" formatCode="#,##0.0"/>
    <numFmt numFmtId="181" formatCode="#,##0.__"/>
    <numFmt numFmtId="182" formatCode="dd/mm/yy_)"/>
    <numFmt numFmtId="183" formatCode="General_)"/>
    <numFmt numFmtId="184" formatCode="0.0_)"/>
    <numFmt numFmtId="185" formatCode="0.#"/>
    <numFmt numFmtId="186" formatCode="#.0"/>
    <numFmt numFmtId="187" formatCode="0.0__"/>
    <numFmt numFmtId="188" formatCode="0_ ;\-0\ "/>
    <numFmt numFmtId="189" formatCode="#,##0.0__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#,##0.00000_);\(#,##0.00000\)"/>
    <numFmt numFmtId="199" formatCode="0.0000000_)"/>
    <numFmt numFmtId="200" formatCode="0.0000_)"/>
    <numFmt numFmtId="201" formatCode="#,##0.0000_);\(#,##0.0000\)"/>
    <numFmt numFmtId="202" formatCode="0.00_)"/>
    <numFmt numFmtId="203" formatCode="#,##0_______);\(#,##0\)"/>
    <numFmt numFmtId="204" formatCode="#,##0_______________);\(#,##0\)"/>
    <numFmt numFmtId="205" formatCode="#,##0__________\);\(#,##0\)"/>
    <numFmt numFmtId="206" formatCode="#,##0__________;\(#,##0\)"/>
    <numFmt numFmtId="207" formatCode="#,##0____________;\(#,##0\)"/>
    <numFmt numFmtId="208" formatCode="#,##0______________;\(#,##0\)"/>
    <numFmt numFmtId="209" formatCode="#,##0______________\);\(#,##0\)"/>
    <numFmt numFmtId="210" formatCode="#,##0______;\(#,##0\)"/>
    <numFmt numFmtId="211" formatCode="#,##0.0_____;\(###0.0\)"/>
    <numFmt numFmtId="212" formatCode="#,##0.0_____;"/>
    <numFmt numFmtId="213" formatCode="#,##0__\);\(#,##0\)"/>
    <numFmt numFmtId="214" formatCode="#,##0.0_______;"/>
    <numFmt numFmtId="215" formatCode="#,##0___);\(#,##0\)"/>
    <numFmt numFmtId="216" formatCode="0.00__"/>
    <numFmt numFmtId="217" formatCode="#,##0____"/>
    <numFmt numFmtId="218" formatCode="#,##0.0____"/>
    <numFmt numFmtId="219" formatCode="#,##0.0__;"/>
    <numFmt numFmtId="220" formatCode="#,##0.000_);\(#,##0.000\)"/>
    <numFmt numFmtId="221" formatCode="#,##0____\);\(#,##0\)"/>
    <numFmt numFmtId="222" formatCode="#,##0____;\(#,##0\)"/>
    <numFmt numFmtId="223" formatCode="#,##0.00_);\(#,##0.000\)"/>
    <numFmt numFmtId="224" formatCode="#,##0______"/>
    <numFmt numFmtId="225" formatCode="#,##0.0_);\(#,##0\)"/>
    <numFmt numFmtId="226" formatCode="##,#0_________;\(#,##0\)"/>
    <numFmt numFmtId="227" formatCode="#,##0________"/>
    <numFmt numFmtId="228" formatCode="#,##0________________"/>
    <numFmt numFmtId="229" formatCode="#,##0.00____;\(#,##0\)"/>
    <numFmt numFmtId="230" formatCode="#,##0.000____;\(#,##0\)"/>
    <numFmt numFmtId="231" formatCode="#,##0.0____;\(#,##0\)"/>
    <numFmt numFmtId="232" formatCode="0.000__"/>
    <numFmt numFmtId="233" formatCode="#,##0.000__"/>
  </numFmts>
  <fonts count="10">
    <font>
      <sz val="10"/>
      <name val="Arial"/>
      <family val="0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b/>
      <sz val="10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5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5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5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5" fontId="2" fillId="0" borderId="0">
      <alignment/>
      <protection/>
    </xf>
    <xf numFmtId="172" fontId="2" fillId="0" borderId="0">
      <alignment/>
      <protection/>
    </xf>
    <xf numFmtId="0" fontId="0" fillId="0" borderId="0">
      <alignment/>
      <protection/>
    </xf>
    <xf numFmtId="172" fontId="5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2" borderId="0" xfId="0" applyFont="1" applyFill="1" applyBorder="1" applyAlignment="1">
      <alignment/>
    </xf>
    <xf numFmtId="173" fontId="0" fillId="2" borderId="4" xfId="0" applyNumberFormat="1" applyFont="1" applyFill="1" applyBorder="1" applyAlignment="1" applyProtection="1">
      <alignment horizontal="right"/>
      <protection/>
    </xf>
    <xf numFmtId="173" fontId="0" fillId="2" borderId="0" xfId="0" applyNumberFormat="1" applyFont="1" applyFill="1" applyBorder="1" applyAlignment="1" applyProtection="1">
      <alignment horizontal="right"/>
      <protection/>
    </xf>
    <xf numFmtId="173" fontId="4" fillId="2" borderId="4" xfId="0" applyNumberFormat="1" applyFont="1" applyFill="1" applyBorder="1" applyAlignment="1" applyProtection="1">
      <alignment horizontal="right"/>
      <protection/>
    </xf>
    <xf numFmtId="173" fontId="4" fillId="2" borderId="0" xfId="0" applyNumberFormat="1" applyFont="1" applyFill="1" applyBorder="1" applyAlignment="1" applyProtection="1">
      <alignment horizontal="right"/>
      <protection/>
    </xf>
    <xf numFmtId="173" fontId="0" fillId="2" borderId="4" xfId="0" applyNumberFormat="1" applyFont="1" applyFill="1" applyBorder="1" applyAlignment="1">
      <alignment horizontal="right"/>
    </xf>
    <xf numFmtId="173" fontId="0" fillId="2" borderId="0" xfId="0" applyNumberFormat="1" applyFont="1" applyFill="1" applyBorder="1" applyAlignment="1">
      <alignment horizontal="right"/>
    </xf>
    <xf numFmtId="173" fontId="0" fillId="2" borderId="0" xfId="0" applyNumberFormat="1" applyFont="1" applyFill="1" applyBorder="1" applyAlignment="1" quotePrefix="1">
      <alignment horizontal="right"/>
    </xf>
    <xf numFmtId="173" fontId="4" fillId="2" borderId="0" xfId="0" applyNumberFormat="1" applyFont="1" applyFill="1" applyBorder="1" applyAlignment="1" quotePrefix="1">
      <alignment horizontal="right"/>
    </xf>
    <xf numFmtId="173" fontId="0" fillId="2" borderId="0" xfId="0" applyNumberFormat="1" applyFont="1" applyFill="1" applyBorder="1" applyAlignment="1" applyProtection="1" quotePrefix="1">
      <alignment horizontal="right"/>
      <protection/>
    </xf>
    <xf numFmtId="173" fontId="0" fillId="2" borderId="1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/>
    </xf>
    <xf numFmtId="173" fontId="0" fillId="2" borderId="6" xfId="0" applyNumberFormat="1" applyFont="1" applyFill="1" applyBorder="1" applyAlignment="1" applyProtection="1">
      <alignment horizontal="right"/>
      <protection/>
    </xf>
    <xf numFmtId="173" fontId="0" fillId="2" borderId="7" xfId="0" applyNumberFormat="1" applyFont="1" applyFill="1" applyBorder="1" applyAlignment="1" applyProtection="1">
      <alignment horizontal="right"/>
      <protection/>
    </xf>
    <xf numFmtId="0" fontId="4" fillId="2" borderId="8" xfId="0" applyFont="1" applyFill="1" applyBorder="1" applyAlignment="1">
      <alignment/>
    </xf>
    <xf numFmtId="173" fontId="4" fillId="2" borderId="9" xfId="0" applyNumberFormat="1" applyFont="1" applyFill="1" applyBorder="1" applyAlignment="1">
      <alignment horizontal="right"/>
    </xf>
    <xf numFmtId="173" fontId="0" fillId="2" borderId="1" xfId="0" applyNumberFormat="1" applyFont="1" applyFill="1" applyBorder="1" applyAlignment="1" applyProtection="1">
      <alignment horizontal="right"/>
      <protection/>
    </xf>
    <xf numFmtId="173" fontId="4" fillId="2" borderId="1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</cellXfs>
  <cellStyles count="112">
    <cellStyle name="Normal" xfId="0"/>
    <cellStyle name="Hyperlink" xfId="15"/>
    <cellStyle name="Comma" xfId="16"/>
    <cellStyle name="Comma [0]" xfId="17"/>
    <cellStyle name="Millares [0]_GANADE13" xfId="18"/>
    <cellStyle name="Millares [0]_GANADE15" xfId="19"/>
    <cellStyle name="Millares [0]_GANADE4" xfId="20"/>
    <cellStyle name="Millares [0]_GANADE6" xfId="21"/>
    <cellStyle name="Millares [0]_GANADE8" xfId="22"/>
    <cellStyle name="Millares_GANADE13" xfId="23"/>
    <cellStyle name="Millares_GANADE15" xfId="24"/>
    <cellStyle name="Millares_GANADE4" xfId="25"/>
    <cellStyle name="Millares_GANADE6" xfId="26"/>
    <cellStyle name="Millares_GANADE8" xfId="27"/>
    <cellStyle name="Currency" xfId="28"/>
    <cellStyle name="Currency [0]" xfId="29"/>
    <cellStyle name="Moneda [0]_GANADE13" xfId="30"/>
    <cellStyle name="Moneda [0]_GANADE15" xfId="31"/>
    <cellStyle name="Moneda [0]_GANADE4" xfId="32"/>
    <cellStyle name="Moneda [0]_GANADE6" xfId="33"/>
    <cellStyle name="Moneda [0]_GANADE8" xfId="34"/>
    <cellStyle name="Moneda_GANADE13" xfId="35"/>
    <cellStyle name="Moneda_GANADE15" xfId="36"/>
    <cellStyle name="Moneda_GANADE4" xfId="37"/>
    <cellStyle name="Moneda_GANADE6" xfId="38"/>
    <cellStyle name="Moneda_GANADE8" xfId="39"/>
    <cellStyle name="Normal_CARNE1" xfId="40"/>
    <cellStyle name="Normal_CARNE10" xfId="41"/>
    <cellStyle name="Normal_CARNE11" xfId="42"/>
    <cellStyle name="Normal_CARNE12" xfId="43"/>
    <cellStyle name="Normal_CARNE13" xfId="44"/>
    <cellStyle name="Normal_CARNE14" xfId="45"/>
    <cellStyle name="Normal_CARNE15" xfId="46"/>
    <cellStyle name="Normal_CARNE16" xfId="47"/>
    <cellStyle name="Normal_CARNE17" xfId="48"/>
    <cellStyle name="Normal_CARNE18" xfId="49"/>
    <cellStyle name="Normal_CARNE19" xfId="50"/>
    <cellStyle name="Normal_CARNE2" xfId="51"/>
    <cellStyle name="Normal_CARNE20" xfId="52"/>
    <cellStyle name="Normal_CARNE21" xfId="53"/>
    <cellStyle name="Normal_CARNE22" xfId="54"/>
    <cellStyle name="Normal_CARNE23" xfId="55"/>
    <cellStyle name="Normal_CARNE24" xfId="56"/>
    <cellStyle name="Normal_CARNE25" xfId="57"/>
    <cellStyle name="Normal_CARNE26" xfId="58"/>
    <cellStyle name="Normal_CARNE27" xfId="59"/>
    <cellStyle name="Normal_CARNE28" xfId="60"/>
    <cellStyle name="Normal_CARNE3" xfId="61"/>
    <cellStyle name="Normal_CARNE4" xfId="62"/>
    <cellStyle name="Normal_CARNE5" xfId="63"/>
    <cellStyle name="Normal_CARNE6" xfId="64"/>
    <cellStyle name="Normal_CARNE7" xfId="65"/>
    <cellStyle name="Normal_CARNE8" xfId="66"/>
    <cellStyle name="Normal_CARNE9" xfId="67"/>
    <cellStyle name="Normal_cexganad" xfId="68"/>
    <cellStyle name="Normal_GANADE1" xfId="69"/>
    <cellStyle name="Normal_GANADE10" xfId="70"/>
    <cellStyle name="Normal_GANADE11" xfId="71"/>
    <cellStyle name="Normal_GANADE12" xfId="72"/>
    <cellStyle name="Normal_GANADE13" xfId="73"/>
    <cellStyle name="Normal_GANADE14" xfId="74"/>
    <cellStyle name="Normal_GANADE15" xfId="75"/>
    <cellStyle name="Normal_GANADE16" xfId="76"/>
    <cellStyle name="Normal_GANADE17" xfId="77"/>
    <cellStyle name="Normal_GANADE18" xfId="78"/>
    <cellStyle name="Normal_GANADE19" xfId="79"/>
    <cellStyle name="Normal_GANADE2" xfId="80"/>
    <cellStyle name="Normal_GANADE20" xfId="81"/>
    <cellStyle name="Normal_GANADE3" xfId="82"/>
    <cellStyle name="Normal_GANADE4" xfId="83"/>
    <cellStyle name="Normal_GANADE5" xfId="84"/>
    <cellStyle name="Normal_GANADE6" xfId="85"/>
    <cellStyle name="Normal_GANADE61" xfId="86"/>
    <cellStyle name="Normal_GANADE7" xfId="87"/>
    <cellStyle name="Normal_GANADE8" xfId="88"/>
    <cellStyle name="Normal_GANADE9" xfId="89"/>
    <cellStyle name="Normal_Huevos" xfId="90"/>
    <cellStyle name="Normal_MEDPRO10" xfId="91"/>
    <cellStyle name="Normal_MEDPRO11" xfId="92"/>
    <cellStyle name="Normal_MEDPRO12" xfId="93"/>
    <cellStyle name="Normal_MEDPRO13" xfId="94"/>
    <cellStyle name="Normal_MEDPRO14" xfId="95"/>
    <cellStyle name="Normal_MEDPRO15" xfId="96"/>
    <cellStyle name="Normal_MEDPRO16" xfId="97"/>
    <cellStyle name="Normal_MEDPRO8" xfId="98"/>
    <cellStyle name="Normal_MEDPRO9" xfId="99"/>
    <cellStyle name="Normal_MEPRO1" xfId="100"/>
    <cellStyle name="Normal_MEPRO2" xfId="101"/>
    <cellStyle name="Normal_MEPRO3" xfId="102"/>
    <cellStyle name="Normal_MEPRO4" xfId="103"/>
    <cellStyle name="Normal_MEPRO5" xfId="104"/>
    <cellStyle name="Normal_Mepro6" xfId="105"/>
    <cellStyle name="Normal_MEPRO7" xfId="106"/>
    <cellStyle name="Normal_p395" xfId="107"/>
    <cellStyle name="Normal_p399" xfId="108"/>
    <cellStyle name="Normal_p405" xfId="109"/>
    <cellStyle name="Normal_p410" xfId="110"/>
    <cellStyle name="Normal_p411" xfId="111"/>
    <cellStyle name="Normal_p420" xfId="112"/>
    <cellStyle name="Normal_p425" xfId="113"/>
    <cellStyle name="Normal_p430" xfId="114"/>
    <cellStyle name="Normal_p435" xfId="115"/>
    <cellStyle name="Normal_p440" xfId="116"/>
    <cellStyle name="Normal_p446" xfId="117"/>
    <cellStyle name="Normal_p459" xfId="118"/>
    <cellStyle name="Normal_p462" xfId="119"/>
    <cellStyle name="Normal_p463" xfId="120"/>
    <cellStyle name="Normal_p464" xfId="121"/>
    <cellStyle name="Normal_P472" xfId="122"/>
    <cellStyle name="Normal_p480" xfId="123"/>
    <cellStyle name="Normal_p491" xfId="124"/>
    <cellStyle name="Percent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H85"/>
  <sheetViews>
    <sheetView showGridLines="0" tabSelected="1" zoomScale="75" zoomScaleNormal="75" workbookViewId="0" topLeftCell="A1">
      <selection activeCell="A3" sqref="A3:H3"/>
    </sheetView>
  </sheetViews>
  <sheetFormatPr defaultColWidth="11.421875" defaultRowHeight="12.75"/>
  <cols>
    <col min="1" max="1" width="28.7109375" style="1" customWidth="1"/>
    <col min="2" max="4" width="13.7109375" style="1" customWidth="1"/>
    <col min="5" max="16384" width="11.421875" style="1" customWidth="1"/>
  </cols>
  <sheetData>
    <row r="1" spans="1:8" s="7" customFormat="1" ht="18">
      <c r="A1" s="27" t="s">
        <v>50</v>
      </c>
      <c r="B1" s="27"/>
      <c r="C1" s="27"/>
      <c r="D1" s="27"/>
      <c r="E1" s="27"/>
      <c r="F1" s="27"/>
      <c r="G1" s="27"/>
      <c r="H1" s="27"/>
    </row>
    <row r="3" spans="1:8" ht="15">
      <c r="A3" s="28" t="s">
        <v>69</v>
      </c>
      <c r="B3" s="28"/>
      <c r="C3" s="28"/>
      <c r="D3" s="28"/>
      <c r="E3" s="28"/>
      <c r="F3" s="28"/>
      <c r="G3" s="28"/>
      <c r="H3" s="28"/>
    </row>
    <row r="4" spans="1:8" ht="14.25">
      <c r="A4" s="8"/>
      <c r="B4" s="8"/>
      <c r="C4" s="8"/>
      <c r="D4" s="8"/>
      <c r="E4" s="8"/>
      <c r="F4" s="8"/>
      <c r="G4" s="8"/>
      <c r="H4" s="8"/>
    </row>
    <row r="5" spans="1:4" ht="12.75">
      <c r="A5" s="6" t="s">
        <v>68</v>
      </c>
      <c r="B5" s="29" t="s">
        <v>48</v>
      </c>
      <c r="C5" s="30"/>
      <c r="D5" s="30"/>
    </row>
    <row r="6" spans="1:4" ht="12.75">
      <c r="A6" s="4" t="s">
        <v>0</v>
      </c>
      <c r="B6" s="2"/>
      <c r="C6" s="2"/>
      <c r="D6" s="2"/>
    </row>
    <row r="7" spans="1:4" ht="13.5" thickBot="1">
      <c r="A7" s="4"/>
      <c r="B7" s="2" t="s">
        <v>45</v>
      </c>
      <c r="C7" s="2" t="s">
        <v>46</v>
      </c>
      <c r="D7" s="2" t="s">
        <v>47</v>
      </c>
    </row>
    <row r="8" spans="1:4" ht="12.75">
      <c r="A8" s="20" t="s">
        <v>1</v>
      </c>
      <c r="B8" s="21">
        <v>26000</v>
      </c>
      <c r="C8" s="22">
        <v>985</v>
      </c>
      <c r="D8" s="22">
        <f>SUM(B8:C8)</f>
        <v>26985</v>
      </c>
    </row>
    <row r="9" spans="1:4" ht="12.75">
      <c r="A9" s="5" t="s">
        <v>2</v>
      </c>
      <c r="B9" s="10">
        <v>38723</v>
      </c>
      <c r="C9" s="11">
        <v>3605</v>
      </c>
      <c r="D9" s="25">
        <f aca="true" t="shared" si="0" ref="D9:D72">SUM(B9:C9)</f>
        <v>42328</v>
      </c>
    </row>
    <row r="10" spans="1:4" ht="12.75">
      <c r="A10" s="5" t="s">
        <v>3</v>
      </c>
      <c r="B10" s="10">
        <v>18251</v>
      </c>
      <c r="C10" s="11">
        <v>454</v>
      </c>
      <c r="D10" s="25">
        <f t="shared" si="0"/>
        <v>18705</v>
      </c>
    </row>
    <row r="11" spans="1:4" ht="12.75">
      <c r="A11" s="5" t="s">
        <v>4</v>
      </c>
      <c r="B11" s="10">
        <v>11000</v>
      </c>
      <c r="C11" s="11">
        <v>1000</v>
      </c>
      <c r="D11" s="25">
        <f t="shared" si="0"/>
        <v>12000</v>
      </c>
    </row>
    <row r="12" spans="1:4" ht="12.75">
      <c r="A12" s="9" t="s">
        <v>51</v>
      </c>
      <c r="B12" s="12">
        <f>SUM(B8:B11)</f>
        <v>93974</v>
      </c>
      <c r="C12" s="13">
        <f>SUM(C8:C11)</f>
        <v>6044</v>
      </c>
      <c r="D12" s="26">
        <f>SUM(D8:D11)</f>
        <v>100018</v>
      </c>
    </row>
    <row r="13" spans="1:4" ht="12.75">
      <c r="A13" s="5"/>
      <c r="B13" s="14"/>
      <c r="C13" s="15"/>
      <c r="D13" s="19"/>
    </row>
    <row r="14" spans="1:4" ht="12.75">
      <c r="A14" s="9" t="s">
        <v>52</v>
      </c>
      <c r="B14" s="12">
        <v>35000</v>
      </c>
      <c r="C14" s="13">
        <v>5000</v>
      </c>
      <c r="D14" s="26">
        <f t="shared" si="0"/>
        <v>40000</v>
      </c>
    </row>
    <row r="15" spans="1:4" ht="12.75">
      <c r="A15" s="5"/>
      <c r="B15" s="14"/>
      <c r="C15" s="15"/>
      <c r="D15" s="19"/>
    </row>
    <row r="16" spans="1:4" ht="12.75">
      <c r="A16" s="9" t="s">
        <v>53</v>
      </c>
      <c r="B16" s="12">
        <v>21000</v>
      </c>
      <c r="C16" s="13">
        <v>5000</v>
      </c>
      <c r="D16" s="26">
        <f t="shared" si="0"/>
        <v>26000</v>
      </c>
    </row>
    <row r="17" spans="1:4" ht="12.75">
      <c r="A17" s="5"/>
      <c r="B17" s="14"/>
      <c r="C17" s="15"/>
      <c r="D17" s="19"/>
    </row>
    <row r="18" spans="1:5" ht="12.75">
      <c r="A18" s="5" t="s">
        <v>5</v>
      </c>
      <c r="B18" s="10">
        <v>10750</v>
      </c>
      <c r="C18" s="16" t="s">
        <v>49</v>
      </c>
      <c r="D18" s="25">
        <f t="shared" si="0"/>
        <v>10750</v>
      </c>
      <c r="E18" s="3"/>
    </row>
    <row r="19" spans="1:5" ht="12.75">
      <c r="A19" s="5" t="s">
        <v>6</v>
      </c>
      <c r="B19" s="10">
        <v>5841</v>
      </c>
      <c r="C19" s="16" t="s">
        <v>49</v>
      </c>
      <c r="D19" s="25">
        <f t="shared" si="0"/>
        <v>5841</v>
      </c>
      <c r="E19" s="3"/>
    </row>
    <row r="20" spans="1:5" ht="12.75">
      <c r="A20" s="5" t="s">
        <v>7</v>
      </c>
      <c r="B20" s="10">
        <v>8500</v>
      </c>
      <c r="C20" s="16" t="s">
        <v>49</v>
      </c>
      <c r="D20" s="25">
        <f t="shared" si="0"/>
        <v>8500</v>
      </c>
      <c r="E20" s="3"/>
    </row>
    <row r="21" spans="1:5" ht="12.75">
      <c r="A21" s="9" t="s">
        <v>54</v>
      </c>
      <c r="B21" s="12">
        <f>SUM(B18:B20)</f>
        <v>25091</v>
      </c>
      <c r="C21" s="16" t="s">
        <v>49</v>
      </c>
      <c r="D21" s="26">
        <f>SUM(D18:D20)</f>
        <v>25091</v>
      </c>
      <c r="E21" s="3"/>
    </row>
    <row r="22" spans="1:5" ht="12.75">
      <c r="A22" s="5"/>
      <c r="B22" s="14"/>
      <c r="C22" s="15"/>
      <c r="D22" s="19"/>
      <c r="E22" s="3"/>
    </row>
    <row r="23" spans="1:5" ht="12.75">
      <c r="A23" s="9" t="s">
        <v>55</v>
      </c>
      <c r="B23" s="12">
        <v>14152</v>
      </c>
      <c r="C23" s="13">
        <v>380</v>
      </c>
      <c r="D23" s="26">
        <f t="shared" si="0"/>
        <v>14532</v>
      </c>
      <c r="E23" s="3"/>
    </row>
    <row r="24" spans="1:5" ht="12.75">
      <c r="A24" s="5"/>
      <c r="B24" s="14"/>
      <c r="C24" s="15"/>
      <c r="D24" s="19"/>
      <c r="E24" s="3"/>
    </row>
    <row r="25" spans="1:5" ht="12.75">
      <c r="A25" s="9" t="s">
        <v>56</v>
      </c>
      <c r="B25" s="12">
        <v>11500</v>
      </c>
      <c r="C25" s="13">
        <v>3700</v>
      </c>
      <c r="D25" s="26">
        <f>SUM(B25:C25)</f>
        <v>15200</v>
      </c>
      <c r="E25" s="3"/>
    </row>
    <row r="26" spans="1:5" ht="12.75">
      <c r="A26" s="5"/>
      <c r="B26" s="14"/>
      <c r="C26" s="15"/>
      <c r="D26" s="19"/>
      <c r="E26" s="3"/>
    </row>
    <row r="27" spans="1:5" ht="12.75">
      <c r="A27" s="5" t="s">
        <v>8</v>
      </c>
      <c r="B27" s="10">
        <v>24778</v>
      </c>
      <c r="C27" s="11">
        <v>1371</v>
      </c>
      <c r="D27" s="25">
        <f t="shared" si="0"/>
        <v>26149</v>
      </c>
      <c r="E27" s="3"/>
    </row>
    <row r="28" spans="1:5" ht="12.75">
      <c r="A28" s="5" t="s">
        <v>9</v>
      </c>
      <c r="B28" s="10">
        <v>32312</v>
      </c>
      <c r="C28" s="11">
        <v>326</v>
      </c>
      <c r="D28" s="25">
        <f t="shared" si="0"/>
        <v>32638</v>
      </c>
      <c r="E28" s="3"/>
    </row>
    <row r="29" spans="1:5" ht="12.75">
      <c r="A29" s="5" t="s">
        <v>10</v>
      </c>
      <c r="B29" s="10">
        <v>41709</v>
      </c>
      <c r="C29" s="16" t="s">
        <v>49</v>
      </c>
      <c r="D29" s="25">
        <f t="shared" si="0"/>
        <v>41709</v>
      </c>
      <c r="E29" s="3"/>
    </row>
    <row r="30" spans="1:5" ht="12.75">
      <c r="A30" s="9" t="s">
        <v>57</v>
      </c>
      <c r="B30" s="12">
        <f>SUM(B27:B29)</f>
        <v>98799</v>
      </c>
      <c r="C30" s="12">
        <f>SUM(C27:C29)</f>
        <v>1697</v>
      </c>
      <c r="D30" s="26">
        <f>SUM(D27:D29)</f>
        <v>100496</v>
      </c>
      <c r="E30" s="3"/>
    </row>
    <row r="31" spans="1:5" ht="12.75">
      <c r="A31" s="5"/>
      <c r="B31" s="14"/>
      <c r="C31" s="15"/>
      <c r="D31" s="19"/>
      <c r="E31" s="3"/>
    </row>
    <row r="32" spans="1:5" ht="12.75">
      <c r="A32" s="5" t="s">
        <v>11</v>
      </c>
      <c r="B32" s="10">
        <v>10150</v>
      </c>
      <c r="C32" s="11">
        <v>1325</v>
      </c>
      <c r="D32" s="25">
        <f t="shared" si="0"/>
        <v>11475</v>
      </c>
      <c r="E32" s="3"/>
    </row>
    <row r="33" spans="1:5" ht="12.75">
      <c r="A33" s="5" t="s">
        <v>12</v>
      </c>
      <c r="B33" s="10">
        <v>6500</v>
      </c>
      <c r="C33" s="11">
        <v>1700</v>
      </c>
      <c r="D33" s="25">
        <f t="shared" si="0"/>
        <v>8200</v>
      </c>
      <c r="E33" s="3"/>
    </row>
    <row r="34" spans="1:5" ht="12.75">
      <c r="A34" s="5" t="s">
        <v>13</v>
      </c>
      <c r="B34" s="10">
        <v>19219</v>
      </c>
      <c r="C34" s="11">
        <v>2860</v>
      </c>
      <c r="D34" s="25">
        <f t="shared" si="0"/>
        <v>22079</v>
      </c>
      <c r="E34" s="3"/>
    </row>
    <row r="35" spans="1:5" ht="12.75">
      <c r="A35" s="5" t="s">
        <v>14</v>
      </c>
      <c r="B35" s="10">
        <v>15120</v>
      </c>
      <c r="C35" s="11">
        <v>8320</v>
      </c>
      <c r="D35" s="25">
        <f t="shared" si="0"/>
        <v>23440</v>
      </c>
      <c r="E35" s="3"/>
    </row>
    <row r="36" spans="1:5" ht="12.75">
      <c r="A36" s="9" t="s">
        <v>58</v>
      </c>
      <c r="B36" s="12">
        <f>SUM(B32:B35)</f>
        <v>50989</v>
      </c>
      <c r="C36" s="12">
        <f>SUM(C32:C35)</f>
        <v>14205</v>
      </c>
      <c r="D36" s="26">
        <f>SUM(D32:D35)</f>
        <v>65194</v>
      </c>
      <c r="E36" s="3"/>
    </row>
    <row r="37" spans="1:5" ht="12.75">
      <c r="A37" s="5"/>
      <c r="B37" s="14"/>
      <c r="C37" s="15"/>
      <c r="D37" s="19"/>
      <c r="E37" s="3"/>
    </row>
    <row r="38" spans="1:5" ht="12.75">
      <c r="A38" s="9" t="s">
        <v>59</v>
      </c>
      <c r="B38" s="12">
        <v>10469</v>
      </c>
      <c r="C38" s="17" t="s">
        <v>49</v>
      </c>
      <c r="D38" s="26">
        <f t="shared" si="0"/>
        <v>10469</v>
      </c>
      <c r="E38" s="3"/>
    </row>
    <row r="39" spans="1:5" ht="12.75">
      <c r="A39" s="5"/>
      <c r="B39" s="14"/>
      <c r="C39" s="15"/>
      <c r="D39" s="19"/>
      <c r="E39" s="3"/>
    </row>
    <row r="40" spans="1:5" ht="12.75">
      <c r="A40" s="5" t="s">
        <v>15</v>
      </c>
      <c r="B40" s="10">
        <v>9300</v>
      </c>
      <c r="C40" s="16" t="s">
        <v>49</v>
      </c>
      <c r="D40" s="25">
        <f t="shared" si="0"/>
        <v>9300</v>
      </c>
      <c r="E40" s="3"/>
    </row>
    <row r="41" spans="1:5" ht="12.75">
      <c r="A41" s="5" t="s">
        <v>16</v>
      </c>
      <c r="B41" s="10">
        <v>91294</v>
      </c>
      <c r="C41" s="11">
        <v>80</v>
      </c>
      <c r="D41" s="25">
        <f t="shared" si="0"/>
        <v>91374</v>
      </c>
      <c r="E41" s="3"/>
    </row>
    <row r="42" spans="1:5" ht="12.75">
      <c r="A42" s="5" t="s">
        <v>17</v>
      </c>
      <c r="B42" s="10">
        <v>14240</v>
      </c>
      <c r="C42" s="11">
        <v>7350</v>
      </c>
      <c r="D42" s="25">
        <f t="shared" si="0"/>
        <v>21590</v>
      </c>
      <c r="E42" s="3"/>
    </row>
    <row r="43" spans="1:5" ht="12.75">
      <c r="A43" s="5" t="s">
        <v>18</v>
      </c>
      <c r="B43" s="10">
        <v>4593</v>
      </c>
      <c r="C43" s="11">
        <v>3718</v>
      </c>
      <c r="D43" s="25">
        <f t="shared" si="0"/>
        <v>8311</v>
      </c>
      <c r="E43" s="3"/>
    </row>
    <row r="44" spans="1:5" ht="12.75">
      <c r="A44" s="5" t="s">
        <v>19</v>
      </c>
      <c r="B44" s="10">
        <v>180301</v>
      </c>
      <c r="C44" s="11">
        <v>2000</v>
      </c>
      <c r="D44" s="25">
        <f t="shared" si="0"/>
        <v>182301</v>
      </c>
      <c r="E44" s="3"/>
    </row>
    <row r="45" spans="1:5" ht="12.75">
      <c r="A45" s="5" t="s">
        <v>20</v>
      </c>
      <c r="B45" s="10">
        <v>6320</v>
      </c>
      <c r="C45" s="11">
        <v>100</v>
      </c>
      <c r="D45" s="25">
        <f t="shared" si="0"/>
        <v>6420</v>
      </c>
      <c r="E45" s="3"/>
    </row>
    <row r="46" spans="1:5" ht="12.75">
      <c r="A46" s="5" t="s">
        <v>21</v>
      </c>
      <c r="B46" s="10">
        <v>12733</v>
      </c>
      <c r="C46" s="11">
        <v>2195</v>
      </c>
      <c r="D46" s="25">
        <f t="shared" si="0"/>
        <v>14928</v>
      </c>
      <c r="E46" s="3"/>
    </row>
    <row r="47" spans="1:5" ht="12.75">
      <c r="A47" s="5" t="s">
        <v>22</v>
      </c>
      <c r="B47" s="10">
        <v>3522</v>
      </c>
      <c r="C47" s="16" t="s">
        <v>49</v>
      </c>
      <c r="D47" s="25">
        <f t="shared" si="0"/>
        <v>3522</v>
      </c>
      <c r="E47" s="3"/>
    </row>
    <row r="48" spans="1:5" ht="12.75">
      <c r="A48" s="5" t="s">
        <v>23</v>
      </c>
      <c r="B48" s="10">
        <v>23203</v>
      </c>
      <c r="C48" s="11">
        <v>820</v>
      </c>
      <c r="D48" s="25">
        <f t="shared" si="0"/>
        <v>24023</v>
      </c>
      <c r="E48" s="3"/>
    </row>
    <row r="49" spans="1:5" ht="12.75">
      <c r="A49" s="9" t="s">
        <v>60</v>
      </c>
      <c r="B49" s="12">
        <f>SUM(B40:B48)</f>
        <v>345506</v>
      </c>
      <c r="C49" s="12">
        <f>SUM(C40:C48)</f>
        <v>16263</v>
      </c>
      <c r="D49" s="26">
        <f>SUM(D40:D48)</f>
        <v>361769</v>
      </c>
      <c r="E49" s="3"/>
    </row>
    <row r="50" spans="1:5" ht="12.75">
      <c r="A50" s="5"/>
      <c r="B50" s="14"/>
      <c r="C50" s="15"/>
      <c r="D50" s="19"/>
      <c r="E50" s="3"/>
    </row>
    <row r="51" spans="1:5" ht="12.75">
      <c r="A51" s="9" t="s">
        <v>61</v>
      </c>
      <c r="B51" s="12">
        <v>12000</v>
      </c>
      <c r="C51" s="13">
        <v>7000</v>
      </c>
      <c r="D51" s="26">
        <f t="shared" si="0"/>
        <v>19000</v>
      </c>
      <c r="E51" s="3"/>
    </row>
    <row r="52" spans="1:5" ht="12.75">
      <c r="A52" s="5"/>
      <c r="B52" s="14"/>
      <c r="C52" s="15"/>
      <c r="D52" s="19"/>
      <c r="E52" s="3"/>
    </row>
    <row r="53" spans="1:5" ht="12.75">
      <c r="A53" s="5" t="s">
        <v>24</v>
      </c>
      <c r="B53" s="10">
        <v>31000</v>
      </c>
      <c r="C53" s="11">
        <v>2500</v>
      </c>
      <c r="D53" s="25">
        <f t="shared" si="0"/>
        <v>33500</v>
      </c>
      <c r="E53" s="3"/>
    </row>
    <row r="54" spans="1:5" ht="12.75">
      <c r="A54" s="5" t="s">
        <v>25</v>
      </c>
      <c r="B54" s="10">
        <v>32990</v>
      </c>
      <c r="C54" s="11">
        <v>1200</v>
      </c>
      <c r="D54" s="25">
        <f t="shared" si="0"/>
        <v>34190</v>
      </c>
      <c r="E54" s="3"/>
    </row>
    <row r="55" spans="1:5" ht="12.75">
      <c r="A55" s="5" t="s">
        <v>26</v>
      </c>
      <c r="B55" s="10">
        <v>37539</v>
      </c>
      <c r="C55" s="11">
        <v>1350</v>
      </c>
      <c r="D55" s="25">
        <f t="shared" si="0"/>
        <v>38889</v>
      </c>
      <c r="E55" s="3"/>
    </row>
    <row r="56" spans="1:5" ht="12.75">
      <c r="A56" s="5" t="s">
        <v>27</v>
      </c>
      <c r="B56" s="10">
        <v>47335</v>
      </c>
      <c r="C56" s="11">
        <v>800</v>
      </c>
      <c r="D56" s="25">
        <f t="shared" si="0"/>
        <v>48135</v>
      </c>
      <c r="E56" s="3"/>
    </row>
    <row r="57" spans="1:5" ht="12.75">
      <c r="A57" s="5" t="s">
        <v>28</v>
      </c>
      <c r="B57" s="10">
        <v>30000</v>
      </c>
      <c r="C57" s="11">
        <v>666</v>
      </c>
      <c r="D57" s="25">
        <f t="shared" si="0"/>
        <v>30666</v>
      </c>
      <c r="E57" s="3"/>
    </row>
    <row r="58" spans="1:5" ht="12.75">
      <c r="A58" s="9" t="s">
        <v>62</v>
      </c>
      <c r="B58" s="12">
        <f>SUM(B53:B57)</f>
        <v>178864</v>
      </c>
      <c r="C58" s="12">
        <f>SUM(C53:C57)</f>
        <v>6516</v>
      </c>
      <c r="D58" s="26">
        <f>SUM(D53:D57)</f>
        <v>185380</v>
      </c>
      <c r="E58" s="3"/>
    </row>
    <row r="59" spans="1:5" ht="12.75">
      <c r="A59" s="5"/>
      <c r="B59" s="14"/>
      <c r="C59" s="15"/>
      <c r="D59" s="19"/>
      <c r="E59" s="3"/>
    </row>
    <row r="60" spans="1:5" ht="12.75">
      <c r="A60" s="5" t="s">
        <v>29</v>
      </c>
      <c r="B60" s="10">
        <v>34236</v>
      </c>
      <c r="C60" s="11">
        <v>18066</v>
      </c>
      <c r="D60" s="25">
        <f t="shared" si="0"/>
        <v>52302</v>
      </c>
      <c r="E60" s="3"/>
    </row>
    <row r="61" spans="1:5" ht="12.75">
      <c r="A61" s="5" t="s">
        <v>30</v>
      </c>
      <c r="B61" s="10">
        <v>79177</v>
      </c>
      <c r="C61" s="16" t="s">
        <v>49</v>
      </c>
      <c r="D61" s="25">
        <f t="shared" si="0"/>
        <v>79177</v>
      </c>
      <c r="E61" s="3"/>
    </row>
    <row r="62" spans="1:5" ht="12.75">
      <c r="A62" s="5" t="s">
        <v>31</v>
      </c>
      <c r="B62" s="10">
        <v>209041</v>
      </c>
      <c r="C62" s="11">
        <v>3129</v>
      </c>
      <c r="D62" s="25">
        <f t="shared" si="0"/>
        <v>212170</v>
      </c>
      <c r="E62" s="3"/>
    </row>
    <row r="63" spans="1:5" ht="12.75">
      <c r="A63" s="9" t="s">
        <v>63</v>
      </c>
      <c r="B63" s="12">
        <f>SUM(B60:B62)</f>
        <v>322454</v>
      </c>
      <c r="C63" s="12">
        <f>SUM(C60:C62)</f>
        <v>21195</v>
      </c>
      <c r="D63" s="26">
        <f>SUM(D60:D62)</f>
        <v>343649</v>
      </c>
      <c r="E63" s="3"/>
    </row>
    <row r="64" spans="1:5" ht="12.75">
      <c r="A64" s="5"/>
      <c r="B64" s="14"/>
      <c r="C64" s="15"/>
      <c r="D64" s="19"/>
      <c r="E64" s="3"/>
    </row>
    <row r="65" spans="1:5" ht="12.75">
      <c r="A65" s="9" t="s">
        <v>64</v>
      </c>
      <c r="B65" s="12">
        <v>62000</v>
      </c>
      <c r="C65" s="17" t="s">
        <v>49</v>
      </c>
      <c r="D65" s="26">
        <f t="shared" si="0"/>
        <v>62000</v>
      </c>
      <c r="E65" s="3"/>
    </row>
    <row r="66" spans="1:5" ht="12.75">
      <c r="A66" s="5"/>
      <c r="B66" s="14"/>
      <c r="C66" s="15"/>
      <c r="D66" s="19"/>
      <c r="E66" s="3"/>
    </row>
    <row r="67" spans="1:5" ht="12.75">
      <c r="A67" s="5" t="s">
        <v>32</v>
      </c>
      <c r="B67" s="10">
        <v>177120</v>
      </c>
      <c r="C67" s="11">
        <v>7380</v>
      </c>
      <c r="D67" s="25">
        <f t="shared" si="0"/>
        <v>184500</v>
      </c>
      <c r="E67" s="3"/>
    </row>
    <row r="68" spans="1:5" ht="12.75">
      <c r="A68" s="5" t="s">
        <v>33</v>
      </c>
      <c r="B68" s="10">
        <v>172320</v>
      </c>
      <c r="C68" s="11">
        <v>7180</v>
      </c>
      <c r="D68" s="25">
        <f t="shared" si="0"/>
        <v>179500</v>
      </c>
      <c r="E68" s="3"/>
    </row>
    <row r="69" spans="1:5" ht="12.75">
      <c r="A69" s="9" t="s">
        <v>65</v>
      </c>
      <c r="B69" s="12">
        <f>SUM(B67:B68)</f>
        <v>349440</v>
      </c>
      <c r="C69" s="12">
        <f>SUM(C67:C68)</f>
        <v>14560</v>
      </c>
      <c r="D69" s="26">
        <f>SUM(D67:D68)</f>
        <v>364000</v>
      </c>
      <c r="E69" s="3"/>
    </row>
    <row r="70" spans="1:5" ht="12.75">
      <c r="A70" s="5"/>
      <c r="B70" s="14"/>
      <c r="C70" s="15"/>
      <c r="D70" s="19"/>
      <c r="E70" s="3"/>
    </row>
    <row r="71" spans="1:5" ht="12.75">
      <c r="A71" s="5" t="s">
        <v>34</v>
      </c>
      <c r="B71" s="10">
        <v>43123</v>
      </c>
      <c r="C71" s="11">
        <v>67</v>
      </c>
      <c r="D71" s="25">
        <f t="shared" si="0"/>
        <v>43190</v>
      </c>
      <c r="E71" s="3"/>
    </row>
    <row r="72" spans="1:5" ht="12.75">
      <c r="A72" s="5" t="s">
        <v>35</v>
      </c>
      <c r="B72" s="10">
        <v>10500</v>
      </c>
      <c r="C72" s="11">
        <v>13000</v>
      </c>
      <c r="D72" s="25">
        <f t="shared" si="0"/>
        <v>23500</v>
      </c>
      <c r="E72" s="3"/>
    </row>
    <row r="73" spans="1:5" ht="12.75">
      <c r="A73" s="5" t="s">
        <v>36</v>
      </c>
      <c r="B73" s="10">
        <v>37280</v>
      </c>
      <c r="C73" s="11">
        <v>461</v>
      </c>
      <c r="D73" s="25">
        <f aca="true" t="shared" si="1" ref="D73:D82">SUM(B73:C73)</f>
        <v>37741</v>
      </c>
      <c r="E73" s="3"/>
    </row>
    <row r="74" spans="1:5" ht="12.75">
      <c r="A74" s="5" t="s">
        <v>37</v>
      </c>
      <c r="B74" s="10">
        <v>25360</v>
      </c>
      <c r="C74" s="11">
        <v>514</v>
      </c>
      <c r="D74" s="25">
        <f t="shared" si="1"/>
        <v>25874</v>
      </c>
      <c r="E74" s="3"/>
    </row>
    <row r="75" spans="1:5" ht="12.75">
      <c r="A75" s="5" t="s">
        <v>38</v>
      </c>
      <c r="B75" s="10">
        <v>59000</v>
      </c>
      <c r="C75" s="11">
        <v>3000</v>
      </c>
      <c r="D75" s="25">
        <f t="shared" si="1"/>
        <v>62000</v>
      </c>
      <c r="E75" s="3"/>
    </row>
    <row r="76" spans="1:5" ht="12.75">
      <c r="A76" s="5" t="s">
        <v>39</v>
      </c>
      <c r="B76" s="10">
        <v>31835</v>
      </c>
      <c r="C76" s="11">
        <v>8620</v>
      </c>
      <c r="D76" s="25">
        <f t="shared" si="1"/>
        <v>40455</v>
      </c>
      <c r="E76" s="3"/>
    </row>
    <row r="77" spans="1:5" ht="12.75">
      <c r="A77" s="5" t="s">
        <v>40</v>
      </c>
      <c r="B77" s="10">
        <v>34450</v>
      </c>
      <c r="C77" s="18" t="s">
        <v>49</v>
      </c>
      <c r="D77" s="25">
        <f t="shared" si="1"/>
        <v>34450</v>
      </c>
      <c r="E77" s="3"/>
    </row>
    <row r="78" spans="1:5" ht="12.75">
      <c r="A78" s="5" t="s">
        <v>41</v>
      </c>
      <c r="B78" s="10">
        <v>56000</v>
      </c>
      <c r="C78" s="11">
        <v>10000</v>
      </c>
      <c r="D78" s="25">
        <f t="shared" si="1"/>
        <v>66000</v>
      </c>
      <c r="E78" s="3"/>
    </row>
    <row r="79" spans="1:5" ht="12.75">
      <c r="A79" s="9" t="s">
        <v>66</v>
      </c>
      <c r="B79" s="12">
        <f>SUM(B71:B78)</f>
        <v>297548</v>
      </c>
      <c r="C79" s="12">
        <f>SUM(C71:C78)</f>
        <v>35662</v>
      </c>
      <c r="D79" s="26">
        <f>SUM(D71:D78)</f>
        <v>333210</v>
      </c>
      <c r="E79" s="3"/>
    </row>
    <row r="80" spans="1:5" ht="12.75">
      <c r="A80" s="5"/>
      <c r="B80" s="14"/>
      <c r="C80" s="15"/>
      <c r="D80" s="19"/>
      <c r="E80" s="3"/>
    </row>
    <row r="81" spans="1:5" ht="12.75">
      <c r="A81" s="5" t="s">
        <v>42</v>
      </c>
      <c r="B81" s="10">
        <v>5600</v>
      </c>
      <c r="C81" s="18" t="s">
        <v>49</v>
      </c>
      <c r="D81" s="25">
        <f t="shared" si="1"/>
        <v>5600</v>
      </c>
      <c r="E81" s="3"/>
    </row>
    <row r="82" spans="1:5" ht="12.75">
      <c r="A82" s="5" t="s">
        <v>43</v>
      </c>
      <c r="B82" s="10">
        <v>13000</v>
      </c>
      <c r="C82" s="18" t="s">
        <v>49</v>
      </c>
      <c r="D82" s="25">
        <f t="shared" si="1"/>
        <v>13000</v>
      </c>
      <c r="E82" s="3"/>
    </row>
    <row r="83" spans="1:5" ht="12.75">
      <c r="A83" s="9" t="s">
        <v>67</v>
      </c>
      <c r="B83" s="12">
        <f>SUM(B81:B82)</f>
        <v>18600</v>
      </c>
      <c r="C83" s="18" t="s">
        <v>49</v>
      </c>
      <c r="D83" s="26">
        <f>SUM(D81:D82)</f>
        <v>18600</v>
      </c>
      <c r="E83" s="3"/>
    </row>
    <row r="84" spans="1:5" ht="12.75">
      <c r="A84" s="5"/>
      <c r="B84" s="19"/>
      <c r="C84" s="19"/>
      <c r="D84" s="19"/>
      <c r="E84" s="3"/>
    </row>
    <row r="85" spans="1:5" ht="13.5" thickBot="1">
      <c r="A85" s="23" t="s">
        <v>44</v>
      </c>
      <c r="B85" s="24">
        <f>SUM(B83+B79+B69+B65+B63+B58+B51+B49+B38+B36+B30+B25+B23+B21+B16+B14+B12)</f>
        <v>1947386</v>
      </c>
      <c r="C85" s="24">
        <f>SUM(C79+C69+C63+C58+C51+C49+C36+C30+C25+C23+C16+C14+C12)</f>
        <v>137222</v>
      </c>
      <c r="D85" s="24">
        <f>SUM(D83+D79+D69+D65+D63+D58+D51+D49+D38+D36+D30+D25+D23+D21+D16+D14+D12)</f>
        <v>2084608</v>
      </c>
      <c r="E85" s="3"/>
    </row>
  </sheetData>
  <mergeCells count="3">
    <mergeCell ref="A1:H1"/>
    <mergeCell ref="A3:H3"/>
    <mergeCell ref="B5:D5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2002-11-12T10:07:24Z</cp:lastPrinted>
  <dcterms:created xsi:type="dcterms:W3CDTF">2000-01-05T09:21:12Z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