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11580" windowHeight="6030" activeTab="0"/>
  </bookViews>
  <sheets>
    <sheet name="26.25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<sst xmlns="http://schemas.openxmlformats.org/spreadsheetml/2006/main" count="37" uniqueCount="29">
  <si>
    <t>ESTRUCTURA FORESTAL</t>
  </si>
  <si>
    <t>Total</t>
  </si>
  <si>
    <t>(hectáreas)</t>
  </si>
  <si>
    <t>Fuente: Los Incendios Forestales en España durante 1999. Ministerio de Medio Ambiente, Dirección General de Conservación de la Naturaleza.</t>
  </si>
  <si>
    <t>Número de incendios</t>
  </si>
  <si>
    <t>Superficie arbolada</t>
  </si>
  <si>
    <t>Superficie desarbolada afectada</t>
  </si>
  <si>
    <t>Superficie total</t>
  </si>
  <si>
    <t>Tamaño</t>
  </si>
  <si>
    <t>Dehesas y</t>
  </si>
  <si>
    <t>Matorral y</t>
  </si>
  <si>
    <t>Pastos y</t>
  </si>
  <si>
    <t>(número)</t>
  </si>
  <si>
    <t>(%)</t>
  </si>
  <si>
    <t>afectada</t>
  </si>
  <si>
    <t>m. abierto</t>
  </si>
  <si>
    <t>m. bajo</t>
  </si>
  <si>
    <t>z. húmedas</t>
  </si>
  <si>
    <t>Menor de 1 ha</t>
  </si>
  <si>
    <t>De 1 a &lt;3 ha</t>
  </si>
  <si>
    <t>De 3 a &lt;5 ha</t>
  </si>
  <si>
    <t>De 5 a &lt;25 ha</t>
  </si>
  <si>
    <t>De 25 a &lt;100 ha</t>
  </si>
  <si>
    <t>De 100 a &lt;500 ha</t>
  </si>
  <si>
    <t>De 500 a &lt;1.000 ha</t>
  </si>
  <si>
    <t>De 1.000 o más ha</t>
  </si>
  <si>
    <r>
      <t xml:space="preserve"> </t>
    </r>
    <r>
      <rPr>
        <b/>
        <sz val="10"/>
        <rFont val="Arial"/>
        <family val="2"/>
      </rPr>
      <t>Total</t>
    </r>
  </si>
  <si>
    <t xml:space="preserve"> 26.25.  INCENDIOS FORESTALES: Número de incendios según su extensión y tipo de vegetación, 1999</t>
  </si>
  <si>
    <t>No incluye los datos de Navarra.</t>
  </si>
</sst>
</file>

<file path=xl/styles.xml><?xml version="1.0" encoding="utf-8"?>
<styleSheet xmlns="http://schemas.openxmlformats.org/spreadsheetml/2006/main">
  <numFmts count="27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#,##0_);\(#,##0\)"/>
    <numFmt numFmtId="173" formatCode="#,##0.000_);\(#,##0.000\)"/>
    <numFmt numFmtId="174" formatCode="#,##0__"/>
    <numFmt numFmtId="175" formatCode="#,##0____;\(#,##0\)"/>
    <numFmt numFmtId="176" formatCode="#,##0.0__"/>
    <numFmt numFmtId="177" formatCode="#,##0___________);\(#,##0\)"/>
    <numFmt numFmtId="178" formatCode="#,##0_______);\(#,##0\)"/>
    <numFmt numFmtId="179" formatCode="#,##0.00_);\(#,##0.000\)"/>
    <numFmt numFmtId="180" formatCode="#,##0.00__"/>
    <numFmt numFmtId="181" formatCode="#,##0.0"/>
    <numFmt numFmtId="182" formatCode="#,##0.0000"/>
  </numFmts>
  <fonts count="6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2" borderId="1" xfId="0" applyFont="1" applyFill="1" applyBorder="1" applyAlignment="1">
      <alignment horizontal="center"/>
    </xf>
    <xf numFmtId="172" fontId="0" fillId="2" borderId="2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/>
    </xf>
    <xf numFmtId="172" fontId="0" fillId="2" borderId="1" xfId="0" applyNumberFormat="1" applyFont="1" applyFill="1" applyBorder="1" applyAlignment="1">
      <alignment horizontal="right"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/>
    </xf>
    <xf numFmtId="172" fontId="0" fillId="2" borderId="5" xfId="0" applyNumberFormat="1" applyFont="1" applyFill="1" applyBorder="1" applyAlignment="1">
      <alignment horizontal="right"/>
    </xf>
    <xf numFmtId="172" fontId="5" fillId="2" borderId="5" xfId="0" applyNumberFormat="1" applyFont="1" applyFill="1" applyBorder="1" applyAlignment="1">
      <alignment horizontal="right"/>
    </xf>
    <xf numFmtId="172" fontId="5" fillId="2" borderId="6" xfId="0" applyNumberFormat="1" applyFont="1" applyFill="1" applyBorder="1" applyAlignment="1">
      <alignment horizontal="right"/>
    </xf>
    <xf numFmtId="172" fontId="0" fillId="2" borderId="0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/>
    </xf>
    <xf numFmtId="0" fontId="0" fillId="2" borderId="0" xfId="0" applyFont="1" applyFill="1" applyBorder="1" applyAlignment="1" quotePrefix="1">
      <alignment horizontal="left"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9" xfId="0" applyFont="1" applyFill="1" applyBorder="1" applyAlignment="1" quotePrefix="1">
      <alignment horizontal="left"/>
    </xf>
    <xf numFmtId="179" fontId="0" fillId="2" borderId="2" xfId="0" applyNumberFormat="1" applyFont="1" applyFill="1" applyBorder="1" applyAlignment="1">
      <alignment horizontal="right"/>
    </xf>
    <xf numFmtId="179" fontId="0" fillId="2" borderId="1" xfId="0" applyNumberFormat="1" applyFont="1" applyFill="1" applyBorder="1" applyAlignment="1">
      <alignment horizontal="right"/>
    </xf>
    <xf numFmtId="172" fontId="0" fillId="2" borderId="1" xfId="0" applyNumberFormat="1" applyFont="1" applyFill="1" applyBorder="1" applyAlignment="1" quotePrefix="1">
      <alignment horizontal="right"/>
    </xf>
    <xf numFmtId="2" fontId="5" fillId="2" borderId="6" xfId="0" applyNumberFormat="1" applyFont="1" applyFill="1" applyBorder="1" applyAlignment="1">
      <alignment horizontal="right"/>
    </xf>
    <xf numFmtId="0" fontId="0" fillId="2" borderId="10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0" xfId="0" applyFont="1" applyFill="1" applyBorder="1" applyAlignment="1" quotePrefix="1">
      <alignment horizontal="center"/>
    </xf>
    <xf numFmtId="0" fontId="0" fillId="2" borderId="1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top"/>
    </xf>
    <xf numFmtId="0" fontId="0" fillId="2" borderId="12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5">
    <pageSetUpPr fitToPage="1"/>
  </sheetPr>
  <dimension ref="A1:L21"/>
  <sheetViews>
    <sheetView tabSelected="1" zoomScale="75" zoomScaleNormal="75" workbookViewId="0" topLeftCell="A1">
      <selection activeCell="B18" sqref="B18"/>
    </sheetView>
  </sheetViews>
  <sheetFormatPr defaultColWidth="11.421875" defaultRowHeight="12.75"/>
  <cols>
    <col min="1" max="1" width="22.7109375" style="6" customWidth="1"/>
    <col min="2" max="3" width="10.140625" style="6" customWidth="1"/>
    <col min="4" max="4" width="11.7109375" style="6" customWidth="1"/>
    <col min="5" max="5" width="10.140625" style="6" customWidth="1"/>
    <col min="6" max="9" width="11.7109375" style="6" customWidth="1"/>
    <col min="10" max="22" width="10.140625" style="6" customWidth="1"/>
    <col min="23" max="16384" width="11.421875" style="6" customWidth="1"/>
  </cols>
  <sheetData>
    <row r="1" spans="1:12" s="5" customFormat="1" ht="18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3" spans="1:12" ht="15">
      <c r="A3" s="34" t="s">
        <v>27</v>
      </c>
      <c r="B3" s="29"/>
      <c r="C3" s="29"/>
      <c r="D3" s="29"/>
      <c r="E3" s="29"/>
      <c r="F3" s="29"/>
      <c r="G3" s="33"/>
      <c r="H3" s="33"/>
      <c r="I3" s="33"/>
      <c r="J3" s="33"/>
      <c r="K3" s="33"/>
      <c r="L3" s="33"/>
    </row>
    <row r="4" spans="1:12" ht="14.25">
      <c r="A4" s="14"/>
      <c r="B4" s="14"/>
      <c r="C4" s="14"/>
      <c r="D4" s="14"/>
      <c r="E4" s="14"/>
      <c r="F4" s="14"/>
      <c r="G4" s="9"/>
      <c r="H4" s="9"/>
      <c r="I4" s="9"/>
      <c r="J4" s="9"/>
      <c r="K4" s="9"/>
      <c r="L4" s="9"/>
    </row>
    <row r="5" spans="1:12" ht="12.75">
      <c r="A5" s="16"/>
      <c r="B5" s="23" t="s">
        <v>4</v>
      </c>
      <c r="C5" s="24"/>
      <c r="D5" s="23" t="s">
        <v>5</v>
      </c>
      <c r="E5" s="24"/>
      <c r="F5" s="30" t="s">
        <v>6</v>
      </c>
      <c r="G5" s="31"/>
      <c r="H5" s="31"/>
      <c r="I5" s="31"/>
      <c r="J5" s="32"/>
      <c r="K5" s="23" t="s">
        <v>7</v>
      </c>
      <c r="L5" s="36"/>
    </row>
    <row r="6" spans="1:12" ht="12.75">
      <c r="A6" s="8" t="s">
        <v>8</v>
      </c>
      <c r="B6" s="25"/>
      <c r="C6" s="26"/>
      <c r="D6" s="27"/>
      <c r="E6" s="35"/>
      <c r="F6" s="1" t="s">
        <v>9</v>
      </c>
      <c r="G6" s="1" t="s">
        <v>10</v>
      </c>
      <c r="H6" s="1" t="s">
        <v>11</v>
      </c>
      <c r="I6" s="23" t="s">
        <v>1</v>
      </c>
      <c r="J6" s="24"/>
      <c r="K6" s="25"/>
      <c r="L6" s="37"/>
    </row>
    <row r="7" spans="1:12" ht="12.75">
      <c r="A7" s="3"/>
      <c r="B7" s="38" t="s">
        <v>12</v>
      </c>
      <c r="C7" s="38" t="s">
        <v>13</v>
      </c>
      <c r="D7" s="40" t="s">
        <v>14</v>
      </c>
      <c r="E7" s="41"/>
      <c r="F7" s="7" t="s">
        <v>15</v>
      </c>
      <c r="G7" s="7" t="s">
        <v>16</v>
      </c>
      <c r="H7" s="7" t="s">
        <v>17</v>
      </c>
      <c r="I7" s="25"/>
      <c r="J7" s="26"/>
      <c r="K7" s="38" t="s">
        <v>12</v>
      </c>
      <c r="L7" s="23" t="s">
        <v>13</v>
      </c>
    </row>
    <row r="8" spans="1:12" ht="13.5" thickBot="1">
      <c r="A8" s="3"/>
      <c r="B8" s="39"/>
      <c r="C8" s="39"/>
      <c r="D8" s="1" t="s">
        <v>2</v>
      </c>
      <c r="E8" s="1" t="s">
        <v>13</v>
      </c>
      <c r="F8" s="1" t="s">
        <v>2</v>
      </c>
      <c r="G8" s="1" t="s">
        <v>2</v>
      </c>
      <c r="H8" s="1" t="s">
        <v>2</v>
      </c>
      <c r="I8" s="1" t="s">
        <v>2</v>
      </c>
      <c r="J8" s="1" t="s">
        <v>13</v>
      </c>
      <c r="K8" s="39"/>
      <c r="L8" s="27"/>
    </row>
    <row r="9" spans="1:12" ht="12.75">
      <c r="A9" s="18" t="s">
        <v>18</v>
      </c>
      <c r="B9" s="2">
        <v>11453</v>
      </c>
      <c r="C9" s="19">
        <v>63.84</v>
      </c>
      <c r="D9" s="2">
        <v>542.72</v>
      </c>
      <c r="E9" s="19">
        <v>2.27</v>
      </c>
      <c r="F9" s="2">
        <v>17.19</v>
      </c>
      <c r="G9" s="2">
        <v>1404.82</v>
      </c>
      <c r="H9" s="2">
        <f>196.38+31.97</f>
        <v>228.35</v>
      </c>
      <c r="I9" s="2">
        <f>SUM(F9:H9)</f>
        <v>1650.36</v>
      </c>
      <c r="J9" s="19">
        <v>2.86</v>
      </c>
      <c r="K9" s="2">
        <f>SUM(I9,D9)</f>
        <v>2193.08</v>
      </c>
      <c r="L9" s="19">
        <v>2.68</v>
      </c>
    </row>
    <row r="10" spans="1:12" ht="12.75">
      <c r="A10" s="15" t="s">
        <v>19</v>
      </c>
      <c r="B10" s="4">
        <v>3288</v>
      </c>
      <c r="C10" s="20">
        <v>18.33</v>
      </c>
      <c r="D10" s="4">
        <v>1171.35</v>
      </c>
      <c r="E10" s="20">
        <v>4.89</v>
      </c>
      <c r="F10" s="4">
        <v>45.09</v>
      </c>
      <c r="G10" s="4">
        <v>3331.01</v>
      </c>
      <c r="H10" s="4">
        <f>463.52+46.5</f>
        <v>510.02</v>
      </c>
      <c r="I10" s="4">
        <f aca="true" t="shared" si="0" ref="I10:I16">SUM(F10:H10)</f>
        <v>3886.1200000000003</v>
      </c>
      <c r="J10" s="20">
        <v>6.73</v>
      </c>
      <c r="K10" s="4">
        <f aca="true" t="shared" si="1" ref="K10:K16">SUM(I10,D10)</f>
        <v>5057.47</v>
      </c>
      <c r="L10" s="20">
        <v>6.19</v>
      </c>
    </row>
    <row r="11" spans="1:12" ht="12.75">
      <c r="A11" s="15" t="s">
        <v>20</v>
      </c>
      <c r="B11" s="4">
        <v>1166</v>
      </c>
      <c r="C11" s="20">
        <v>6.5</v>
      </c>
      <c r="D11" s="4">
        <v>891.51</v>
      </c>
      <c r="E11" s="20">
        <v>3.73</v>
      </c>
      <c r="F11" s="4">
        <v>53.2</v>
      </c>
      <c r="G11" s="4">
        <v>2689.54</v>
      </c>
      <c r="H11" s="4">
        <f>403.7+31.37</f>
        <v>435.07</v>
      </c>
      <c r="I11" s="4">
        <f t="shared" si="0"/>
        <v>3177.81</v>
      </c>
      <c r="J11" s="20">
        <v>5.5</v>
      </c>
      <c r="K11" s="4">
        <f t="shared" si="1"/>
        <v>4069.3199999999997</v>
      </c>
      <c r="L11" s="20">
        <v>4.98</v>
      </c>
    </row>
    <row r="12" spans="1:12" ht="12.75">
      <c r="A12" s="3" t="s">
        <v>21</v>
      </c>
      <c r="B12" s="4">
        <v>1539</v>
      </c>
      <c r="C12" s="20">
        <v>8.58</v>
      </c>
      <c r="D12" s="4">
        <v>3252.66</v>
      </c>
      <c r="E12" s="20">
        <v>13.59</v>
      </c>
      <c r="F12" s="4">
        <v>205.72</v>
      </c>
      <c r="G12" s="4">
        <v>9975.12</v>
      </c>
      <c r="H12" s="4">
        <f>1530.86+178.51</f>
        <v>1709.37</v>
      </c>
      <c r="I12" s="4">
        <f t="shared" si="0"/>
        <v>11890.21</v>
      </c>
      <c r="J12" s="20">
        <v>20.59</v>
      </c>
      <c r="K12" s="4">
        <f t="shared" si="1"/>
        <v>15142.869999999999</v>
      </c>
      <c r="L12" s="20">
        <v>18.54</v>
      </c>
    </row>
    <row r="13" spans="1:12" ht="12.75">
      <c r="A13" s="3" t="s">
        <v>22</v>
      </c>
      <c r="B13" s="4">
        <v>366</v>
      </c>
      <c r="C13" s="20">
        <v>2.04</v>
      </c>
      <c r="D13" s="4">
        <v>3767.34</v>
      </c>
      <c r="E13" s="20">
        <v>15.74</v>
      </c>
      <c r="F13" s="4">
        <v>152.5</v>
      </c>
      <c r="G13" s="4">
        <v>10981.3</v>
      </c>
      <c r="H13" s="4">
        <f>818.1+2</f>
        <v>820.1</v>
      </c>
      <c r="I13" s="4">
        <f t="shared" si="0"/>
        <v>11953.9</v>
      </c>
      <c r="J13" s="20">
        <v>20.7</v>
      </c>
      <c r="K13" s="4">
        <f t="shared" si="1"/>
        <v>15721.24</v>
      </c>
      <c r="L13" s="20">
        <v>19.25</v>
      </c>
    </row>
    <row r="14" spans="1:12" ht="12.75">
      <c r="A14" s="3" t="s">
        <v>23</v>
      </c>
      <c r="B14" s="4">
        <v>113</v>
      </c>
      <c r="C14" s="20">
        <v>0.63</v>
      </c>
      <c r="D14" s="4">
        <v>6767.21</v>
      </c>
      <c r="E14" s="20">
        <v>28.28</v>
      </c>
      <c r="F14" s="4">
        <v>698.04</v>
      </c>
      <c r="G14" s="4">
        <v>13834.57</v>
      </c>
      <c r="H14" s="4">
        <f>596.8+200</f>
        <v>796.8</v>
      </c>
      <c r="I14" s="4">
        <f t="shared" si="0"/>
        <v>15329.41</v>
      </c>
      <c r="J14" s="20">
        <v>26.55</v>
      </c>
      <c r="K14" s="4">
        <f t="shared" si="1"/>
        <v>22096.62</v>
      </c>
      <c r="L14" s="20">
        <v>27.05</v>
      </c>
    </row>
    <row r="15" spans="1:12" ht="12.75">
      <c r="A15" s="3" t="s">
        <v>24</v>
      </c>
      <c r="B15" s="4">
        <v>13</v>
      </c>
      <c r="C15" s="20">
        <v>0.07</v>
      </c>
      <c r="D15" s="4">
        <v>3743.46</v>
      </c>
      <c r="E15" s="20">
        <v>15.64</v>
      </c>
      <c r="F15" s="21">
        <v>220</v>
      </c>
      <c r="G15" s="4">
        <v>5578.99</v>
      </c>
      <c r="H15" s="4">
        <f>14</f>
        <v>14</v>
      </c>
      <c r="I15" s="4">
        <f t="shared" si="0"/>
        <v>5812.99</v>
      </c>
      <c r="J15" s="20">
        <v>10.07</v>
      </c>
      <c r="K15" s="4">
        <f t="shared" si="1"/>
        <v>9556.45</v>
      </c>
      <c r="L15" s="20">
        <v>11.7</v>
      </c>
    </row>
    <row r="16" spans="1:12" ht="12.75">
      <c r="A16" s="3" t="s">
        <v>25</v>
      </c>
      <c r="B16" s="21">
        <v>3</v>
      </c>
      <c r="C16" s="20">
        <v>0.02</v>
      </c>
      <c r="D16" s="21">
        <v>3796.9</v>
      </c>
      <c r="E16" s="20">
        <v>15.86</v>
      </c>
      <c r="F16" s="21">
        <v>0</v>
      </c>
      <c r="G16" s="21">
        <v>3837.7</v>
      </c>
      <c r="H16" s="21">
        <v>208</v>
      </c>
      <c r="I16" s="4">
        <f t="shared" si="0"/>
        <v>4045.7</v>
      </c>
      <c r="J16" s="20">
        <v>7.01</v>
      </c>
      <c r="K16" s="4">
        <f t="shared" si="1"/>
        <v>7842.6</v>
      </c>
      <c r="L16" s="20">
        <v>9.6</v>
      </c>
    </row>
    <row r="17" spans="1:12" ht="12.75">
      <c r="A17" s="3"/>
      <c r="B17" s="4"/>
      <c r="C17" s="20"/>
      <c r="D17" s="4"/>
      <c r="E17" s="20"/>
      <c r="F17" s="4"/>
      <c r="G17" s="10"/>
      <c r="H17" s="11"/>
      <c r="I17" s="13"/>
      <c r="J17" s="20"/>
      <c r="K17" s="4"/>
      <c r="L17" s="20"/>
    </row>
    <row r="18" spans="1:12" ht="13.5" thickBot="1">
      <c r="A18" s="17" t="s">
        <v>26</v>
      </c>
      <c r="B18" s="12">
        <f>SUM(B9:B16)</f>
        <v>17941</v>
      </c>
      <c r="C18" s="22">
        <v>100</v>
      </c>
      <c r="D18" s="12">
        <f aca="true" t="shared" si="2" ref="D18:K18">SUM(D9:D16)</f>
        <v>23933.15</v>
      </c>
      <c r="E18" s="22">
        <f t="shared" si="2"/>
        <v>100</v>
      </c>
      <c r="F18" s="12">
        <f t="shared" si="2"/>
        <v>1391.74</v>
      </c>
      <c r="G18" s="12">
        <f t="shared" si="2"/>
        <v>51633.049999999996</v>
      </c>
      <c r="H18" s="12">
        <f t="shared" si="2"/>
        <v>4721.71</v>
      </c>
      <c r="I18" s="12">
        <f t="shared" si="2"/>
        <v>57746.49999999999</v>
      </c>
      <c r="J18" s="22">
        <v>100</v>
      </c>
      <c r="K18" s="12">
        <f t="shared" si="2"/>
        <v>81679.65</v>
      </c>
      <c r="L18" s="22">
        <v>100</v>
      </c>
    </row>
    <row r="19" spans="1:12" ht="12.75">
      <c r="A19" s="3" t="s">
        <v>28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 ht="12.75">
      <c r="A20" s="15" t="s">
        <v>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</sheetData>
  <mergeCells count="12">
    <mergeCell ref="K7:K8"/>
    <mergeCell ref="L7:L8"/>
    <mergeCell ref="A1:L1"/>
    <mergeCell ref="A3:L3"/>
    <mergeCell ref="B5:C6"/>
    <mergeCell ref="D5:E6"/>
    <mergeCell ref="F5:J5"/>
    <mergeCell ref="K5:L6"/>
    <mergeCell ref="I6:J7"/>
    <mergeCell ref="B7:B8"/>
    <mergeCell ref="C7:C8"/>
    <mergeCell ref="D7:E7"/>
  </mergeCells>
  <printOptions/>
  <pageMargins left="0.75" right="0.75" top="1" bottom="1" header="0" footer="0"/>
  <pageSetup fitToHeight="1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IMAGEN P200</dc:creator>
  <cp:keywords/>
  <dc:description/>
  <cp:lastModifiedBy>J.M.I.</cp:lastModifiedBy>
  <cp:lastPrinted>2003-01-31T10:19:46Z</cp:lastPrinted>
  <dcterms:created xsi:type="dcterms:W3CDTF">2002-11-25T11:06:06Z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