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9"/>
  </bookViews>
  <sheets>
    <sheet name="29.1" sheetId="1" r:id="rId1"/>
    <sheet name="29.2" sheetId="2" r:id="rId2"/>
    <sheet name="29.3" sheetId="3" r:id="rId3"/>
    <sheet name="29.4" sheetId="4" r:id="rId4"/>
    <sheet name="29.5" sheetId="5" r:id="rId5"/>
    <sheet name="29.6" sheetId="6" r:id="rId6"/>
    <sheet name="29.7" sheetId="7" r:id="rId7"/>
    <sheet name="29.8" sheetId="8" r:id="rId8"/>
    <sheet name="29.9" sheetId="9" r:id="rId9"/>
    <sheet name="29.10" sheetId="10" r:id="rId10"/>
    <sheet name="29.11" sheetId="11" r:id="rId11"/>
    <sheet name="29.12" sheetId="12" r:id="rId12"/>
    <sheet name="29.13" sheetId="13" r:id="rId13"/>
    <sheet name="29.14" sheetId="14" r:id="rId14"/>
  </sheets>
  <definedNames>
    <definedName name="_xlnm.Print_Area" localSheetId="0">'29.1'!$A$1:$I$51</definedName>
    <definedName name="_xlnm.Print_Area" localSheetId="2">'29.3'!$A$1:$I$22</definedName>
    <definedName name="_xlnm.Print_Area" localSheetId="3">'29.4'!$A$1:$G$23</definedName>
    <definedName name="_xlnm.Print_Area" localSheetId="4">'29.5'!$A$1:$G$30</definedName>
  </definedNames>
  <calcPr fullCalcOnLoad="1"/>
</workbook>
</file>

<file path=xl/sharedStrings.xml><?xml version="1.0" encoding="utf-8"?>
<sst xmlns="http://schemas.openxmlformats.org/spreadsheetml/2006/main" count="2266" uniqueCount="187">
  <si>
    <t>CAZA Y PESCA</t>
  </si>
  <si>
    <t>Comunidades</t>
  </si>
  <si>
    <t>Refugios</t>
  </si>
  <si>
    <t>Reservas</t>
  </si>
  <si>
    <t>Cotos de caza</t>
  </si>
  <si>
    <t>Terrenos de</t>
  </si>
  <si>
    <t>Autónomas</t>
  </si>
  <si>
    <t>de caza</t>
  </si>
  <si>
    <t>Nacionales</t>
  </si>
  <si>
    <t>Locales</t>
  </si>
  <si>
    <t>Sociales</t>
  </si>
  <si>
    <t>Privados</t>
  </si>
  <si>
    <t>Total</t>
  </si>
  <si>
    <t>caza controlada</t>
  </si>
  <si>
    <t>Galicia</t>
  </si>
  <si>
    <t xml:space="preserve"> –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</si>
  <si>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</si>
  <si>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</si>
  <si>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</si>
  <si>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</si>
  <si>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</si>
  <si>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</si>
  <si>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</si>
  <si>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</si>
  <si>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</si>
  <si>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</si>
  <si>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</si>
  <si>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</si>
  <si>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</si>
  <si>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</si>
  <si>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</si>
  <si>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</si>
  <si>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</si>
  <si>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Años</t>
  </si>
  <si>
    <t>Número de licencias de caza</t>
  </si>
  <si>
    <t>Numero de licencias de pesca</t>
  </si>
  <si>
    <t xml:space="preserve">Número de </t>
  </si>
  <si>
    <t>Peso total</t>
  </si>
  <si>
    <t>Peso medio</t>
  </si>
  <si>
    <t>Valor</t>
  </si>
  <si>
    <t>Precio</t>
  </si>
  <si>
    <t>Ingresos</t>
  </si>
  <si>
    <t>Especie</t>
  </si>
  <si>
    <t>piezas</t>
  </si>
  <si>
    <t>(euros)</t>
  </si>
  <si>
    <t>(euros/pieza)</t>
  </si>
  <si>
    <t>complementarios</t>
  </si>
  <si>
    <t>cazadas</t>
  </si>
  <si>
    <t>(kg)</t>
  </si>
  <si>
    <t>(kg/pieza)</t>
  </si>
  <si>
    <t>(euros) (1)</t>
  </si>
  <si>
    <t>Ciervo</t>
  </si>
  <si>
    <t>Jabalí</t>
  </si>
  <si>
    <t>Otra caza mayor</t>
  </si>
  <si>
    <t>Liebre</t>
  </si>
  <si>
    <t>Conejo</t>
  </si>
  <si>
    <t>TOTAL</t>
  </si>
  <si>
    <t xml:space="preserve">  (1) Estimación de los ingresos percibidos por la utilización cinegética de las tierras, con exclusión del valor de las piezas cobradas.</t>
  </si>
  <si>
    <t>Miles de piezas</t>
  </si>
  <si>
    <t>(toneladas)</t>
  </si>
  <si>
    <t xml:space="preserve">  Salmón</t>
  </si>
  <si>
    <t xml:space="preserve">  Trucha</t>
  </si>
  <si>
    <t xml:space="preserve">  Cangrejo</t>
  </si>
  <si>
    <t xml:space="preserve">  Otras especies</t>
  </si>
  <si>
    <t>(miles de euros)</t>
  </si>
  <si>
    <t xml:space="preserve">  Trucha arco iris</t>
  </si>
  <si>
    <t xml:space="preserve">  Cangrejo (1)</t>
  </si>
  <si>
    <t xml:space="preserve">  Otras (2)</t>
  </si>
  <si>
    <t xml:space="preserve"> (1) Cangrejo americano y cangrejo de las marismas.</t>
  </si>
  <si>
    <t xml:space="preserve"> (2) Trucha común, tenca, etc.</t>
  </si>
  <si>
    <t>Provincias y</t>
  </si>
  <si>
    <t>Caza</t>
  </si>
  <si>
    <t>Pesca</t>
  </si>
  <si>
    <t>Comunidades Autónomas</t>
  </si>
  <si>
    <t>Número</t>
  </si>
  <si>
    <t>Valor (euros)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</si>
  <si>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</si>
  <si>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</si>
  <si>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</si>
  <si>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</si>
  <si>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</si>
  <si>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</si>
  <si>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</si>
  <si>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</si>
  <si>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</si>
  <si>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</si>
  <si>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</si>
  <si>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</si>
  <si>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</si>
  <si>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</si>
  <si>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</si>
  <si>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</si>
  <si>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</si>
  <si>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</si>
  <si>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</si>
  <si>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</si>
  <si>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</si>
  <si>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</si>
  <si>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</si>
  <si>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</si>
  <si>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</si>
  <si>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</si>
  <si>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</si>
  <si>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</si>
  <si>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</si>
  <si>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</si>
  <si>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</si>
  <si>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</si>
  <si>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</si>
  <si>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</si>
  <si>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</si>
  <si>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</si>
  <si>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</si>
  <si>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</si>
  <si>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</si>
  <si>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</si>
  <si>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</si>
  <si>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</si>
  <si>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</si>
  <si>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</si>
  <si>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</si>
  <si>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</si>
  <si>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</si>
  <si>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</si>
  <si>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</si>
  <si>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</si>
  <si>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</si>
  <si>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</si>
  <si>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</si>
  <si>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</si>
  <si>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</si>
  <si>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</si>
  <si>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-</t>
  </si>
  <si>
    <t xml:space="preserve"> CANARIAS</t>
  </si>
  <si>
    <t xml:space="preserve"> Ciervo</t>
  </si>
  <si>
    <t xml:space="preserve"> Jabalí</t>
  </si>
  <si>
    <t xml:space="preserve"> Otra caza mayor</t>
  </si>
  <si>
    <t xml:space="preserve"> Liebre</t>
  </si>
  <si>
    <t xml:space="preserve"> Conejo</t>
  </si>
  <si>
    <t xml:space="preserve"> Otra caza menor (mamíferos)</t>
  </si>
  <si>
    <t xml:space="preserve"> Perdiz</t>
  </si>
  <si>
    <t xml:space="preserve"> Codorniz</t>
  </si>
  <si>
    <t xml:space="preserve"> Otra caza volatil</t>
  </si>
  <si>
    <t>(kilogramos)</t>
  </si>
  <si>
    <t>Alava</t>
  </si>
  <si>
    <t>Avila</t>
  </si>
  <si>
    <t>S.C. de Tenerife</t>
  </si>
  <si>
    <t>Otra caza menor, mamíferos</t>
  </si>
  <si>
    <t>Perdiz</t>
  </si>
  <si>
    <t>Codorniz</t>
  </si>
  <si>
    <t>Otra caza volátil</t>
  </si>
  <si>
    <t>Piezas cobradas</t>
  </si>
  <si>
    <t>Valor total</t>
  </si>
  <si>
    <t>Salmón</t>
  </si>
  <si>
    <t>Trucha</t>
  </si>
  <si>
    <t>Cangrejo</t>
  </si>
  <si>
    <t>Otras especies</t>
  </si>
  <si>
    <t>Piscifactorías</t>
  </si>
  <si>
    <t>Astacifactorías</t>
  </si>
  <si>
    <t>Privadas</t>
  </si>
  <si>
    <t>Públicas</t>
  </si>
  <si>
    <t>Privadas total</t>
  </si>
  <si>
    <t>Activas</t>
  </si>
  <si>
    <t>activa</t>
  </si>
  <si>
    <t>Piscifactorías privadas</t>
  </si>
  <si>
    <t>Piscifactorías públicas</t>
  </si>
  <si>
    <t>Trucha arco iris</t>
  </si>
  <si>
    <t>Trucha común</t>
  </si>
  <si>
    <t>Consumo</t>
  </si>
  <si>
    <t>Repoblaciones</t>
  </si>
  <si>
    <t>humano</t>
  </si>
  <si>
    <t>(miles de</t>
  </si>
  <si>
    <t>animales)</t>
  </si>
  <si>
    <t xml:space="preserve"> 29.1.  CAZA: Análisis regional de los terrenos sometidos a régimen especial</t>
  </si>
  <si>
    <t xml:space="preserve"> 29.2.  CAZA Y PESCA: Serie histórica de las licencias expedidas</t>
  </si>
  <si>
    <t xml:space="preserve"> 29.3.  CAZA: Peso y valor de las piezas cobradas por especies, 1999</t>
  </si>
  <si>
    <t xml:space="preserve"> 29.4.  PESCA: Peso y valor de las piezas capturadas en aguas continentales, por especies, 1999</t>
  </si>
  <si>
    <t xml:space="preserve"> 29.5.  PESCA: Peso y valor de las piezas destinadas a consumo humano producidas en centros de acuicultura, por especies, 1999</t>
  </si>
  <si>
    <t xml:space="preserve"> 29.6.  CAZA Y PESCA: Análisis provincial de las licencias expedidas, 1999</t>
  </si>
  <si>
    <t xml:space="preserve"> 29.7.  CAZA: Análisis provincial de las piezas cobradas, 1999</t>
  </si>
  <si>
    <t>29.8.  CAZA: Análisis provincial de las piezas cobradas, 1999 (continuación)</t>
  </si>
  <si>
    <t xml:space="preserve"> 29.9.  CAZA: Análisis provincial de las piezas cobradas, 1999 (continuación)</t>
  </si>
  <si>
    <t xml:space="preserve"> 29.10.  CAZA: Análisis provincial de las piezas cobradas, 1999 (conclusión)</t>
  </si>
  <si>
    <t xml:space="preserve"> 29.11.  PESCA: Análisis provincial de las piezas capturadas en aguas continentales, 1999</t>
  </si>
  <si>
    <t xml:space="preserve"> 29.12.  PESCA: Análisis provincial de las piezas capturadas en aguas continentales, 1999 (conclusión)</t>
  </si>
  <si>
    <t>29.13.  PESCA: Análisis provincial del número de centros de acuicultura continental, 1999</t>
  </si>
  <si>
    <t xml:space="preserve"> 29.14.  PESCA: Análisis provincial de la producción en centros de acuicultura continental, 1999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</si>
</sst>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72" fontId="0" fillId="2" borderId="5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3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172" fontId="4" fillId="2" borderId="7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 applyProtection="1">
      <alignment/>
      <protection/>
    </xf>
    <xf numFmtId="175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176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73" fontId="0" fillId="2" borderId="0" xfId="0" applyNumberFormat="1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177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3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3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4" fillId="2" borderId="10" xfId="0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78" fontId="0" fillId="2" borderId="5" xfId="0" applyNumberFormat="1" applyFont="1" applyFill="1" applyBorder="1" applyAlignment="1">
      <alignment/>
    </xf>
    <xf numFmtId="179" fontId="0" fillId="2" borderId="5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179" fontId="0" fillId="2" borderId="3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78" fontId="4" fillId="2" borderId="7" xfId="0" applyNumberFormat="1" applyFont="1" applyFill="1" applyBorder="1" applyAlignment="1">
      <alignment/>
    </xf>
    <xf numFmtId="179" fontId="4" fillId="2" borderId="7" xfId="0" applyNumberFormat="1" applyFont="1" applyFill="1" applyBorder="1" applyAlignment="1">
      <alignment/>
    </xf>
    <xf numFmtId="178" fontId="0" fillId="2" borderId="7" xfId="0" applyNumberFormat="1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4" fontId="0" fillId="2" borderId="5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179" fontId="0" fillId="2" borderId="13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179" fontId="0" fillId="2" borderId="9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5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 quotePrefix="1">
      <alignment horizontal="center"/>
    </xf>
    <xf numFmtId="0" fontId="0" fillId="2" borderId="16" xfId="0" applyFill="1" applyBorder="1" applyAlignment="1" quotePrefix="1">
      <alignment horizontal="center"/>
    </xf>
    <xf numFmtId="3" fontId="4" fillId="2" borderId="9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0" fillId="2" borderId="9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3" fontId="0" fillId="2" borderId="5" xfId="0" applyNumberFormat="1" applyFont="1" applyFill="1" applyBorder="1" applyAlignment="1" applyProtection="1">
      <alignment/>
      <protection/>
    </xf>
    <xf numFmtId="4" fontId="0" fillId="2" borderId="5" xfId="0" applyNumberFormat="1" applyFont="1" applyFill="1" applyBorder="1" applyAlignment="1" applyProtection="1">
      <alignment/>
      <protection/>
    </xf>
    <xf numFmtId="3" fontId="0" fillId="2" borderId="3" xfId="0" applyNumberFormat="1" applyFont="1" applyFill="1" applyBorder="1" applyAlignment="1" applyProtection="1">
      <alignment/>
      <protection/>
    </xf>
    <xf numFmtId="4" fontId="0" fillId="2" borderId="3" xfId="0" applyNumberFormat="1" applyFont="1" applyFill="1" applyBorder="1" applyAlignment="1" applyProtection="1">
      <alignment/>
      <protection/>
    </xf>
    <xf numFmtId="4" fontId="4" fillId="2" borderId="7" xfId="0" applyNumberFormat="1" applyFont="1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3" fontId="4" fillId="2" borderId="9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 quotePrefix="1">
      <alignment horizontal="right"/>
    </xf>
    <xf numFmtId="3" fontId="4" fillId="2" borderId="3" xfId="0" applyNumberFormat="1" applyFont="1" applyFill="1" applyBorder="1" applyAlignment="1" quotePrefix="1">
      <alignment horizontal="right"/>
    </xf>
    <xf numFmtId="3" fontId="4" fillId="2" borderId="7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/>
    </xf>
    <xf numFmtId="3" fontId="0" fillId="2" borderId="5" xfId="0" applyNumberFormat="1" applyFont="1" applyFill="1" applyBorder="1" applyAlignment="1" quotePrefix="1">
      <alignment horizontal="right"/>
    </xf>
    <xf numFmtId="3" fontId="0" fillId="2" borderId="3" xfId="0" applyNumberFormat="1" applyFont="1" applyFill="1" applyBorder="1" applyAlignment="1" quotePrefix="1">
      <alignment horizontal="right"/>
    </xf>
    <xf numFmtId="3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quotePrefix="1">
      <alignment horizontal="center"/>
    </xf>
    <xf numFmtId="3" fontId="0" fillId="2" borderId="9" xfId="0" applyNumberFormat="1" applyFont="1" applyFill="1" applyBorder="1" applyAlignment="1" quotePrefix="1">
      <alignment horizontal="right"/>
    </xf>
    <xf numFmtId="3" fontId="4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 applyProtection="1">
      <alignment horizontal="right"/>
      <protection/>
    </xf>
    <xf numFmtId="3" fontId="4" fillId="2" borderId="3" xfId="0" applyNumberFormat="1" applyFon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3" fontId="4" fillId="2" borderId="9" xfId="0" applyNumberFormat="1" applyFont="1" applyFill="1" applyBorder="1" applyAlignment="1" applyProtection="1">
      <alignment horizontal="right"/>
      <protection/>
    </xf>
    <xf numFmtId="3" fontId="4" fillId="2" borderId="0" xfId="0" applyNumberFormat="1" applyFont="1" applyFill="1" applyBorder="1" applyAlignment="1" applyProtection="1">
      <alignment horizontal="right"/>
      <protection/>
    </xf>
    <xf numFmtId="3" fontId="4" fillId="2" borderId="8" xfId="0" applyNumberFormat="1" applyFont="1" applyFill="1" applyBorder="1" applyAlignment="1" applyProtection="1">
      <alignment horizontal="right"/>
      <protection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20" customWidth="1"/>
    <col min="2" max="6" width="14.140625" style="20" customWidth="1"/>
    <col min="7" max="7" width="14.7109375" style="20" customWidth="1"/>
    <col min="8" max="9" width="14.140625" style="20" customWidth="1"/>
    <col min="10" max="16384" width="11.421875" style="20" customWidth="1"/>
  </cols>
  <sheetData>
    <row r="1" spans="1:9" ht="18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3" spans="1:9" s="21" customFormat="1" ht="18">
      <c r="A3" s="118" t="s">
        <v>173</v>
      </c>
      <c r="B3" s="118"/>
      <c r="C3" s="118"/>
      <c r="D3" s="118"/>
      <c r="E3" s="118"/>
      <c r="F3" s="118"/>
      <c r="G3" s="118"/>
      <c r="H3" s="118"/>
      <c r="I3" s="118"/>
    </row>
    <row r="5" spans="1:9" ht="12.75">
      <c r="A5" s="1" t="s">
        <v>1</v>
      </c>
      <c r="B5" s="2" t="s">
        <v>2</v>
      </c>
      <c r="C5" s="2" t="s">
        <v>3</v>
      </c>
      <c r="D5" s="119" t="s">
        <v>4</v>
      </c>
      <c r="E5" s="120"/>
      <c r="F5" s="120"/>
      <c r="G5" s="120"/>
      <c r="H5" s="121"/>
      <c r="I5" s="2" t="s">
        <v>5</v>
      </c>
    </row>
    <row r="6" spans="1:9" ht="13.5" thickBot="1">
      <c r="A6" s="3" t="s">
        <v>6</v>
      </c>
      <c r="B6" s="4" t="s">
        <v>7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9" ht="12.75">
      <c r="A7" s="5" t="s">
        <v>14</v>
      </c>
      <c r="B7" s="6">
        <v>50</v>
      </c>
      <c r="C7" s="6">
        <v>1</v>
      </c>
      <c r="D7" s="6" t="s">
        <v>15</v>
      </c>
      <c r="E7" s="6">
        <v>3</v>
      </c>
      <c r="F7" s="6" t="s">
        <v>15</v>
      </c>
      <c r="G7" s="6">
        <v>797</v>
      </c>
      <c r="H7" s="6">
        <v>800</v>
      </c>
      <c r="I7" s="6">
        <v>14</v>
      </c>
    </row>
    <row r="8" spans="1:9" ht="12.75">
      <c r="A8" s="7" t="s">
        <v>16</v>
      </c>
      <c r="B8" s="8">
        <v>13</v>
      </c>
      <c r="C8" s="8">
        <v>10</v>
      </c>
      <c r="D8" s="8" t="s">
        <v>15</v>
      </c>
      <c r="E8" s="8">
        <v>52</v>
      </c>
      <c r="F8" s="8" t="s">
        <v>15</v>
      </c>
      <c r="G8" s="8">
        <v>7</v>
      </c>
      <c r="H8" s="8">
        <v>59</v>
      </c>
      <c r="I8" s="8">
        <v>2</v>
      </c>
    </row>
    <row r="9" spans="1:9" ht="12.75">
      <c r="A9" s="7" t="s">
        <v>17</v>
      </c>
      <c r="B9" s="8" t="s">
        <v>15</v>
      </c>
      <c r="C9" s="8">
        <v>1</v>
      </c>
      <c r="D9" s="8" t="s">
        <v>15</v>
      </c>
      <c r="E9" s="8" t="s">
        <v>15</v>
      </c>
      <c r="F9" s="8" t="s">
        <v>15</v>
      </c>
      <c r="G9" s="8">
        <v>83</v>
      </c>
      <c r="H9" s="8">
        <v>83</v>
      </c>
      <c r="I9" s="8" t="s">
        <v>15</v>
      </c>
    </row>
    <row r="10" spans="1:9" ht="12.75">
      <c r="A10" s="7" t="s">
        <v>18</v>
      </c>
      <c r="B10" s="8" t="s">
        <v>15</v>
      </c>
      <c r="C10" s="8" t="s">
        <v>15</v>
      </c>
      <c r="D10" s="8" t="s">
        <v>15</v>
      </c>
      <c r="E10" s="8" t="s">
        <v>15</v>
      </c>
      <c r="F10" s="8" t="s">
        <v>15</v>
      </c>
      <c r="G10" s="8">
        <v>135</v>
      </c>
      <c r="H10" s="8">
        <v>135</v>
      </c>
      <c r="I10" s="8" t="s">
        <v>15</v>
      </c>
    </row>
    <row r="11" spans="1:9" ht="12.75">
      <c r="A11" s="7" t="s">
        <v>19</v>
      </c>
      <c r="B11" s="8" t="s">
        <v>15</v>
      </c>
      <c r="C11" s="8" t="s">
        <v>15</v>
      </c>
      <c r="D11" s="8" t="s">
        <v>15</v>
      </c>
      <c r="E11" s="8">
        <v>268</v>
      </c>
      <c r="F11" s="8" t="s">
        <v>15</v>
      </c>
      <c r="G11" s="8">
        <v>63</v>
      </c>
      <c r="H11" s="8">
        <v>331</v>
      </c>
      <c r="I11" s="8" t="s">
        <v>15</v>
      </c>
    </row>
    <row r="12" spans="1:9" ht="12.75">
      <c r="A12" s="7" t="s">
        <v>20</v>
      </c>
      <c r="B12" s="8" t="s">
        <v>15</v>
      </c>
      <c r="C12" s="8">
        <v>1</v>
      </c>
      <c r="D12" s="8">
        <v>1</v>
      </c>
      <c r="E12" s="8">
        <v>1</v>
      </c>
      <c r="F12" s="8">
        <v>4</v>
      </c>
      <c r="G12" s="8">
        <v>202</v>
      </c>
      <c r="H12" s="8">
        <v>208</v>
      </c>
      <c r="I12" s="8" t="s">
        <v>15</v>
      </c>
    </row>
    <row r="13" spans="1:9" ht="12.75">
      <c r="A13" s="7" t="s">
        <v>21</v>
      </c>
      <c r="B13" s="8">
        <v>1</v>
      </c>
      <c r="C13" s="8">
        <v>8</v>
      </c>
      <c r="D13" s="8" t="s">
        <v>15</v>
      </c>
      <c r="E13" s="8">
        <v>19</v>
      </c>
      <c r="F13" s="8">
        <v>4</v>
      </c>
      <c r="G13" s="8">
        <v>1217</v>
      </c>
      <c r="H13" s="8">
        <v>1240</v>
      </c>
      <c r="I13" s="8">
        <v>1</v>
      </c>
    </row>
    <row r="14" spans="1:9" ht="12.75">
      <c r="A14" s="7" t="s">
        <v>22</v>
      </c>
      <c r="B14" s="8">
        <v>26</v>
      </c>
      <c r="C14" s="8">
        <v>6</v>
      </c>
      <c r="D14" s="8">
        <v>1</v>
      </c>
      <c r="E14" s="8">
        <v>7</v>
      </c>
      <c r="F14" s="8" t="s">
        <v>15</v>
      </c>
      <c r="G14" s="8">
        <v>1266</v>
      </c>
      <c r="H14" s="8">
        <v>1274</v>
      </c>
      <c r="I14" s="8">
        <v>14</v>
      </c>
    </row>
    <row r="15" spans="1:9" ht="12.75">
      <c r="A15" s="7" t="s">
        <v>23</v>
      </c>
      <c r="B15" s="8">
        <v>41</v>
      </c>
      <c r="C15" s="8" t="s">
        <v>15</v>
      </c>
      <c r="D15" s="8" t="s">
        <v>15</v>
      </c>
      <c r="E15" s="8" t="s">
        <v>15</v>
      </c>
      <c r="F15" s="8">
        <v>1</v>
      </c>
      <c r="G15" s="8">
        <v>1597</v>
      </c>
      <c r="H15" s="8">
        <v>1598</v>
      </c>
      <c r="I15" s="8" t="s">
        <v>15</v>
      </c>
    </row>
    <row r="16" spans="1:9" ht="12.75">
      <c r="A16" s="7" t="s">
        <v>24</v>
      </c>
      <c r="B16" s="8" t="s">
        <v>15</v>
      </c>
      <c r="C16" s="8">
        <v>11</v>
      </c>
      <c r="D16" s="8" t="s">
        <v>15</v>
      </c>
      <c r="E16" s="8">
        <v>23</v>
      </c>
      <c r="F16" s="8">
        <v>8</v>
      </c>
      <c r="G16" s="8">
        <v>5822</v>
      </c>
      <c r="H16" s="8">
        <v>5853</v>
      </c>
      <c r="I16" s="8">
        <v>5</v>
      </c>
    </row>
    <row r="17" spans="1:9" ht="12.75">
      <c r="A17" s="7" t="s">
        <v>25</v>
      </c>
      <c r="B17" s="8" t="s">
        <v>15</v>
      </c>
      <c r="C17" s="8" t="s">
        <v>15</v>
      </c>
      <c r="D17" s="8" t="s">
        <v>15</v>
      </c>
      <c r="E17" s="8" t="s">
        <v>15</v>
      </c>
      <c r="F17" s="8" t="s">
        <v>15</v>
      </c>
      <c r="G17" s="8">
        <v>783</v>
      </c>
      <c r="H17" s="8">
        <v>783</v>
      </c>
      <c r="I17" s="8">
        <v>2</v>
      </c>
    </row>
    <row r="18" spans="1:9" ht="12.75">
      <c r="A18" s="7" t="s">
        <v>26</v>
      </c>
      <c r="B18" s="8" t="s">
        <v>15</v>
      </c>
      <c r="C18" s="8">
        <v>2</v>
      </c>
      <c r="D18" s="8" t="s">
        <v>15</v>
      </c>
      <c r="E18" s="8">
        <v>12</v>
      </c>
      <c r="F18" s="8">
        <v>11</v>
      </c>
      <c r="G18" s="8">
        <v>5479</v>
      </c>
      <c r="H18" s="8">
        <v>5502</v>
      </c>
      <c r="I18" s="8">
        <v>29</v>
      </c>
    </row>
    <row r="19" spans="1:9" ht="12.75">
      <c r="A19" s="7" t="s">
        <v>27</v>
      </c>
      <c r="B19" s="8" t="s">
        <v>15</v>
      </c>
      <c r="C19" s="8">
        <v>1</v>
      </c>
      <c r="D19" s="8" t="s">
        <v>15</v>
      </c>
      <c r="E19" s="8" t="s">
        <v>15</v>
      </c>
      <c r="F19" s="8">
        <v>3</v>
      </c>
      <c r="G19" s="8">
        <v>912</v>
      </c>
      <c r="H19" s="8">
        <v>915</v>
      </c>
      <c r="I19" s="8">
        <v>8</v>
      </c>
    </row>
    <row r="20" spans="1:9" ht="12.75">
      <c r="A20" s="7" t="s">
        <v>28</v>
      </c>
      <c r="B20" s="8" t="s">
        <v>15</v>
      </c>
      <c r="C20" s="8">
        <v>1</v>
      </c>
      <c r="D20" s="8" t="s">
        <v>15</v>
      </c>
      <c r="E20" s="8" t="s">
        <v>15</v>
      </c>
      <c r="F20" s="8" t="s">
        <v>15</v>
      </c>
      <c r="G20" s="8">
        <v>1363</v>
      </c>
      <c r="H20" s="8">
        <v>1363</v>
      </c>
      <c r="I20" s="8">
        <v>1</v>
      </c>
    </row>
    <row r="21" spans="1:9" ht="12.75">
      <c r="A21" s="7" t="s">
        <v>29</v>
      </c>
      <c r="B21" s="8" t="s">
        <v>15</v>
      </c>
      <c r="C21" s="8">
        <v>1</v>
      </c>
      <c r="D21" s="8" t="s">
        <v>15</v>
      </c>
      <c r="E21" s="8" t="s">
        <v>15</v>
      </c>
      <c r="F21" s="8">
        <v>5</v>
      </c>
      <c r="G21" s="8">
        <v>3927</v>
      </c>
      <c r="H21" s="8">
        <v>3932</v>
      </c>
      <c r="I21" s="8">
        <v>2</v>
      </c>
    </row>
    <row r="22" spans="1:9" ht="12.75">
      <c r="A22" s="7" t="s">
        <v>30</v>
      </c>
      <c r="B22" s="8" t="s">
        <v>15</v>
      </c>
      <c r="C22" s="8">
        <v>4</v>
      </c>
      <c r="D22" s="8">
        <v>2</v>
      </c>
      <c r="E22" s="8">
        <v>2</v>
      </c>
      <c r="F22" s="8">
        <v>5</v>
      </c>
      <c r="G22" s="8">
        <v>7492</v>
      </c>
      <c r="H22" s="8">
        <v>7501</v>
      </c>
      <c r="I22" s="8">
        <v>10</v>
      </c>
    </row>
    <row r="23" spans="1:9" ht="12.75">
      <c r="A23" s="7" t="s">
        <v>31</v>
      </c>
      <c r="B23" s="8" t="s">
        <v>15</v>
      </c>
      <c r="C23" s="8" t="s">
        <v>15</v>
      </c>
      <c r="D23" s="8" t="s">
        <v>15</v>
      </c>
      <c r="E23" s="8" t="s">
        <v>15</v>
      </c>
      <c r="F23" s="8" t="s">
        <v>15</v>
      </c>
      <c r="G23" s="8">
        <v>112</v>
      </c>
      <c r="H23" s="8">
        <v>112</v>
      </c>
      <c r="I23" s="8" t="s">
        <v>15</v>
      </c>
    </row>
    <row r="24" spans="1:9" ht="12.75">
      <c r="A24" s="7"/>
      <c r="B24" s="8"/>
      <c r="C24" s="8"/>
      <c r="D24" s="8"/>
      <c r="E24" s="8"/>
      <c r="F24" s="8"/>
      <c r="G24" s="8"/>
      <c r="H24" s="8"/>
      <c r="I24" s="8"/>
    </row>
    <row r="25" spans="1:22" ht="13.5" thickBot="1">
      <c r="A25" s="9" t="s">
        <v>32</v>
      </c>
      <c r="B25" s="10">
        <v>131</v>
      </c>
      <c r="C25" s="10">
        <v>47</v>
      </c>
      <c r="D25" s="10">
        <v>4</v>
      </c>
      <c r="E25" s="10">
        <v>387</v>
      </c>
      <c r="F25" s="10">
        <v>41</v>
      </c>
      <c r="G25" s="10">
        <v>31257</v>
      </c>
      <c r="H25" s="10">
        <v>31689</v>
      </c>
      <c r="I25" s="10">
        <v>88</v>
      </c>
      <c r="Q25" s="22"/>
      <c r="R25" s="22"/>
      <c r="S25" s="23"/>
      <c r="T25" s="22"/>
      <c r="U25" s="22"/>
      <c r="V25" s="22"/>
    </row>
    <row r="26" spans="17:22" ht="12.75">
      <c r="Q26" s="22"/>
      <c r="R26" s="22"/>
      <c r="S26" s="23"/>
      <c r="T26" s="22"/>
      <c r="U26" s="22"/>
      <c r="V26" s="22"/>
    </row>
    <row r="27" spans="17:22" ht="12.75">
      <c r="Q27" s="22"/>
      <c r="R27" s="22"/>
      <c r="S27" s="23"/>
      <c r="T27" s="22"/>
      <c r="U27" s="22"/>
      <c r="V27" s="22"/>
    </row>
    <row r="28" spans="1:22" ht="12.75">
      <c r="A28" s="7"/>
      <c r="B28" s="7"/>
      <c r="C28" s="7"/>
      <c r="D28" s="7"/>
      <c r="E28" s="7"/>
      <c r="F28" s="7"/>
      <c r="G28" s="7"/>
      <c r="Q28" s="22"/>
      <c r="R28" s="22"/>
      <c r="S28" s="23"/>
      <c r="T28" s="22"/>
      <c r="U28" s="22"/>
      <c r="V28" s="22"/>
    </row>
    <row r="29" spans="1:22" ht="12.75">
      <c r="A29" s="7"/>
      <c r="B29" s="7"/>
      <c r="C29" s="7"/>
      <c r="D29" s="7"/>
      <c r="E29" s="7"/>
      <c r="F29" s="7"/>
      <c r="G29" s="7"/>
      <c r="H29" s="7"/>
      <c r="Q29" s="22"/>
      <c r="R29" s="22"/>
      <c r="S29" s="23"/>
      <c r="T29" s="22"/>
      <c r="U29" s="22"/>
      <c r="V29" s="22"/>
    </row>
    <row r="30" spans="1:22" ht="12.75">
      <c r="A30" s="7"/>
      <c r="B30" s="7"/>
      <c r="C30" s="7"/>
      <c r="D30" s="7"/>
      <c r="E30" s="7"/>
      <c r="F30" s="7"/>
      <c r="G30" s="7"/>
      <c r="H30" s="7"/>
      <c r="Q30" s="22"/>
      <c r="R30" s="22"/>
      <c r="S30" s="23"/>
      <c r="T30" s="22"/>
      <c r="U30" s="22"/>
      <c r="V30" s="22"/>
    </row>
    <row r="31" spans="1:8" ht="15">
      <c r="A31" s="118"/>
      <c r="B31" s="118"/>
      <c r="C31" s="118"/>
      <c r="D31" s="118"/>
      <c r="E31" s="118"/>
      <c r="F31" s="118"/>
      <c r="G31" s="118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3"/>
      <c r="C33" s="3"/>
      <c r="D33" s="3"/>
      <c r="E33" s="3"/>
      <c r="F33" s="3"/>
      <c r="G33" s="3"/>
      <c r="H33" s="7"/>
    </row>
    <row r="34" spans="1:8" ht="12.75">
      <c r="A34" s="3"/>
      <c r="B34" s="3"/>
      <c r="C34" s="3"/>
      <c r="D34" s="3"/>
      <c r="E34" s="3"/>
      <c r="F34" s="3"/>
      <c r="G34" s="3"/>
      <c r="H34" s="7"/>
    </row>
    <row r="35" spans="1:8" ht="12.75">
      <c r="A35" s="7"/>
      <c r="B35" s="3"/>
      <c r="C35" s="3"/>
      <c r="D35" s="3"/>
      <c r="E35" s="3"/>
      <c r="F35" s="3"/>
      <c r="G35" s="3"/>
      <c r="H35" s="7"/>
    </row>
    <row r="36" spans="1:8" ht="12.75">
      <c r="A36" s="7"/>
      <c r="B36" s="11"/>
      <c r="C36" s="11"/>
      <c r="D36" s="12"/>
      <c r="E36" s="11"/>
      <c r="F36" s="11"/>
      <c r="G36" s="11"/>
      <c r="H36" s="7"/>
    </row>
    <row r="37" spans="1:8" ht="12.75">
      <c r="A37" s="7"/>
      <c r="B37" s="11"/>
      <c r="C37" s="11"/>
      <c r="D37" s="12"/>
      <c r="E37" s="11"/>
      <c r="F37" s="11"/>
      <c r="G37" s="11"/>
      <c r="H37" s="7"/>
    </row>
    <row r="38" spans="1:8" ht="12.75">
      <c r="A38" s="7"/>
      <c r="B38" s="11"/>
      <c r="C38" s="11"/>
      <c r="D38" s="12"/>
      <c r="E38" s="11"/>
      <c r="F38" s="11"/>
      <c r="G38" s="11"/>
      <c r="H38" s="7"/>
    </row>
    <row r="39" spans="1:8" ht="12.75">
      <c r="A39" s="7"/>
      <c r="B39" s="11"/>
      <c r="C39" s="11"/>
      <c r="D39" s="12"/>
      <c r="E39" s="11"/>
      <c r="F39" s="11"/>
      <c r="G39" s="11"/>
      <c r="H39" s="7"/>
    </row>
    <row r="40" spans="1:8" ht="12.75">
      <c r="A40" s="7"/>
      <c r="B40" s="11"/>
      <c r="C40" s="11"/>
      <c r="D40" s="12"/>
      <c r="E40" s="11"/>
      <c r="F40" s="11"/>
      <c r="G40" s="11"/>
      <c r="H40" s="7"/>
    </row>
    <row r="41" spans="1:8" ht="12.75">
      <c r="A41" s="7"/>
      <c r="B41" s="11"/>
      <c r="C41" s="11"/>
      <c r="D41" s="12"/>
      <c r="E41" s="11"/>
      <c r="F41" s="11"/>
      <c r="G41" s="11"/>
      <c r="H41" s="7"/>
    </row>
    <row r="42" spans="1:8" ht="12.75">
      <c r="A42" s="7"/>
      <c r="B42" s="11"/>
      <c r="C42" s="11"/>
      <c r="D42" s="12"/>
      <c r="E42" s="11"/>
      <c r="F42" s="11"/>
      <c r="G42" s="11"/>
      <c r="H42" s="7"/>
    </row>
    <row r="43" spans="1:8" ht="12.75">
      <c r="A43" s="7"/>
      <c r="B43" s="11"/>
      <c r="C43" s="11"/>
      <c r="D43" s="12"/>
      <c r="E43" s="11"/>
      <c r="F43" s="11"/>
      <c r="G43" s="11"/>
      <c r="H43" s="7"/>
    </row>
    <row r="44" spans="1:8" ht="12.75">
      <c r="A44" s="7"/>
      <c r="B44" s="11"/>
      <c r="C44" s="11"/>
      <c r="D44" s="12"/>
      <c r="E44" s="11"/>
      <c r="F44" s="11"/>
      <c r="G44" s="11"/>
      <c r="H44" s="7"/>
    </row>
    <row r="45" spans="1:8" ht="12.75">
      <c r="A45" s="7"/>
      <c r="B45" s="13"/>
      <c r="C45" s="13"/>
      <c r="D45" s="14"/>
      <c r="E45" s="13"/>
      <c r="F45" s="13"/>
      <c r="G45" s="13"/>
      <c r="H45" s="7"/>
    </row>
    <row r="46" spans="1:8" ht="12.75">
      <c r="A46" s="15"/>
      <c r="B46" s="16"/>
      <c r="C46" s="16"/>
      <c r="D46" s="17"/>
      <c r="E46" s="16"/>
      <c r="F46" s="16"/>
      <c r="G46" s="16"/>
      <c r="H46" s="7"/>
    </row>
    <row r="47" spans="1:8" ht="12.75">
      <c r="A47" s="7"/>
      <c r="B47" s="7"/>
      <c r="C47" s="7"/>
      <c r="D47" s="7"/>
      <c r="E47" s="7"/>
      <c r="F47" s="18"/>
      <c r="G47" s="7"/>
      <c r="H47" s="7"/>
    </row>
    <row r="48" spans="1:8" ht="12.75">
      <c r="A48" s="7"/>
      <c r="B48" s="7"/>
      <c r="C48" s="7"/>
      <c r="D48" s="7"/>
      <c r="E48" s="7"/>
      <c r="F48" s="7"/>
      <c r="G48" s="7"/>
      <c r="H48" s="7"/>
    </row>
    <row r="49" spans="1:22" ht="12.75">
      <c r="A49" s="7"/>
      <c r="B49" s="7"/>
      <c r="C49" s="7"/>
      <c r="D49" s="7"/>
      <c r="E49" s="7"/>
      <c r="F49" s="7"/>
      <c r="G49" s="7"/>
      <c r="H49" s="7"/>
      <c r="V49" s="24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7" ht="12.75">
      <c r="A51" s="7"/>
      <c r="B51" s="7"/>
      <c r="C51" s="7"/>
      <c r="D51" s="7"/>
      <c r="E51" s="7"/>
      <c r="F51" s="7"/>
      <c r="G51" s="7"/>
    </row>
  </sheetData>
  <mergeCells count="4">
    <mergeCell ref="A1:I1"/>
    <mergeCell ref="A3:I3"/>
    <mergeCell ref="D5:H5"/>
    <mergeCell ref="A31:G31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43" customWidth="1"/>
    <col min="2" max="4" width="22.7109375" style="7" customWidth="1"/>
    <col min="5" max="10" width="11.140625" style="7" customWidth="1"/>
    <col min="11" max="16384" width="11.421875" style="7" customWidth="1"/>
  </cols>
  <sheetData>
    <row r="1" spans="1:10" s="63" customFormat="1" ht="18">
      <c r="A1" s="125" t="s">
        <v>0</v>
      </c>
      <c r="B1" s="125"/>
      <c r="C1" s="125"/>
      <c r="D1" s="125"/>
      <c r="E1" s="62"/>
      <c r="F1" s="62"/>
      <c r="G1" s="62"/>
      <c r="H1" s="62"/>
      <c r="I1" s="62"/>
      <c r="J1" s="62"/>
    </row>
    <row r="2" ht="12.75">
      <c r="A2" s="7"/>
    </row>
    <row r="3" spans="1:4" ht="15">
      <c r="A3" s="124" t="s">
        <v>182</v>
      </c>
      <c r="B3" s="118"/>
      <c r="C3" s="118"/>
      <c r="D3" s="126"/>
    </row>
    <row r="4" spans="1:4" ht="14.25">
      <c r="A4" s="68"/>
      <c r="B4" s="68"/>
      <c r="C4" s="68"/>
      <c r="D4" s="69"/>
    </row>
    <row r="5" spans="1:4" ht="12.75">
      <c r="A5" s="3" t="s">
        <v>70</v>
      </c>
      <c r="B5" s="134" t="s">
        <v>151</v>
      </c>
      <c r="C5" s="136"/>
      <c r="D5" s="4" t="s">
        <v>41</v>
      </c>
    </row>
    <row r="6" spans="1:4" ht="12.75">
      <c r="A6" s="3" t="s">
        <v>73</v>
      </c>
      <c r="B6" s="4" t="s">
        <v>37</v>
      </c>
      <c r="C6" s="4" t="s">
        <v>152</v>
      </c>
      <c r="D6" s="4" t="s">
        <v>46</v>
      </c>
    </row>
    <row r="7" spans="1:4" ht="13.5" thickBot="1">
      <c r="A7" s="3"/>
      <c r="B7" s="44" t="s">
        <v>143</v>
      </c>
      <c r="C7" s="102" t="s">
        <v>44</v>
      </c>
      <c r="D7" s="55" t="s">
        <v>44</v>
      </c>
    </row>
    <row r="8" spans="1:4" ht="12.75">
      <c r="A8" s="5" t="s">
        <v>76</v>
      </c>
      <c r="B8" s="88">
        <v>89893</v>
      </c>
      <c r="C8" s="88">
        <v>446702.39683627227</v>
      </c>
      <c r="D8" s="99" t="s">
        <v>132</v>
      </c>
    </row>
    <row r="9" spans="1:4" ht="12.75">
      <c r="A9" s="7" t="s">
        <v>77</v>
      </c>
      <c r="B9" s="91">
        <v>134071</v>
      </c>
      <c r="C9" s="91">
        <v>416037.56325652404</v>
      </c>
      <c r="D9" s="100" t="s">
        <v>132</v>
      </c>
    </row>
    <row r="10" spans="1:4" ht="12.75">
      <c r="A10" s="7" t="s">
        <v>78</v>
      </c>
      <c r="B10" s="91">
        <v>47007</v>
      </c>
      <c r="C10" s="91">
        <v>165024.5813950693</v>
      </c>
      <c r="D10" s="92" t="s">
        <v>132</v>
      </c>
    </row>
    <row r="11" spans="1:4" ht="12.75">
      <c r="A11" s="7" t="s">
        <v>79</v>
      </c>
      <c r="B11" s="91">
        <v>54650</v>
      </c>
      <c r="C11" s="91">
        <v>96624.5958193598</v>
      </c>
      <c r="D11" s="100" t="s">
        <v>132</v>
      </c>
    </row>
    <row r="12" spans="1:4" ht="12.75">
      <c r="A12" s="15" t="s">
        <v>80</v>
      </c>
      <c r="B12" s="84">
        <v>325621</v>
      </c>
      <c r="C12" s="84">
        <v>1124389.1373072255</v>
      </c>
      <c r="D12" s="93" t="s">
        <v>132</v>
      </c>
    </row>
    <row r="13" spans="1:4" ht="12.75">
      <c r="A13" s="7"/>
      <c r="B13" s="91"/>
      <c r="C13" s="91"/>
      <c r="D13" s="90"/>
    </row>
    <row r="14" spans="1:4" ht="12.75">
      <c r="A14" s="15" t="s">
        <v>81</v>
      </c>
      <c r="B14" s="84">
        <v>458066</v>
      </c>
      <c r="C14" s="84">
        <v>1583192.0954888032</v>
      </c>
      <c r="D14" s="96" t="s">
        <v>132</v>
      </c>
    </row>
    <row r="15" spans="1:4" ht="12.75">
      <c r="A15" s="7"/>
      <c r="B15" s="101"/>
      <c r="C15" s="101"/>
      <c r="D15" s="92"/>
    </row>
    <row r="16" spans="1:4" ht="12.75">
      <c r="A16" s="15" t="s">
        <v>82</v>
      </c>
      <c r="B16" s="84">
        <v>27441</v>
      </c>
      <c r="C16" s="84">
        <v>27207.817965453825</v>
      </c>
      <c r="D16" s="96" t="s">
        <v>132</v>
      </c>
    </row>
    <row r="17" spans="1:4" ht="12.75">
      <c r="A17" s="7"/>
      <c r="B17" s="101"/>
      <c r="C17" s="101"/>
      <c r="D17" s="92"/>
    </row>
    <row r="18" spans="1:4" ht="12.75">
      <c r="A18" s="7" t="s">
        <v>144</v>
      </c>
      <c r="B18" s="91">
        <v>108591</v>
      </c>
      <c r="C18" s="91">
        <v>324173.90886252455</v>
      </c>
      <c r="D18" s="100" t="s">
        <v>132</v>
      </c>
    </row>
    <row r="19" spans="1:4" ht="12.75">
      <c r="A19" s="7" t="s">
        <v>83</v>
      </c>
      <c r="B19" s="91">
        <v>20129</v>
      </c>
      <c r="C19" s="91">
        <v>60792.374358419576</v>
      </c>
      <c r="D19" s="100" t="s">
        <v>132</v>
      </c>
    </row>
    <row r="20" spans="1:4" ht="12.75">
      <c r="A20" s="7" t="s">
        <v>84</v>
      </c>
      <c r="B20" s="91">
        <v>38559</v>
      </c>
      <c r="C20" s="91">
        <v>183627.228252377</v>
      </c>
      <c r="D20" s="100" t="s">
        <v>132</v>
      </c>
    </row>
    <row r="21" spans="1:4" ht="12.75">
      <c r="A21" s="15" t="s">
        <v>85</v>
      </c>
      <c r="B21" s="84">
        <v>167279</v>
      </c>
      <c r="C21" s="84">
        <v>568593.5114733211</v>
      </c>
      <c r="D21" s="96" t="s">
        <v>132</v>
      </c>
    </row>
    <row r="22" spans="1:4" ht="12.75">
      <c r="A22" s="7"/>
      <c r="B22" s="101"/>
      <c r="C22" s="101"/>
      <c r="D22" s="90"/>
    </row>
    <row r="23" spans="1:4" ht="12.75">
      <c r="A23" s="15" t="s">
        <v>86</v>
      </c>
      <c r="B23" s="84">
        <v>318499</v>
      </c>
      <c r="C23" s="84">
        <v>1724784.5371605784</v>
      </c>
      <c r="D23" s="96" t="s">
        <v>132</v>
      </c>
    </row>
    <row r="24" spans="1:4" ht="12.75">
      <c r="A24" s="7"/>
      <c r="B24" s="101"/>
      <c r="C24" s="101"/>
      <c r="D24" s="92"/>
    </row>
    <row r="25" spans="1:4" ht="12.75">
      <c r="A25" s="15" t="s">
        <v>87</v>
      </c>
      <c r="B25" s="84">
        <v>146430</v>
      </c>
      <c r="C25" s="84">
        <v>309752.2988712993</v>
      </c>
      <c r="D25" s="94">
        <v>563784.6032719099</v>
      </c>
    </row>
    <row r="26" spans="1:4" ht="12.75">
      <c r="A26" s="7"/>
      <c r="B26" s="101"/>
      <c r="C26" s="101"/>
      <c r="D26" s="92"/>
    </row>
    <row r="27" spans="1:4" ht="12.75">
      <c r="A27" s="7" t="s">
        <v>88</v>
      </c>
      <c r="B27" s="91">
        <v>909703</v>
      </c>
      <c r="C27" s="91">
        <v>1011641.1897635617</v>
      </c>
      <c r="D27" s="100" t="s">
        <v>132</v>
      </c>
    </row>
    <row r="28" spans="1:4" ht="12.75">
      <c r="A28" s="7" t="s">
        <v>89</v>
      </c>
      <c r="B28" s="91">
        <v>269114</v>
      </c>
      <c r="C28" s="91">
        <v>838396.2593006623</v>
      </c>
      <c r="D28" s="92">
        <v>183308.6918370536</v>
      </c>
    </row>
    <row r="29" spans="1:4" ht="12.75">
      <c r="A29" s="7" t="s">
        <v>90</v>
      </c>
      <c r="B29" s="91">
        <v>385526</v>
      </c>
      <c r="C29" s="91">
        <v>1539516.545863234</v>
      </c>
      <c r="D29" s="92">
        <v>2061267.1739208829</v>
      </c>
    </row>
    <row r="30" spans="1:4" ht="12.75">
      <c r="A30" s="15" t="s">
        <v>91</v>
      </c>
      <c r="B30" s="84">
        <v>1564343</v>
      </c>
      <c r="C30" s="84">
        <v>3389553.994927458</v>
      </c>
      <c r="D30" s="93">
        <v>2244575.8657579366</v>
      </c>
    </row>
    <row r="31" spans="1:4" ht="12.75">
      <c r="A31" s="7"/>
      <c r="B31" s="101"/>
      <c r="C31" s="101"/>
      <c r="D31" s="90"/>
    </row>
    <row r="32" spans="1:4" ht="12.75">
      <c r="A32" s="7" t="s">
        <v>92</v>
      </c>
      <c r="B32" s="91">
        <v>258022</v>
      </c>
      <c r="C32" s="91">
        <v>837354.1043116607</v>
      </c>
      <c r="D32" s="92">
        <v>1300265.6473501376</v>
      </c>
    </row>
    <row r="33" spans="1:4" ht="12.75">
      <c r="A33" s="7" t="s">
        <v>93</v>
      </c>
      <c r="B33" s="91">
        <v>909681</v>
      </c>
      <c r="C33" s="91">
        <v>2670807.92254156</v>
      </c>
      <c r="D33" s="100" t="s">
        <v>132</v>
      </c>
    </row>
    <row r="34" spans="1:4" ht="12.75">
      <c r="A34" s="7" t="s">
        <v>94</v>
      </c>
      <c r="B34" s="91">
        <v>317616</v>
      </c>
      <c r="C34" s="91">
        <v>1081009.5632289902</v>
      </c>
      <c r="D34" s="92">
        <v>1665895.6200408032</v>
      </c>
    </row>
    <row r="35" spans="1:4" ht="12.75">
      <c r="A35" s="7" t="s">
        <v>95</v>
      </c>
      <c r="B35" s="91">
        <v>233282</v>
      </c>
      <c r="C35" s="91">
        <v>705443.9676415082</v>
      </c>
      <c r="D35" s="92">
        <v>504928.299255947</v>
      </c>
    </row>
    <row r="36" spans="1:4" ht="12.75">
      <c r="A36" s="15" t="s">
        <v>96</v>
      </c>
      <c r="B36" s="84">
        <v>1718601</v>
      </c>
      <c r="C36" s="84">
        <v>5294615.55772372</v>
      </c>
      <c r="D36" s="93">
        <v>3471089.566646888</v>
      </c>
    </row>
    <row r="37" spans="1:4" ht="12.75">
      <c r="A37" s="7"/>
      <c r="B37" s="101"/>
      <c r="C37" s="101"/>
      <c r="D37" s="90"/>
    </row>
    <row r="38" spans="1:4" ht="12.75">
      <c r="A38" s="15" t="s">
        <v>97</v>
      </c>
      <c r="B38" s="84">
        <v>542998</v>
      </c>
      <c r="C38" s="84">
        <v>1854525.0201339056</v>
      </c>
      <c r="D38" s="94">
        <v>3520789.008690635</v>
      </c>
    </row>
    <row r="39" spans="1:4" ht="12.75">
      <c r="A39" s="7"/>
      <c r="B39" s="101"/>
      <c r="C39" s="101"/>
      <c r="D39" s="92"/>
    </row>
    <row r="40" spans="1:4" ht="12.75">
      <c r="A40" s="7" t="s">
        <v>145</v>
      </c>
      <c r="B40" s="91">
        <v>90577</v>
      </c>
      <c r="C40" s="91">
        <v>269254.4324642698</v>
      </c>
      <c r="D40" s="100" t="s">
        <v>132</v>
      </c>
    </row>
    <row r="41" spans="1:4" ht="12.75">
      <c r="A41" s="7" t="s">
        <v>98</v>
      </c>
      <c r="B41" s="91">
        <v>293200</v>
      </c>
      <c r="C41" s="91">
        <v>1035093.0967749692</v>
      </c>
      <c r="D41" s="92" t="s">
        <v>132</v>
      </c>
    </row>
    <row r="42" spans="1:4" ht="12.75">
      <c r="A42" s="7" t="s">
        <v>99</v>
      </c>
      <c r="B42" s="91">
        <v>190613</v>
      </c>
      <c r="C42" s="91">
        <v>781886.6971980818</v>
      </c>
      <c r="D42" s="100" t="s">
        <v>132</v>
      </c>
    </row>
    <row r="43" spans="1:4" ht="12.75">
      <c r="A43" s="7" t="s">
        <v>100</v>
      </c>
      <c r="B43" s="91">
        <v>73075</v>
      </c>
      <c r="C43" s="91">
        <v>438678.7349897227</v>
      </c>
      <c r="D43" s="92" t="s">
        <v>132</v>
      </c>
    </row>
    <row r="44" spans="1:4" ht="12.75">
      <c r="A44" s="7" t="s">
        <v>101</v>
      </c>
      <c r="B44" s="91">
        <v>201115</v>
      </c>
      <c r="C44" s="91">
        <v>837522.3877008883</v>
      </c>
      <c r="D44" s="100" t="s">
        <v>132</v>
      </c>
    </row>
    <row r="45" spans="1:4" ht="12.75">
      <c r="A45" s="7" t="s">
        <v>102</v>
      </c>
      <c r="B45" s="91">
        <v>82202</v>
      </c>
      <c r="C45" s="91">
        <v>280438.25802651665</v>
      </c>
      <c r="D45" s="100" t="s">
        <v>132</v>
      </c>
    </row>
    <row r="46" spans="1:4" ht="12.75">
      <c r="A46" s="7" t="s">
        <v>103</v>
      </c>
      <c r="B46" s="91">
        <v>131220</v>
      </c>
      <c r="C46" s="91">
        <v>356117.70221052255</v>
      </c>
      <c r="D46" s="92" t="s">
        <v>132</v>
      </c>
    </row>
    <row r="47" spans="1:4" ht="12.75">
      <c r="A47" s="7" t="s">
        <v>104</v>
      </c>
      <c r="B47" s="91">
        <v>86990</v>
      </c>
      <c r="C47" s="91">
        <v>507975.2923923888</v>
      </c>
      <c r="D47" s="100" t="s">
        <v>132</v>
      </c>
    </row>
    <row r="48" spans="1:4" ht="12.75">
      <c r="A48" s="7" t="s">
        <v>105</v>
      </c>
      <c r="B48" s="91">
        <v>81440</v>
      </c>
      <c r="C48" s="91">
        <v>286863.0774223793</v>
      </c>
      <c r="D48" s="100" t="s">
        <v>132</v>
      </c>
    </row>
    <row r="49" spans="1:4" ht="12.75">
      <c r="A49" s="15" t="s">
        <v>106</v>
      </c>
      <c r="B49" s="84">
        <v>1230432</v>
      </c>
      <c r="C49" s="84">
        <v>4793829.679179739</v>
      </c>
      <c r="D49" s="93" t="s">
        <v>132</v>
      </c>
    </row>
    <row r="50" spans="1:4" ht="12.75">
      <c r="A50" s="7"/>
      <c r="B50" s="101"/>
      <c r="C50" s="101"/>
      <c r="D50" s="90"/>
    </row>
    <row r="51" spans="1:4" ht="12.75">
      <c r="A51" s="15" t="s">
        <v>107</v>
      </c>
      <c r="B51" s="84">
        <v>540702</v>
      </c>
      <c r="C51" s="84">
        <v>2385819.592116865</v>
      </c>
      <c r="D51" s="96" t="s">
        <v>132</v>
      </c>
    </row>
    <row r="52" spans="1:4" ht="12.75">
      <c r="A52" s="7"/>
      <c r="B52" s="101"/>
      <c r="C52" s="101"/>
      <c r="D52" s="92"/>
    </row>
    <row r="53" spans="1:4" ht="12.75">
      <c r="A53" s="7" t="s">
        <v>108</v>
      </c>
      <c r="B53" s="91">
        <v>933240</v>
      </c>
      <c r="C53" s="91">
        <v>3122498.2871155026</v>
      </c>
      <c r="D53" s="100">
        <v>6611.133148221606</v>
      </c>
    </row>
    <row r="54" spans="1:4" ht="12.75">
      <c r="A54" s="7" t="s">
        <v>109</v>
      </c>
      <c r="B54" s="91">
        <v>1843892</v>
      </c>
      <c r="C54" s="91">
        <v>7979393.54873607</v>
      </c>
      <c r="D54" s="92">
        <v>24963067.806185618</v>
      </c>
    </row>
    <row r="55" spans="1:4" ht="12.75">
      <c r="A55" s="7" t="s">
        <v>110</v>
      </c>
      <c r="B55" s="91">
        <v>380690</v>
      </c>
      <c r="C55" s="91">
        <v>2120671.210318176</v>
      </c>
      <c r="D55" s="92">
        <v>777000.4687894415</v>
      </c>
    </row>
    <row r="56" spans="1:4" ht="12.75">
      <c r="A56" s="7" t="s">
        <v>111</v>
      </c>
      <c r="B56" s="91">
        <v>391990</v>
      </c>
      <c r="C56" s="91">
        <v>5011839.938456361</v>
      </c>
      <c r="D56" s="92">
        <v>6442849.758994146</v>
      </c>
    </row>
    <row r="57" spans="1:4" ht="12.75">
      <c r="A57" s="7" t="s">
        <v>112</v>
      </c>
      <c r="B57" s="91">
        <v>1223653</v>
      </c>
      <c r="C57" s="91">
        <v>5543837.822893754</v>
      </c>
      <c r="D57" s="92">
        <v>111453.98050316735</v>
      </c>
    </row>
    <row r="58" spans="1:4" ht="12.75">
      <c r="A58" s="15" t="s">
        <v>113</v>
      </c>
      <c r="B58" s="84">
        <v>4773465</v>
      </c>
      <c r="C58" s="84">
        <v>23778240.807519864</v>
      </c>
      <c r="D58" s="93">
        <v>32300983.1476206</v>
      </c>
    </row>
    <row r="59" spans="1:4" ht="12.75">
      <c r="A59" s="7"/>
      <c r="B59" s="101"/>
      <c r="C59" s="101"/>
      <c r="D59" s="90"/>
    </row>
    <row r="60" spans="1:4" ht="12.75">
      <c r="A60" s="7" t="s">
        <v>114</v>
      </c>
      <c r="B60" s="91">
        <v>191500</v>
      </c>
      <c r="C60" s="91">
        <v>4510746.096426382</v>
      </c>
      <c r="D60" s="92">
        <v>2342979.5776086934</v>
      </c>
    </row>
    <row r="61" spans="1:4" ht="12.75">
      <c r="A61" s="7" t="s">
        <v>115</v>
      </c>
      <c r="B61" s="91">
        <v>184200</v>
      </c>
      <c r="C61" s="91">
        <v>646088.0122125659</v>
      </c>
      <c r="D61" s="100" t="s">
        <v>132</v>
      </c>
    </row>
    <row r="62" spans="1:4" ht="12.75">
      <c r="A62" s="7" t="s">
        <v>116</v>
      </c>
      <c r="B62" s="91">
        <v>439650</v>
      </c>
      <c r="C62" s="91">
        <v>1041158.4714417662</v>
      </c>
      <c r="D62" s="92" t="s">
        <v>132</v>
      </c>
    </row>
    <row r="63" spans="1:4" ht="12.75">
      <c r="A63" s="15" t="s">
        <v>117</v>
      </c>
      <c r="B63" s="84">
        <v>815350</v>
      </c>
      <c r="C63" s="84">
        <v>6197992.580080714</v>
      </c>
      <c r="D63" s="93">
        <v>2342979.5776086934</v>
      </c>
    </row>
    <row r="64" spans="1:4" ht="12.75">
      <c r="A64" s="7"/>
      <c r="B64" s="101"/>
      <c r="C64" s="101"/>
      <c r="D64" s="90"/>
    </row>
    <row r="65" spans="1:4" ht="12.75">
      <c r="A65" s="15" t="s">
        <v>118</v>
      </c>
      <c r="B65" s="84">
        <v>206649</v>
      </c>
      <c r="C65" s="84">
        <v>1169590.590554494</v>
      </c>
      <c r="D65" s="96" t="s">
        <v>132</v>
      </c>
    </row>
    <row r="66" spans="1:4" ht="12.75">
      <c r="A66" s="7"/>
      <c r="B66" s="101"/>
      <c r="C66" s="101"/>
      <c r="D66" s="92"/>
    </row>
    <row r="67" spans="1:4" ht="12.75">
      <c r="A67" s="7" t="s">
        <v>119</v>
      </c>
      <c r="B67" s="91">
        <v>544690.7</v>
      </c>
      <c r="C67" s="91">
        <v>6701208.304785257</v>
      </c>
      <c r="D67" s="92">
        <v>9578492.180832522</v>
      </c>
    </row>
    <row r="68" spans="1:4" ht="12.75">
      <c r="A68" s="7" t="s">
        <v>120</v>
      </c>
      <c r="B68" s="91">
        <v>1206166.095</v>
      </c>
      <c r="C68" s="91">
        <v>2107121.832065198</v>
      </c>
      <c r="D68" s="92">
        <v>18894666.6185857</v>
      </c>
    </row>
    <row r="69" spans="1:4" ht="12.75">
      <c r="A69" s="15" t="s">
        <v>121</v>
      </c>
      <c r="B69" s="84">
        <v>1750856.795</v>
      </c>
      <c r="C69" s="84">
        <v>8808330.136850456</v>
      </c>
      <c r="D69" s="93">
        <v>28473158.79941822</v>
      </c>
    </row>
    <row r="70" spans="1:4" ht="12.75">
      <c r="A70" s="7"/>
      <c r="B70" s="101"/>
      <c r="C70" s="101"/>
      <c r="D70" s="90"/>
    </row>
    <row r="71" spans="1:4" ht="12.75">
      <c r="A71" s="7" t="s">
        <v>122</v>
      </c>
      <c r="B71" s="91">
        <v>213409.04173503068</v>
      </c>
      <c r="C71" s="91">
        <v>969397.944363507</v>
      </c>
      <c r="D71" s="92" t="s">
        <v>132</v>
      </c>
    </row>
    <row r="72" spans="1:4" ht="12.75">
      <c r="A72" s="7" t="s">
        <v>123</v>
      </c>
      <c r="B72" s="91">
        <v>119649.93486821999</v>
      </c>
      <c r="C72" s="91">
        <v>650125.653910008</v>
      </c>
      <c r="D72" s="100" t="s">
        <v>132</v>
      </c>
    </row>
    <row r="73" spans="1:4" ht="12.75">
      <c r="A73" s="7" t="s">
        <v>124</v>
      </c>
      <c r="B73" s="91">
        <v>301600.82856352266</v>
      </c>
      <c r="C73" s="91">
        <v>1731220.4512373016</v>
      </c>
      <c r="D73" s="100" t="s">
        <v>132</v>
      </c>
    </row>
    <row r="74" spans="1:4" ht="12.75">
      <c r="A74" s="7" t="s">
        <v>125</v>
      </c>
      <c r="B74" s="91">
        <v>409453.47464093944</v>
      </c>
      <c r="C74" s="91">
        <v>1235182.6522826373</v>
      </c>
      <c r="D74" s="100" t="s">
        <v>132</v>
      </c>
    </row>
    <row r="75" spans="1:4" ht="12.75">
      <c r="A75" s="7" t="s">
        <v>126</v>
      </c>
      <c r="B75" s="91">
        <v>489059.57882291975</v>
      </c>
      <c r="C75" s="91">
        <v>2757049.0969900633</v>
      </c>
      <c r="D75" s="92" t="s">
        <v>132</v>
      </c>
    </row>
    <row r="76" spans="1:4" ht="12.75">
      <c r="A76" s="7" t="s">
        <v>127</v>
      </c>
      <c r="B76" s="91">
        <v>1068350.8676470588</v>
      </c>
      <c r="C76" s="91">
        <v>3305977.8160119113</v>
      </c>
      <c r="D76" s="92" t="s">
        <v>132</v>
      </c>
    </row>
    <row r="77" spans="1:4" ht="12.75">
      <c r="A77" s="7" t="s">
        <v>128</v>
      </c>
      <c r="B77" s="91">
        <v>261916.38437544458</v>
      </c>
      <c r="C77" s="91">
        <v>1278172</v>
      </c>
      <c r="D77" s="100" t="s">
        <v>132</v>
      </c>
    </row>
    <row r="78" spans="1:4" ht="12.75">
      <c r="A78" s="7" t="s">
        <v>129</v>
      </c>
      <c r="B78" s="91">
        <v>840643.2304645957</v>
      </c>
      <c r="C78" s="91">
        <v>5913380.8493232485</v>
      </c>
      <c r="D78" s="92" t="s">
        <v>132</v>
      </c>
    </row>
    <row r="79" spans="1:4" ht="12.75">
      <c r="A79" s="15" t="s">
        <v>130</v>
      </c>
      <c r="B79" s="84">
        <v>3704083.3411177318</v>
      </c>
      <c r="C79" s="84">
        <v>17840507</v>
      </c>
      <c r="D79" s="93" t="s">
        <v>132</v>
      </c>
    </row>
    <row r="80" spans="1:4" ht="12.75">
      <c r="A80" s="7"/>
      <c r="B80" s="101"/>
      <c r="C80" s="101"/>
      <c r="D80" s="90"/>
    </row>
    <row r="81" spans="1:4" ht="12.75">
      <c r="A81" s="7" t="s">
        <v>131</v>
      </c>
      <c r="B81" s="91">
        <v>34880</v>
      </c>
      <c r="C81" s="91">
        <v>353310.97568305023</v>
      </c>
      <c r="D81" s="100" t="s">
        <v>132</v>
      </c>
    </row>
    <row r="82" spans="1:4" ht="12.75">
      <c r="A82" s="7" t="s">
        <v>146</v>
      </c>
      <c r="B82" s="91">
        <v>309880</v>
      </c>
      <c r="C82" s="91">
        <v>1511250.9465940646</v>
      </c>
      <c r="D82" s="100" t="s">
        <v>132</v>
      </c>
    </row>
    <row r="83" spans="1:4" ht="12.75">
      <c r="A83" s="15" t="s">
        <v>133</v>
      </c>
      <c r="B83" s="93">
        <v>344760</v>
      </c>
      <c r="C83" s="93">
        <v>1864561.9222771148</v>
      </c>
      <c r="D83" s="96" t="s">
        <v>132</v>
      </c>
    </row>
    <row r="84" spans="1:4" ht="12.75">
      <c r="A84" s="7"/>
      <c r="B84" s="90"/>
      <c r="C84" s="90"/>
      <c r="D84" s="90"/>
    </row>
    <row r="85" spans="1:4" ht="13.5" thickBot="1">
      <c r="A85" s="9" t="s">
        <v>32</v>
      </c>
      <c r="B85" s="97">
        <v>18635576.13611773</v>
      </c>
      <c r="C85" s="97">
        <v>82715486</v>
      </c>
      <c r="D85" s="97">
        <v>72917360.56901488</v>
      </c>
    </row>
    <row r="86" ht="12.75">
      <c r="A86" s="7"/>
    </row>
    <row r="87" spans="1:4" ht="12.75">
      <c r="A87" s="7"/>
      <c r="B87" s="13"/>
      <c r="C87" s="13"/>
      <c r="D87" s="13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</sheetData>
  <mergeCells count="3">
    <mergeCell ref="A1:D1"/>
    <mergeCell ref="A3:D3"/>
    <mergeCell ref="B5:C5"/>
  </mergeCells>
  <printOptions/>
  <pageMargins left="0.75" right="0.75" top="1" bottom="1" header="0" footer="0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43" customWidth="1"/>
    <col min="2" max="10" width="12.7109375" style="7" customWidth="1"/>
    <col min="11" max="16384" width="11.421875" style="7" customWidth="1"/>
  </cols>
  <sheetData>
    <row r="1" spans="1:10" s="63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12.75">
      <c r="A2" s="7"/>
    </row>
    <row r="3" spans="1:10" ht="15">
      <c r="A3" s="124" t="s">
        <v>183</v>
      </c>
      <c r="B3" s="118"/>
      <c r="C3" s="118"/>
      <c r="D3" s="126"/>
      <c r="E3" s="126"/>
      <c r="F3" s="126"/>
      <c r="G3" s="126"/>
      <c r="H3" s="126"/>
      <c r="I3" s="126"/>
      <c r="J3" s="126"/>
    </row>
    <row r="4" spans="1:10" ht="14.25">
      <c r="A4" s="68"/>
      <c r="B4" s="68"/>
      <c r="C4" s="68"/>
      <c r="D4" s="69"/>
      <c r="E4" s="69"/>
      <c r="F4" s="69"/>
      <c r="G4" s="69"/>
      <c r="H4" s="69"/>
      <c r="I4" s="69"/>
      <c r="J4" s="69"/>
    </row>
    <row r="5" spans="1:10" ht="12.75">
      <c r="A5" s="3" t="s">
        <v>70</v>
      </c>
      <c r="B5" s="85"/>
      <c r="C5" s="86" t="s">
        <v>153</v>
      </c>
      <c r="D5" s="69"/>
      <c r="E5" s="85"/>
      <c r="F5" s="86" t="s">
        <v>154</v>
      </c>
      <c r="G5" s="69"/>
      <c r="H5" s="85"/>
      <c r="I5" s="86" t="s">
        <v>155</v>
      </c>
      <c r="J5" s="69"/>
    </row>
    <row r="6" spans="1:10" ht="12.75">
      <c r="A6" s="3" t="s">
        <v>73</v>
      </c>
      <c r="B6" s="137" t="s">
        <v>74</v>
      </c>
      <c r="C6" s="4" t="s">
        <v>37</v>
      </c>
      <c r="D6" s="4" t="s">
        <v>39</v>
      </c>
      <c r="E6" s="137" t="s">
        <v>74</v>
      </c>
      <c r="F6" s="4" t="s">
        <v>37</v>
      </c>
      <c r="G6" s="4" t="s">
        <v>39</v>
      </c>
      <c r="H6" s="137" t="s">
        <v>74</v>
      </c>
      <c r="I6" s="4" t="s">
        <v>37</v>
      </c>
      <c r="J6" s="4" t="s">
        <v>39</v>
      </c>
    </row>
    <row r="7" spans="1:10" ht="13.5" thickBot="1">
      <c r="A7" s="3"/>
      <c r="B7" s="138"/>
      <c r="C7" s="4" t="s">
        <v>143</v>
      </c>
      <c r="D7" s="55" t="s">
        <v>44</v>
      </c>
      <c r="E7" s="138"/>
      <c r="F7" s="4" t="s">
        <v>143</v>
      </c>
      <c r="G7" s="55" t="s">
        <v>44</v>
      </c>
      <c r="H7" s="138"/>
      <c r="I7" s="4" t="s">
        <v>143</v>
      </c>
      <c r="J7" s="55" t="s">
        <v>44</v>
      </c>
    </row>
    <row r="8" spans="1:10" ht="12.75">
      <c r="A8" s="5" t="s">
        <v>76</v>
      </c>
      <c r="B8" s="87" t="s">
        <v>132</v>
      </c>
      <c r="C8" s="87" t="s">
        <v>132</v>
      </c>
      <c r="D8" s="87" t="s">
        <v>132</v>
      </c>
      <c r="E8" s="87">
        <v>2270000</v>
      </c>
      <c r="F8" s="87">
        <v>176569</v>
      </c>
      <c r="G8" s="87">
        <v>2168692.07745844</v>
      </c>
      <c r="H8" s="87" t="s">
        <v>132</v>
      </c>
      <c r="I8" s="87" t="s">
        <v>132</v>
      </c>
      <c r="J8" s="87" t="s">
        <v>132</v>
      </c>
    </row>
    <row r="9" spans="1:10" ht="12.75">
      <c r="A9" s="7" t="s">
        <v>77</v>
      </c>
      <c r="B9" s="90">
        <v>59</v>
      </c>
      <c r="C9" s="90">
        <v>295</v>
      </c>
      <c r="D9" s="90">
        <v>5318.957123796474</v>
      </c>
      <c r="E9" s="90">
        <v>2850000</v>
      </c>
      <c r="F9" s="90">
        <v>342000</v>
      </c>
      <c r="G9" s="90">
        <v>2398038.2964912914</v>
      </c>
      <c r="H9" s="90" t="s">
        <v>132</v>
      </c>
      <c r="I9" s="90" t="s">
        <v>132</v>
      </c>
      <c r="J9" s="90" t="s">
        <v>132</v>
      </c>
    </row>
    <row r="10" spans="1:10" ht="12.75">
      <c r="A10" s="7" t="s">
        <v>78</v>
      </c>
      <c r="B10" s="90">
        <v>2</v>
      </c>
      <c r="C10" s="90">
        <v>10</v>
      </c>
      <c r="D10" s="90">
        <v>180.30363131513468</v>
      </c>
      <c r="E10" s="90">
        <v>448050</v>
      </c>
      <c r="F10" s="90">
        <v>40324</v>
      </c>
      <c r="G10" s="90">
        <v>318159.3283088721</v>
      </c>
      <c r="H10" s="90" t="s">
        <v>132</v>
      </c>
      <c r="I10" s="90" t="s">
        <v>132</v>
      </c>
      <c r="J10" s="90" t="s">
        <v>132</v>
      </c>
    </row>
    <row r="11" spans="1:10" ht="12.75">
      <c r="A11" s="7" t="s">
        <v>79</v>
      </c>
      <c r="B11" s="90" t="s">
        <v>132</v>
      </c>
      <c r="C11" s="90" t="s">
        <v>132</v>
      </c>
      <c r="D11" s="90" t="s">
        <v>132</v>
      </c>
      <c r="E11" s="90">
        <v>769000</v>
      </c>
      <c r="F11" s="90">
        <v>92995</v>
      </c>
      <c r="G11" s="90">
        <v>537416.6396211219</v>
      </c>
      <c r="H11" s="90" t="s">
        <v>132</v>
      </c>
      <c r="I11" s="90" t="s">
        <v>132</v>
      </c>
      <c r="J11" s="90" t="s">
        <v>132</v>
      </c>
    </row>
    <row r="12" spans="1:10" ht="12.75">
      <c r="A12" s="15" t="s">
        <v>80</v>
      </c>
      <c r="B12" s="93">
        <v>61</v>
      </c>
      <c r="C12" s="93">
        <v>305</v>
      </c>
      <c r="D12" s="93">
        <v>5499.260755111609</v>
      </c>
      <c r="E12" s="93">
        <v>6337050</v>
      </c>
      <c r="F12" s="93">
        <v>651888</v>
      </c>
      <c r="G12" s="93">
        <v>5422306.3418797245</v>
      </c>
      <c r="H12" s="93" t="s">
        <v>132</v>
      </c>
      <c r="I12" s="93" t="s">
        <v>132</v>
      </c>
      <c r="J12" s="93" t="s">
        <v>132</v>
      </c>
    </row>
    <row r="13" spans="1:10" ht="12.75">
      <c r="A13" s="7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15" t="s">
        <v>81</v>
      </c>
      <c r="B14" s="93">
        <v>1143</v>
      </c>
      <c r="C14" s="93">
        <v>5100</v>
      </c>
      <c r="D14" s="93">
        <v>91954.8519707187</v>
      </c>
      <c r="E14" s="93">
        <v>1000000</v>
      </c>
      <c r="F14" s="93">
        <v>150000</v>
      </c>
      <c r="G14" s="93">
        <v>1352277.2348635101</v>
      </c>
      <c r="H14" s="93">
        <v>100000</v>
      </c>
      <c r="I14" s="93">
        <v>3000</v>
      </c>
      <c r="J14" s="93">
        <v>9015.181565756735</v>
      </c>
    </row>
    <row r="15" spans="1:10" ht="12.75">
      <c r="A15" s="7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15" t="s">
        <v>82</v>
      </c>
      <c r="B16" s="93">
        <v>82</v>
      </c>
      <c r="C16" s="93">
        <v>415</v>
      </c>
      <c r="D16" s="93">
        <v>2464.1496279735074</v>
      </c>
      <c r="E16" s="93">
        <v>300000</v>
      </c>
      <c r="F16" s="93">
        <v>30000</v>
      </c>
      <c r="G16" s="93">
        <v>420708.4730686476</v>
      </c>
      <c r="H16" s="93" t="s">
        <v>132</v>
      </c>
      <c r="I16" s="93" t="s">
        <v>132</v>
      </c>
      <c r="J16" s="93" t="s">
        <v>132</v>
      </c>
    </row>
    <row r="17" spans="1:10" ht="12.75">
      <c r="A17" s="7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7" t="s">
        <v>144</v>
      </c>
      <c r="B18" s="90" t="s">
        <v>132</v>
      </c>
      <c r="C18" s="90" t="s">
        <v>132</v>
      </c>
      <c r="D18" s="90" t="s">
        <v>132</v>
      </c>
      <c r="E18" s="90">
        <v>68000</v>
      </c>
      <c r="F18" s="90">
        <v>13600</v>
      </c>
      <c r="G18" s="90">
        <v>65390.11695695551</v>
      </c>
      <c r="H18" s="90">
        <v>90450</v>
      </c>
      <c r="I18" s="90">
        <v>2224</v>
      </c>
      <c r="J18" s="90">
        <v>40099.52760448596</v>
      </c>
    </row>
    <row r="19" spans="1:10" ht="12.75">
      <c r="A19" s="7" t="s">
        <v>83</v>
      </c>
      <c r="B19" s="90" t="s">
        <v>132</v>
      </c>
      <c r="C19" s="90" t="s">
        <v>132</v>
      </c>
      <c r="D19" s="90" t="s">
        <v>132</v>
      </c>
      <c r="E19" s="90" t="s">
        <v>132</v>
      </c>
      <c r="F19" s="90" t="s">
        <v>132</v>
      </c>
      <c r="G19" s="90" t="s">
        <v>132</v>
      </c>
      <c r="H19" s="90">
        <v>1355</v>
      </c>
      <c r="I19" s="90">
        <v>35</v>
      </c>
      <c r="J19" s="90">
        <v>661.1133148221605</v>
      </c>
    </row>
    <row r="20" spans="1:10" ht="12.75">
      <c r="A20" s="7" t="s">
        <v>84</v>
      </c>
      <c r="B20" s="90" t="s">
        <v>132</v>
      </c>
      <c r="C20" s="90" t="s">
        <v>132</v>
      </c>
      <c r="D20" s="90" t="s">
        <v>132</v>
      </c>
      <c r="E20" s="90">
        <v>96745</v>
      </c>
      <c r="F20" s="90">
        <v>24186</v>
      </c>
      <c r="G20" s="90">
        <v>119919.94518769608</v>
      </c>
      <c r="H20" s="90">
        <v>4545</v>
      </c>
      <c r="I20" s="90">
        <v>341</v>
      </c>
      <c r="J20" s="90">
        <v>2662.483622420156</v>
      </c>
    </row>
    <row r="21" spans="1:10" ht="12.75">
      <c r="A21" s="15" t="s">
        <v>85</v>
      </c>
      <c r="B21" s="96" t="s">
        <v>132</v>
      </c>
      <c r="C21" s="96" t="s">
        <v>132</v>
      </c>
      <c r="D21" s="96" t="s">
        <v>132</v>
      </c>
      <c r="E21" s="93">
        <v>164745</v>
      </c>
      <c r="F21" s="93">
        <v>37786</v>
      </c>
      <c r="G21" s="93">
        <v>185310.0621446516</v>
      </c>
      <c r="H21" s="93">
        <v>96350</v>
      </c>
      <c r="I21" s="93">
        <v>2600</v>
      </c>
      <c r="J21" s="93">
        <v>43423.12454172828</v>
      </c>
    </row>
    <row r="22" spans="1:10" ht="12.75">
      <c r="A22" s="7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15" t="s">
        <v>86</v>
      </c>
      <c r="B23" s="93">
        <v>21</v>
      </c>
      <c r="C23" s="93">
        <v>88</v>
      </c>
      <c r="D23" s="93">
        <v>6346.687822292741</v>
      </c>
      <c r="E23" s="93">
        <v>215000</v>
      </c>
      <c r="F23" s="93">
        <v>54000</v>
      </c>
      <c r="G23" s="93">
        <v>324546.53636724246</v>
      </c>
      <c r="H23" s="93">
        <v>120000</v>
      </c>
      <c r="I23" s="93">
        <v>3000</v>
      </c>
      <c r="J23" s="93">
        <v>36060.72626302694</v>
      </c>
    </row>
    <row r="24" spans="1:10" ht="12.75">
      <c r="A24" s="7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15" t="s">
        <v>87</v>
      </c>
      <c r="B25" s="93" t="s">
        <v>132</v>
      </c>
      <c r="C25" s="93" t="s">
        <v>132</v>
      </c>
      <c r="D25" s="93" t="s">
        <v>132</v>
      </c>
      <c r="E25" s="93">
        <v>64000</v>
      </c>
      <c r="F25" s="93">
        <v>12800</v>
      </c>
      <c r="G25" s="93">
        <v>153.85909872224826</v>
      </c>
      <c r="H25" s="93">
        <v>300000</v>
      </c>
      <c r="I25" s="93">
        <v>6000</v>
      </c>
      <c r="J25" s="93">
        <v>21.636435757816162</v>
      </c>
    </row>
    <row r="26" spans="1:10" ht="12.75">
      <c r="A26" s="7"/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2.75">
      <c r="A27" s="7" t="s">
        <v>88</v>
      </c>
      <c r="B27" s="90" t="s">
        <v>132</v>
      </c>
      <c r="C27" s="90" t="s">
        <v>132</v>
      </c>
      <c r="D27" s="90" t="s">
        <v>132</v>
      </c>
      <c r="E27" s="90" t="s">
        <v>132</v>
      </c>
      <c r="F27" s="90" t="s">
        <v>132</v>
      </c>
      <c r="G27" s="90" t="s">
        <v>132</v>
      </c>
      <c r="H27" s="90" t="s">
        <v>132</v>
      </c>
      <c r="I27" s="90" t="s">
        <v>132</v>
      </c>
      <c r="J27" s="90" t="s">
        <v>132</v>
      </c>
    </row>
    <row r="28" spans="1:10" ht="12.75">
      <c r="A28" s="7" t="s">
        <v>89</v>
      </c>
      <c r="B28" s="90" t="s">
        <v>132</v>
      </c>
      <c r="C28" s="90" t="s">
        <v>132</v>
      </c>
      <c r="D28" s="90" t="s">
        <v>132</v>
      </c>
      <c r="E28" s="90">
        <v>500000</v>
      </c>
      <c r="F28" s="90">
        <v>100000</v>
      </c>
      <c r="G28" s="90">
        <v>300506.0521918911</v>
      </c>
      <c r="H28" s="90" t="s">
        <v>132</v>
      </c>
      <c r="I28" s="90" t="s">
        <v>132</v>
      </c>
      <c r="J28" s="90" t="s">
        <v>132</v>
      </c>
    </row>
    <row r="29" spans="1:10" ht="12.75">
      <c r="A29" s="7" t="s">
        <v>90</v>
      </c>
      <c r="B29" s="90" t="s">
        <v>132</v>
      </c>
      <c r="C29" s="90" t="s">
        <v>132</v>
      </c>
      <c r="D29" s="90" t="s">
        <v>132</v>
      </c>
      <c r="E29" s="90" t="s">
        <v>132</v>
      </c>
      <c r="F29" s="90" t="s">
        <v>132</v>
      </c>
      <c r="G29" s="90" t="s">
        <v>132</v>
      </c>
      <c r="H29" s="90" t="s">
        <v>132</v>
      </c>
      <c r="I29" s="90" t="s">
        <v>132</v>
      </c>
      <c r="J29" s="90" t="s">
        <v>132</v>
      </c>
    </row>
    <row r="30" spans="1:10" ht="12.75">
      <c r="A30" s="15" t="s">
        <v>91</v>
      </c>
      <c r="B30" s="96" t="s">
        <v>132</v>
      </c>
      <c r="C30" s="96" t="s">
        <v>132</v>
      </c>
      <c r="D30" s="96" t="s">
        <v>132</v>
      </c>
      <c r="E30" s="93">
        <v>500000</v>
      </c>
      <c r="F30" s="93">
        <v>100000</v>
      </c>
      <c r="G30" s="93">
        <v>300506.0521918911</v>
      </c>
      <c r="H30" s="96" t="s">
        <v>132</v>
      </c>
      <c r="I30" s="96" t="s">
        <v>132</v>
      </c>
      <c r="J30" s="96" t="s">
        <v>132</v>
      </c>
    </row>
    <row r="31" spans="1:10" ht="12.75">
      <c r="A31" s="7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7" t="s">
        <v>92</v>
      </c>
      <c r="B32" s="100" t="s">
        <v>132</v>
      </c>
      <c r="C32" s="100" t="s">
        <v>132</v>
      </c>
      <c r="D32" s="100" t="s">
        <v>132</v>
      </c>
      <c r="E32" s="90">
        <v>350000</v>
      </c>
      <c r="F32" s="90">
        <v>70000</v>
      </c>
      <c r="G32" s="90">
        <v>1051771.182671619</v>
      </c>
      <c r="H32" s="100" t="s">
        <v>132</v>
      </c>
      <c r="I32" s="100" t="s">
        <v>132</v>
      </c>
      <c r="J32" s="100" t="s">
        <v>132</v>
      </c>
    </row>
    <row r="33" spans="1:10" ht="12.75">
      <c r="A33" s="7" t="s">
        <v>93</v>
      </c>
      <c r="B33" s="100" t="s">
        <v>132</v>
      </c>
      <c r="C33" s="100" t="s">
        <v>132</v>
      </c>
      <c r="D33" s="100" t="s">
        <v>132</v>
      </c>
      <c r="E33" s="90" t="s">
        <v>132</v>
      </c>
      <c r="F33" s="90" t="s">
        <v>132</v>
      </c>
      <c r="G33" s="90" t="s">
        <v>132</v>
      </c>
      <c r="H33" s="100" t="s">
        <v>132</v>
      </c>
      <c r="I33" s="100" t="s">
        <v>132</v>
      </c>
      <c r="J33" s="100" t="s">
        <v>132</v>
      </c>
    </row>
    <row r="34" spans="1:10" ht="12.75">
      <c r="A34" s="7" t="s">
        <v>94</v>
      </c>
      <c r="B34" s="100" t="s">
        <v>132</v>
      </c>
      <c r="C34" s="100" t="s">
        <v>132</v>
      </c>
      <c r="D34" s="100" t="s">
        <v>132</v>
      </c>
      <c r="E34" s="90">
        <v>340098.6666666667</v>
      </c>
      <c r="F34" s="90">
        <v>55676.666666666664</v>
      </c>
      <c r="G34" s="90">
        <v>1022017.0767572593</v>
      </c>
      <c r="H34" s="100" t="s">
        <v>132</v>
      </c>
      <c r="I34" s="100" t="s">
        <v>132</v>
      </c>
      <c r="J34" s="100" t="s">
        <v>132</v>
      </c>
    </row>
    <row r="35" spans="1:10" ht="12.75">
      <c r="A35" s="7" t="s">
        <v>95</v>
      </c>
      <c r="B35" s="100" t="s">
        <v>132</v>
      </c>
      <c r="C35" s="100" t="s">
        <v>132</v>
      </c>
      <c r="D35" s="100" t="s">
        <v>132</v>
      </c>
      <c r="E35" s="90">
        <v>6200</v>
      </c>
      <c r="F35" s="90">
        <v>1550</v>
      </c>
      <c r="G35" s="90">
        <v>3726.27504717945</v>
      </c>
      <c r="H35" s="100" t="s">
        <v>132</v>
      </c>
      <c r="I35" s="100" t="s">
        <v>132</v>
      </c>
      <c r="J35" s="100" t="s">
        <v>132</v>
      </c>
    </row>
    <row r="36" spans="1:10" ht="12.75">
      <c r="A36" s="15" t="s">
        <v>96</v>
      </c>
      <c r="B36" s="96" t="s">
        <v>132</v>
      </c>
      <c r="C36" s="96" t="s">
        <v>132</v>
      </c>
      <c r="D36" s="96" t="s">
        <v>132</v>
      </c>
      <c r="E36" s="93">
        <v>696298.6666666667</v>
      </c>
      <c r="F36" s="93">
        <v>127226.66666666666</v>
      </c>
      <c r="G36" s="93">
        <v>2077514.5344760579</v>
      </c>
      <c r="H36" s="96" t="s">
        <v>132</v>
      </c>
      <c r="I36" s="96" t="s">
        <v>132</v>
      </c>
      <c r="J36" s="96" t="s">
        <v>132</v>
      </c>
    </row>
    <row r="37" spans="1:10" ht="12.75">
      <c r="A37" s="7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5" t="s">
        <v>97</v>
      </c>
      <c r="B38" s="96" t="s">
        <v>132</v>
      </c>
      <c r="C38" s="96" t="s">
        <v>132</v>
      </c>
      <c r="D38" s="96" t="s">
        <v>132</v>
      </c>
      <c r="E38" s="93" t="s">
        <v>132</v>
      </c>
      <c r="F38" s="93" t="s">
        <v>132</v>
      </c>
      <c r="G38" s="93" t="s">
        <v>132</v>
      </c>
      <c r="H38" s="93" t="s">
        <v>132</v>
      </c>
      <c r="I38" s="93" t="s">
        <v>132</v>
      </c>
      <c r="J38" s="93" t="s">
        <v>132</v>
      </c>
    </row>
    <row r="39" spans="1:10" ht="12.75">
      <c r="A39" s="7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7" t="s">
        <v>145</v>
      </c>
      <c r="B40" s="100" t="s">
        <v>132</v>
      </c>
      <c r="C40" s="100" t="s">
        <v>132</v>
      </c>
      <c r="D40" s="100" t="s">
        <v>132</v>
      </c>
      <c r="E40" s="90">
        <v>13800</v>
      </c>
      <c r="F40" s="90">
        <v>3450</v>
      </c>
      <c r="G40" s="90">
        <v>20734.91760124049</v>
      </c>
      <c r="H40" s="90" t="s">
        <v>132</v>
      </c>
      <c r="I40" s="90" t="s">
        <v>132</v>
      </c>
      <c r="J40" s="90" t="s">
        <v>132</v>
      </c>
    </row>
    <row r="41" spans="1:10" ht="12.75">
      <c r="A41" s="7" t="s">
        <v>98</v>
      </c>
      <c r="B41" s="100" t="s">
        <v>132</v>
      </c>
      <c r="C41" s="100" t="s">
        <v>132</v>
      </c>
      <c r="D41" s="100" t="s">
        <v>132</v>
      </c>
      <c r="E41" s="90">
        <v>215000</v>
      </c>
      <c r="F41" s="90">
        <v>35000</v>
      </c>
      <c r="G41" s="90">
        <v>168283.38922745903</v>
      </c>
      <c r="H41" s="90" t="s">
        <v>132</v>
      </c>
      <c r="I41" s="90" t="s">
        <v>132</v>
      </c>
      <c r="J41" s="90" t="s">
        <v>132</v>
      </c>
    </row>
    <row r="42" spans="1:10" ht="12.75">
      <c r="A42" s="7" t="s">
        <v>99</v>
      </c>
      <c r="B42" s="100" t="s">
        <v>132</v>
      </c>
      <c r="C42" s="100" t="s">
        <v>132</v>
      </c>
      <c r="D42" s="100" t="s">
        <v>132</v>
      </c>
      <c r="E42" s="90">
        <v>310537</v>
      </c>
      <c r="F42" s="90">
        <v>38817</v>
      </c>
      <c r="G42" s="90">
        <v>851525.9697330304</v>
      </c>
      <c r="H42" s="90">
        <v>66000</v>
      </c>
      <c r="I42" s="90">
        <v>1650</v>
      </c>
      <c r="J42" s="90">
        <v>2476.1698700611832</v>
      </c>
    </row>
    <row r="43" spans="1:10" ht="12.75">
      <c r="A43" s="7" t="s">
        <v>100</v>
      </c>
      <c r="B43" s="100" t="s">
        <v>132</v>
      </c>
      <c r="C43" s="100" t="s">
        <v>132</v>
      </c>
      <c r="D43" s="100" t="s">
        <v>132</v>
      </c>
      <c r="E43" s="90">
        <v>65000</v>
      </c>
      <c r="F43" s="90">
        <v>19500</v>
      </c>
      <c r="G43" s="90">
        <v>58598.68017741878</v>
      </c>
      <c r="H43" s="90">
        <v>1700000</v>
      </c>
      <c r="I43" s="90">
        <v>136000</v>
      </c>
      <c r="J43" s="90">
        <v>817376.4619619439</v>
      </c>
    </row>
    <row r="44" spans="1:10" ht="12.75">
      <c r="A44" s="7" t="s">
        <v>101</v>
      </c>
      <c r="B44" s="100">
        <v>25</v>
      </c>
      <c r="C44" s="100">
        <v>125</v>
      </c>
      <c r="D44" s="100">
        <v>3756.3256523986392</v>
      </c>
      <c r="E44" s="90">
        <v>25000</v>
      </c>
      <c r="F44" s="90">
        <v>5000</v>
      </c>
      <c r="G44" s="90">
        <v>109684.70905004027</v>
      </c>
      <c r="H44" s="90">
        <v>200000</v>
      </c>
      <c r="I44" s="90">
        <v>5000</v>
      </c>
      <c r="J44" s="90">
        <v>7500.631062709604</v>
      </c>
    </row>
    <row r="45" spans="1:10" ht="12.75">
      <c r="A45" s="7" t="s">
        <v>102</v>
      </c>
      <c r="B45" s="100" t="s">
        <v>132</v>
      </c>
      <c r="C45" s="100" t="s">
        <v>132</v>
      </c>
      <c r="D45" s="100" t="s">
        <v>132</v>
      </c>
      <c r="E45" s="90">
        <v>70000</v>
      </c>
      <c r="F45" s="90">
        <v>11200</v>
      </c>
      <c r="G45" s="90">
        <v>46277.93203755124</v>
      </c>
      <c r="H45" s="90" t="s">
        <v>132</v>
      </c>
      <c r="I45" s="90" t="s">
        <v>132</v>
      </c>
      <c r="J45" s="90" t="s">
        <v>132</v>
      </c>
    </row>
    <row r="46" spans="1:10" ht="12.75">
      <c r="A46" s="7" t="s">
        <v>103</v>
      </c>
      <c r="B46" s="100" t="s">
        <v>132</v>
      </c>
      <c r="C46" s="100" t="s">
        <v>132</v>
      </c>
      <c r="D46" s="100" t="s">
        <v>132</v>
      </c>
      <c r="E46" s="90" t="s">
        <v>132</v>
      </c>
      <c r="F46" s="90" t="s">
        <v>132</v>
      </c>
      <c r="G46" s="90" t="s">
        <v>132</v>
      </c>
      <c r="H46" s="90" t="s">
        <v>132</v>
      </c>
      <c r="I46" s="90" t="s">
        <v>132</v>
      </c>
      <c r="J46" s="90" t="s">
        <v>132</v>
      </c>
    </row>
    <row r="47" spans="1:10" ht="12.75">
      <c r="A47" s="7" t="s">
        <v>104</v>
      </c>
      <c r="B47" s="100" t="s">
        <v>132</v>
      </c>
      <c r="C47" s="100" t="s">
        <v>132</v>
      </c>
      <c r="D47" s="100" t="s">
        <v>132</v>
      </c>
      <c r="E47" s="90">
        <v>35000</v>
      </c>
      <c r="F47" s="90">
        <v>3500</v>
      </c>
      <c r="G47" s="90">
        <v>21035.42365343238</v>
      </c>
      <c r="H47" s="90">
        <v>50000</v>
      </c>
      <c r="I47" s="90">
        <v>1250</v>
      </c>
      <c r="J47" s="90">
        <v>2253.7953914391837</v>
      </c>
    </row>
    <row r="48" spans="1:10" ht="12.75">
      <c r="A48" s="7" t="s">
        <v>105</v>
      </c>
      <c r="B48" s="100" t="s">
        <v>132</v>
      </c>
      <c r="C48" s="100" t="s">
        <v>132</v>
      </c>
      <c r="D48" s="100" t="s">
        <v>132</v>
      </c>
      <c r="E48" s="90">
        <v>37800</v>
      </c>
      <c r="F48" s="90">
        <v>9000</v>
      </c>
      <c r="G48" s="90">
        <v>84141.69461372952</v>
      </c>
      <c r="H48" s="90">
        <v>97000</v>
      </c>
      <c r="I48" s="90">
        <v>4000</v>
      </c>
      <c r="J48" s="90">
        <v>13222.266296443211</v>
      </c>
    </row>
    <row r="49" spans="1:10" ht="12.75">
      <c r="A49" s="15" t="s">
        <v>106</v>
      </c>
      <c r="B49" s="96">
        <v>25</v>
      </c>
      <c r="C49" s="96">
        <v>125</v>
      </c>
      <c r="D49" s="96">
        <v>3756.3256523986392</v>
      </c>
      <c r="E49" s="93">
        <v>772137</v>
      </c>
      <c r="F49" s="93">
        <v>125467</v>
      </c>
      <c r="G49" s="93">
        <v>1360282.7160939022</v>
      </c>
      <c r="H49" s="93">
        <v>2113000</v>
      </c>
      <c r="I49" s="93">
        <v>147900</v>
      </c>
      <c r="J49" s="93">
        <v>842829.3245825971</v>
      </c>
    </row>
    <row r="50" spans="1:10" ht="12.75">
      <c r="A50" s="7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2.75">
      <c r="A51" s="15" t="s">
        <v>107</v>
      </c>
      <c r="B51" s="96" t="s">
        <v>132</v>
      </c>
      <c r="C51" s="96" t="s">
        <v>132</v>
      </c>
      <c r="D51" s="96" t="s">
        <v>132</v>
      </c>
      <c r="E51" s="93">
        <v>188333.33333333334</v>
      </c>
      <c r="F51" s="93">
        <v>44900</v>
      </c>
      <c r="G51" s="93">
        <v>113190.61299227901</v>
      </c>
      <c r="H51" s="93">
        <v>93666.66666666667</v>
      </c>
      <c r="I51" s="93">
        <v>4566.666666666667</v>
      </c>
      <c r="J51" s="93">
        <v>4503.584035515809</v>
      </c>
    </row>
    <row r="52" spans="1:10" ht="12.75">
      <c r="A52" s="7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2.75">
      <c r="A53" s="7" t="s">
        <v>108</v>
      </c>
      <c r="B53" s="100" t="s">
        <v>132</v>
      </c>
      <c r="C53" s="100" t="s">
        <v>132</v>
      </c>
      <c r="D53" s="100" t="s">
        <v>132</v>
      </c>
      <c r="E53" s="90">
        <v>190000</v>
      </c>
      <c r="F53" s="90">
        <v>35000</v>
      </c>
      <c r="G53" s="90">
        <v>66111.33148221605</v>
      </c>
      <c r="H53" s="90">
        <v>450000</v>
      </c>
      <c r="I53" s="90">
        <v>12000</v>
      </c>
      <c r="J53" s="90">
        <v>72121.45252605388</v>
      </c>
    </row>
    <row r="54" spans="1:10" ht="12.75">
      <c r="A54" s="7" t="s">
        <v>109</v>
      </c>
      <c r="B54" s="100" t="s">
        <v>132</v>
      </c>
      <c r="C54" s="100" t="s">
        <v>132</v>
      </c>
      <c r="D54" s="100" t="s">
        <v>132</v>
      </c>
      <c r="E54" s="90" t="s">
        <v>132</v>
      </c>
      <c r="F54" s="90" t="s">
        <v>132</v>
      </c>
      <c r="G54" s="90" t="s">
        <v>132</v>
      </c>
      <c r="H54" s="90">
        <v>1237373</v>
      </c>
      <c r="I54" s="90">
        <v>3500</v>
      </c>
      <c r="J54" s="90">
        <v>12621.254192059429</v>
      </c>
    </row>
    <row r="55" spans="1:10" ht="12.75">
      <c r="A55" s="7" t="s">
        <v>110</v>
      </c>
      <c r="B55" s="100" t="s">
        <v>132</v>
      </c>
      <c r="C55" s="100" t="s">
        <v>132</v>
      </c>
      <c r="D55" s="100" t="s">
        <v>132</v>
      </c>
      <c r="E55" s="90">
        <v>130000</v>
      </c>
      <c r="F55" s="90">
        <v>26000</v>
      </c>
      <c r="G55" s="90">
        <v>156263.1471397834</v>
      </c>
      <c r="H55" s="90" t="s">
        <v>132</v>
      </c>
      <c r="I55" s="90" t="s">
        <v>132</v>
      </c>
      <c r="J55" s="90" t="s">
        <v>132</v>
      </c>
    </row>
    <row r="56" spans="1:10" ht="12.75">
      <c r="A56" s="7" t="s">
        <v>111</v>
      </c>
      <c r="B56" s="100" t="s">
        <v>132</v>
      </c>
      <c r="C56" s="100" t="s">
        <v>132</v>
      </c>
      <c r="D56" s="100" t="s">
        <v>132</v>
      </c>
      <c r="E56" s="90">
        <v>500000</v>
      </c>
      <c r="F56" s="90">
        <v>120000</v>
      </c>
      <c r="G56" s="90">
        <v>360607.2626302694</v>
      </c>
      <c r="H56" s="90" t="s">
        <v>132</v>
      </c>
      <c r="I56" s="90" t="s">
        <v>132</v>
      </c>
      <c r="J56" s="90" t="s">
        <v>132</v>
      </c>
    </row>
    <row r="57" spans="1:10" ht="12.75">
      <c r="A57" s="7" t="s">
        <v>112</v>
      </c>
      <c r="B57" s="100" t="s">
        <v>132</v>
      </c>
      <c r="C57" s="100" t="s">
        <v>132</v>
      </c>
      <c r="D57" s="100" t="s">
        <v>132</v>
      </c>
      <c r="E57" s="90">
        <v>30000</v>
      </c>
      <c r="F57" s="90">
        <v>6000</v>
      </c>
      <c r="G57" s="90">
        <v>18030.36313151347</v>
      </c>
      <c r="H57" s="90">
        <v>131250</v>
      </c>
      <c r="I57" s="90">
        <v>3500</v>
      </c>
      <c r="J57" s="90">
        <v>6310.627096029714</v>
      </c>
    </row>
    <row r="58" spans="1:10" ht="12.75">
      <c r="A58" s="15" t="s">
        <v>113</v>
      </c>
      <c r="B58" s="96" t="s">
        <v>132</v>
      </c>
      <c r="C58" s="96" t="s">
        <v>132</v>
      </c>
      <c r="D58" s="96" t="s">
        <v>132</v>
      </c>
      <c r="E58" s="93">
        <v>850000</v>
      </c>
      <c r="F58" s="93">
        <v>187000</v>
      </c>
      <c r="G58" s="93">
        <v>601012.1043837824</v>
      </c>
      <c r="H58" s="93">
        <v>1818623</v>
      </c>
      <c r="I58" s="93">
        <v>19000</v>
      </c>
      <c r="J58" s="93">
        <v>91053.33381414301</v>
      </c>
    </row>
    <row r="59" spans="1:10" ht="12.75">
      <c r="A59" s="7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2.75">
      <c r="A60" s="7" t="s">
        <v>114</v>
      </c>
      <c r="B60" s="100" t="s">
        <v>132</v>
      </c>
      <c r="C60" s="100" t="s">
        <v>132</v>
      </c>
      <c r="D60" s="100" t="s">
        <v>132</v>
      </c>
      <c r="E60" s="90">
        <v>8000</v>
      </c>
      <c r="F60" s="90">
        <v>1000</v>
      </c>
      <c r="G60" s="90">
        <v>18030.36313151347</v>
      </c>
      <c r="H60" s="90">
        <v>200000</v>
      </c>
      <c r="I60" s="90">
        <v>4500</v>
      </c>
      <c r="J60" s="90">
        <v>27045.544697270205</v>
      </c>
    </row>
    <row r="61" spans="1:10" ht="12.75">
      <c r="A61" s="7" t="s">
        <v>115</v>
      </c>
      <c r="B61" s="100" t="s">
        <v>132</v>
      </c>
      <c r="C61" s="100" t="s">
        <v>132</v>
      </c>
      <c r="D61" s="100" t="s">
        <v>132</v>
      </c>
      <c r="E61" s="90">
        <v>25000</v>
      </c>
      <c r="F61" s="90">
        <v>6000</v>
      </c>
      <c r="G61" s="90">
        <v>16828.338922745905</v>
      </c>
      <c r="H61" s="90">
        <v>19000</v>
      </c>
      <c r="I61" s="90">
        <v>400</v>
      </c>
      <c r="J61" s="90">
        <v>1863.137523589725</v>
      </c>
    </row>
    <row r="62" spans="1:10" ht="12.75">
      <c r="A62" s="7" t="s">
        <v>116</v>
      </c>
      <c r="B62" s="100" t="s">
        <v>132</v>
      </c>
      <c r="C62" s="100" t="s">
        <v>132</v>
      </c>
      <c r="D62" s="100" t="s">
        <v>132</v>
      </c>
      <c r="E62" s="90">
        <v>400000</v>
      </c>
      <c r="F62" s="90">
        <v>80000</v>
      </c>
      <c r="G62" s="90">
        <v>240404.8417535129</v>
      </c>
      <c r="H62" s="90">
        <v>150000</v>
      </c>
      <c r="I62" s="90">
        <v>5000</v>
      </c>
      <c r="J62" s="90">
        <v>15025.302609594557</v>
      </c>
    </row>
    <row r="63" spans="1:10" ht="12.75">
      <c r="A63" s="15" t="s">
        <v>117</v>
      </c>
      <c r="B63" s="96" t="s">
        <v>132</v>
      </c>
      <c r="C63" s="96" t="s">
        <v>132</v>
      </c>
      <c r="D63" s="96" t="s">
        <v>132</v>
      </c>
      <c r="E63" s="93">
        <v>433000</v>
      </c>
      <c r="F63" s="93">
        <v>87000</v>
      </c>
      <c r="G63" s="93">
        <v>275263.5438077723</v>
      </c>
      <c r="H63" s="93">
        <v>369000</v>
      </c>
      <c r="I63" s="93">
        <v>9900</v>
      </c>
      <c r="J63" s="93">
        <v>43933.98483045449</v>
      </c>
    </row>
    <row r="64" spans="1:10" ht="12.75">
      <c r="A64" s="7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2.75">
      <c r="A65" s="15" t="s">
        <v>118</v>
      </c>
      <c r="B65" s="96" t="s">
        <v>132</v>
      </c>
      <c r="C65" s="96" t="s">
        <v>132</v>
      </c>
      <c r="D65" s="96" t="s">
        <v>132</v>
      </c>
      <c r="E65" s="93">
        <v>35000</v>
      </c>
      <c r="F65" s="93">
        <v>8750</v>
      </c>
      <c r="G65" s="93">
        <v>126212.54192059429</v>
      </c>
      <c r="H65" s="93">
        <v>5950</v>
      </c>
      <c r="I65" s="93">
        <v>238</v>
      </c>
      <c r="J65" s="93">
        <v>10728.066063250513</v>
      </c>
    </row>
    <row r="66" spans="1:10" ht="12.75">
      <c r="A66" s="7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2.75">
      <c r="A67" s="7" t="s">
        <v>119</v>
      </c>
      <c r="B67" s="100" t="s">
        <v>132</v>
      </c>
      <c r="C67" s="100" t="s">
        <v>132</v>
      </c>
      <c r="D67" s="100" t="s">
        <v>132</v>
      </c>
      <c r="E67" s="90">
        <v>22025.5</v>
      </c>
      <c r="F67" s="90">
        <v>4222.4</v>
      </c>
      <c r="G67" s="90">
        <v>25627.15613092448</v>
      </c>
      <c r="H67" s="90">
        <v>4339125</v>
      </c>
      <c r="I67" s="90">
        <v>173565</v>
      </c>
      <c r="J67" s="90">
        <v>263355.99148966855</v>
      </c>
    </row>
    <row r="68" spans="1:10" ht="12.75">
      <c r="A68" s="7" t="s">
        <v>120</v>
      </c>
      <c r="B68" s="100" t="s">
        <v>132</v>
      </c>
      <c r="C68" s="100" t="s">
        <v>132</v>
      </c>
      <c r="D68" s="100" t="s">
        <v>132</v>
      </c>
      <c r="E68" s="90">
        <v>2447.165</v>
      </c>
      <c r="F68" s="90">
        <v>468.93</v>
      </c>
      <c r="G68" s="90">
        <v>2846.0928203094013</v>
      </c>
      <c r="H68" s="90">
        <v>10124624.999999998</v>
      </c>
      <c r="I68" s="90">
        <v>404985</v>
      </c>
      <c r="J68" s="90">
        <v>614497.3134758933</v>
      </c>
    </row>
    <row r="69" spans="1:10" ht="12.75">
      <c r="A69" s="15" t="s">
        <v>121</v>
      </c>
      <c r="B69" s="96" t="s">
        <v>132</v>
      </c>
      <c r="C69" s="96" t="s">
        <v>132</v>
      </c>
      <c r="D69" s="96" t="s">
        <v>132</v>
      </c>
      <c r="E69" s="93">
        <v>24472.665</v>
      </c>
      <c r="F69" s="93">
        <v>4691.33</v>
      </c>
      <c r="G69" s="93">
        <v>28473.24895123388</v>
      </c>
      <c r="H69" s="93">
        <v>14463749.999999998</v>
      </c>
      <c r="I69" s="93">
        <v>578550</v>
      </c>
      <c r="J69" s="93">
        <v>877853.304965562</v>
      </c>
    </row>
    <row r="70" spans="1:10" ht="12.75">
      <c r="A70" s="7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2.75">
      <c r="A71" s="7" t="s">
        <v>122</v>
      </c>
      <c r="B71" s="100" t="s">
        <v>132</v>
      </c>
      <c r="C71" s="100" t="s">
        <v>132</v>
      </c>
      <c r="D71" s="100" t="s">
        <v>132</v>
      </c>
      <c r="E71" s="90" t="s">
        <v>132</v>
      </c>
      <c r="F71" s="90" t="s">
        <v>132</v>
      </c>
      <c r="G71" s="90" t="s">
        <v>132</v>
      </c>
      <c r="H71" s="90" t="s">
        <v>132</v>
      </c>
      <c r="I71" s="90" t="s">
        <v>132</v>
      </c>
      <c r="J71" s="90" t="s">
        <v>132</v>
      </c>
    </row>
    <row r="72" spans="1:10" ht="12.75">
      <c r="A72" s="7" t="s">
        <v>123</v>
      </c>
      <c r="B72" s="100" t="s">
        <v>132</v>
      </c>
      <c r="C72" s="100" t="s">
        <v>132</v>
      </c>
      <c r="D72" s="100" t="s">
        <v>132</v>
      </c>
      <c r="E72" s="90">
        <v>4000</v>
      </c>
      <c r="F72" s="90">
        <v>1000</v>
      </c>
      <c r="G72" s="90">
        <v>3005.06</v>
      </c>
      <c r="H72" s="90" t="s">
        <v>132</v>
      </c>
      <c r="I72" s="90" t="s">
        <v>132</v>
      </c>
      <c r="J72" s="90" t="s">
        <v>132</v>
      </c>
    </row>
    <row r="73" spans="1:10" ht="12.75">
      <c r="A73" s="7" t="s">
        <v>124</v>
      </c>
      <c r="B73" s="100" t="s">
        <v>132</v>
      </c>
      <c r="C73" s="100" t="s">
        <v>132</v>
      </c>
      <c r="D73" s="100" t="s">
        <v>132</v>
      </c>
      <c r="E73" s="90" t="s">
        <v>132</v>
      </c>
      <c r="F73" s="90" t="s">
        <v>132</v>
      </c>
      <c r="G73" s="90" t="s">
        <v>132</v>
      </c>
      <c r="H73" s="90" t="s">
        <v>132</v>
      </c>
      <c r="I73" s="90" t="s">
        <v>132</v>
      </c>
      <c r="J73" s="90" t="s">
        <v>132</v>
      </c>
    </row>
    <row r="74" spans="1:10" ht="12.75">
      <c r="A74" s="7" t="s">
        <v>125</v>
      </c>
      <c r="B74" s="100" t="s">
        <v>132</v>
      </c>
      <c r="C74" s="100" t="s">
        <v>132</v>
      </c>
      <c r="D74" s="100" t="s">
        <v>132</v>
      </c>
      <c r="E74" s="90" t="s">
        <v>132</v>
      </c>
      <c r="F74" s="90" t="s">
        <v>132</v>
      </c>
      <c r="G74" s="90" t="s">
        <v>132</v>
      </c>
      <c r="H74" s="90" t="s">
        <v>132</v>
      </c>
      <c r="I74" s="90" t="s">
        <v>132</v>
      </c>
      <c r="J74" s="90" t="s">
        <v>132</v>
      </c>
    </row>
    <row r="75" spans="1:10" ht="12.75">
      <c r="A75" s="7" t="s">
        <v>126</v>
      </c>
      <c r="B75" s="100" t="s">
        <v>132</v>
      </c>
      <c r="C75" s="100" t="s">
        <v>132</v>
      </c>
      <c r="D75" s="100" t="s">
        <v>132</v>
      </c>
      <c r="E75" s="90" t="s">
        <v>132</v>
      </c>
      <c r="F75" s="90" t="s">
        <v>132</v>
      </c>
      <c r="G75" s="90" t="s">
        <v>132</v>
      </c>
      <c r="H75" s="90" t="s">
        <v>132</v>
      </c>
      <c r="I75" s="90" t="s">
        <v>132</v>
      </c>
      <c r="J75" s="90" t="s">
        <v>132</v>
      </c>
    </row>
    <row r="76" spans="1:10" ht="12.75">
      <c r="A76" s="7" t="s">
        <v>127</v>
      </c>
      <c r="B76" s="100" t="s">
        <v>132</v>
      </c>
      <c r="C76" s="100" t="s">
        <v>132</v>
      </c>
      <c r="D76" s="100" t="s">
        <v>132</v>
      </c>
      <c r="E76" s="90">
        <v>200000</v>
      </c>
      <c r="F76" s="90">
        <v>41000</v>
      </c>
      <c r="G76" s="90">
        <v>60101.21</v>
      </c>
      <c r="H76" s="90" t="s">
        <v>132</v>
      </c>
      <c r="I76" s="90" t="s">
        <v>132</v>
      </c>
      <c r="J76" s="90" t="s">
        <v>132</v>
      </c>
    </row>
    <row r="77" spans="1:10" ht="12.75">
      <c r="A77" s="7" t="s">
        <v>128</v>
      </c>
      <c r="B77" s="100" t="s">
        <v>132</v>
      </c>
      <c r="C77" s="100" t="s">
        <v>132</v>
      </c>
      <c r="D77" s="100" t="s">
        <v>132</v>
      </c>
      <c r="E77" s="90" t="s">
        <v>132</v>
      </c>
      <c r="F77" s="90" t="s">
        <v>132</v>
      </c>
      <c r="G77" s="90" t="s">
        <v>132</v>
      </c>
      <c r="H77" s="90" t="s">
        <v>132</v>
      </c>
      <c r="I77" s="90" t="s">
        <v>132</v>
      </c>
      <c r="J77" s="90" t="s">
        <v>132</v>
      </c>
    </row>
    <row r="78" spans="1:10" ht="12.75">
      <c r="A78" s="7" t="s">
        <v>129</v>
      </c>
      <c r="B78" s="100" t="s">
        <v>132</v>
      </c>
      <c r="C78" s="100" t="s">
        <v>132</v>
      </c>
      <c r="D78" s="100" t="s">
        <v>132</v>
      </c>
      <c r="E78" s="90" t="s">
        <v>132</v>
      </c>
      <c r="F78" s="90" t="s">
        <v>132</v>
      </c>
      <c r="G78" s="90" t="s">
        <v>132</v>
      </c>
      <c r="H78" s="90" t="s">
        <v>132</v>
      </c>
      <c r="I78" s="90" t="s">
        <v>132</v>
      </c>
      <c r="J78" s="90" t="s">
        <v>132</v>
      </c>
    </row>
    <row r="79" spans="1:10" ht="12.75">
      <c r="A79" s="15" t="s">
        <v>130</v>
      </c>
      <c r="B79" s="96" t="s">
        <v>132</v>
      </c>
      <c r="C79" s="96" t="s">
        <v>132</v>
      </c>
      <c r="D79" s="96" t="s">
        <v>132</v>
      </c>
      <c r="E79" s="93">
        <v>204000</v>
      </c>
      <c r="F79" s="93">
        <v>42000</v>
      </c>
      <c r="G79" s="84">
        <v>63106.27</v>
      </c>
      <c r="H79" s="93" t="s">
        <v>132</v>
      </c>
      <c r="I79" s="93" t="s">
        <v>132</v>
      </c>
      <c r="J79" s="93" t="s">
        <v>132</v>
      </c>
    </row>
    <row r="80" spans="1:10" ht="12.75">
      <c r="A80" s="7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2.75">
      <c r="A81" s="7" t="s">
        <v>131</v>
      </c>
      <c r="B81" s="100" t="s">
        <v>132</v>
      </c>
      <c r="C81" s="100" t="s">
        <v>132</v>
      </c>
      <c r="D81" s="100" t="s">
        <v>132</v>
      </c>
      <c r="E81" s="100" t="s">
        <v>132</v>
      </c>
      <c r="F81" s="100" t="s">
        <v>132</v>
      </c>
      <c r="G81" s="100" t="s">
        <v>132</v>
      </c>
      <c r="H81" s="100" t="s">
        <v>132</v>
      </c>
      <c r="I81" s="100" t="s">
        <v>132</v>
      </c>
      <c r="J81" s="100" t="s">
        <v>132</v>
      </c>
    </row>
    <row r="82" spans="1:10" ht="12.75">
      <c r="A82" s="7" t="s">
        <v>146</v>
      </c>
      <c r="B82" s="100" t="s">
        <v>132</v>
      </c>
      <c r="C82" s="100" t="s">
        <v>132</v>
      </c>
      <c r="D82" s="100" t="s">
        <v>132</v>
      </c>
      <c r="E82" s="100" t="s">
        <v>132</v>
      </c>
      <c r="F82" s="100" t="s">
        <v>132</v>
      </c>
      <c r="G82" s="100" t="s">
        <v>132</v>
      </c>
      <c r="H82" s="100" t="s">
        <v>132</v>
      </c>
      <c r="I82" s="100" t="s">
        <v>132</v>
      </c>
      <c r="J82" s="100" t="s">
        <v>132</v>
      </c>
    </row>
    <row r="83" spans="1:10" ht="12.75">
      <c r="A83" s="15" t="s">
        <v>133</v>
      </c>
      <c r="B83" s="96" t="s">
        <v>132</v>
      </c>
      <c r="C83" s="96" t="s">
        <v>132</v>
      </c>
      <c r="D83" s="96" t="s">
        <v>132</v>
      </c>
      <c r="E83" s="96" t="s">
        <v>132</v>
      </c>
      <c r="F83" s="96" t="s">
        <v>132</v>
      </c>
      <c r="G83" s="96" t="s">
        <v>132</v>
      </c>
      <c r="H83" s="96" t="s">
        <v>132</v>
      </c>
      <c r="I83" s="96" t="s">
        <v>132</v>
      </c>
      <c r="J83" s="96" t="s">
        <v>132</v>
      </c>
    </row>
    <row r="84" spans="1:10" ht="12.75">
      <c r="A84" s="7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3.5" thickBot="1">
      <c r="A85" s="9" t="s">
        <v>32</v>
      </c>
      <c r="B85" s="97">
        <v>1332</v>
      </c>
      <c r="C85" s="97">
        <v>6033</v>
      </c>
      <c r="D85" s="97">
        <v>110021.27582849519</v>
      </c>
      <c r="E85" s="97">
        <v>11784036.665</v>
      </c>
      <c r="F85" s="97">
        <v>1663508.9966666668</v>
      </c>
      <c r="G85" s="97">
        <v>12650864.132240012</v>
      </c>
      <c r="H85" s="97">
        <v>19480339.666666664</v>
      </c>
      <c r="I85" s="97">
        <v>774754.6666666666</v>
      </c>
      <c r="J85" s="97">
        <v>1959422.2670977926</v>
      </c>
    </row>
    <row r="86" ht="12.75">
      <c r="A86" s="7"/>
    </row>
    <row r="87" spans="1:10" ht="12.75">
      <c r="A87" s="7"/>
      <c r="B87" s="34"/>
      <c r="C87" s="34"/>
      <c r="D87" s="34"/>
      <c r="E87" s="34"/>
      <c r="F87" s="34"/>
      <c r="G87" s="34"/>
      <c r="H87" s="34"/>
      <c r="I87" s="34"/>
      <c r="J87" s="34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</sheetData>
  <mergeCells count="5">
    <mergeCell ref="A1:J1"/>
    <mergeCell ref="A3:J3"/>
    <mergeCell ref="B6:B7"/>
    <mergeCell ref="E6:E7"/>
    <mergeCell ref="H6:H7"/>
  </mergeCells>
  <printOptions/>
  <pageMargins left="0.75" right="0.75" top="1" bottom="1" header="0" footer="0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3.8515625" style="43" customWidth="1"/>
    <col min="2" max="6" width="17.140625" style="7" customWidth="1"/>
    <col min="7" max="10" width="11.140625" style="7" customWidth="1"/>
    <col min="11" max="16384" width="11.421875" style="7" customWidth="1"/>
  </cols>
  <sheetData>
    <row r="1" spans="1:10" s="63" customFormat="1" ht="18">
      <c r="A1" s="125" t="s">
        <v>0</v>
      </c>
      <c r="B1" s="125"/>
      <c r="C1" s="125"/>
      <c r="D1" s="125"/>
      <c r="E1" s="125"/>
      <c r="F1" s="125"/>
      <c r="G1" s="62"/>
      <c r="H1" s="62"/>
      <c r="I1" s="62"/>
      <c r="J1" s="62"/>
    </row>
    <row r="2" ht="12.75">
      <c r="A2" s="7"/>
    </row>
    <row r="3" spans="1:6" ht="15">
      <c r="A3" s="124" t="s">
        <v>184</v>
      </c>
      <c r="B3" s="118"/>
      <c r="C3" s="118"/>
      <c r="D3" s="126"/>
      <c r="E3" s="126"/>
      <c r="F3" s="126"/>
    </row>
    <row r="4" spans="1:6" ht="14.25">
      <c r="A4" s="68"/>
      <c r="B4" s="68"/>
      <c r="C4" s="68"/>
      <c r="D4" s="69"/>
      <c r="E4" s="69"/>
      <c r="F4" s="69"/>
    </row>
    <row r="5" spans="1:6" ht="12.75">
      <c r="A5" s="3" t="s">
        <v>70</v>
      </c>
      <c r="B5" s="85"/>
      <c r="C5" s="86" t="s">
        <v>156</v>
      </c>
      <c r="D5" s="69"/>
      <c r="E5" s="134" t="s">
        <v>12</v>
      </c>
      <c r="F5" s="135"/>
    </row>
    <row r="6" spans="1:6" ht="12.75">
      <c r="A6" s="3" t="s">
        <v>73</v>
      </c>
      <c r="B6" s="137" t="s">
        <v>74</v>
      </c>
      <c r="C6" s="4" t="s">
        <v>37</v>
      </c>
      <c r="D6" s="4" t="s">
        <v>39</v>
      </c>
      <c r="E6" s="4" t="s">
        <v>37</v>
      </c>
      <c r="F6" s="4" t="s">
        <v>39</v>
      </c>
    </row>
    <row r="7" spans="1:6" ht="13.5" thickBot="1">
      <c r="A7" s="3"/>
      <c r="B7" s="138"/>
      <c r="C7" s="4" t="s">
        <v>143</v>
      </c>
      <c r="D7" s="55" t="s">
        <v>44</v>
      </c>
      <c r="E7" s="4" t="s">
        <v>143</v>
      </c>
      <c r="F7" s="55" t="s">
        <v>44</v>
      </c>
    </row>
    <row r="8" spans="1:6" ht="12.75">
      <c r="A8" s="5" t="s">
        <v>76</v>
      </c>
      <c r="B8" s="88">
        <v>1413</v>
      </c>
      <c r="C8" s="88">
        <v>129</v>
      </c>
      <c r="D8" s="88">
        <v>1132.3068046590458</v>
      </c>
      <c r="E8" s="88">
        <v>176698</v>
      </c>
      <c r="F8" s="87">
        <v>2169824.3842630987</v>
      </c>
    </row>
    <row r="9" spans="1:6" ht="12.75">
      <c r="A9" s="7" t="s">
        <v>77</v>
      </c>
      <c r="B9" s="91">
        <v>6500000</v>
      </c>
      <c r="C9" s="91">
        <v>1235000</v>
      </c>
      <c r="D9" s="91">
        <v>2539276.1410214803</v>
      </c>
      <c r="E9" s="91">
        <v>1577295</v>
      </c>
      <c r="F9" s="90">
        <v>4942633.394636568</v>
      </c>
    </row>
    <row r="10" spans="1:6" ht="12.75">
      <c r="A10" s="7" t="s">
        <v>78</v>
      </c>
      <c r="B10" s="103" t="s">
        <v>132</v>
      </c>
      <c r="C10" s="103" t="s">
        <v>132</v>
      </c>
      <c r="D10" s="103" t="s">
        <v>132</v>
      </c>
      <c r="E10" s="91">
        <v>40334</v>
      </c>
      <c r="F10" s="90">
        <v>318339.63194018725</v>
      </c>
    </row>
    <row r="11" spans="1:6" ht="12.75">
      <c r="A11" s="7" t="s">
        <v>79</v>
      </c>
      <c r="B11" s="91" t="s">
        <v>132</v>
      </c>
      <c r="C11" s="91" t="s">
        <v>132</v>
      </c>
      <c r="D11" s="91" t="s">
        <v>132</v>
      </c>
      <c r="E11" s="91">
        <v>92995</v>
      </c>
      <c r="F11" s="90">
        <v>537416.6396211219</v>
      </c>
    </row>
    <row r="12" spans="1:6" ht="12.75">
      <c r="A12" s="15" t="s">
        <v>80</v>
      </c>
      <c r="B12" s="84">
        <v>6501413</v>
      </c>
      <c r="C12" s="84">
        <v>1235129</v>
      </c>
      <c r="D12" s="84">
        <v>2540408.447826139</v>
      </c>
      <c r="E12" s="84">
        <v>1887322</v>
      </c>
      <c r="F12" s="93">
        <v>7968214.050460975</v>
      </c>
    </row>
    <row r="13" spans="1:6" ht="12.75">
      <c r="A13" s="7"/>
      <c r="B13" s="91"/>
      <c r="C13" s="91"/>
      <c r="D13" s="91"/>
      <c r="E13" s="91"/>
      <c r="F13" s="90"/>
    </row>
    <row r="14" spans="1:6" ht="12.75">
      <c r="A14" s="15" t="s">
        <v>81</v>
      </c>
      <c r="B14" s="95" t="s">
        <v>132</v>
      </c>
      <c r="C14" s="95" t="s">
        <v>132</v>
      </c>
      <c r="D14" s="95" t="s">
        <v>132</v>
      </c>
      <c r="E14" s="84">
        <v>158100</v>
      </c>
      <c r="F14" s="93">
        <v>1453247.2683999855</v>
      </c>
    </row>
    <row r="15" spans="1:6" ht="12.75">
      <c r="A15" s="7"/>
      <c r="B15" s="91"/>
      <c r="C15" s="91"/>
      <c r="D15" s="91"/>
      <c r="E15" s="91"/>
      <c r="F15" s="90"/>
    </row>
    <row r="16" spans="1:6" ht="12.75">
      <c r="A16" s="15" t="s">
        <v>82</v>
      </c>
      <c r="B16" s="95" t="s">
        <v>132</v>
      </c>
      <c r="C16" s="95" t="s">
        <v>132</v>
      </c>
      <c r="D16" s="95" t="s">
        <v>132</v>
      </c>
      <c r="E16" s="84">
        <v>30415</v>
      </c>
      <c r="F16" s="93">
        <v>423172.6226966211</v>
      </c>
    </row>
    <row r="17" spans="1:6" ht="12.75">
      <c r="A17" s="7"/>
      <c r="B17" s="91"/>
      <c r="C17" s="91"/>
      <c r="D17" s="91"/>
      <c r="E17" s="91"/>
      <c r="F17" s="90"/>
    </row>
    <row r="18" spans="1:6" ht="12.75">
      <c r="A18" s="7" t="s">
        <v>144</v>
      </c>
      <c r="B18" s="91">
        <v>138526</v>
      </c>
      <c r="C18" s="91">
        <v>3408</v>
      </c>
      <c r="D18" s="91">
        <v>61447.4775521979</v>
      </c>
      <c r="E18" s="91">
        <v>19232</v>
      </c>
      <c r="F18" s="90">
        <v>166937.12211363937</v>
      </c>
    </row>
    <row r="19" spans="1:6" ht="12.75">
      <c r="A19" s="7" t="s">
        <v>83</v>
      </c>
      <c r="B19" s="103" t="s">
        <v>132</v>
      </c>
      <c r="C19" s="103" t="s">
        <v>132</v>
      </c>
      <c r="D19" s="103" t="s">
        <v>132</v>
      </c>
      <c r="E19" s="91">
        <v>35</v>
      </c>
      <c r="F19" s="90">
        <v>661.1133148221605</v>
      </c>
    </row>
    <row r="20" spans="1:6" ht="12.75">
      <c r="A20" s="7" t="s">
        <v>84</v>
      </c>
      <c r="B20" s="91">
        <v>17100</v>
      </c>
      <c r="C20" s="91">
        <v>2393</v>
      </c>
      <c r="D20" s="91">
        <v>4315.2669094755565</v>
      </c>
      <c r="E20" s="91">
        <v>26920</v>
      </c>
      <c r="F20" s="90">
        <v>126897.6957195918</v>
      </c>
    </row>
    <row r="21" spans="1:6" ht="12.75">
      <c r="A21" s="15" t="s">
        <v>85</v>
      </c>
      <c r="B21" s="84">
        <v>155626</v>
      </c>
      <c r="C21" s="84">
        <v>5801</v>
      </c>
      <c r="D21" s="84">
        <v>65762.74446167346</v>
      </c>
      <c r="E21" s="84">
        <v>46187</v>
      </c>
      <c r="F21" s="93">
        <v>294495.9311480533</v>
      </c>
    </row>
    <row r="22" spans="1:6" ht="12.75">
      <c r="A22" s="7"/>
      <c r="B22" s="91"/>
      <c r="C22" s="91"/>
      <c r="D22" s="91"/>
      <c r="E22" s="91"/>
      <c r="F22" s="90"/>
    </row>
    <row r="23" spans="1:6" ht="12.75">
      <c r="A23" s="15" t="s">
        <v>86</v>
      </c>
      <c r="B23" s="84">
        <v>180000</v>
      </c>
      <c r="C23" s="84">
        <v>70000</v>
      </c>
      <c r="D23" s="84">
        <v>84141.69461372952</v>
      </c>
      <c r="E23" s="84">
        <v>127088</v>
      </c>
      <c r="F23" s="93">
        <v>451095.6450662917</v>
      </c>
    </row>
    <row r="24" spans="1:6" ht="12.75">
      <c r="A24" s="7"/>
      <c r="B24" s="91"/>
      <c r="C24" s="91"/>
      <c r="D24" s="91"/>
      <c r="E24" s="91"/>
      <c r="F24" s="90"/>
    </row>
    <row r="25" spans="1:6" ht="12.75">
      <c r="A25" s="15" t="s">
        <v>87</v>
      </c>
      <c r="B25" s="95" t="s">
        <v>132</v>
      </c>
      <c r="C25" s="95" t="s">
        <v>132</v>
      </c>
      <c r="D25" s="95" t="s">
        <v>132</v>
      </c>
      <c r="E25" s="84">
        <v>18800</v>
      </c>
      <c r="F25" s="93">
        <v>175.49553448006444</v>
      </c>
    </row>
    <row r="26" spans="1:6" ht="12.75">
      <c r="A26" s="7"/>
      <c r="B26" s="91"/>
      <c r="C26" s="91"/>
      <c r="D26" s="91"/>
      <c r="E26" s="91"/>
      <c r="F26" s="90"/>
    </row>
    <row r="27" spans="1:6" ht="12.75">
      <c r="A27" s="7" t="s">
        <v>88</v>
      </c>
      <c r="B27" s="103" t="s">
        <v>132</v>
      </c>
      <c r="C27" s="103" t="s">
        <v>132</v>
      </c>
      <c r="D27" s="103" t="s">
        <v>132</v>
      </c>
      <c r="E27" s="103" t="s">
        <v>132</v>
      </c>
      <c r="F27" s="100" t="s">
        <v>132</v>
      </c>
    </row>
    <row r="28" spans="1:6" ht="12.75">
      <c r="A28" s="7" t="s">
        <v>89</v>
      </c>
      <c r="B28" s="103" t="s">
        <v>132</v>
      </c>
      <c r="C28" s="103" t="s">
        <v>132</v>
      </c>
      <c r="D28" s="103" t="s">
        <v>132</v>
      </c>
      <c r="E28" s="91">
        <v>100000</v>
      </c>
      <c r="F28" s="90">
        <v>300506.0521918911</v>
      </c>
    </row>
    <row r="29" spans="1:6" ht="12.75">
      <c r="A29" s="7" t="s">
        <v>90</v>
      </c>
      <c r="B29" s="103" t="s">
        <v>132</v>
      </c>
      <c r="C29" s="103" t="s">
        <v>132</v>
      </c>
      <c r="D29" s="103" t="s">
        <v>132</v>
      </c>
      <c r="E29" s="103" t="s">
        <v>132</v>
      </c>
      <c r="F29" s="100" t="s">
        <v>132</v>
      </c>
    </row>
    <row r="30" spans="1:6" ht="12.75">
      <c r="A30" s="15" t="s">
        <v>91</v>
      </c>
      <c r="B30" s="95" t="s">
        <v>132</v>
      </c>
      <c r="C30" s="95" t="s">
        <v>132</v>
      </c>
      <c r="D30" s="95" t="s">
        <v>132</v>
      </c>
      <c r="E30" s="84">
        <v>100000</v>
      </c>
      <c r="F30" s="93">
        <v>300506.0521918911</v>
      </c>
    </row>
    <row r="31" spans="1:6" ht="12.75">
      <c r="A31" s="7"/>
      <c r="B31" s="91"/>
      <c r="C31" s="91"/>
      <c r="D31" s="91"/>
      <c r="E31" s="91"/>
      <c r="F31" s="90"/>
    </row>
    <row r="32" spans="1:6" ht="12.75">
      <c r="A32" s="7" t="s">
        <v>92</v>
      </c>
      <c r="B32" s="91">
        <v>600000</v>
      </c>
      <c r="C32" s="91">
        <v>180000</v>
      </c>
      <c r="D32" s="91">
        <v>108182.17878908082</v>
      </c>
      <c r="E32" s="91">
        <v>250000</v>
      </c>
      <c r="F32" s="90">
        <v>1159953.3614607</v>
      </c>
    </row>
    <row r="33" spans="1:6" ht="12.75">
      <c r="A33" s="7" t="s">
        <v>93</v>
      </c>
      <c r="B33" s="103" t="s">
        <v>132</v>
      </c>
      <c r="C33" s="103" t="s">
        <v>132</v>
      </c>
      <c r="D33" s="103" t="s">
        <v>132</v>
      </c>
      <c r="E33" s="103" t="s">
        <v>132</v>
      </c>
      <c r="F33" s="100" t="s">
        <v>132</v>
      </c>
    </row>
    <row r="34" spans="1:6" ht="12.75">
      <c r="A34" s="7" t="s">
        <v>94</v>
      </c>
      <c r="B34" s="103">
        <v>66666.66666666667</v>
      </c>
      <c r="C34" s="103">
        <v>9333.333333333334</v>
      </c>
      <c r="D34" s="103">
        <v>12020.242087675646</v>
      </c>
      <c r="E34" s="91">
        <v>65010</v>
      </c>
      <c r="F34" s="90">
        <v>1034037.3188449349</v>
      </c>
    </row>
    <row r="35" spans="1:6" ht="12.75">
      <c r="A35" s="7" t="s">
        <v>95</v>
      </c>
      <c r="B35" s="91">
        <v>71130</v>
      </c>
      <c r="C35" s="91">
        <v>17782</v>
      </c>
      <c r="D35" s="91">
        <v>276886.2764896085</v>
      </c>
      <c r="E35" s="91">
        <v>19332</v>
      </c>
      <c r="F35" s="90">
        <v>280612.55153678794</v>
      </c>
    </row>
    <row r="36" spans="1:6" ht="12.75">
      <c r="A36" s="15" t="s">
        <v>96</v>
      </c>
      <c r="B36" s="84">
        <v>737796.6666666666</v>
      </c>
      <c r="C36" s="84">
        <v>207115.33333333334</v>
      </c>
      <c r="D36" s="84">
        <v>397088.697366365</v>
      </c>
      <c r="E36" s="84">
        <v>334342</v>
      </c>
      <c r="F36" s="93">
        <v>2474603.2318424224</v>
      </c>
    </row>
    <row r="37" spans="1:6" ht="12.75">
      <c r="A37" s="7"/>
      <c r="B37" s="91"/>
      <c r="C37" s="91"/>
      <c r="D37" s="91"/>
      <c r="E37" s="91"/>
      <c r="F37" s="90"/>
    </row>
    <row r="38" spans="1:6" ht="12.75">
      <c r="A38" s="15" t="s">
        <v>97</v>
      </c>
      <c r="B38" s="84">
        <v>7050</v>
      </c>
      <c r="C38" s="84">
        <v>1410</v>
      </c>
      <c r="D38" s="84">
        <v>21155.626074309137</v>
      </c>
      <c r="E38" s="84">
        <v>1410</v>
      </c>
      <c r="F38" s="93">
        <v>21155.626074309137</v>
      </c>
    </row>
    <row r="39" spans="1:6" ht="12.75">
      <c r="A39" s="7"/>
      <c r="B39" s="91"/>
      <c r="C39" s="91"/>
      <c r="D39" s="91"/>
      <c r="E39" s="91"/>
      <c r="F39" s="90"/>
    </row>
    <row r="40" spans="1:6" ht="12.75">
      <c r="A40" s="7" t="s">
        <v>145</v>
      </c>
      <c r="B40" s="91">
        <v>28000</v>
      </c>
      <c r="C40" s="91">
        <v>7000</v>
      </c>
      <c r="D40" s="91">
        <v>4207.084730686476</v>
      </c>
      <c r="E40" s="91">
        <v>10450</v>
      </c>
      <c r="F40" s="90">
        <v>24942.002331926968</v>
      </c>
    </row>
    <row r="41" spans="1:6" ht="12.75">
      <c r="A41" s="7" t="s">
        <v>98</v>
      </c>
      <c r="B41" s="91" t="s">
        <v>132</v>
      </c>
      <c r="C41" s="91" t="s">
        <v>132</v>
      </c>
      <c r="D41" s="91" t="s">
        <v>132</v>
      </c>
      <c r="E41" s="91">
        <v>35000</v>
      </c>
      <c r="F41" s="90">
        <v>168283.38922745903</v>
      </c>
    </row>
    <row r="42" spans="1:6" ht="12.75">
      <c r="A42" s="7" t="s">
        <v>99</v>
      </c>
      <c r="B42" s="91">
        <v>39100</v>
      </c>
      <c r="C42" s="91">
        <v>7820</v>
      </c>
      <c r="D42" s="91">
        <v>11749.786640702943</v>
      </c>
      <c r="E42" s="91">
        <v>48287</v>
      </c>
      <c r="F42" s="90">
        <v>865751.9262437946</v>
      </c>
    </row>
    <row r="43" spans="1:6" ht="12.75">
      <c r="A43" s="7" t="s">
        <v>100</v>
      </c>
      <c r="B43" s="103" t="s">
        <v>132</v>
      </c>
      <c r="C43" s="103" t="s">
        <v>132</v>
      </c>
      <c r="D43" s="103" t="s">
        <v>132</v>
      </c>
      <c r="E43" s="91">
        <v>155500</v>
      </c>
      <c r="F43" s="90">
        <v>875975.1421393626</v>
      </c>
    </row>
    <row r="44" spans="1:6" ht="12.75">
      <c r="A44" s="7" t="s">
        <v>101</v>
      </c>
      <c r="B44" s="91">
        <v>50000</v>
      </c>
      <c r="C44" s="91">
        <v>5000</v>
      </c>
      <c r="D44" s="91">
        <v>7512.6513047972785</v>
      </c>
      <c r="E44" s="91">
        <v>15125</v>
      </c>
      <c r="F44" s="90">
        <v>128454.3170699458</v>
      </c>
    </row>
    <row r="45" spans="1:6" ht="12.75">
      <c r="A45" s="7" t="s">
        <v>102</v>
      </c>
      <c r="B45" s="91">
        <v>1000000</v>
      </c>
      <c r="C45" s="91">
        <v>100000</v>
      </c>
      <c r="D45" s="91">
        <v>13793.227795607803</v>
      </c>
      <c r="E45" s="91">
        <v>111200</v>
      </c>
      <c r="F45" s="90">
        <v>60071.15983315904</v>
      </c>
    </row>
    <row r="46" spans="1:6" ht="12.75">
      <c r="A46" s="7" t="s">
        <v>103</v>
      </c>
      <c r="B46" s="103" t="s">
        <v>132</v>
      </c>
      <c r="C46" s="103" t="s">
        <v>132</v>
      </c>
      <c r="D46" s="103" t="s">
        <v>132</v>
      </c>
      <c r="E46" s="103" t="s">
        <v>132</v>
      </c>
      <c r="F46" s="100" t="s">
        <v>132</v>
      </c>
    </row>
    <row r="47" spans="1:6" ht="12.75">
      <c r="A47" s="7" t="s">
        <v>104</v>
      </c>
      <c r="B47" s="103" t="s">
        <v>132</v>
      </c>
      <c r="C47" s="103" t="s">
        <v>132</v>
      </c>
      <c r="D47" s="103" t="s">
        <v>132</v>
      </c>
      <c r="E47" s="91">
        <v>4750</v>
      </c>
      <c r="F47" s="90">
        <v>23289.219044871563</v>
      </c>
    </row>
    <row r="48" spans="1:6" ht="12.75">
      <c r="A48" s="7" t="s">
        <v>105</v>
      </c>
      <c r="B48" s="91">
        <v>585000</v>
      </c>
      <c r="C48" s="91">
        <v>363000</v>
      </c>
      <c r="D48" s="91">
        <v>165278.32870554013</v>
      </c>
      <c r="E48" s="91">
        <v>376000</v>
      </c>
      <c r="F48" s="90">
        <v>262642.2896157128</v>
      </c>
    </row>
    <row r="49" spans="1:6" ht="12.75">
      <c r="A49" s="15" t="s">
        <v>106</v>
      </c>
      <c r="B49" s="84">
        <v>1702100</v>
      </c>
      <c r="C49" s="84">
        <v>482820</v>
      </c>
      <c r="D49" s="84">
        <v>202541.0791773346</v>
      </c>
      <c r="E49" s="84">
        <v>756312</v>
      </c>
      <c r="F49" s="93">
        <v>2409409.445506233</v>
      </c>
    </row>
    <row r="50" spans="1:6" ht="12.75">
      <c r="A50" s="7"/>
      <c r="B50" s="91"/>
      <c r="C50" s="91"/>
      <c r="D50" s="91"/>
      <c r="E50" s="91"/>
      <c r="F50" s="90"/>
    </row>
    <row r="51" spans="1:6" ht="12.75">
      <c r="A51" s="15" t="s">
        <v>107</v>
      </c>
      <c r="B51" s="84">
        <v>74000</v>
      </c>
      <c r="C51" s="84">
        <v>49500</v>
      </c>
      <c r="D51" s="84">
        <v>432295.98644116696</v>
      </c>
      <c r="E51" s="84">
        <v>98966.66666666666</v>
      </c>
      <c r="F51" s="93">
        <v>549990.1834689617</v>
      </c>
    </row>
    <row r="52" spans="1:6" ht="12.75">
      <c r="A52" s="7"/>
      <c r="B52" s="91"/>
      <c r="C52" s="91"/>
      <c r="D52" s="91"/>
      <c r="E52" s="91"/>
      <c r="F52" s="90"/>
    </row>
    <row r="53" spans="1:6" ht="12.75">
      <c r="A53" s="7" t="s">
        <v>108</v>
      </c>
      <c r="B53" s="91">
        <v>40000</v>
      </c>
      <c r="C53" s="91">
        <v>9000</v>
      </c>
      <c r="D53" s="91">
        <v>11419.229983291863</v>
      </c>
      <c r="E53" s="91">
        <v>56000</v>
      </c>
      <c r="F53" s="90">
        <v>149652.01399156178</v>
      </c>
    </row>
    <row r="54" spans="1:6" ht="12.75">
      <c r="A54" s="7" t="s">
        <v>109</v>
      </c>
      <c r="B54" s="103" t="s">
        <v>132</v>
      </c>
      <c r="C54" s="103" t="s">
        <v>132</v>
      </c>
      <c r="D54" s="103" t="s">
        <v>132</v>
      </c>
      <c r="E54" s="91">
        <v>3500</v>
      </c>
      <c r="F54" s="90">
        <v>12621.254192059429</v>
      </c>
    </row>
    <row r="55" spans="1:6" ht="12.75">
      <c r="A55" s="7" t="s">
        <v>110</v>
      </c>
      <c r="B55" s="91">
        <v>1600000</v>
      </c>
      <c r="C55" s="91">
        <v>240000</v>
      </c>
      <c r="D55" s="91">
        <v>138232.78400826993</v>
      </c>
      <c r="E55" s="91">
        <v>266000</v>
      </c>
      <c r="F55" s="90">
        <v>294495.9311480533</v>
      </c>
    </row>
    <row r="56" spans="1:6" ht="12.75">
      <c r="A56" s="7" t="s">
        <v>111</v>
      </c>
      <c r="B56" s="91">
        <v>100000</v>
      </c>
      <c r="C56" s="91">
        <v>20000</v>
      </c>
      <c r="D56" s="91">
        <v>24040.484175351292</v>
      </c>
      <c r="E56" s="91">
        <v>140000</v>
      </c>
      <c r="F56" s="90">
        <v>384647.74680562067</v>
      </c>
    </row>
    <row r="57" spans="1:6" ht="12.75">
      <c r="A57" s="7" t="s">
        <v>112</v>
      </c>
      <c r="B57" s="91">
        <v>125000</v>
      </c>
      <c r="C57" s="91">
        <v>62500</v>
      </c>
      <c r="D57" s="91">
        <v>730229.7068262955</v>
      </c>
      <c r="E57" s="91">
        <v>72000</v>
      </c>
      <c r="F57" s="90">
        <v>754570.6970538386</v>
      </c>
    </row>
    <row r="58" spans="1:6" ht="12.75">
      <c r="A58" s="15" t="s">
        <v>113</v>
      </c>
      <c r="B58" s="84">
        <v>1865000</v>
      </c>
      <c r="C58" s="84">
        <v>331500</v>
      </c>
      <c r="D58" s="84">
        <v>903922.2049932085</v>
      </c>
      <c r="E58" s="84">
        <v>537500</v>
      </c>
      <c r="F58" s="93">
        <v>1595987.6431911336</v>
      </c>
    </row>
    <row r="59" spans="1:6" ht="12.75">
      <c r="A59" s="7"/>
      <c r="B59" s="91"/>
      <c r="C59" s="91"/>
      <c r="D59" s="91"/>
      <c r="E59" s="91"/>
      <c r="F59" s="90"/>
    </row>
    <row r="60" spans="1:6" ht="12.75">
      <c r="A60" s="7" t="s">
        <v>114</v>
      </c>
      <c r="B60" s="91">
        <v>40000</v>
      </c>
      <c r="C60" s="91">
        <v>8000</v>
      </c>
      <c r="D60" s="91">
        <v>38464.77468056207</v>
      </c>
      <c r="E60" s="91">
        <v>13500</v>
      </c>
      <c r="F60" s="90">
        <v>83540.68250934574</v>
      </c>
    </row>
    <row r="61" spans="1:6" ht="12.75">
      <c r="A61" s="7" t="s">
        <v>115</v>
      </c>
      <c r="B61" s="91">
        <v>120000</v>
      </c>
      <c r="C61" s="91">
        <v>20000</v>
      </c>
      <c r="D61" s="91">
        <v>27045.544697270205</v>
      </c>
      <c r="E61" s="91">
        <v>26400</v>
      </c>
      <c r="F61" s="90">
        <v>45737.02114360583</v>
      </c>
    </row>
    <row r="62" spans="1:6" ht="12.75">
      <c r="A62" s="7" t="s">
        <v>116</v>
      </c>
      <c r="B62" s="91">
        <v>2400000</v>
      </c>
      <c r="C62" s="91">
        <v>600000</v>
      </c>
      <c r="D62" s="91">
        <v>240404.8417535129</v>
      </c>
      <c r="E62" s="91">
        <v>685000</v>
      </c>
      <c r="F62" s="90">
        <v>495834.98611662036</v>
      </c>
    </row>
    <row r="63" spans="1:6" ht="12.75">
      <c r="A63" s="15" t="s">
        <v>117</v>
      </c>
      <c r="B63" s="84">
        <v>2560000</v>
      </c>
      <c r="C63" s="84">
        <v>628000</v>
      </c>
      <c r="D63" s="84">
        <v>305915.1611313452</v>
      </c>
      <c r="E63" s="84">
        <v>724900</v>
      </c>
      <c r="F63" s="93">
        <v>625112.6897695719</v>
      </c>
    </row>
    <row r="64" spans="1:6" ht="12.75">
      <c r="A64" s="7"/>
      <c r="B64" s="91"/>
      <c r="C64" s="91"/>
      <c r="D64" s="91"/>
      <c r="E64" s="91"/>
      <c r="F64" s="90"/>
    </row>
    <row r="65" spans="1:6" ht="12.75">
      <c r="A65" s="15" t="s">
        <v>118</v>
      </c>
      <c r="B65" s="84">
        <v>285000</v>
      </c>
      <c r="C65" s="84">
        <v>99750</v>
      </c>
      <c r="D65" s="84">
        <v>839313.403771952</v>
      </c>
      <c r="E65" s="84">
        <v>108738</v>
      </c>
      <c r="F65" s="93">
        <v>976254.0117557968</v>
      </c>
    </row>
    <row r="66" spans="1:6" ht="12.75">
      <c r="A66" s="7"/>
      <c r="B66" s="91"/>
      <c r="C66" s="91"/>
      <c r="D66" s="91"/>
      <c r="E66" s="91"/>
      <c r="F66" s="90"/>
    </row>
    <row r="67" spans="1:6" ht="12.75">
      <c r="A67" s="7" t="s">
        <v>119</v>
      </c>
      <c r="B67" s="91">
        <v>7435889.999999999</v>
      </c>
      <c r="C67" s="91">
        <v>743589</v>
      </c>
      <c r="D67" s="91">
        <v>118987.62516077074</v>
      </c>
      <c r="E67" s="91">
        <v>921376.4</v>
      </c>
      <c r="F67" s="90">
        <v>407970.77278136375</v>
      </c>
    </row>
    <row r="68" spans="1:6" ht="12.75">
      <c r="A68" s="7" t="s">
        <v>120</v>
      </c>
      <c r="B68" s="91">
        <v>26363609.999999996</v>
      </c>
      <c r="C68" s="91">
        <v>2635955</v>
      </c>
      <c r="D68" s="91">
        <v>4000238.9023114927</v>
      </c>
      <c r="E68" s="91">
        <v>3041408.93</v>
      </c>
      <c r="F68" s="90">
        <v>4617582.308607696</v>
      </c>
    </row>
    <row r="69" spans="1:6" ht="12.75">
      <c r="A69" s="15" t="s">
        <v>121</v>
      </c>
      <c r="B69" s="84">
        <v>33799499.99999999</v>
      </c>
      <c r="C69" s="84">
        <v>3379544</v>
      </c>
      <c r="D69" s="84">
        <v>4119226.5274722637</v>
      </c>
      <c r="E69" s="84">
        <v>3962785.33</v>
      </c>
      <c r="F69" s="93">
        <v>5025553.081389059</v>
      </c>
    </row>
    <row r="70" spans="1:6" ht="12.75">
      <c r="A70" s="7"/>
      <c r="B70" s="91"/>
      <c r="C70" s="91"/>
      <c r="D70" s="91"/>
      <c r="E70" s="91"/>
      <c r="F70" s="90"/>
    </row>
    <row r="71" spans="1:6" ht="12.75">
      <c r="A71" s="7" t="s">
        <v>122</v>
      </c>
      <c r="B71" s="103" t="s">
        <v>132</v>
      </c>
      <c r="C71" s="103" t="s">
        <v>132</v>
      </c>
      <c r="D71" s="103" t="s">
        <v>132</v>
      </c>
      <c r="E71" s="103" t="s">
        <v>132</v>
      </c>
      <c r="F71" s="100" t="s">
        <v>132</v>
      </c>
    </row>
    <row r="72" spans="1:6" ht="12.75">
      <c r="A72" s="7" t="s">
        <v>123</v>
      </c>
      <c r="B72" s="103" t="s">
        <v>132</v>
      </c>
      <c r="C72" s="103" t="s">
        <v>132</v>
      </c>
      <c r="D72" s="103" t="s">
        <v>132</v>
      </c>
      <c r="E72" s="103">
        <v>1000</v>
      </c>
      <c r="F72" s="100">
        <v>3005.06</v>
      </c>
    </row>
    <row r="73" spans="1:6" ht="12.75">
      <c r="A73" s="7" t="s">
        <v>124</v>
      </c>
      <c r="B73" s="103" t="s">
        <v>132</v>
      </c>
      <c r="C73" s="103" t="s">
        <v>132</v>
      </c>
      <c r="D73" s="103" t="s">
        <v>132</v>
      </c>
      <c r="E73" s="103" t="s">
        <v>132</v>
      </c>
      <c r="F73" s="100" t="s">
        <v>132</v>
      </c>
    </row>
    <row r="74" spans="1:6" ht="12.75">
      <c r="A74" s="7" t="s">
        <v>125</v>
      </c>
      <c r="B74" s="103" t="s">
        <v>132</v>
      </c>
      <c r="C74" s="103" t="s">
        <v>132</v>
      </c>
      <c r="D74" s="103" t="s">
        <v>132</v>
      </c>
      <c r="E74" s="103" t="s">
        <v>132</v>
      </c>
      <c r="F74" s="100" t="s">
        <v>132</v>
      </c>
    </row>
    <row r="75" spans="1:6" ht="12.75">
      <c r="A75" s="7" t="s">
        <v>126</v>
      </c>
      <c r="B75" s="91" t="s">
        <v>132</v>
      </c>
      <c r="C75" s="91" t="s">
        <v>132</v>
      </c>
      <c r="D75" s="91" t="s">
        <v>132</v>
      </c>
      <c r="E75" s="91" t="s">
        <v>132</v>
      </c>
      <c r="F75" s="90" t="s">
        <v>132</v>
      </c>
    </row>
    <row r="76" spans="1:6" ht="12.75">
      <c r="A76" s="7" t="s">
        <v>127</v>
      </c>
      <c r="B76" s="103">
        <v>15000</v>
      </c>
      <c r="C76" s="103">
        <v>7500</v>
      </c>
      <c r="D76" s="103">
        <v>11122.630509778468</v>
      </c>
      <c r="E76" s="103">
        <v>48500</v>
      </c>
      <c r="F76" s="100">
        <v>71223.84050977846</v>
      </c>
    </row>
    <row r="77" spans="1:6" ht="12.75">
      <c r="A77" s="7" t="s">
        <v>128</v>
      </c>
      <c r="B77" s="103">
        <v>35202</v>
      </c>
      <c r="C77" s="103">
        <v>10972</v>
      </c>
      <c r="D77" s="103">
        <v>26102.57473585518</v>
      </c>
      <c r="E77" s="103">
        <v>10972</v>
      </c>
      <c r="F77" s="100">
        <v>26102.57473585518</v>
      </c>
    </row>
    <row r="78" spans="1:6" ht="12.75">
      <c r="A78" s="7" t="s">
        <v>129</v>
      </c>
      <c r="B78" s="103" t="s">
        <v>132</v>
      </c>
      <c r="C78" s="103" t="s">
        <v>132</v>
      </c>
      <c r="D78" s="103" t="s">
        <v>132</v>
      </c>
      <c r="E78" s="103" t="s">
        <v>132</v>
      </c>
      <c r="F78" s="100" t="s">
        <v>132</v>
      </c>
    </row>
    <row r="79" spans="1:6" ht="12.75">
      <c r="A79" s="15" t="s">
        <v>130</v>
      </c>
      <c r="B79" s="84">
        <v>50202</v>
      </c>
      <c r="C79" s="84">
        <v>18472</v>
      </c>
      <c r="D79" s="84">
        <v>37225.20524563365</v>
      </c>
      <c r="E79" s="84">
        <v>60472</v>
      </c>
      <c r="F79" s="93">
        <v>100331.47524563363</v>
      </c>
    </row>
    <row r="80" spans="1:6" ht="12.75">
      <c r="A80" s="7"/>
      <c r="B80" s="91"/>
      <c r="C80" s="91"/>
      <c r="D80" s="91"/>
      <c r="E80" s="91"/>
      <c r="F80" s="90"/>
    </row>
    <row r="81" spans="1:6" ht="12.75">
      <c r="A81" s="7" t="s">
        <v>131</v>
      </c>
      <c r="B81" s="103" t="s">
        <v>132</v>
      </c>
      <c r="C81" s="103" t="s">
        <v>132</v>
      </c>
      <c r="D81" s="103" t="s">
        <v>132</v>
      </c>
      <c r="E81" s="91" t="s">
        <v>132</v>
      </c>
      <c r="F81" s="90" t="s">
        <v>132</v>
      </c>
    </row>
    <row r="82" spans="1:6" ht="12.75">
      <c r="A82" s="7" t="s">
        <v>146</v>
      </c>
      <c r="B82" s="103" t="s">
        <v>132</v>
      </c>
      <c r="C82" s="103" t="s">
        <v>132</v>
      </c>
      <c r="D82" s="103" t="s">
        <v>132</v>
      </c>
      <c r="E82" s="91" t="s">
        <v>132</v>
      </c>
      <c r="F82" s="90" t="s">
        <v>132</v>
      </c>
    </row>
    <row r="83" spans="1:6" ht="12.75">
      <c r="A83" s="15" t="s">
        <v>133</v>
      </c>
      <c r="B83" s="95" t="s">
        <v>132</v>
      </c>
      <c r="C83" s="95" t="s">
        <v>132</v>
      </c>
      <c r="D83" s="95" t="s">
        <v>132</v>
      </c>
      <c r="E83" s="84" t="s">
        <v>132</v>
      </c>
      <c r="F83" s="93" t="s">
        <v>132</v>
      </c>
    </row>
    <row r="84" spans="1:6" ht="12.75">
      <c r="A84" s="7"/>
      <c r="B84" s="91"/>
      <c r="C84" s="91"/>
      <c r="D84" s="91"/>
      <c r="E84" s="91"/>
      <c r="F84" s="90"/>
    </row>
    <row r="85" spans="1:6" ht="13.5" thickBot="1">
      <c r="A85" s="9" t="s">
        <v>32</v>
      </c>
      <c r="B85" s="104">
        <v>47917687.66666666</v>
      </c>
      <c r="C85" s="104">
        <v>6509041.333333333</v>
      </c>
      <c r="D85" s="104">
        <v>9948996.77857512</v>
      </c>
      <c r="E85" s="104">
        <v>8953337.996666666</v>
      </c>
      <c r="F85" s="97">
        <v>24669304.45374142</v>
      </c>
    </row>
  </sheetData>
  <mergeCells count="4">
    <mergeCell ref="A1:F1"/>
    <mergeCell ref="A3:F3"/>
    <mergeCell ref="E5:F5"/>
    <mergeCell ref="B6:B7"/>
  </mergeCells>
  <printOptions/>
  <pageMargins left="0.75" right="0.75" top="1" bottom="1" header="0" footer="0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3" customWidth="1"/>
    <col min="2" max="8" width="14.140625" style="7" customWidth="1"/>
    <col min="9" max="16384" width="11.421875" style="7" customWidth="1"/>
  </cols>
  <sheetData>
    <row r="1" spans="1:8" s="63" customFormat="1" ht="18">
      <c r="A1" s="125" t="s">
        <v>0</v>
      </c>
      <c r="B1" s="125"/>
      <c r="C1" s="125"/>
      <c r="D1" s="125"/>
      <c r="E1" s="125"/>
      <c r="F1" s="125"/>
      <c r="G1" s="125"/>
      <c r="H1" s="125"/>
    </row>
    <row r="2" ht="12.75">
      <c r="A2" s="7"/>
    </row>
    <row r="3" spans="1:8" ht="15">
      <c r="A3" s="124" t="s">
        <v>185</v>
      </c>
      <c r="B3" s="118"/>
      <c r="C3" s="118"/>
      <c r="D3" s="126"/>
      <c r="E3" s="126"/>
      <c r="F3" s="126"/>
      <c r="G3" s="126"/>
      <c r="H3" s="126"/>
    </row>
    <row r="4" spans="1:8" ht="14.25">
      <c r="A4" s="68"/>
      <c r="B4" s="68"/>
      <c r="C4" s="68"/>
      <c r="D4" s="69"/>
      <c r="E4" s="69"/>
      <c r="F4" s="69"/>
      <c r="G4" s="69"/>
      <c r="H4" s="69"/>
    </row>
    <row r="5" spans="1:8" ht="12.75">
      <c r="A5" s="3" t="s">
        <v>70</v>
      </c>
      <c r="B5" s="119" t="s">
        <v>157</v>
      </c>
      <c r="C5" s="120"/>
      <c r="D5" s="120"/>
      <c r="E5" s="121"/>
      <c r="F5" s="119" t="s">
        <v>158</v>
      </c>
      <c r="G5" s="120"/>
      <c r="H5" s="120"/>
    </row>
    <row r="6" spans="1:8" ht="12.75">
      <c r="A6" s="3" t="s">
        <v>73</v>
      </c>
      <c r="B6" s="119" t="s">
        <v>159</v>
      </c>
      <c r="C6" s="121"/>
      <c r="D6" s="119" t="s">
        <v>160</v>
      </c>
      <c r="E6" s="120"/>
      <c r="F6" s="105" t="s">
        <v>161</v>
      </c>
      <c r="G6" s="119" t="s">
        <v>160</v>
      </c>
      <c r="H6" s="120"/>
    </row>
    <row r="7" spans="1:8" ht="13.5" thickBot="1">
      <c r="A7" s="3"/>
      <c r="B7" s="2" t="s">
        <v>12</v>
      </c>
      <c r="C7" s="2" t="s">
        <v>162</v>
      </c>
      <c r="D7" s="4" t="s">
        <v>12</v>
      </c>
      <c r="E7" s="2" t="s">
        <v>162</v>
      </c>
      <c r="F7" s="44" t="s">
        <v>163</v>
      </c>
      <c r="G7" s="4" t="s">
        <v>12</v>
      </c>
      <c r="H7" s="2" t="s">
        <v>162</v>
      </c>
    </row>
    <row r="8" spans="1:8" ht="12.75">
      <c r="A8" s="5" t="s">
        <v>76</v>
      </c>
      <c r="B8" s="87">
        <v>15</v>
      </c>
      <c r="C8" s="106">
        <v>14</v>
      </c>
      <c r="D8" s="106">
        <v>1</v>
      </c>
      <c r="E8" s="106">
        <v>1</v>
      </c>
      <c r="F8" s="106" t="s">
        <v>132</v>
      </c>
      <c r="G8" s="106" t="s">
        <v>132</v>
      </c>
      <c r="H8" s="106" t="s">
        <v>132</v>
      </c>
    </row>
    <row r="9" spans="1:8" ht="12.75">
      <c r="A9" s="7" t="s">
        <v>77</v>
      </c>
      <c r="B9" s="90">
        <v>9</v>
      </c>
      <c r="C9" s="107">
        <v>9</v>
      </c>
      <c r="D9" s="91">
        <v>1</v>
      </c>
      <c r="E9" s="107" t="s">
        <v>132</v>
      </c>
      <c r="F9" s="107" t="s">
        <v>132</v>
      </c>
      <c r="G9" s="107" t="s">
        <v>132</v>
      </c>
      <c r="H9" s="107" t="s">
        <v>132</v>
      </c>
    </row>
    <row r="10" spans="1:8" ht="12.75">
      <c r="A10" s="7" t="s">
        <v>78</v>
      </c>
      <c r="B10" s="90" t="s">
        <v>132</v>
      </c>
      <c r="C10" s="107" t="s">
        <v>132</v>
      </c>
      <c r="D10" s="91">
        <v>1</v>
      </c>
      <c r="E10" s="107">
        <v>1</v>
      </c>
      <c r="F10" s="107" t="s">
        <v>132</v>
      </c>
      <c r="G10" s="107" t="s">
        <v>132</v>
      </c>
      <c r="H10" s="107" t="s">
        <v>132</v>
      </c>
    </row>
    <row r="11" spans="1:8" ht="12.75">
      <c r="A11" s="7" t="s">
        <v>79</v>
      </c>
      <c r="B11" s="90">
        <v>4</v>
      </c>
      <c r="C11" s="107">
        <v>4</v>
      </c>
      <c r="D11" s="91">
        <v>1</v>
      </c>
      <c r="E11" s="107">
        <v>1</v>
      </c>
      <c r="F11" s="107" t="s">
        <v>132</v>
      </c>
      <c r="G11" s="107" t="s">
        <v>132</v>
      </c>
      <c r="H11" s="107" t="s">
        <v>132</v>
      </c>
    </row>
    <row r="12" spans="1:8" ht="12.75">
      <c r="A12" s="15" t="s">
        <v>80</v>
      </c>
      <c r="B12" s="93">
        <v>28</v>
      </c>
      <c r="C12" s="93">
        <v>27</v>
      </c>
      <c r="D12" s="84">
        <v>4</v>
      </c>
      <c r="E12" s="84">
        <v>3</v>
      </c>
      <c r="F12" s="108" t="s">
        <v>132</v>
      </c>
      <c r="G12" s="108" t="s">
        <v>132</v>
      </c>
      <c r="H12" s="108" t="s">
        <v>132</v>
      </c>
    </row>
    <row r="13" spans="1:8" ht="12.75">
      <c r="A13" s="7"/>
      <c r="B13" s="90"/>
      <c r="C13" s="90"/>
      <c r="D13" s="91"/>
      <c r="E13" s="90"/>
      <c r="F13" s="107"/>
      <c r="G13" s="107"/>
      <c r="H13" s="107"/>
    </row>
    <row r="14" spans="1:8" ht="12.75">
      <c r="A14" s="15" t="s">
        <v>81</v>
      </c>
      <c r="B14" s="93">
        <v>21</v>
      </c>
      <c r="C14" s="93">
        <v>19</v>
      </c>
      <c r="D14" s="84">
        <v>7</v>
      </c>
      <c r="E14" s="93">
        <v>7</v>
      </c>
      <c r="F14" s="108" t="s">
        <v>132</v>
      </c>
      <c r="G14" s="108" t="s">
        <v>132</v>
      </c>
      <c r="H14" s="108" t="s">
        <v>132</v>
      </c>
    </row>
    <row r="15" spans="1:8" ht="12.75">
      <c r="A15" s="7"/>
      <c r="B15" s="90"/>
      <c r="C15" s="90"/>
      <c r="D15" s="91"/>
      <c r="E15" s="90"/>
      <c r="F15" s="107"/>
      <c r="G15" s="107"/>
      <c r="H15" s="107"/>
    </row>
    <row r="16" spans="1:8" ht="12.75">
      <c r="A16" s="15" t="s">
        <v>82</v>
      </c>
      <c r="B16" s="93">
        <v>7</v>
      </c>
      <c r="C16" s="108">
        <v>4</v>
      </c>
      <c r="D16" s="84">
        <v>1</v>
      </c>
      <c r="E16" s="108">
        <v>1</v>
      </c>
      <c r="F16" s="108" t="s">
        <v>132</v>
      </c>
      <c r="G16" s="108" t="s">
        <v>132</v>
      </c>
      <c r="H16" s="108" t="s">
        <v>132</v>
      </c>
    </row>
    <row r="17" spans="1:8" ht="12.75">
      <c r="A17" s="7"/>
      <c r="B17" s="90"/>
      <c r="C17" s="90"/>
      <c r="D17" s="91"/>
      <c r="E17" s="90"/>
      <c r="F17" s="107"/>
      <c r="G17" s="107"/>
      <c r="H17" s="107"/>
    </row>
    <row r="18" spans="1:8" ht="12.75">
      <c r="A18" s="7" t="s">
        <v>144</v>
      </c>
      <c r="B18" s="90">
        <v>1</v>
      </c>
      <c r="C18" s="107">
        <v>1</v>
      </c>
      <c r="D18" s="107" t="s">
        <v>132</v>
      </c>
      <c r="E18" s="107" t="s">
        <v>132</v>
      </c>
      <c r="F18" s="107" t="s">
        <v>132</v>
      </c>
      <c r="G18" s="107" t="s">
        <v>132</v>
      </c>
      <c r="H18" s="107" t="s">
        <v>132</v>
      </c>
    </row>
    <row r="19" spans="1:8" ht="12.75">
      <c r="A19" s="7" t="s">
        <v>83</v>
      </c>
      <c r="B19" s="90">
        <v>1</v>
      </c>
      <c r="C19" s="107">
        <v>1</v>
      </c>
      <c r="D19" s="91" t="s">
        <v>132</v>
      </c>
      <c r="E19" s="90" t="s">
        <v>132</v>
      </c>
      <c r="F19" s="107" t="s">
        <v>132</v>
      </c>
      <c r="G19" s="107" t="s">
        <v>132</v>
      </c>
      <c r="H19" s="107" t="s">
        <v>132</v>
      </c>
    </row>
    <row r="20" spans="1:8" ht="12.75">
      <c r="A20" s="7" t="s">
        <v>84</v>
      </c>
      <c r="B20" s="107" t="s">
        <v>132</v>
      </c>
      <c r="C20" s="107" t="s">
        <v>132</v>
      </c>
      <c r="D20" s="91">
        <v>1</v>
      </c>
      <c r="E20" s="90">
        <v>1</v>
      </c>
      <c r="F20" s="107" t="s">
        <v>132</v>
      </c>
      <c r="G20" s="107" t="s">
        <v>132</v>
      </c>
      <c r="H20" s="107" t="s">
        <v>132</v>
      </c>
    </row>
    <row r="21" spans="1:8" ht="12.75">
      <c r="A21" s="15" t="s">
        <v>85</v>
      </c>
      <c r="B21" s="93">
        <v>2</v>
      </c>
      <c r="C21" s="93">
        <v>2</v>
      </c>
      <c r="D21" s="84">
        <v>1</v>
      </c>
      <c r="E21" s="93">
        <v>1</v>
      </c>
      <c r="F21" s="108" t="s">
        <v>132</v>
      </c>
      <c r="G21" s="108" t="s">
        <v>132</v>
      </c>
      <c r="H21" s="108" t="s">
        <v>132</v>
      </c>
    </row>
    <row r="22" spans="1:8" ht="12.75">
      <c r="A22" s="7"/>
      <c r="B22" s="90"/>
      <c r="C22" s="90"/>
      <c r="D22" s="91"/>
      <c r="E22" s="90"/>
      <c r="F22" s="90"/>
      <c r="G22" s="90"/>
      <c r="H22" s="90"/>
    </row>
    <row r="23" spans="1:8" ht="12.75">
      <c r="A23" s="15" t="s">
        <v>86</v>
      </c>
      <c r="B23" s="93">
        <v>8</v>
      </c>
      <c r="C23" s="93">
        <v>8</v>
      </c>
      <c r="D23" s="84">
        <v>3</v>
      </c>
      <c r="E23" s="108">
        <v>3</v>
      </c>
      <c r="F23" s="108" t="s">
        <v>132</v>
      </c>
      <c r="G23" s="108" t="s">
        <v>132</v>
      </c>
      <c r="H23" s="108" t="s">
        <v>132</v>
      </c>
    </row>
    <row r="24" spans="1:8" ht="12.75">
      <c r="A24" s="7"/>
      <c r="B24" s="90"/>
      <c r="C24" s="90"/>
      <c r="D24" s="91"/>
      <c r="E24" s="90"/>
      <c r="F24" s="90"/>
      <c r="G24" s="90"/>
      <c r="H24" s="90"/>
    </row>
    <row r="25" spans="1:8" ht="12.75">
      <c r="A25" s="15" t="s">
        <v>87</v>
      </c>
      <c r="B25" s="93">
        <v>4</v>
      </c>
      <c r="C25" s="108">
        <v>4</v>
      </c>
      <c r="D25" s="108">
        <v>1</v>
      </c>
      <c r="E25" s="108">
        <v>1</v>
      </c>
      <c r="F25" s="108" t="s">
        <v>132</v>
      </c>
      <c r="G25" s="108" t="s">
        <v>132</v>
      </c>
      <c r="H25" s="108" t="s">
        <v>132</v>
      </c>
    </row>
    <row r="26" spans="1:8" ht="12.75">
      <c r="A26" s="7"/>
      <c r="B26" s="90"/>
      <c r="C26" s="90"/>
      <c r="D26" s="91"/>
      <c r="E26" s="90"/>
      <c r="F26" s="90"/>
      <c r="G26" s="90"/>
      <c r="H26" s="90"/>
    </row>
    <row r="27" spans="1:8" ht="12.75">
      <c r="A27" s="7" t="s">
        <v>88</v>
      </c>
      <c r="B27" s="90">
        <v>2</v>
      </c>
      <c r="C27" s="107">
        <v>2</v>
      </c>
      <c r="D27" s="91">
        <v>2</v>
      </c>
      <c r="E27" s="107">
        <v>2</v>
      </c>
      <c r="F27" s="107" t="s">
        <v>132</v>
      </c>
      <c r="G27" s="107" t="s">
        <v>132</v>
      </c>
      <c r="H27" s="107" t="s">
        <v>132</v>
      </c>
    </row>
    <row r="28" spans="1:8" ht="12.75">
      <c r="A28" s="7" t="s">
        <v>89</v>
      </c>
      <c r="B28" s="90">
        <v>7</v>
      </c>
      <c r="C28" s="107">
        <v>5</v>
      </c>
      <c r="D28" s="91" t="s">
        <v>132</v>
      </c>
      <c r="E28" s="107" t="s">
        <v>132</v>
      </c>
      <c r="F28" s="107" t="s">
        <v>132</v>
      </c>
      <c r="G28" s="107" t="s">
        <v>132</v>
      </c>
      <c r="H28" s="107" t="s">
        <v>132</v>
      </c>
    </row>
    <row r="29" spans="1:8" ht="12.75">
      <c r="A29" s="7" t="s">
        <v>90</v>
      </c>
      <c r="B29" s="90">
        <v>1</v>
      </c>
      <c r="C29" s="107">
        <v>1</v>
      </c>
      <c r="D29" s="91">
        <v>1</v>
      </c>
      <c r="E29" s="107">
        <v>1</v>
      </c>
      <c r="F29" s="107" t="s">
        <v>132</v>
      </c>
      <c r="G29" s="107" t="s">
        <v>132</v>
      </c>
      <c r="H29" s="107" t="s">
        <v>132</v>
      </c>
    </row>
    <row r="30" spans="1:8" ht="12.75">
      <c r="A30" s="15" t="s">
        <v>91</v>
      </c>
      <c r="B30" s="93">
        <v>10</v>
      </c>
      <c r="C30" s="93">
        <v>8</v>
      </c>
      <c r="D30" s="84">
        <v>3</v>
      </c>
      <c r="E30" s="93">
        <v>3</v>
      </c>
      <c r="F30" s="108" t="s">
        <v>132</v>
      </c>
      <c r="G30" s="108" t="s">
        <v>132</v>
      </c>
      <c r="H30" s="108" t="s">
        <v>132</v>
      </c>
    </row>
    <row r="31" spans="1:8" ht="12.75">
      <c r="A31" s="7"/>
      <c r="B31" s="90"/>
      <c r="C31" s="90"/>
      <c r="D31" s="91"/>
      <c r="E31" s="90"/>
      <c r="F31" s="107"/>
      <c r="G31" s="90"/>
      <c r="H31" s="90"/>
    </row>
    <row r="32" spans="1:8" ht="12.75">
      <c r="A32" s="7" t="s">
        <v>92</v>
      </c>
      <c r="B32" s="90">
        <v>1</v>
      </c>
      <c r="C32" s="107">
        <v>1</v>
      </c>
      <c r="D32" s="91">
        <v>1</v>
      </c>
      <c r="E32" s="107">
        <v>1</v>
      </c>
      <c r="F32" s="107" t="s">
        <v>132</v>
      </c>
      <c r="G32" s="107" t="s">
        <v>132</v>
      </c>
      <c r="H32" s="107" t="s">
        <v>132</v>
      </c>
    </row>
    <row r="33" spans="1:8" ht="12.75">
      <c r="A33" s="7" t="s">
        <v>93</v>
      </c>
      <c r="B33" s="90" t="s">
        <v>132</v>
      </c>
      <c r="C33" s="90" t="s">
        <v>132</v>
      </c>
      <c r="D33" s="107" t="s">
        <v>132</v>
      </c>
      <c r="E33" s="107" t="s">
        <v>132</v>
      </c>
      <c r="F33" s="107" t="s">
        <v>132</v>
      </c>
      <c r="G33" s="107" t="s">
        <v>132</v>
      </c>
      <c r="H33" s="107" t="s">
        <v>132</v>
      </c>
    </row>
    <row r="34" spans="1:8" ht="12.75">
      <c r="A34" s="7" t="s">
        <v>94</v>
      </c>
      <c r="B34" s="90">
        <v>7</v>
      </c>
      <c r="C34" s="90">
        <v>7</v>
      </c>
      <c r="D34" s="91">
        <v>1</v>
      </c>
      <c r="E34" s="107">
        <v>1</v>
      </c>
      <c r="F34" s="107" t="s">
        <v>132</v>
      </c>
      <c r="G34" s="107" t="s">
        <v>132</v>
      </c>
      <c r="H34" s="107" t="s">
        <v>132</v>
      </c>
    </row>
    <row r="35" spans="1:8" ht="12.75">
      <c r="A35" s="7" t="s">
        <v>95</v>
      </c>
      <c r="B35" s="90">
        <v>1</v>
      </c>
      <c r="C35" s="107">
        <v>1</v>
      </c>
      <c r="D35" s="107" t="s">
        <v>132</v>
      </c>
      <c r="E35" s="107" t="s">
        <v>132</v>
      </c>
      <c r="F35" s="107" t="s">
        <v>132</v>
      </c>
      <c r="G35" s="107" t="s">
        <v>132</v>
      </c>
      <c r="H35" s="107" t="s">
        <v>132</v>
      </c>
    </row>
    <row r="36" spans="1:8" ht="12.75">
      <c r="A36" s="15" t="s">
        <v>96</v>
      </c>
      <c r="B36" s="93">
        <v>9</v>
      </c>
      <c r="C36" s="93">
        <v>9</v>
      </c>
      <c r="D36" s="84">
        <v>2</v>
      </c>
      <c r="E36" s="93">
        <v>2</v>
      </c>
      <c r="F36" s="108" t="s">
        <v>132</v>
      </c>
      <c r="G36" s="108" t="s">
        <v>132</v>
      </c>
      <c r="H36" s="108" t="s">
        <v>132</v>
      </c>
    </row>
    <row r="37" spans="1:8" ht="12.75">
      <c r="A37" s="7"/>
      <c r="B37" s="90"/>
      <c r="C37" s="90"/>
      <c r="D37" s="91"/>
      <c r="E37" s="90"/>
      <c r="F37" s="90"/>
      <c r="G37" s="90"/>
      <c r="H37" s="90"/>
    </row>
    <row r="38" spans="1:8" ht="12.75">
      <c r="A38" s="15" t="s">
        <v>97</v>
      </c>
      <c r="B38" s="93">
        <v>1</v>
      </c>
      <c r="C38" s="108">
        <v>1</v>
      </c>
      <c r="D38" s="108" t="s">
        <v>132</v>
      </c>
      <c r="E38" s="108" t="s">
        <v>132</v>
      </c>
      <c r="F38" s="108" t="s">
        <v>132</v>
      </c>
      <c r="G38" s="108" t="s">
        <v>132</v>
      </c>
      <c r="H38" s="108" t="s">
        <v>132</v>
      </c>
    </row>
    <row r="39" spans="1:8" ht="12.75">
      <c r="A39" s="7"/>
      <c r="B39" s="90"/>
      <c r="C39" s="90"/>
      <c r="D39" s="91"/>
      <c r="E39" s="90"/>
      <c r="F39" s="90"/>
      <c r="G39" s="90"/>
      <c r="H39" s="90"/>
    </row>
    <row r="40" spans="1:8" ht="12.75">
      <c r="A40" s="7" t="s">
        <v>145</v>
      </c>
      <c r="B40" s="90">
        <v>2</v>
      </c>
      <c r="C40" s="90">
        <v>2</v>
      </c>
      <c r="D40" s="91" t="s">
        <v>132</v>
      </c>
      <c r="E40" s="107" t="s">
        <v>132</v>
      </c>
      <c r="F40" s="107" t="s">
        <v>132</v>
      </c>
      <c r="G40" s="107" t="s">
        <v>132</v>
      </c>
      <c r="H40" s="107" t="s">
        <v>132</v>
      </c>
    </row>
    <row r="41" spans="1:8" ht="12.75">
      <c r="A41" s="7" t="s">
        <v>98</v>
      </c>
      <c r="B41" s="90">
        <v>3</v>
      </c>
      <c r="C41" s="90">
        <v>3</v>
      </c>
      <c r="D41" s="91">
        <v>2</v>
      </c>
      <c r="E41" s="107">
        <v>2</v>
      </c>
      <c r="F41" s="107" t="s">
        <v>132</v>
      </c>
      <c r="G41" s="90" t="s">
        <v>132</v>
      </c>
      <c r="H41" s="107" t="s">
        <v>132</v>
      </c>
    </row>
    <row r="42" spans="1:8" ht="12.75">
      <c r="A42" s="7" t="s">
        <v>99</v>
      </c>
      <c r="B42" s="90">
        <v>9</v>
      </c>
      <c r="C42" s="90">
        <v>7</v>
      </c>
      <c r="D42" s="91" t="s">
        <v>132</v>
      </c>
      <c r="E42" s="107" t="s">
        <v>132</v>
      </c>
      <c r="F42" s="107" t="s">
        <v>132</v>
      </c>
      <c r="G42" s="107" t="s">
        <v>132</v>
      </c>
      <c r="H42" s="107" t="s">
        <v>132</v>
      </c>
    </row>
    <row r="43" spans="1:8" ht="12.75">
      <c r="A43" s="7" t="s">
        <v>100</v>
      </c>
      <c r="B43" s="90">
        <v>3</v>
      </c>
      <c r="C43" s="90">
        <v>3</v>
      </c>
      <c r="D43" s="91">
        <v>1</v>
      </c>
      <c r="E43" s="107">
        <v>1</v>
      </c>
      <c r="F43" s="107" t="s">
        <v>132</v>
      </c>
      <c r="G43" s="107" t="s">
        <v>132</v>
      </c>
      <c r="H43" s="107" t="s">
        <v>132</v>
      </c>
    </row>
    <row r="44" spans="1:8" ht="12.75">
      <c r="A44" s="7" t="s">
        <v>101</v>
      </c>
      <c r="B44" s="90">
        <v>5</v>
      </c>
      <c r="C44" s="90">
        <v>5</v>
      </c>
      <c r="D44" s="91">
        <v>1</v>
      </c>
      <c r="E44" s="107">
        <v>1</v>
      </c>
      <c r="F44" s="107" t="s">
        <v>132</v>
      </c>
      <c r="G44" s="107" t="s">
        <v>132</v>
      </c>
      <c r="H44" s="107" t="s">
        <v>132</v>
      </c>
    </row>
    <row r="45" spans="1:8" ht="12.75">
      <c r="A45" s="7" t="s">
        <v>102</v>
      </c>
      <c r="B45" s="90">
        <v>3</v>
      </c>
      <c r="C45" s="90">
        <v>3</v>
      </c>
      <c r="D45" s="107" t="s">
        <v>132</v>
      </c>
      <c r="E45" s="107" t="s">
        <v>132</v>
      </c>
      <c r="F45" s="107" t="s">
        <v>132</v>
      </c>
      <c r="G45" s="107" t="s">
        <v>132</v>
      </c>
      <c r="H45" s="107" t="s">
        <v>132</v>
      </c>
    </row>
    <row r="46" spans="1:8" ht="12.75">
      <c r="A46" s="7" t="s">
        <v>103</v>
      </c>
      <c r="B46" s="90">
        <v>2</v>
      </c>
      <c r="C46" s="90">
        <v>2</v>
      </c>
      <c r="D46" s="91">
        <v>1</v>
      </c>
      <c r="E46" s="107">
        <v>1</v>
      </c>
      <c r="F46" s="107" t="s">
        <v>132</v>
      </c>
      <c r="G46" s="107" t="s">
        <v>132</v>
      </c>
      <c r="H46" s="107" t="s">
        <v>132</v>
      </c>
    </row>
    <row r="47" spans="1:8" ht="12.75">
      <c r="A47" s="7" t="s">
        <v>104</v>
      </c>
      <c r="B47" s="107" t="s">
        <v>132</v>
      </c>
      <c r="C47" s="107" t="s">
        <v>132</v>
      </c>
      <c r="D47" s="107" t="s">
        <v>132</v>
      </c>
      <c r="E47" s="107" t="s">
        <v>132</v>
      </c>
      <c r="F47" s="107" t="s">
        <v>132</v>
      </c>
      <c r="G47" s="107" t="s">
        <v>132</v>
      </c>
      <c r="H47" s="107" t="s">
        <v>132</v>
      </c>
    </row>
    <row r="48" spans="1:8" ht="12.75">
      <c r="A48" s="7" t="s">
        <v>105</v>
      </c>
      <c r="B48" s="90">
        <v>1</v>
      </c>
      <c r="C48" s="90">
        <v>1</v>
      </c>
      <c r="D48" s="107" t="s">
        <v>132</v>
      </c>
      <c r="E48" s="107" t="s">
        <v>132</v>
      </c>
      <c r="F48" s="107" t="s">
        <v>132</v>
      </c>
      <c r="G48" s="107" t="s">
        <v>132</v>
      </c>
      <c r="H48" s="107" t="s">
        <v>132</v>
      </c>
    </row>
    <row r="49" spans="1:8" ht="12.75">
      <c r="A49" s="15" t="s">
        <v>106</v>
      </c>
      <c r="B49" s="93">
        <v>28</v>
      </c>
      <c r="C49" s="93">
        <v>26</v>
      </c>
      <c r="D49" s="84">
        <v>5</v>
      </c>
      <c r="E49" s="93">
        <v>5</v>
      </c>
      <c r="F49" s="108" t="s">
        <v>132</v>
      </c>
      <c r="G49" s="93" t="s">
        <v>132</v>
      </c>
      <c r="H49" s="108" t="s">
        <v>132</v>
      </c>
    </row>
    <row r="50" spans="1:8" ht="12.75">
      <c r="A50" s="7"/>
      <c r="B50" s="90"/>
      <c r="C50" s="90"/>
      <c r="D50" s="91"/>
      <c r="E50" s="90"/>
      <c r="F50" s="90"/>
      <c r="G50" s="90"/>
      <c r="H50" s="90"/>
    </row>
    <row r="51" spans="1:8" ht="12.75">
      <c r="A51" s="15" t="s">
        <v>107</v>
      </c>
      <c r="B51" s="93">
        <v>1</v>
      </c>
      <c r="C51" s="108">
        <v>1</v>
      </c>
      <c r="D51" s="108" t="s">
        <v>132</v>
      </c>
      <c r="E51" s="108" t="s">
        <v>132</v>
      </c>
      <c r="F51" s="108" t="s">
        <v>132</v>
      </c>
      <c r="G51" s="108" t="s">
        <v>132</v>
      </c>
      <c r="H51" s="108" t="s">
        <v>132</v>
      </c>
    </row>
    <row r="52" spans="1:8" ht="12.75">
      <c r="A52" s="7"/>
      <c r="B52" s="90"/>
      <c r="C52" s="90"/>
      <c r="D52" s="91"/>
      <c r="E52" s="90"/>
      <c r="F52" s="90"/>
      <c r="G52" s="90"/>
      <c r="H52" s="90"/>
    </row>
    <row r="53" spans="1:8" ht="12.75">
      <c r="A53" s="7" t="s">
        <v>108</v>
      </c>
      <c r="B53" s="90">
        <v>3</v>
      </c>
      <c r="C53" s="107">
        <v>3</v>
      </c>
      <c r="D53" s="91">
        <v>1</v>
      </c>
      <c r="E53" s="107" t="s">
        <v>132</v>
      </c>
      <c r="F53" s="107" t="s">
        <v>132</v>
      </c>
      <c r="G53" s="107" t="s">
        <v>132</v>
      </c>
      <c r="H53" s="107" t="s">
        <v>132</v>
      </c>
    </row>
    <row r="54" spans="1:8" ht="12.75">
      <c r="A54" s="7" t="s">
        <v>109</v>
      </c>
      <c r="B54" s="107" t="s">
        <v>132</v>
      </c>
      <c r="C54" s="107" t="s">
        <v>132</v>
      </c>
      <c r="D54" s="107" t="s">
        <v>132</v>
      </c>
      <c r="E54" s="107" t="s">
        <v>132</v>
      </c>
      <c r="F54" s="107" t="s">
        <v>132</v>
      </c>
      <c r="G54" s="90" t="s">
        <v>132</v>
      </c>
      <c r="H54" s="107" t="s">
        <v>132</v>
      </c>
    </row>
    <row r="55" spans="1:8" ht="12.75">
      <c r="A55" s="7" t="s">
        <v>110</v>
      </c>
      <c r="B55" s="90">
        <v>3</v>
      </c>
      <c r="C55" s="107">
        <v>3</v>
      </c>
      <c r="D55" s="91">
        <v>1</v>
      </c>
      <c r="E55" s="107">
        <v>1</v>
      </c>
      <c r="F55" s="107" t="s">
        <v>132</v>
      </c>
      <c r="G55" s="107" t="s">
        <v>132</v>
      </c>
      <c r="H55" s="107" t="s">
        <v>132</v>
      </c>
    </row>
    <row r="56" spans="1:8" ht="12.75">
      <c r="A56" s="7" t="s">
        <v>111</v>
      </c>
      <c r="B56" s="90">
        <v>13</v>
      </c>
      <c r="C56" s="107">
        <v>7</v>
      </c>
      <c r="D56" s="91">
        <v>2</v>
      </c>
      <c r="E56" s="107" t="s">
        <v>132</v>
      </c>
      <c r="F56" s="107" t="s">
        <v>132</v>
      </c>
      <c r="G56" s="90">
        <v>1</v>
      </c>
      <c r="H56" s="107">
        <v>1</v>
      </c>
    </row>
    <row r="57" spans="1:8" ht="12.75">
      <c r="A57" s="7" t="s">
        <v>112</v>
      </c>
      <c r="B57" s="107" t="s">
        <v>132</v>
      </c>
      <c r="C57" s="107" t="s">
        <v>132</v>
      </c>
      <c r="D57" s="107" t="s">
        <v>132</v>
      </c>
      <c r="E57" s="107" t="s">
        <v>132</v>
      </c>
      <c r="F57" s="107" t="s">
        <v>132</v>
      </c>
      <c r="G57" s="107" t="s">
        <v>132</v>
      </c>
      <c r="H57" s="107" t="s">
        <v>132</v>
      </c>
    </row>
    <row r="58" spans="1:8" ht="12.75">
      <c r="A58" s="15" t="s">
        <v>113</v>
      </c>
      <c r="B58" s="93">
        <v>19</v>
      </c>
      <c r="C58" s="93">
        <v>13</v>
      </c>
      <c r="D58" s="84">
        <v>4</v>
      </c>
      <c r="E58" s="93">
        <v>1</v>
      </c>
      <c r="F58" s="108" t="s">
        <v>132</v>
      </c>
      <c r="G58" s="93">
        <v>1</v>
      </c>
      <c r="H58" s="108">
        <v>1</v>
      </c>
    </row>
    <row r="59" spans="1:8" ht="12.75">
      <c r="A59" s="7"/>
      <c r="B59" s="90"/>
      <c r="C59" s="90"/>
      <c r="D59" s="91"/>
      <c r="E59" s="90"/>
      <c r="F59" s="90"/>
      <c r="G59" s="90"/>
      <c r="H59" s="90"/>
    </row>
    <row r="60" spans="1:8" ht="12.75">
      <c r="A60" s="7" t="s">
        <v>114</v>
      </c>
      <c r="B60" s="107" t="s">
        <v>132</v>
      </c>
      <c r="C60" s="107" t="s">
        <v>132</v>
      </c>
      <c r="D60" s="107" t="s">
        <v>132</v>
      </c>
      <c r="E60" s="107" t="s">
        <v>132</v>
      </c>
      <c r="F60" s="107" t="s">
        <v>132</v>
      </c>
      <c r="G60" s="107" t="s">
        <v>132</v>
      </c>
      <c r="H60" s="107" t="s">
        <v>132</v>
      </c>
    </row>
    <row r="61" spans="1:8" ht="12.75">
      <c r="A61" s="7" t="s">
        <v>115</v>
      </c>
      <c r="B61" s="90" t="s">
        <v>132</v>
      </c>
      <c r="C61" s="107" t="s">
        <v>132</v>
      </c>
      <c r="D61" s="107" t="s">
        <v>132</v>
      </c>
      <c r="E61" s="107" t="s">
        <v>132</v>
      </c>
      <c r="F61" s="107" t="s">
        <v>132</v>
      </c>
      <c r="G61" s="107" t="s">
        <v>132</v>
      </c>
      <c r="H61" s="107" t="s">
        <v>132</v>
      </c>
    </row>
    <row r="62" spans="1:8" ht="12.75">
      <c r="A62" s="7" t="s">
        <v>116</v>
      </c>
      <c r="B62" s="90">
        <v>2</v>
      </c>
      <c r="C62" s="107">
        <v>2</v>
      </c>
      <c r="D62" s="91">
        <v>3</v>
      </c>
      <c r="E62" s="107">
        <v>3</v>
      </c>
      <c r="F62" s="107" t="s">
        <v>132</v>
      </c>
      <c r="G62" s="107" t="s">
        <v>132</v>
      </c>
      <c r="H62" s="107" t="s">
        <v>132</v>
      </c>
    </row>
    <row r="63" spans="1:8" ht="12.75">
      <c r="A63" s="15" t="s">
        <v>117</v>
      </c>
      <c r="B63" s="93">
        <v>2</v>
      </c>
      <c r="C63" s="93">
        <v>2</v>
      </c>
      <c r="D63" s="84">
        <v>3</v>
      </c>
      <c r="E63" s="93">
        <v>3</v>
      </c>
      <c r="F63" s="108" t="s">
        <v>132</v>
      </c>
      <c r="G63" s="108" t="s">
        <v>132</v>
      </c>
      <c r="H63" s="108" t="s">
        <v>132</v>
      </c>
    </row>
    <row r="64" spans="1:8" ht="12.75">
      <c r="A64" s="7"/>
      <c r="B64" s="90"/>
      <c r="C64" s="90"/>
      <c r="D64" s="91"/>
      <c r="E64" s="90"/>
      <c r="F64" s="90"/>
      <c r="G64" s="90"/>
      <c r="H64" s="90"/>
    </row>
    <row r="65" spans="1:8" ht="12.75">
      <c r="A65" s="15" t="s">
        <v>118</v>
      </c>
      <c r="B65" s="108" t="s">
        <v>132</v>
      </c>
      <c r="C65" s="108" t="s">
        <v>132</v>
      </c>
      <c r="D65" s="108" t="s">
        <v>132</v>
      </c>
      <c r="E65" s="108" t="s">
        <v>132</v>
      </c>
      <c r="F65" s="108" t="s">
        <v>132</v>
      </c>
      <c r="G65" s="108" t="s">
        <v>132</v>
      </c>
      <c r="H65" s="108" t="s">
        <v>132</v>
      </c>
    </row>
    <row r="66" spans="1:8" ht="12.75">
      <c r="A66" s="7"/>
      <c r="B66" s="90"/>
      <c r="C66" s="90"/>
      <c r="D66" s="91"/>
      <c r="E66" s="90"/>
      <c r="F66" s="90"/>
      <c r="G66" s="90"/>
      <c r="H66" s="90"/>
    </row>
    <row r="67" spans="1:8" ht="12.75">
      <c r="A67" s="7" t="s">
        <v>119</v>
      </c>
      <c r="B67" s="107" t="s">
        <v>132</v>
      </c>
      <c r="C67" s="107" t="s">
        <v>132</v>
      </c>
      <c r="D67" s="91" t="s">
        <v>132</v>
      </c>
      <c r="E67" s="107" t="s">
        <v>132</v>
      </c>
      <c r="F67" s="107" t="s">
        <v>132</v>
      </c>
      <c r="G67" s="107" t="s">
        <v>132</v>
      </c>
      <c r="H67" s="107" t="s">
        <v>132</v>
      </c>
    </row>
    <row r="68" spans="1:8" ht="12.75">
      <c r="A68" s="7" t="s">
        <v>120</v>
      </c>
      <c r="B68" s="90" t="s">
        <v>132</v>
      </c>
      <c r="C68" s="107" t="s">
        <v>132</v>
      </c>
      <c r="D68" s="107" t="s">
        <v>132</v>
      </c>
      <c r="E68" s="107" t="s">
        <v>132</v>
      </c>
      <c r="F68" s="107" t="s">
        <v>132</v>
      </c>
      <c r="G68" s="107" t="s">
        <v>132</v>
      </c>
      <c r="H68" s="107" t="s">
        <v>132</v>
      </c>
    </row>
    <row r="69" spans="1:8" ht="12.75">
      <c r="A69" s="15" t="s">
        <v>121</v>
      </c>
      <c r="B69" s="93" t="s">
        <v>132</v>
      </c>
      <c r="C69" s="108" t="s">
        <v>132</v>
      </c>
      <c r="D69" s="84" t="s">
        <v>132</v>
      </c>
      <c r="E69" s="93" t="s">
        <v>132</v>
      </c>
      <c r="F69" s="108" t="s">
        <v>132</v>
      </c>
      <c r="G69" s="108" t="s">
        <v>132</v>
      </c>
      <c r="H69" s="108" t="s">
        <v>132</v>
      </c>
    </row>
    <row r="70" spans="1:8" ht="12.75">
      <c r="A70" s="7"/>
      <c r="B70" s="90"/>
      <c r="C70" s="90"/>
      <c r="D70" s="91"/>
      <c r="E70" s="90"/>
      <c r="F70" s="90"/>
      <c r="G70" s="90"/>
      <c r="H70" s="90"/>
    </row>
    <row r="71" spans="1:8" ht="12.75">
      <c r="A71" s="7" t="s">
        <v>122</v>
      </c>
      <c r="B71" s="107" t="s">
        <v>132</v>
      </c>
      <c r="C71" s="107" t="s">
        <v>132</v>
      </c>
      <c r="D71" s="107" t="s">
        <v>132</v>
      </c>
      <c r="E71" s="107" t="s">
        <v>132</v>
      </c>
      <c r="F71" s="107" t="s">
        <v>132</v>
      </c>
      <c r="G71" s="107" t="s">
        <v>132</v>
      </c>
      <c r="H71" s="107" t="s">
        <v>132</v>
      </c>
    </row>
    <row r="72" spans="1:8" ht="12.75">
      <c r="A72" s="7" t="s">
        <v>123</v>
      </c>
      <c r="B72" s="90">
        <v>2</v>
      </c>
      <c r="C72" s="107">
        <v>2</v>
      </c>
      <c r="D72" s="107" t="s">
        <v>132</v>
      </c>
      <c r="E72" s="107" t="s">
        <v>132</v>
      </c>
      <c r="F72" s="107" t="s">
        <v>132</v>
      </c>
      <c r="G72" s="107" t="s">
        <v>132</v>
      </c>
      <c r="H72" s="107" t="s">
        <v>132</v>
      </c>
    </row>
    <row r="73" spans="1:8" ht="12.75">
      <c r="A73" s="7" t="s">
        <v>124</v>
      </c>
      <c r="B73" s="107" t="s">
        <v>132</v>
      </c>
      <c r="C73" s="107" t="s">
        <v>132</v>
      </c>
      <c r="D73" s="107" t="s">
        <v>132</v>
      </c>
      <c r="E73" s="107" t="s">
        <v>132</v>
      </c>
      <c r="F73" s="107" t="s">
        <v>132</v>
      </c>
      <c r="G73" s="107" t="s">
        <v>132</v>
      </c>
      <c r="H73" s="107" t="s">
        <v>132</v>
      </c>
    </row>
    <row r="74" spans="1:8" ht="12.75">
      <c r="A74" s="7" t="s">
        <v>125</v>
      </c>
      <c r="B74" s="90">
        <v>4</v>
      </c>
      <c r="C74" s="107">
        <v>4</v>
      </c>
      <c r="D74" s="107" t="s">
        <v>132</v>
      </c>
      <c r="E74" s="107" t="s">
        <v>132</v>
      </c>
      <c r="F74" s="107" t="s">
        <v>132</v>
      </c>
      <c r="G74" s="107" t="s">
        <v>132</v>
      </c>
      <c r="H74" s="107" t="s">
        <v>132</v>
      </c>
    </row>
    <row r="75" spans="1:8" ht="12.75">
      <c r="A75" s="7" t="s">
        <v>126</v>
      </c>
      <c r="B75" s="107" t="s">
        <v>132</v>
      </c>
      <c r="C75" s="107" t="s">
        <v>132</v>
      </c>
      <c r="D75" s="107" t="s">
        <v>132</v>
      </c>
      <c r="E75" s="107" t="s">
        <v>132</v>
      </c>
      <c r="F75" s="107" t="s">
        <v>132</v>
      </c>
      <c r="G75" s="107" t="s">
        <v>132</v>
      </c>
      <c r="H75" s="107" t="s">
        <v>132</v>
      </c>
    </row>
    <row r="76" spans="1:8" ht="12.75">
      <c r="A76" s="7" t="s">
        <v>127</v>
      </c>
      <c r="B76" s="90" t="s">
        <v>132</v>
      </c>
      <c r="C76" s="107" t="s">
        <v>132</v>
      </c>
      <c r="D76" s="91">
        <v>1</v>
      </c>
      <c r="E76" s="107">
        <v>1</v>
      </c>
      <c r="F76" s="107" t="s">
        <v>132</v>
      </c>
      <c r="G76" s="107" t="s">
        <v>132</v>
      </c>
      <c r="H76" s="107" t="s">
        <v>132</v>
      </c>
    </row>
    <row r="77" spans="1:8" ht="12.75">
      <c r="A77" s="7" t="s">
        <v>128</v>
      </c>
      <c r="B77" s="107" t="s">
        <v>132</v>
      </c>
      <c r="C77" s="107" t="s">
        <v>132</v>
      </c>
      <c r="D77" s="107" t="s">
        <v>132</v>
      </c>
      <c r="E77" s="107" t="s">
        <v>132</v>
      </c>
      <c r="F77" s="107" t="s">
        <v>132</v>
      </c>
      <c r="G77" s="107" t="s">
        <v>132</v>
      </c>
      <c r="H77" s="107" t="s">
        <v>132</v>
      </c>
    </row>
    <row r="78" spans="1:8" ht="12.75">
      <c r="A78" s="7" t="s">
        <v>129</v>
      </c>
      <c r="B78" s="107" t="s">
        <v>132</v>
      </c>
      <c r="C78" s="107" t="s">
        <v>132</v>
      </c>
      <c r="D78" s="107" t="s">
        <v>132</v>
      </c>
      <c r="E78" s="107" t="s">
        <v>132</v>
      </c>
      <c r="F78" s="107" t="s">
        <v>132</v>
      </c>
      <c r="G78" s="107" t="s">
        <v>132</v>
      </c>
      <c r="H78" s="107" t="s">
        <v>132</v>
      </c>
    </row>
    <row r="79" spans="1:8" ht="12.75">
      <c r="A79" s="15" t="s">
        <v>130</v>
      </c>
      <c r="B79" s="93">
        <v>6</v>
      </c>
      <c r="C79" s="93">
        <v>6</v>
      </c>
      <c r="D79" s="84">
        <v>1</v>
      </c>
      <c r="E79" s="93">
        <v>1</v>
      </c>
      <c r="F79" s="108" t="s">
        <v>132</v>
      </c>
      <c r="G79" s="108" t="s">
        <v>132</v>
      </c>
      <c r="H79" s="108" t="s">
        <v>132</v>
      </c>
    </row>
    <row r="80" spans="1:8" ht="12.75">
      <c r="A80" s="7"/>
      <c r="B80" s="90"/>
      <c r="C80" s="90"/>
      <c r="D80" s="91"/>
      <c r="E80" s="90"/>
      <c r="F80" s="90"/>
      <c r="G80" s="90"/>
      <c r="H80" s="90"/>
    </row>
    <row r="81" spans="1:8" ht="12.75">
      <c r="A81" s="7" t="s">
        <v>131</v>
      </c>
      <c r="B81" s="107" t="s">
        <v>132</v>
      </c>
      <c r="C81" s="107" t="s">
        <v>132</v>
      </c>
      <c r="D81" s="107" t="s">
        <v>132</v>
      </c>
      <c r="E81" s="107" t="s">
        <v>132</v>
      </c>
      <c r="F81" s="107" t="s">
        <v>132</v>
      </c>
      <c r="G81" s="107" t="s">
        <v>132</v>
      </c>
      <c r="H81" s="107" t="s">
        <v>132</v>
      </c>
    </row>
    <row r="82" spans="1:8" ht="12.75">
      <c r="A82" s="7" t="s">
        <v>146</v>
      </c>
      <c r="B82" s="107" t="s">
        <v>132</v>
      </c>
      <c r="C82" s="107" t="s">
        <v>132</v>
      </c>
      <c r="D82" s="91">
        <v>1</v>
      </c>
      <c r="E82" s="107">
        <v>1</v>
      </c>
      <c r="F82" s="107" t="s">
        <v>132</v>
      </c>
      <c r="G82" s="107" t="s">
        <v>132</v>
      </c>
      <c r="H82" s="107" t="s">
        <v>132</v>
      </c>
    </row>
    <row r="83" spans="1:8" ht="12.75">
      <c r="A83" s="15" t="s">
        <v>133</v>
      </c>
      <c r="B83" s="108" t="s">
        <v>132</v>
      </c>
      <c r="C83" s="108" t="s">
        <v>132</v>
      </c>
      <c r="D83" s="84">
        <v>1</v>
      </c>
      <c r="E83" s="108">
        <v>1</v>
      </c>
      <c r="F83" s="108" t="s">
        <v>132</v>
      </c>
      <c r="G83" s="108" t="s">
        <v>132</v>
      </c>
      <c r="H83" s="108" t="s">
        <v>132</v>
      </c>
    </row>
    <row r="84" spans="1:8" ht="12.75">
      <c r="A84" s="7"/>
      <c r="B84" s="90"/>
      <c r="C84" s="90"/>
      <c r="D84" s="91"/>
      <c r="E84" s="90"/>
      <c r="F84" s="90"/>
      <c r="G84" s="90"/>
      <c r="H84" s="90"/>
    </row>
    <row r="85" spans="1:8" ht="13.5" thickBot="1">
      <c r="A85" s="9" t="s">
        <v>32</v>
      </c>
      <c r="B85" s="97">
        <v>146</v>
      </c>
      <c r="C85" s="97">
        <v>130</v>
      </c>
      <c r="D85" s="97">
        <v>36</v>
      </c>
      <c r="E85" s="97">
        <v>32</v>
      </c>
      <c r="F85" s="97" t="s">
        <v>132</v>
      </c>
      <c r="G85" s="97">
        <v>1</v>
      </c>
      <c r="H85" s="97">
        <v>1</v>
      </c>
    </row>
  </sheetData>
  <mergeCells count="7">
    <mergeCell ref="B6:C6"/>
    <mergeCell ref="D6:E6"/>
    <mergeCell ref="G6:H6"/>
    <mergeCell ref="A1:H1"/>
    <mergeCell ref="A3:H3"/>
    <mergeCell ref="B5:E5"/>
    <mergeCell ref="F5:H5"/>
  </mergeCells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43" customWidth="1"/>
    <col min="2" max="9" width="13.28125" style="7" customWidth="1"/>
    <col min="10" max="10" width="11.140625" style="7" customWidth="1"/>
    <col min="11" max="16384" width="11.421875" style="7" customWidth="1"/>
  </cols>
  <sheetData>
    <row r="1" spans="1:9" s="63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ht="12.75">
      <c r="A2" s="7"/>
    </row>
    <row r="3" spans="1:9" ht="15">
      <c r="A3" s="124" t="s">
        <v>186</v>
      </c>
      <c r="B3" s="118"/>
      <c r="C3" s="118"/>
      <c r="D3" s="126"/>
      <c r="E3" s="126"/>
      <c r="F3" s="126"/>
      <c r="G3" s="126"/>
      <c r="H3" s="126"/>
      <c r="I3" s="126"/>
    </row>
    <row r="4" spans="1:9" ht="14.25">
      <c r="A4" s="68"/>
      <c r="B4" s="68"/>
      <c r="C4" s="68"/>
      <c r="D4" s="69"/>
      <c r="E4" s="69"/>
      <c r="F4" s="69"/>
      <c r="G4" s="69"/>
      <c r="H4" s="69"/>
      <c r="I4" s="69"/>
    </row>
    <row r="5" spans="1:9" ht="12.75">
      <c r="A5" s="7"/>
      <c r="B5" s="134" t="s">
        <v>164</v>
      </c>
      <c r="C5" s="135"/>
      <c r="D5" s="135"/>
      <c r="E5" s="136"/>
      <c r="F5" s="134" t="s">
        <v>165</v>
      </c>
      <c r="G5" s="135"/>
      <c r="H5" s="135"/>
      <c r="I5" s="135"/>
    </row>
    <row r="6" spans="1:9" ht="12.75">
      <c r="A6" s="3" t="s">
        <v>70</v>
      </c>
      <c r="B6" s="119" t="s">
        <v>166</v>
      </c>
      <c r="C6" s="121"/>
      <c r="D6" s="119" t="s">
        <v>167</v>
      </c>
      <c r="E6" s="121"/>
      <c r="F6" s="119" t="s">
        <v>166</v>
      </c>
      <c r="G6" s="121"/>
      <c r="H6" s="119" t="s">
        <v>167</v>
      </c>
      <c r="I6" s="120"/>
    </row>
    <row r="7" spans="1:9" ht="12.75">
      <c r="A7" s="3" t="s">
        <v>73</v>
      </c>
      <c r="B7" s="2" t="s">
        <v>168</v>
      </c>
      <c r="C7" s="2" t="s">
        <v>169</v>
      </c>
      <c r="D7" s="2" t="s">
        <v>168</v>
      </c>
      <c r="E7" s="2" t="s">
        <v>169</v>
      </c>
      <c r="F7" s="2" t="s">
        <v>168</v>
      </c>
      <c r="G7" s="2" t="s">
        <v>169</v>
      </c>
      <c r="H7" s="2" t="s">
        <v>168</v>
      </c>
      <c r="I7" s="2" t="s">
        <v>169</v>
      </c>
    </row>
    <row r="8" spans="1:9" ht="12.75">
      <c r="A8" s="3"/>
      <c r="B8" s="4" t="s">
        <v>170</v>
      </c>
      <c r="C8" s="4" t="s">
        <v>171</v>
      </c>
      <c r="D8" s="4" t="s">
        <v>170</v>
      </c>
      <c r="E8" s="4" t="s">
        <v>171</v>
      </c>
      <c r="F8" s="4" t="s">
        <v>170</v>
      </c>
      <c r="G8" s="4" t="s">
        <v>171</v>
      </c>
      <c r="H8" s="4" t="s">
        <v>170</v>
      </c>
      <c r="I8" s="4" t="s">
        <v>171</v>
      </c>
    </row>
    <row r="9" spans="1:9" ht="13.5" thickBot="1">
      <c r="A9" s="7"/>
      <c r="B9" s="4" t="s">
        <v>59</v>
      </c>
      <c r="C9" s="4" t="s">
        <v>172</v>
      </c>
      <c r="D9" s="4" t="s">
        <v>59</v>
      </c>
      <c r="E9" s="4" t="s">
        <v>172</v>
      </c>
      <c r="F9" s="4" t="s">
        <v>59</v>
      </c>
      <c r="G9" s="4" t="s">
        <v>172</v>
      </c>
      <c r="H9" s="4" t="s">
        <v>59</v>
      </c>
      <c r="I9" s="4" t="s">
        <v>172</v>
      </c>
    </row>
    <row r="10" spans="1:9" ht="12.75">
      <c r="A10" s="5" t="s">
        <v>76</v>
      </c>
      <c r="B10" s="106">
        <v>5085.706</v>
      </c>
      <c r="C10" s="109" t="s">
        <v>132</v>
      </c>
      <c r="D10" s="110" t="s">
        <v>132</v>
      </c>
      <c r="E10" s="109" t="s">
        <v>132</v>
      </c>
      <c r="F10" s="110" t="s">
        <v>132</v>
      </c>
      <c r="G10" s="109" t="s">
        <v>132</v>
      </c>
      <c r="H10" s="109" t="s">
        <v>132</v>
      </c>
      <c r="I10" s="106" t="s">
        <v>132</v>
      </c>
    </row>
    <row r="11" spans="1:9" ht="12.75">
      <c r="A11" s="7" t="s">
        <v>77</v>
      </c>
      <c r="B11" s="107">
        <v>1858</v>
      </c>
      <c r="C11" s="101">
        <v>2600</v>
      </c>
      <c r="D11" s="111" t="s">
        <v>132</v>
      </c>
      <c r="E11" s="101" t="s">
        <v>132</v>
      </c>
      <c r="F11" s="111" t="s">
        <v>132</v>
      </c>
      <c r="G11" s="101" t="s">
        <v>132</v>
      </c>
      <c r="H11" s="111" t="s">
        <v>132</v>
      </c>
      <c r="I11" s="107" t="s">
        <v>132</v>
      </c>
    </row>
    <row r="12" spans="1:9" ht="12.75">
      <c r="A12" s="7" t="s">
        <v>78</v>
      </c>
      <c r="B12" s="107" t="s">
        <v>132</v>
      </c>
      <c r="C12" s="101" t="s">
        <v>132</v>
      </c>
      <c r="D12" s="111" t="s">
        <v>132</v>
      </c>
      <c r="E12" s="101" t="s">
        <v>132</v>
      </c>
      <c r="F12" s="111" t="s">
        <v>132</v>
      </c>
      <c r="G12" s="101" t="s">
        <v>132</v>
      </c>
      <c r="H12" s="111" t="s">
        <v>132</v>
      </c>
      <c r="I12" s="107" t="s">
        <v>132</v>
      </c>
    </row>
    <row r="13" spans="1:9" ht="12.75">
      <c r="A13" s="7" t="s">
        <v>79</v>
      </c>
      <c r="B13" s="107">
        <v>473.5</v>
      </c>
      <c r="C13" s="101" t="s">
        <v>132</v>
      </c>
      <c r="D13" s="111" t="s">
        <v>132</v>
      </c>
      <c r="E13" s="101" t="s">
        <v>132</v>
      </c>
      <c r="F13" s="111" t="s">
        <v>132</v>
      </c>
      <c r="G13" s="101">
        <v>50</v>
      </c>
      <c r="H13" s="111" t="s">
        <v>132</v>
      </c>
      <c r="I13" s="107" t="s">
        <v>132</v>
      </c>
    </row>
    <row r="14" spans="1:9" ht="12.75">
      <c r="A14" s="15" t="s">
        <v>80</v>
      </c>
      <c r="B14" s="112">
        <v>7417.206</v>
      </c>
      <c r="C14" s="112">
        <v>2600</v>
      </c>
      <c r="D14" s="113" t="s">
        <v>132</v>
      </c>
      <c r="E14" s="112" t="s">
        <v>132</v>
      </c>
      <c r="F14" s="113" t="s">
        <v>132</v>
      </c>
      <c r="G14" s="112">
        <v>50</v>
      </c>
      <c r="H14" s="113" t="s">
        <v>132</v>
      </c>
      <c r="I14" s="108" t="s">
        <v>132</v>
      </c>
    </row>
    <row r="15" spans="1:9" ht="12.75">
      <c r="A15" s="7"/>
      <c r="B15" s="101"/>
      <c r="C15" s="101"/>
      <c r="D15" s="111"/>
      <c r="E15" s="101"/>
      <c r="F15" s="111"/>
      <c r="G15" s="101"/>
      <c r="H15" s="101"/>
      <c r="I15" s="90"/>
    </row>
    <row r="16" spans="1:9" ht="12.75">
      <c r="A16" s="15" t="s">
        <v>81</v>
      </c>
      <c r="B16" s="108">
        <v>2104</v>
      </c>
      <c r="C16" s="112">
        <v>400</v>
      </c>
      <c r="D16" s="113">
        <v>18</v>
      </c>
      <c r="E16" s="112">
        <v>400</v>
      </c>
      <c r="F16" s="113" t="s">
        <v>132</v>
      </c>
      <c r="G16" s="112">
        <v>150</v>
      </c>
      <c r="H16" s="113" t="s">
        <v>132</v>
      </c>
      <c r="I16" s="108">
        <v>389</v>
      </c>
    </row>
    <row r="17" spans="1:9" ht="12.75">
      <c r="A17" s="7"/>
      <c r="B17" s="107"/>
      <c r="C17" s="101"/>
      <c r="D17" s="111"/>
      <c r="E17" s="101"/>
      <c r="F17" s="111"/>
      <c r="G17" s="101"/>
      <c r="H17" s="111"/>
      <c r="I17" s="107"/>
    </row>
    <row r="18" spans="1:9" ht="12.75">
      <c r="A18" s="15" t="s">
        <v>82</v>
      </c>
      <c r="B18" s="108">
        <v>281</v>
      </c>
      <c r="C18" s="112" t="s">
        <v>132</v>
      </c>
      <c r="D18" s="113" t="s">
        <v>132</v>
      </c>
      <c r="E18" s="112" t="s">
        <v>132</v>
      </c>
      <c r="F18" s="113" t="s">
        <v>132</v>
      </c>
      <c r="G18" s="112" t="s">
        <v>132</v>
      </c>
      <c r="H18" s="113" t="s">
        <v>132</v>
      </c>
      <c r="I18" s="108" t="s">
        <v>132</v>
      </c>
    </row>
    <row r="19" spans="1:9" ht="12.75">
      <c r="A19" s="7"/>
      <c r="B19" s="107"/>
      <c r="C19" s="101"/>
      <c r="D19" s="111"/>
      <c r="E19" s="101"/>
      <c r="F19" s="111"/>
      <c r="G19" s="101"/>
      <c r="H19" s="111"/>
      <c r="I19" s="107"/>
    </row>
    <row r="20" spans="1:9" ht="12.75">
      <c r="A20" s="7" t="s">
        <v>144</v>
      </c>
      <c r="B20" s="107">
        <v>150</v>
      </c>
      <c r="C20" s="101">
        <v>555</v>
      </c>
      <c r="D20" s="111" t="s">
        <v>132</v>
      </c>
      <c r="E20" s="101" t="s">
        <v>132</v>
      </c>
      <c r="F20" s="111" t="s">
        <v>132</v>
      </c>
      <c r="G20" s="101" t="s">
        <v>132</v>
      </c>
      <c r="H20" s="111" t="s">
        <v>132</v>
      </c>
      <c r="I20" s="107" t="s">
        <v>132</v>
      </c>
    </row>
    <row r="21" spans="1:9" ht="12.75">
      <c r="A21" s="7" t="s">
        <v>83</v>
      </c>
      <c r="B21" s="107">
        <v>450</v>
      </c>
      <c r="C21" s="101">
        <v>25</v>
      </c>
      <c r="D21" s="111" t="s">
        <v>132</v>
      </c>
      <c r="E21" s="101" t="s">
        <v>132</v>
      </c>
      <c r="F21" s="111" t="s">
        <v>132</v>
      </c>
      <c r="G21" s="101" t="s">
        <v>132</v>
      </c>
      <c r="H21" s="111" t="s">
        <v>132</v>
      </c>
      <c r="I21" s="90" t="s">
        <v>132</v>
      </c>
    </row>
    <row r="22" spans="1:9" ht="12.75">
      <c r="A22" s="7" t="s">
        <v>84</v>
      </c>
      <c r="B22" s="107" t="s">
        <v>132</v>
      </c>
      <c r="C22" s="101" t="s">
        <v>132</v>
      </c>
      <c r="D22" s="111" t="s">
        <v>132</v>
      </c>
      <c r="E22" s="101" t="s">
        <v>132</v>
      </c>
      <c r="F22" s="111" t="s">
        <v>132</v>
      </c>
      <c r="G22" s="101" t="s">
        <v>132</v>
      </c>
      <c r="H22" s="111" t="s">
        <v>132</v>
      </c>
      <c r="I22" s="90" t="s">
        <v>132</v>
      </c>
    </row>
    <row r="23" spans="1:9" ht="12.75">
      <c r="A23" s="15" t="s">
        <v>85</v>
      </c>
      <c r="B23" s="112">
        <v>600</v>
      </c>
      <c r="C23" s="112">
        <v>580</v>
      </c>
      <c r="D23" s="113" t="s">
        <v>132</v>
      </c>
      <c r="E23" s="112" t="s">
        <v>132</v>
      </c>
      <c r="F23" s="113" t="s">
        <v>132</v>
      </c>
      <c r="G23" s="112" t="s">
        <v>132</v>
      </c>
      <c r="H23" s="113" t="s">
        <v>132</v>
      </c>
      <c r="I23" s="108" t="s">
        <v>132</v>
      </c>
    </row>
    <row r="24" spans="1:9" ht="12.75">
      <c r="A24" s="7"/>
      <c r="B24" s="101"/>
      <c r="C24" s="101"/>
      <c r="D24" s="111"/>
      <c r="E24" s="101"/>
      <c r="F24" s="111"/>
      <c r="G24" s="101"/>
      <c r="H24" s="101"/>
      <c r="I24" s="90"/>
    </row>
    <row r="25" spans="1:9" ht="12.75">
      <c r="A25" s="15" t="s">
        <v>86</v>
      </c>
      <c r="B25" s="112">
        <v>2302</v>
      </c>
      <c r="C25" s="114" t="s">
        <v>132</v>
      </c>
      <c r="D25" s="114" t="s">
        <v>132</v>
      </c>
      <c r="E25" s="112" t="s">
        <v>132</v>
      </c>
      <c r="F25" s="113" t="s">
        <v>132</v>
      </c>
      <c r="G25" s="112" t="s">
        <v>132</v>
      </c>
      <c r="H25" s="113" t="s">
        <v>132</v>
      </c>
      <c r="I25" s="108">
        <v>552</v>
      </c>
    </row>
    <row r="26" spans="1:9" ht="12.75">
      <c r="A26" s="7"/>
      <c r="B26" s="107"/>
      <c r="C26" s="101"/>
      <c r="D26" s="111"/>
      <c r="E26" s="101"/>
      <c r="F26" s="111"/>
      <c r="G26" s="101"/>
      <c r="H26" s="111"/>
      <c r="I26" s="107"/>
    </row>
    <row r="27" spans="1:9" ht="12.75">
      <c r="A27" s="15" t="s">
        <v>87</v>
      </c>
      <c r="B27" s="108">
        <v>1934</v>
      </c>
      <c r="C27" s="112" t="s">
        <v>132</v>
      </c>
      <c r="D27" s="113" t="s">
        <v>132</v>
      </c>
      <c r="E27" s="112" t="s">
        <v>132</v>
      </c>
      <c r="F27" s="113" t="s">
        <v>132</v>
      </c>
      <c r="G27" s="112" t="s">
        <v>132</v>
      </c>
      <c r="H27" s="113" t="s">
        <v>132</v>
      </c>
      <c r="I27" s="108">
        <v>50</v>
      </c>
    </row>
    <row r="28" spans="1:9" ht="12.75">
      <c r="A28" s="7"/>
      <c r="B28" s="101"/>
      <c r="C28" s="101"/>
      <c r="D28" s="111"/>
      <c r="E28" s="101"/>
      <c r="F28" s="111"/>
      <c r="G28" s="101"/>
      <c r="H28" s="111"/>
      <c r="I28" s="107"/>
    </row>
    <row r="29" spans="1:9" ht="12.75">
      <c r="A29" s="7" t="s">
        <v>88</v>
      </c>
      <c r="B29" s="101">
        <v>10</v>
      </c>
      <c r="C29" s="101">
        <v>5</v>
      </c>
      <c r="D29" s="111" t="s">
        <v>132</v>
      </c>
      <c r="E29" s="101" t="s">
        <v>132</v>
      </c>
      <c r="F29" s="111" t="s">
        <v>132</v>
      </c>
      <c r="G29" s="101" t="s">
        <v>132</v>
      </c>
      <c r="H29" s="111" t="s">
        <v>132</v>
      </c>
      <c r="I29" s="90">
        <v>4300</v>
      </c>
    </row>
    <row r="30" spans="1:9" ht="12.75">
      <c r="A30" s="7" t="s">
        <v>89</v>
      </c>
      <c r="B30" s="101">
        <v>550</v>
      </c>
      <c r="C30" s="101">
        <v>800</v>
      </c>
      <c r="D30" s="111" t="s">
        <v>132</v>
      </c>
      <c r="E30" s="101" t="s">
        <v>132</v>
      </c>
      <c r="F30" s="111" t="s">
        <v>132</v>
      </c>
      <c r="G30" s="101" t="s">
        <v>132</v>
      </c>
      <c r="H30" s="111" t="s">
        <v>132</v>
      </c>
      <c r="I30" s="90" t="s">
        <v>132</v>
      </c>
    </row>
    <row r="31" spans="1:9" ht="12.75">
      <c r="A31" s="7" t="s">
        <v>90</v>
      </c>
      <c r="B31" s="101" t="s">
        <v>132</v>
      </c>
      <c r="C31" s="101" t="s">
        <v>132</v>
      </c>
      <c r="D31" s="111" t="s">
        <v>132</v>
      </c>
      <c r="E31" s="101" t="s">
        <v>132</v>
      </c>
      <c r="F31" s="111" t="s">
        <v>132</v>
      </c>
      <c r="G31" s="101">
        <v>245</v>
      </c>
      <c r="H31" s="111" t="s">
        <v>132</v>
      </c>
      <c r="I31" s="90">
        <v>300</v>
      </c>
    </row>
    <row r="32" spans="1:9" ht="12.75">
      <c r="A32" s="15" t="s">
        <v>91</v>
      </c>
      <c r="B32" s="112">
        <v>560</v>
      </c>
      <c r="C32" s="112">
        <v>805</v>
      </c>
      <c r="D32" s="113" t="s">
        <v>132</v>
      </c>
      <c r="E32" s="112" t="s">
        <v>132</v>
      </c>
      <c r="F32" s="113" t="s">
        <v>132</v>
      </c>
      <c r="G32" s="112">
        <v>245</v>
      </c>
      <c r="H32" s="113" t="s">
        <v>132</v>
      </c>
      <c r="I32" s="108">
        <v>4600</v>
      </c>
    </row>
    <row r="33" spans="1:9" ht="12.75">
      <c r="A33" s="7"/>
      <c r="B33" s="91"/>
      <c r="C33" s="91"/>
      <c r="D33" s="92"/>
      <c r="E33" s="91"/>
      <c r="F33" s="92"/>
      <c r="G33" s="91"/>
      <c r="H33" s="91"/>
      <c r="I33" s="90"/>
    </row>
    <row r="34" spans="1:9" ht="12.75">
      <c r="A34" s="7" t="s">
        <v>92</v>
      </c>
      <c r="B34" s="107">
        <v>62.4</v>
      </c>
      <c r="C34" s="101">
        <v>22</v>
      </c>
      <c r="D34" s="111" t="s">
        <v>132</v>
      </c>
      <c r="E34" s="101" t="s">
        <v>132</v>
      </c>
      <c r="F34" s="111" t="s">
        <v>132</v>
      </c>
      <c r="G34" s="101" t="s">
        <v>132</v>
      </c>
      <c r="H34" s="111" t="s">
        <v>132</v>
      </c>
      <c r="I34" s="107">
        <v>1270</v>
      </c>
    </row>
    <row r="35" spans="1:9" ht="12.75">
      <c r="A35" s="7" t="s">
        <v>93</v>
      </c>
      <c r="B35" s="107" t="s">
        <v>132</v>
      </c>
      <c r="C35" s="101" t="s">
        <v>132</v>
      </c>
      <c r="D35" s="111" t="s">
        <v>132</v>
      </c>
      <c r="E35" s="101" t="s">
        <v>132</v>
      </c>
      <c r="F35" s="111" t="s">
        <v>132</v>
      </c>
      <c r="G35" s="101" t="s">
        <v>132</v>
      </c>
      <c r="H35" s="111" t="s">
        <v>132</v>
      </c>
      <c r="I35" s="107" t="s">
        <v>132</v>
      </c>
    </row>
    <row r="36" spans="1:9" ht="12.75">
      <c r="A36" s="7" t="s">
        <v>94</v>
      </c>
      <c r="B36" s="107">
        <v>2110</v>
      </c>
      <c r="C36" s="101">
        <v>196</v>
      </c>
      <c r="D36" s="111" t="s">
        <v>132</v>
      </c>
      <c r="E36" s="101">
        <v>66</v>
      </c>
      <c r="F36" s="111" t="s">
        <v>132</v>
      </c>
      <c r="G36" s="101" t="s">
        <v>132</v>
      </c>
      <c r="H36" s="111" t="s">
        <v>132</v>
      </c>
      <c r="I36" s="107">
        <v>1900</v>
      </c>
    </row>
    <row r="37" spans="1:9" ht="12.75">
      <c r="A37" s="7" t="s">
        <v>95</v>
      </c>
      <c r="B37" s="107">
        <v>28</v>
      </c>
      <c r="C37" s="101">
        <v>10.1</v>
      </c>
      <c r="D37" s="111" t="s">
        <v>132</v>
      </c>
      <c r="E37" s="101">
        <v>96</v>
      </c>
      <c r="F37" s="111" t="s">
        <v>132</v>
      </c>
      <c r="G37" s="101" t="s">
        <v>132</v>
      </c>
      <c r="H37" s="111" t="s">
        <v>132</v>
      </c>
      <c r="I37" s="107" t="s">
        <v>132</v>
      </c>
    </row>
    <row r="38" spans="1:9" ht="12.75">
      <c r="A38" s="15" t="s">
        <v>96</v>
      </c>
      <c r="B38" s="112">
        <v>2200.4</v>
      </c>
      <c r="C38" s="112">
        <v>228.1</v>
      </c>
      <c r="D38" s="113" t="s">
        <v>132</v>
      </c>
      <c r="E38" s="112">
        <v>162</v>
      </c>
      <c r="F38" s="113" t="s">
        <v>132</v>
      </c>
      <c r="G38" s="112" t="s">
        <v>132</v>
      </c>
      <c r="H38" s="113" t="s">
        <v>132</v>
      </c>
      <c r="I38" s="108">
        <v>3170</v>
      </c>
    </row>
    <row r="39" spans="1:9" ht="12.75">
      <c r="A39" s="7"/>
      <c r="B39" s="101"/>
      <c r="C39" s="101"/>
      <c r="D39" s="111"/>
      <c r="E39" s="101"/>
      <c r="F39" s="111"/>
      <c r="G39" s="101"/>
      <c r="H39" s="101"/>
      <c r="I39" s="90"/>
    </row>
    <row r="40" spans="1:9" ht="12.75">
      <c r="A40" s="15" t="s">
        <v>97</v>
      </c>
      <c r="B40" s="108" t="s">
        <v>132</v>
      </c>
      <c r="C40" s="112" t="s">
        <v>132</v>
      </c>
      <c r="D40" s="113" t="s">
        <v>132</v>
      </c>
      <c r="E40" s="112" t="s">
        <v>132</v>
      </c>
      <c r="F40" s="113" t="s">
        <v>132</v>
      </c>
      <c r="G40" s="112" t="s">
        <v>132</v>
      </c>
      <c r="H40" s="113" t="s">
        <v>132</v>
      </c>
      <c r="I40" s="108" t="s">
        <v>132</v>
      </c>
    </row>
    <row r="41" spans="1:9" ht="12.75">
      <c r="A41" s="7"/>
      <c r="B41" s="107"/>
      <c r="C41" s="101"/>
      <c r="D41" s="111"/>
      <c r="E41" s="101"/>
      <c r="F41" s="111"/>
      <c r="G41" s="101"/>
      <c r="H41" s="111"/>
      <c r="I41" s="107"/>
    </row>
    <row r="42" spans="1:9" ht="12.75">
      <c r="A42" s="7" t="s">
        <v>145</v>
      </c>
      <c r="B42" s="107">
        <v>120</v>
      </c>
      <c r="C42" s="101">
        <v>22.5</v>
      </c>
      <c r="D42" s="111" t="s">
        <v>132</v>
      </c>
      <c r="E42" s="101" t="s">
        <v>132</v>
      </c>
      <c r="F42" s="111" t="s">
        <v>132</v>
      </c>
      <c r="G42" s="101" t="s">
        <v>132</v>
      </c>
      <c r="H42" s="111" t="s">
        <v>132</v>
      </c>
      <c r="I42" s="90" t="s">
        <v>132</v>
      </c>
    </row>
    <row r="43" spans="1:9" ht="12.75">
      <c r="A43" s="7" t="s">
        <v>98</v>
      </c>
      <c r="B43" s="107">
        <v>39.5</v>
      </c>
      <c r="C43" s="101" t="s">
        <v>132</v>
      </c>
      <c r="D43" s="111" t="s">
        <v>132</v>
      </c>
      <c r="E43" s="101" t="s">
        <v>132</v>
      </c>
      <c r="F43" s="111" t="s">
        <v>132</v>
      </c>
      <c r="G43" s="101" t="s">
        <v>132</v>
      </c>
      <c r="H43" s="111" t="s">
        <v>132</v>
      </c>
      <c r="I43" s="90">
        <v>460</v>
      </c>
    </row>
    <row r="44" spans="1:9" ht="12.75">
      <c r="A44" s="7" t="s">
        <v>99</v>
      </c>
      <c r="B44" s="107">
        <v>180.6</v>
      </c>
      <c r="C44" s="101">
        <v>24</v>
      </c>
      <c r="D44" s="111" t="s">
        <v>132</v>
      </c>
      <c r="E44" s="101" t="s">
        <v>132</v>
      </c>
      <c r="F44" s="111" t="s">
        <v>132</v>
      </c>
      <c r="G44" s="101" t="s">
        <v>132</v>
      </c>
      <c r="H44" s="111" t="s">
        <v>132</v>
      </c>
      <c r="I44" s="90" t="s">
        <v>132</v>
      </c>
    </row>
    <row r="45" spans="1:9" ht="12.75">
      <c r="A45" s="7" t="s">
        <v>100</v>
      </c>
      <c r="B45" s="107">
        <v>412</v>
      </c>
      <c r="C45" s="101" t="s">
        <v>132</v>
      </c>
      <c r="D45" s="111" t="s">
        <v>132</v>
      </c>
      <c r="E45" s="101" t="s">
        <v>132</v>
      </c>
      <c r="F45" s="111" t="s">
        <v>132</v>
      </c>
      <c r="G45" s="101" t="s">
        <v>132</v>
      </c>
      <c r="H45" s="111">
        <v>12</v>
      </c>
      <c r="I45" s="90" t="s">
        <v>132</v>
      </c>
    </row>
    <row r="46" spans="1:9" ht="12.75">
      <c r="A46" s="7" t="s">
        <v>101</v>
      </c>
      <c r="B46" s="107">
        <v>3900</v>
      </c>
      <c r="C46" s="101" t="s">
        <v>132</v>
      </c>
      <c r="D46" s="111" t="s">
        <v>132</v>
      </c>
      <c r="E46" s="101" t="s">
        <v>132</v>
      </c>
      <c r="F46" s="111" t="s">
        <v>132</v>
      </c>
      <c r="G46" s="101">
        <v>9.6</v>
      </c>
      <c r="H46" s="111" t="s">
        <v>132</v>
      </c>
      <c r="I46" s="107">
        <v>10.8</v>
      </c>
    </row>
    <row r="47" spans="1:9" ht="12.75">
      <c r="A47" s="7" t="s">
        <v>102</v>
      </c>
      <c r="B47" s="107">
        <v>510.4</v>
      </c>
      <c r="C47" s="101">
        <v>356.375</v>
      </c>
      <c r="D47" s="111" t="s">
        <v>132</v>
      </c>
      <c r="E47" s="101" t="s">
        <v>132</v>
      </c>
      <c r="F47" s="111" t="s">
        <v>132</v>
      </c>
      <c r="G47" s="101" t="s">
        <v>132</v>
      </c>
      <c r="H47" s="111" t="s">
        <v>132</v>
      </c>
      <c r="I47" s="107" t="s">
        <v>132</v>
      </c>
    </row>
    <row r="48" spans="1:9" ht="12.75">
      <c r="A48" s="7" t="s">
        <v>103</v>
      </c>
      <c r="B48" s="107" t="s">
        <v>132</v>
      </c>
      <c r="C48" s="107" t="s">
        <v>132</v>
      </c>
      <c r="D48" s="107" t="s">
        <v>132</v>
      </c>
      <c r="E48" s="107" t="s">
        <v>132</v>
      </c>
      <c r="F48" s="107" t="s">
        <v>132</v>
      </c>
      <c r="G48" s="107" t="s">
        <v>132</v>
      </c>
      <c r="H48" s="107" t="s">
        <v>132</v>
      </c>
      <c r="I48" s="107">
        <v>40</v>
      </c>
    </row>
    <row r="49" spans="1:9" ht="12.75">
      <c r="A49" s="7" t="s">
        <v>104</v>
      </c>
      <c r="B49" s="107" t="s">
        <v>132</v>
      </c>
      <c r="C49" s="107" t="s">
        <v>132</v>
      </c>
      <c r="D49" s="107" t="s">
        <v>132</v>
      </c>
      <c r="E49" s="107" t="s">
        <v>132</v>
      </c>
      <c r="F49" s="107" t="s">
        <v>132</v>
      </c>
      <c r="G49" s="107" t="s">
        <v>132</v>
      </c>
      <c r="H49" s="107" t="s">
        <v>132</v>
      </c>
      <c r="I49" s="107" t="s">
        <v>132</v>
      </c>
    </row>
    <row r="50" spans="1:9" ht="12.75">
      <c r="A50" s="7" t="s">
        <v>105</v>
      </c>
      <c r="B50" s="107">
        <v>11.88</v>
      </c>
      <c r="C50" s="101">
        <v>39.6</v>
      </c>
      <c r="D50" s="111" t="s">
        <v>132</v>
      </c>
      <c r="E50" s="101" t="s">
        <v>132</v>
      </c>
      <c r="F50" s="111" t="s">
        <v>132</v>
      </c>
      <c r="G50" s="101" t="s">
        <v>132</v>
      </c>
      <c r="H50" s="107" t="s">
        <v>132</v>
      </c>
      <c r="I50" s="107" t="s">
        <v>132</v>
      </c>
    </row>
    <row r="51" spans="1:9" ht="12.75">
      <c r="A51" s="15" t="s">
        <v>106</v>
      </c>
      <c r="B51" s="112">
        <v>5174.38</v>
      </c>
      <c r="C51" s="112">
        <v>442.475</v>
      </c>
      <c r="D51" s="113" t="s">
        <v>132</v>
      </c>
      <c r="E51" s="112" t="s">
        <v>132</v>
      </c>
      <c r="F51" s="113" t="s">
        <v>132</v>
      </c>
      <c r="G51" s="112">
        <v>9.6</v>
      </c>
      <c r="H51" s="108">
        <v>12</v>
      </c>
      <c r="I51" s="108">
        <v>510.8</v>
      </c>
    </row>
    <row r="52" spans="1:9" ht="12.75">
      <c r="A52" s="7"/>
      <c r="B52" s="101"/>
      <c r="C52" s="101"/>
      <c r="D52" s="111"/>
      <c r="E52" s="101"/>
      <c r="F52" s="111"/>
      <c r="G52" s="101"/>
      <c r="H52" s="107"/>
      <c r="I52" s="90"/>
    </row>
    <row r="53" spans="1:9" ht="12.75">
      <c r="A53" s="15" t="s">
        <v>107</v>
      </c>
      <c r="B53" s="108" t="s">
        <v>132</v>
      </c>
      <c r="C53" s="112">
        <v>35</v>
      </c>
      <c r="D53" s="113" t="s">
        <v>132</v>
      </c>
      <c r="E53" s="112">
        <v>3</v>
      </c>
      <c r="F53" s="113" t="s">
        <v>132</v>
      </c>
      <c r="G53" s="112" t="s">
        <v>132</v>
      </c>
      <c r="H53" s="113" t="s">
        <v>132</v>
      </c>
      <c r="I53" s="108" t="s">
        <v>132</v>
      </c>
    </row>
    <row r="54" spans="1:9" ht="12.75">
      <c r="A54" s="7"/>
      <c r="B54" s="107"/>
      <c r="C54" s="101"/>
      <c r="D54" s="111"/>
      <c r="E54" s="101"/>
      <c r="F54" s="111"/>
      <c r="G54" s="101"/>
      <c r="H54" s="111"/>
      <c r="I54" s="107"/>
    </row>
    <row r="55" spans="1:9" ht="12.75">
      <c r="A55" s="7" t="s">
        <v>108</v>
      </c>
      <c r="B55" s="107">
        <v>326</v>
      </c>
      <c r="C55" s="101">
        <v>1750</v>
      </c>
      <c r="D55" s="111" t="s">
        <v>132</v>
      </c>
      <c r="E55" s="101" t="s">
        <v>132</v>
      </c>
      <c r="F55" s="111" t="s">
        <v>132</v>
      </c>
      <c r="G55" s="101">
        <v>100.6</v>
      </c>
      <c r="H55" s="111" t="s">
        <v>132</v>
      </c>
      <c r="I55" s="107" t="s">
        <v>132</v>
      </c>
    </row>
    <row r="56" spans="1:9" ht="12.75">
      <c r="A56" s="7" t="s">
        <v>109</v>
      </c>
      <c r="B56" s="107" t="s">
        <v>132</v>
      </c>
      <c r="C56" s="101" t="s">
        <v>132</v>
      </c>
      <c r="D56" s="111" t="s">
        <v>132</v>
      </c>
      <c r="E56" s="101" t="s">
        <v>132</v>
      </c>
      <c r="F56" s="111" t="s">
        <v>132</v>
      </c>
      <c r="G56" s="101" t="s">
        <v>132</v>
      </c>
      <c r="H56" s="111" t="s">
        <v>132</v>
      </c>
      <c r="I56" s="107" t="s">
        <v>132</v>
      </c>
    </row>
    <row r="57" spans="1:9" ht="12.75">
      <c r="A57" s="7" t="s">
        <v>110</v>
      </c>
      <c r="B57" s="107">
        <v>1005</v>
      </c>
      <c r="C57" s="101">
        <v>20.38</v>
      </c>
      <c r="D57" s="111" t="s">
        <v>132</v>
      </c>
      <c r="E57" s="101" t="s">
        <v>132</v>
      </c>
      <c r="F57" s="111" t="s">
        <v>132</v>
      </c>
      <c r="G57" s="101">
        <v>115</v>
      </c>
      <c r="H57" s="111" t="s">
        <v>132</v>
      </c>
      <c r="I57" s="107" t="s">
        <v>132</v>
      </c>
    </row>
    <row r="58" spans="1:9" ht="12.75">
      <c r="A58" s="7" t="s">
        <v>111</v>
      </c>
      <c r="B58" s="107">
        <v>786.525</v>
      </c>
      <c r="C58" s="101">
        <v>78.1</v>
      </c>
      <c r="D58" s="111" t="s">
        <v>132</v>
      </c>
      <c r="E58" s="101" t="s">
        <v>132</v>
      </c>
      <c r="F58" s="111" t="s">
        <v>132</v>
      </c>
      <c r="G58" s="101" t="s">
        <v>132</v>
      </c>
      <c r="H58" s="111" t="s">
        <v>132</v>
      </c>
      <c r="I58" s="107" t="s">
        <v>132</v>
      </c>
    </row>
    <row r="59" spans="1:9" ht="12.75">
      <c r="A59" s="7" t="s">
        <v>112</v>
      </c>
      <c r="B59" s="107" t="s">
        <v>132</v>
      </c>
      <c r="C59" s="101" t="s">
        <v>132</v>
      </c>
      <c r="D59" s="111" t="s">
        <v>132</v>
      </c>
      <c r="E59" s="101" t="s">
        <v>132</v>
      </c>
      <c r="F59" s="111" t="s">
        <v>132</v>
      </c>
      <c r="G59" s="101" t="s">
        <v>132</v>
      </c>
      <c r="H59" s="111" t="s">
        <v>132</v>
      </c>
      <c r="I59" s="107" t="s">
        <v>132</v>
      </c>
    </row>
    <row r="60" spans="1:9" ht="12.75">
      <c r="A60" s="15" t="s">
        <v>113</v>
      </c>
      <c r="B60" s="112">
        <v>2117.525</v>
      </c>
      <c r="C60" s="112">
        <v>1848.48</v>
      </c>
      <c r="D60" s="113" t="s">
        <v>132</v>
      </c>
      <c r="E60" s="112" t="s">
        <v>132</v>
      </c>
      <c r="F60" s="113" t="s">
        <v>132</v>
      </c>
      <c r="G60" s="112">
        <v>215.6</v>
      </c>
      <c r="H60" s="113" t="s">
        <v>132</v>
      </c>
      <c r="I60" s="108" t="s">
        <v>132</v>
      </c>
    </row>
    <row r="61" spans="1:9" ht="12.75">
      <c r="A61" s="7"/>
      <c r="B61" s="101"/>
      <c r="C61" s="101"/>
      <c r="D61" s="111"/>
      <c r="E61" s="101"/>
      <c r="F61" s="111"/>
      <c r="G61" s="101"/>
      <c r="H61" s="101"/>
      <c r="I61" s="90"/>
    </row>
    <row r="62" spans="1:9" ht="12.75">
      <c r="A62" s="7" t="s">
        <v>114</v>
      </c>
      <c r="B62" s="107" t="s">
        <v>132</v>
      </c>
      <c r="C62" s="101" t="s">
        <v>132</v>
      </c>
      <c r="D62" s="111" t="s">
        <v>132</v>
      </c>
      <c r="E62" s="101" t="s">
        <v>132</v>
      </c>
      <c r="F62" s="111" t="s">
        <v>132</v>
      </c>
      <c r="G62" s="101" t="s">
        <v>132</v>
      </c>
      <c r="H62" s="111" t="s">
        <v>132</v>
      </c>
      <c r="I62" s="107" t="s">
        <v>132</v>
      </c>
    </row>
    <row r="63" spans="1:9" ht="12.75">
      <c r="A63" s="7" t="s">
        <v>115</v>
      </c>
      <c r="B63" s="107" t="s">
        <v>132</v>
      </c>
      <c r="C63" s="101" t="s">
        <v>132</v>
      </c>
      <c r="D63" s="111" t="s">
        <v>132</v>
      </c>
      <c r="E63" s="101" t="s">
        <v>132</v>
      </c>
      <c r="F63" s="111" t="s">
        <v>132</v>
      </c>
      <c r="G63" s="101" t="s">
        <v>132</v>
      </c>
      <c r="H63" s="111" t="s">
        <v>132</v>
      </c>
      <c r="I63" s="107" t="s">
        <v>132</v>
      </c>
    </row>
    <row r="64" spans="1:9" ht="12.75">
      <c r="A64" s="7" t="s">
        <v>116</v>
      </c>
      <c r="B64" s="107">
        <v>85</v>
      </c>
      <c r="C64" s="101">
        <v>16</v>
      </c>
      <c r="D64" s="111" t="s">
        <v>132</v>
      </c>
      <c r="E64" s="101" t="s">
        <v>132</v>
      </c>
      <c r="F64" s="111" t="s">
        <v>132</v>
      </c>
      <c r="G64" s="101">
        <v>500</v>
      </c>
      <c r="H64" s="111" t="s">
        <v>132</v>
      </c>
      <c r="I64" s="107" t="s">
        <v>132</v>
      </c>
    </row>
    <row r="65" spans="1:9" ht="12.75">
      <c r="A65" s="15" t="s">
        <v>117</v>
      </c>
      <c r="B65" s="112">
        <v>85</v>
      </c>
      <c r="C65" s="112">
        <v>16</v>
      </c>
      <c r="D65" s="113" t="s">
        <v>132</v>
      </c>
      <c r="E65" s="112" t="s">
        <v>132</v>
      </c>
      <c r="F65" s="113" t="s">
        <v>132</v>
      </c>
      <c r="G65" s="112">
        <v>500</v>
      </c>
      <c r="H65" s="113" t="s">
        <v>132</v>
      </c>
      <c r="I65" s="108" t="s">
        <v>132</v>
      </c>
    </row>
    <row r="66" spans="1:9" ht="12.75">
      <c r="A66" s="7"/>
      <c r="B66" s="91"/>
      <c r="C66" s="91"/>
      <c r="D66" s="92"/>
      <c r="E66" s="91"/>
      <c r="F66" s="92"/>
      <c r="G66" s="91"/>
      <c r="H66" s="91"/>
      <c r="I66" s="90"/>
    </row>
    <row r="67" spans="1:9" ht="12.75">
      <c r="A67" s="15" t="s">
        <v>118</v>
      </c>
      <c r="B67" s="108" t="s">
        <v>132</v>
      </c>
      <c r="C67" s="112" t="s">
        <v>132</v>
      </c>
      <c r="D67" s="113" t="s">
        <v>132</v>
      </c>
      <c r="E67" s="112" t="s">
        <v>132</v>
      </c>
      <c r="F67" s="113" t="s">
        <v>132</v>
      </c>
      <c r="G67" s="112" t="s">
        <v>132</v>
      </c>
      <c r="H67" s="113" t="s">
        <v>132</v>
      </c>
      <c r="I67" s="108" t="s">
        <v>132</v>
      </c>
    </row>
    <row r="68" spans="1:9" ht="12.75">
      <c r="A68" s="7"/>
      <c r="B68" s="107"/>
      <c r="C68" s="101"/>
      <c r="D68" s="111"/>
      <c r="E68" s="101"/>
      <c r="F68" s="111"/>
      <c r="G68" s="101"/>
      <c r="H68" s="111"/>
      <c r="I68" s="107"/>
    </row>
    <row r="69" spans="1:9" ht="12.75">
      <c r="A69" s="7" t="s">
        <v>119</v>
      </c>
      <c r="B69" s="107" t="s">
        <v>132</v>
      </c>
      <c r="C69" s="101" t="s">
        <v>132</v>
      </c>
      <c r="D69" s="111" t="s">
        <v>132</v>
      </c>
      <c r="E69" s="101" t="s">
        <v>132</v>
      </c>
      <c r="F69" s="111" t="s">
        <v>132</v>
      </c>
      <c r="G69" s="101" t="s">
        <v>132</v>
      </c>
      <c r="H69" s="111" t="s">
        <v>132</v>
      </c>
      <c r="I69" s="107" t="s">
        <v>132</v>
      </c>
    </row>
    <row r="70" spans="1:9" ht="12.75">
      <c r="A70" s="7" t="s">
        <v>120</v>
      </c>
      <c r="B70" s="107" t="s">
        <v>132</v>
      </c>
      <c r="C70" s="101" t="s">
        <v>132</v>
      </c>
      <c r="D70" s="111" t="s">
        <v>132</v>
      </c>
      <c r="E70" s="101" t="s">
        <v>132</v>
      </c>
      <c r="F70" s="111" t="s">
        <v>132</v>
      </c>
      <c r="G70" s="101" t="s">
        <v>132</v>
      </c>
      <c r="H70" s="111" t="s">
        <v>132</v>
      </c>
      <c r="I70" s="107" t="s">
        <v>132</v>
      </c>
    </row>
    <row r="71" spans="1:9" ht="12.75">
      <c r="A71" s="15" t="s">
        <v>121</v>
      </c>
      <c r="B71" s="108" t="s">
        <v>132</v>
      </c>
      <c r="C71" s="112" t="s">
        <v>132</v>
      </c>
      <c r="D71" s="113" t="s">
        <v>132</v>
      </c>
      <c r="E71" s="112" t="s">
        <v>132</v>
      </c>
      <c r="F71" s="113" t="s">
        <v>132</v>
      </c>
      <c r="G71" s="112" t="s">
        <v>132</v>
      </c>
      <c r="H71" s="113" t="s">
        <v>132</v>
      </c>
      <c r="I71" s="108" t="s">
        <v>132</v>
      </c>
    </row>
    <row r="72" spans="1:9" ht="12.75">
      <c r="A72" s="7"/>
      <c r="B72" s="101"/>
      <c r="C72" s="101"/>
      <c r="D72" s="111"/>
      <c r="E72" s="101"/>
      <c r="F72" s="111"/>
      <c r="G72" s="101"/>
      <c r="H72" s="101"/>
      <c r="I72" s="90"/>
    </row>
    <row r="73" spans="1:9" ht="12.75">
      <c r="A73" s="7" t="s">
        <v>122</v>
      </c>
      <c r="B73" s="107" t="s">
        <v>132</v>
      </c>
      <c r="C73" s="101" t="s">
        <v>132</v>
      </c>
      <c r="D73" s="111" t="s">
        <v>132</v>
      </c>
      <c r="E73" s="101" t="s">
        <v>132</v>
      </c>
      <c r="F73" s="111" t="s">
        <v>132</v>
      </c>
      <c r="G73" s="101" t="s">
        <v>132</v>
      </c>
      <c r="H73" s="111" t="s">
        <v>132</v>
      </c>
      <c r="I73" s="107" t="s">
        <v>132</v>
      </c>
    </row>
    <row r="74" spans="1:9" ht="12.75">
      <c r="A74" s="7" t="s">
        <v>123</v>
      </c>
      <c r="B74" s="107">
        <v>86</v>
      </c>
      <c r="C74" s="101" t="s">
        <v>132</v>
      </c>
      <c r="D74" s="111" t="s">
        <v>132</v>
      </c>
      <c r="E74" s="101" t="s">
        <v>132</v>
      </c>
      <c r="F74" s="111" t="s">
        <v>132</v>
      </c>
      <c r="G74" s="101" t="s">
        <v>132</v>
      </c>
      <c r="H74" s="111" t="s">
        <v>132</v>
      </c>
      <c r="I74" s="107" t="s">
        <v>132</v>
      </c>
    </row>
    <row r="75" spans="1:9" ht="12.75">
      <c r="A75" s="7" t="s">
        <v>124</v>
      </c>
      <c r="B75" s="107" t="s">
        <v>132</v>
      </c>
      <c r="C75" s="101" t="s">
        <v>132</v>
      </c>
      <c r="D75" s="111" t="s">
        <v>132</v>
      </c>
      <c r="E75" s="101" t="s">
        <v>132</v>
      </c>
      <c r="F75" s="111" t="s">
        <v>132</v>
      </c>
      <c r="G75" s="101" t="s">
        <v>132</v>
      </c>
      <c r="H75" s="111" t="s">
        <v>132</v>
      </c>
      <c r="I75" s="107" t="s">
        <v>132</v>
      </c>
    </row>
    <row r="76" spans="1:9" ht="12.75">
      <c r="A76" s="7" t="s">
        <v>125</v>
      </c>
      <c r="B76" s="107">
        <v>552</v>
      </c>
      <c r="C76" s="101">
        <v>150</v>
      </c>
      <c r="D76" s="111" t="s">
        <v>132</v>
      </c>
      <c r="E76" s="101" t="s">
        <v>132</v>
      </c>
      <c r="F76" s="111" t="s">
        <v>132</v>
      </c>
      <c r="G76" s="101" t="s">
        <v>132</v>
      </c>
      <c r="H76" s="111" t="s">
        <v>132</v>
      </c>
      <c r="I76" s="107" t="s">
        <v>132</v>
      </c>
    </row>
    <row r="77" spans="1:9" ht="12.75">
      <c r="A77" s="7" t="s">
        <v>126</v>
      </c>
      <c r="B77" s="107" t="s">
        <v>132</v>
      </c>
      <c r="C77" s="101" t="s">
        <v>132</v>
      </c>
      <c r="D77" s="111" t="s">
        <v>132</v>
      </c>
      <c r="E77" s="101" t="s">
        <v>132</v>
      </c>
      <c r="F77" s="111" t="s">
        <v>132</v>
      </c>
      <c r="G77" s="101" t="s">
        <v>132</v>
      </c>
      <c r="H77" s="111" t="s">
        <v>132</v>
      </c>
      <c r="I77" s="107" t="s">
        <v>132</v>
      </c>
    </row>
    <row r="78" spans="1:9" ht="12.75">
      <c r="A78" s="7" t="s">
        <v>127</v>
      </c>
      <c r="B78" s="107" t="s">
        <v>132</v>
      </c>
      <c r="C78" s="101" t="s">
        <v>132</v>
      </c>
      <c r="D78" s="111" t="s">
        <v>132</v>
      </c>
      <c r="E78" s="101" t="s">
        <v>132</v>
      </c>
      <c r="F78" s="111" t="s">
        <v>132</v>
      </c>
      <c r="G78" s="101">
        <v>250</v>
      </c>
      <c r="H78" s="111" t="s">
        <v>132</v>
      </c>
      <c r="I78" s="107" t="s">
        <v>132</v>
      </c>
    </row>
    <row r="79" spans="1:9" ht="12.75">
      <c r="A79" s="7" t="s">
        <v>128</v>
      </c>
      <c r="B79" s="107" t="s">
        <v>132</v>
      </c>
      <c r="C79" s="101" t="s">
        <v>132</v>
      </c>
      <c r="D79" s="111" t="s">
        <v>132</v>
      </c>
      <c r="E79" s="101" t="s">
        <v>132</v>
      </c>
      <c r="F79" s="111" t="s">
        <v>132</v>
      </c>
      <c r="G79" s="101" t="s">
        <v>132</v>
      </c>
      <c r="H79" s="111" t="s">
        <v>132</v>
      </c>
      <c r="I79" s="107" t="s">
        <v>132</v>
      </c>
    </row>
    <row r="80" spans="1:9" ht="12.75">
      <c r="A80" s="7" t="s">
        <v>129</v>
      </c>
      <c r="B80" s="107" t="s">
        <v>132</v>
      </c>
      <c r="C80" s="101" t="s">
        <v>132</v>
      </c>
      <c r="D80" s="111" t="s">
        <v>132</v>
      </c>
      <c r="E80" s="101" t="s">
        <v>132</v>
      </c>
      <c r="F80" s="111" t="s">
        <v>132</v>
      </c>
      <c r="G80" s="101" t="s">
        <v>132</v>
      </c>
      <c r="H80" s="111" t="s">
        <v>132</v>
      </c>
      <c r="I80" s="107" t="s">
        <v>132</v>
      </c>
    </row>
    <row r="81" spans="1:9" ht="12.75">
      <c r="A81" s="15" t="s">
        <v>130</v>
      </c>
      <c r="B81" s="112">
        <v>638</v>
      </c>
      <c r="C81" s="112">
        <v>150</v>
      </c>
      <c r="D81" s="112" t="s">
        <v>132</v>
      </c>
      <c r="E81" s="112" t="s">
        <v>132</v>
      </c>
      <c r="F81" s="113" t="s">
        <v>132</v>
      </c>
      <c r="G81" s="112">
        <v>250</v>
      </c>
      <c r="H81" s="113" t="s">
        <v>132</v>
      </c>
      <c r="I81" s="108" t="s">
        <v>132</v>
      </c>
    </row>
    <row r="82" spans="1:9" ht="12.75">
      <c r="A82" s="7"/>
      <c r="B82" s="91"/>
      <c r="C82" s="91"/>
      <c r="D82" s="92"/>
      <c r="E82" s="91"/>
      <c r="F82" s="92"/>
      <c r="G82" s="91"/>
      <c r="H82" s="91"/>
      <c r="I82" s="90"/>
    </row>
    <row r="83" spans="1:9" ht="12.75">
      <c r="A83" s="7" t="s">
        <v>131</v>
      </c>
      <c r="B83" s="107" t="s">
        <v>132</v>
      </c>
      <c r="C83" s="101" t="s">
        <v>132</v>
      </c>
      <c r="D83" s="111" t="s">
        <v>132</v>
      </c>
      <c r="E83" s="101" t="s">
        <v>132</v>
      </c>
      <c r="F83" s="111" t="s">
        <v>132</v>
      </c>
      <c r="G83" s="101" t="s">
        <v>132</v>
      </c>
      <c r="H83" s="111" t="s">
        <v>132</v>
      </c>
      <c r="I83" s="107" t="s">
        <v>132</v>
      </c>
    </row>
    <row r="84" spans="1:9" ht="12.75">
      <c r="A84" s="7" t="s">
        <v>146</v>
      </c>
      <c r="B84" s="107" t="s">
        <v>132</v>
      </c>
      <c r="C84" s="101" t="s">
        <v>132</v>
      </c>
      <c r="D84" s="111" t="s">
        <v>132</v>
      </c>
      <c r="E84" s="101" t="s">
        <v>132</v>
      </c>
      <c r="F84" s="111">
        <v>6.2</v>
      </c>
      <c r="G84" s="101" t="s">
        <v>132</v>
      </c>
      <c r="H84" s="111" t="s">
        <v>132</v>
      </c>
      <c r="I84" s="107" t="s">
        <v>132</v>
      </c>
    </row>
    <row r="85" spans="1:9" ht="12.75">
      <c r="A85" s="15" t="s">
        <v>133</v>
      </c>
      <c r="B85" s="108" t="s">
        <v>132</v>
      </c>
      <c r="C85" s="112" t="s">
        <v>132</v>
      </c>
      <c r="D85" s="113" t="s">
        <v>132</v>
      </c>
      <c r="E85" s="112" t="s">
        <v>132</v>
      </c>
      <c r="F85" s="112">
        <v>6.2</v>
      </c>
      <c r="G85" s="112" t="s">
        <v>132</v>
      </c>
      <c r="H85" s="113" t="s">
        <v>132</v>
      </c>
      <c r="I85" s="108" t="s">
        <v>132</v>
      </c>
    </row>
    <row r="86" spans="1:9" ht="12.75">
      <c r="A86" s="7"/>
      <c r="B86" s="91"/>
      <c r="C86" s="90"/>
      <c r="D86" s="90"/>
      <c r="E86" s="90"/>
      <c r="F86" s="90"/>
      <c r="G86" s="90"/>
      <c r="H86" s="91"/>
      <c r="I86" s="90"/>
    </row>
    <row r="87" spans="1:9" ht="13.5" thickBot="1">
      <c r="A87" s="9" t="s">
        <v>32</v>
      </c>
      <c r="B87" s="97">
        <v>25413.511000000002</v>
      </c>
      <c r="C87" s="97">
        <v>7105.055</v>
      </c>
      <c r="D87" s="97">
        <v>18</v>
      </c>
      <c r="E87" s="97">
        <v>565</v>
      </c>
      <c r="F87" s="97">
        <v>6.2</v>
      </c>
      <c r="G87" s="97">
        <v>1420.2</v>
      </c>
      <c r="H87" s="104">
        <v>12</v>
      </c>
      <c r="I87" s="97">
        <v>9271.8</v>
      </c>
    </row>
    <row r="88" ht="12.75">
      <c r="A88" s="7"/>
    </row>
    <row r="89" spans="1:9" ht="12.75">
      <c r="A89" s="7"/>
      <c r="B89" s="13"/>
      <c r="C89" s="13"/>
      <c r="D89" s="13"/>
      <c r="E89" s="13"/>
      <c r="F89" s="13"/>
      <c r="G89" s="13"/>
      <c r="H89" s="13"/>
      <c r="I89" s="13"/>
    </row>
    <row r="90" ht="12.75">
      <c r="A90" s="7"/>
    </row>
    <row r="91" ht="12.75">
      <c r="A91" s="7"/>
    </row>
    <row r="92" ht="12.75">
      <c r="A92" s="7"/>
    </row>
    <row r="93" ht="12.75">
      <c r="A93" s="7"/>
    </row>
  </sheetData>
  <mergeCells count="8">
    <mergeCell ref="B6:C6"/>
    <mergeCell ref="D6:E6"/>
    <mergeCell ref="F6:G6"/>
    <mergeCell ref="H6:I6"/>
    <mergeCell ref="A1:I1"/>
    <mergeCell ref="A3:I3"/>
    <mergeCell ref="B5:E5"/>
    <mergeCell ref="F5:I5"/>
  </mergeCells>
  <printOptions/>
  <pageMargins left="0.75" right="0.75" top="1" bottom="1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41.7109375" style="20" customWidth="1"/>
    <col min="2" max="3" width="42.00390625" style="20" customWidth="1"/>
    <col min="4" max="5" width="11.421875" style="20" customWidth="1"/>
    <col min="6" max="6" width="25.7109375" style="20" customWidth="1"/>
    <col min="7" max="12" width="17.140625" style="20" customWidth="1"/>
    <col min="13" max="14" width="11.421875" style="20" customWidth="1"/>
    <col min="15" max="15" width="21.421875" style="20" customWidth="1"/>
    <col min="16" max="20" width="21.28125" style="20" customWidth="1"/>
    <col min="21" max="16384" width="11.421875" style="20" customWidth="1"/>
  </cols>
  <sheetData>
    <row r="1" spans="1:3" s="21" customFormat="1" ht="18">
      <c r="A1" s="117" t="s">
        <v>0</v>
      </c>
      <c r="B1" s="117"/>
      <c r="C1" s="117"/>
    </row>
    <row r="3" spans="1:3" ht="15">
      <c r="A3" s="122" t="s">
        <v>174</v>
      </c>
      <c r="B3" s="122"/>
      <c r="C3" s="122"/>
    </row>
    <row r="4" spans="1:3" ht="15">
      <c r="A4" s="123"/>
      <c r="B4" s="123"/>
      <c r="C4" s="123"/>
    </row>
    <row r="5" spans="1:3" ht="13.5" thickBot="1">
      <c r="A5" s="1" t="s">
        <v>33</v>
      </c>
      <c r="B5" s="2" t="s">
        <v>34</v>
      </c>
      <c r="C5" s="2" t="s">
        <v>35</v>
      </c>
    </row>
    <row r="6" spans="1:3" ht="12.75">
      <c r="A6" s="25">
        <v>1985</v>
      </c>
      <c r="B6" s="26">
        <v>1402381</v>
      </c>
      <c r="C6" s="26">
        <v>588437</v>
      </c>
    </row>
    <row r="7" spans="1:3" ht="12.75">
      <c r="A7" s="27">
        <v>1986</v>
      </c>
      <c r="B7" s="28">
        <v>1287551</v>
      </c>
      <c r="C7" s="28">
        <v>583838</v>
      </c>
    </row>
    <row r="8" spans="1:3" ht="12.75">
      <c r="A8" s="27">
        <v>1987</v>
      </c>
      <c r="B8" s="28">
        <v>1283353</v>
      </c>
      <c r="C8" s="28">
        <v>616720</v>
      </c>
    </row>
    <row r="9" spans="1:3" ht="12.75">
      <c r="A9" s="27">
        <v>1988</v>
      </c>
      <c r="B9" s="28">
        <v>1291000</v>
      </c>
      <c r="C9" s="28">
        <v>677004</v>
      </c>
    </row>
    <row r="10" spans="1:3" ht="12.75">
      <c r="A10" s="27">
        <v>1989</v>
      </c>
      <c r="B10" s="28">
        <v>1402341</v>
      </c>
      <c r="C10" s="28">
        <v>678677</v>
      </c>
    </row>
    <row r="11" spans="1:3" ht="12.75">
      <c r="A11" s="27">
        <v>1990</v>
      </c>
      <c r="B11" s="28">
        <v>1443514</v>
      </c>
      <c r="C11" s="28">
        <v>851053</v>
      </c>
    </row>
    <row r="12" spans="1:3" ht="12.75">
      <c r="A12" s="27">
        <v>1991</v>
      </c>
      <c r="B12" s="28">
        <v>1440562</v>
      </c>
      <c r="C12" s="28">
        <v>903160</v>
      </c>
    </row>
    <row r="13" spans="1:3" ht="12.75">
      <c r="A13" s="27">
        <v>1992</v>
      </c>
      <c r="B13" s="28">
        <v>1356553</v>
      </c>
      <c r="C13" s="28">
        <v>844299</v>
      </c>
    </row>
    <row r="14" spans="1:3" ht="12.75">
      <c r="A14" s="27">
        <v>1993</v>
      </c>
      <c r="B14" s="28">
        <v>1332252</v>
      </c>
      <c r="C14" s="28">
        <v>799990</v>
      </c>
    </row>
    <row r="15" spans="1:3" ht="12.75">
      <c r="A15" s="27">
        <v>1994</v>
      </c>
      <c r="B15" s="28">
        <v>1342603</v>
      </c>
      <c r="C15" s="28">
        <v>834085</v>
      </c>
    </row>
    <row r="16" spans="1:3" ht="12.75">
      <c r="A16" s="27">
        <v>1995</v>
      </c>
      <c r="B16" s="28">
        <v>1320315</v>
      </c>
      <c r="C16" s="28">
        <v>820252</v>
      </c>
    </row>
    <row r="17" spans="1:3" ht="12.75">
      <c r="A17" s="27">
        <v>1996</v>
      </c>
      <c r="B17" s="28">
        <v>1298860</v>
      </c>
      <c r="C17" s="28">
        <v>878282</v>
      </c>
    </row>
    <row r="18" spans="1:3" ht="12.75">
      <c r="A18" s="29">
        <v>1997</v>
      </c>
      <c r="B18" s="30">
        <v>1268057</v>
      </c>
      <c r="C18" s="28">
        <v>837092</v>
      </c>
    </row>
    <row r="19" spans="1:3" ht="12.75">
      <c r="A19" s="29">
        <v>1998</v>
      </c>
      <c r="B19" s="30">
        <v>1253105</v>
      </c>
      <c r="C19" s="28">
        <v>829083</v>
      </c>
    </row>
    <row r="20" spans="1:3" ht="13.5" thickBot="1">
      <c r="A20" s="31">
        <v>1999</v>
      </c>
      <c r="B20" s="32">
        <v>1200951.3333333333</v>
      </c>
      <c r="C20" s="33">
        <v>834680</v>
      </c>
    </row>
    <row r="21" spans="1:3" ht="12.75">
      <c r="A21" s="27"/>
      <c r="B21" s="34"/>
      <c r="C21" s="34"/>
    </row>
  </sheetData>
  <mergeCells count="3">
    <mergeCell ref="A1:C1"/>
    <mergeCell ref="A3:C3"/>
    <mergeCell ref="A4:C4"/>
  </mergeCells>
  <printOptions/>
  <pageMargins left="0.75" right="0.75" top="1" bottom="1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20" customWidth="1"/>
    <col min="2" max="6" width="14.140625" style="20" customWidth="1"/>
    <col min="7" max="7" width="14.7109375" style="20" customWidth="1"/>
    <col min="8" max="9" width="14.140625" style="20" customWidth="1"/>
    <col min="10" max="16384" width="11.421875" style="20" customWidth="1"/>
  </cols>
  <sheetData>
    <row r="1" spans="1:9" ht="18">
      <c r="A1" s="117" t="s">
        <v>0</v>
      </c>
      <c r="B1" s="117"/>
      <c r="C1" s="117"/>
      <c r="D1" s="117"/>
      <c r="E1" s="117"/>
      <c r="F1" s="117"/>
      <c r="G1" s="117"/>
      <c r="H1" s="19"/>
      <c r="I1" s="19"/>
    </row>
    <row r="3" spans="1:8" ht="15">
      <c r="A3" s="124" t="s">
        <v>175</v>
      </c>
      <c r="B3" s="118"/>
      <c r="C3" s="118"/>
      <c r="D3" s="118"/>
      <c r="E3" s="118"/>
      <c r="F3" s="118"/>
      <c r="G3" s="118"/>
      <c r="H3" s="7"/>
    </row>
    <row r="4" ht="12.75">
      <c r="H4" s="7"/>
    </row>
    <row r="5" spans="1:8" ht="12.75">
      <c r="A5" s="77"/>
      <c r="B5" s="2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7"/>
    </row>
    <row r="6" spans="1:8" ht="12.75">
      <c r="A6" s="3" t="s">
        <v>42</v>
      </c>
      <c r="B6" s="4" t="s">
        <v>43</v>
      </c>
      <c r="C6" s="4"/>
      <c r="D6" s="4"/>
      <c r="E6" s="55" t="s">
        <v>44</v>
      </c>
      <c r="F6" s="55" t="s">
        <v>45</v>
      </c>
      <c r="G6" s="4" t="s">
        <v>46</v>
      </c>
      <c r="H6" s="7"/>
    </row>
    <row r="7" spans="1:8" ht="13.5" thickBot="1">
      <c r="A7" s="7"/>
      <c r="B7" s="4" t="s">
        <v>47</v>
      </c>
      <c r="C7" s="4" t="s">
        <v>48</v>
      </c>
      <c r="D7" s="4" t="s">
        <v>49</v>
      </c>
      <c r="E7" s="4"/>
      <c r="F7" s="4"/>
      <c r="G7" s="55" t="s">
        <v>50</v>
      </c>
      <c r="H7" s="7"/>
    </row>
    <row r="8" spans="1:8" ht="12.75">
      <c r="A8" s="5" t="s">
        <v>134</v>
      </c>
      <c r="B8" s="78">
        <v>46572</v>
      </c>
      <c r="C8" s="78">
        <v>2772468.7678571427</v>
      </c>
      <c r="D8" s="79">
        <v>59.530807520766615</v>
      </c>
      <c r="E8" s="78">
        <v>11206800.750627887</v>
      </c>
      <c r="F8" s="79">
        <v>240.63387337086417</v>
      </c>
      <c r="G8" s="78">
        <v>9327017.014652677</v>
      </c>
      <c r="H8" s="7"/>
    </row>
    <row r="9" spans="1:8" ht="12.75">
      <c r="A9" s="7" t="s">
        <v>135</v>
      </c>
      <c r="B9" s="80">
        <v>105838.33333333334</v>
      </c>
      <c r="C9" s="80">
        <v>5021451.231651376</v>
      </c>
      <c r="D9" s="81">
        <v>47.44454181677756</v>
      </c>
      <c r="E9" s="80">
        <v>13797414.828119</v>
      </c>
      <c r="F9" s="81">
        <v>130.36311507915215</v>
      </c>
      <c r="G9" s="80">
        <v>5612348.917577201</v>
      </c>
      <c r="H9" s="7"/>
    </row>
    <row r="10" spans="1:8" ht="12.75">
      <c r="A10" s="7" t="s">
        <v>136</v>
      </c>
      <c r="B10" s="80">
        <v>16594.666666666668</v>
      </c>
      <c r="C10" s="80">
        <v>628241.84375</v>
      </c>
      <c r="D10" s="81">
        <v>37.858057433111036</v>
      </c>
      <c r="E10" s="80">
        <v>2256439.3486130643</v>
      </c>
      <c r="F10" s="81">
        <v>135.97376759278467</v>
      </c>
      <c r="G10" s="80">
        <v>2789620.5189539185</v>
      </c>
      <c r="H10" s="7"/>
    </row>
    <row r="11" spans="1:8" ht="12.75">
      <c r="A11" s="7" t="s">
        <v>137</v>
      </c>
      <c r="B11" s="80">
        <v>1318852.6666666665</v>
      </c>
      <c r="C11" s="80">
        <v>2984542.6281622085</v>
      </c>
      <c r="D11" s="81">
        <v>2.262984110048842</v>
      </c>
      <c r="E11" s="80">
        <v>9702733.294404011</v>
      </c>
      <c r="F11" s="81">
        <v>7.3569501276645095</v>
      </c>
      <c r="G11" s="80">
        <v>3667706.0149291405</v>
      </c>
      <c r="H11" s="7"/>
    </row>
    <row r="12" spans="1:8" ht="12.75">
      <c r="A12" s="7" t="s">
        <v>138</v>
      </c>
      <c r="B12" s="80">
        <v>4237264.333333333</v>
      </c>
      <c r="C12" s="80">
        <v>3909487.4182857764</v>
      </c>
      <c r="D12" s="81">
        <v>0.9226442135155387</v>
      </c>
      <c r="E12" s="80">
        <v>17445639</v>
      </c>
      <c r="F12" s="81">
        <v>4.12</v>
      </c>
      <c r="G12" s="80">
        <v>17334903.38497533</v>
      </c>
      <c r="H12" s="7"/>
    </row>
    <row r="13" spans="1:8" ht="12.75">
      <c r="A13" s="7" t="s">
        <v>139</v>
      </c>
      <c r="B13" s="80">
        <v>90959.33333333334</v>
      </c>
      <c r="C13" s="80">
        <v>444338.5921286425</v>
      </c>
      <c r="D13" s="81">
        <v>4.885024723084776</v>
      </c>
      <c r="E13" s="80">
        <v>929795.9790872578</v>
      </c>
      <c r="F13" s="81">
        <v>10.222106352515677</v>
      </c>
      <c r="G13" s="80">
        <v>135686.127237431</v>
      </c>
      <c r="H13" s="7"/>
    </row>
    <row r="14" spans="1:8" ht="12.75">
      <c r="A14" s="7" t="s">
        <v>140</v>
      </c>
      <c r="B14" s="80">
        <v>3289952.3333333335</v>
      </c>
      <c r="C14" s="80">
        <v>1326808.8221127978</v>
      </c>
      <c r="D14" s="81">
        <v>0.4032911992887428</v>
      </c>
      <c r="E14" s="80">
        <v>19314323.745040342</v>
      </c>
      <c r="F14" s="81">
        <v>5.870700176823334</v>
      </c>
      <c r="G14" s="80">
        <v>25610640.12045777</v>
      </c>
      <c r="H14" s="7"/>
    </row>
    <row r="15" spans="1:8" ht="12.75">
      <c r="A15" s="7" t="s">
        <v>141</v>
      </c>
      <c r="B15" s="80">
        <v>1787852</v>
      </c>
      <c r="C15" s="80">
        <v>259313.5492663269</v>
      </c>
      <c r="D15" s="81">
        <v>0.14504195496401653</v>
      </c>
      <c r="E15" s="80">
        <v>1954313.3853011806</v>
      </c>
      <c r="F15" s="81">
        <v>1.0931069156178368</v>
      </c>
      <c r="G15" s="80">
        <v>1865554.8193217448</v>
      </c>
      <c r="H15" s="7"/>
    </row>
    <row r="16" spans="1:8" ht="12.75">
      <c r="A16" s="7" t="s">
        <v>142</v>
      </c>
      <c r="B16" s="80">
        <v>6145903</v>
      </c>
      <c r="C16" s="80">
        <v>1288923.282903461</v>
      </c>
      <c r="D16" s="81">
        <v>0.20972073312960862</v>
      </c>
      <c r="E16" s="80">
        <v>6108025.382285246</v>
      </c>
      <c r="F16" s="81">
        <v>0.9938369320643762</v>
      </c>
      <c r="G16" s="80">
        <v>6573883.650909668</v>
      </c>
      <c r="H16" s="7"/>
    </row>
    <row r="17" spans="1:8" ht="12.75">
      <c r="A17" s="7"/>
      <c r="B17" s="28"/>
      <c r="C17" s="28"/>
      <c r="D17" s="57"/>
      <c r="E17" s="28"/>
      <c r="F17" s="28"/>
      <c r="G17" s="28"/>
      <c r="H17" s="7"/>
    </row>
    <row r="18" spans="1:8" ht="13.5" thickBot="1">
      <c r="A18" s="9" t="s">
        <v>56</v>
      </c>
      <c r="B18" s="42"/>
      <c r="C18" s="42">
        <v>18635576.136117734</v>
      </c>
      <c r="D18" s="82"/>
      <c r="E18" s="42">
        <v>82715486</v>
      </c>
      <c r="F18" s="42"/>
      <c r="G18" s="42">
        <v>72917360.56901488</v>
      </c>
      <c r="H18" s="7"/>
    </row>
    <row r="19" spans="1:8" ht="12.75">
      <c r="A19" s="7" t="s">
        <v>57</v>
      </c>
      <c r="B19" s="7"/>
      <c r="C19" s="7"/>
      <c r="D19" s="7"/>
      <c r="E19" s="7"/>
      <c r="F19" s="18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22" ht="12.75">
      <c r="A21" s="7"/>
      <c r="B21" s="7"/>
      <c r="C21" s="7"/>
      <c r="D21" s="7"/>
      <c r="E21" s="7"/>
      <c r="F21" s="7"/>
      <c r="G21" s="7"/>
      <c r="H21" s="7"/>
      <c r="V21" s="24"/>
    </row>
    <row r="22" spans="1:8" ht="12.75">
      <c r="A22" s="7"/>
      <c r="H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7" customWidth="1"/>
    <col min="2" max="2" width="17.140625" style="7" customWidth="1"/>
    <col min="3" max="7" width="18.7109375" style="7" customWidth="1"/>
    <col min="8" max="16384" width="11.421875" style="7" customWidth="1"/>
  </cols>
  <sheetData>
    <row r="1" spans="1:22" s="63" customFormat="1" ht="18">
      <c r="A1" s="125" t="s">
        <v>0</v>
      </c>
      <c r="B1" s="125"/>
      <c r="C1" s="125"/>
      <c r="D1" s="125"/>
      <c r="E1" s="125"/>
      <c r="F1" s="125"/>
      <c r="G1" s="125"/>
      <c r="H1" s="62"/>
      <c r="I1" s="62"/>
      <c r="Q1" s="64"/>
      <c r="R1" s="64"/>
      <c r="S1" s="65"/>
      <c r="T1" s="64"/>
      <c r="U1" s="64"/>
      <c r="V1" s="64"/>
    </row>
    <row r="2" spans="17:22" ht="12.75">
      <c r="Q2" s="66"/>
      <c r="R2" s="66"/>
      <c r="S2" s="67"/>
      <c r="T2" s="66"/>
      <c r="U2" s="66"/>
      <c r="V2" s="66"/>
    </row>
    <row r="3" spans="1:22" ht="15">
      <c r="A3" s="124" t="s">
        <v>176</v>
      </c>
      <c r="B3" s="118"/>
      <c r="C3" s="118"/>
      <c r="D3" s="126"/>
      <c r="E3" s="126"/>
      <c r="F3" s="126"/>
      <c r="G3" s="126"/>
      <c r="Q3" s="66"/>
      <c r="R3" s="66"/>
      <c r="S3" s="67"/>
      <c r="T3" s="66"/>
      <c r="U3" s="66"/>
      <c r="V3" s="66"/>
    </row>
    <row r="4" spans="1:22" ht="14.25">
      <c r="A4" s="68"/>
      <c r="B4" s="68"/>
      <c r="C4" s="68"/>
      <c r="D4" s="69"/>
      <c r="E4" s="69"/>
      <c r="F4" s="69"/>
      <c r="G4" s="69"/>
      <c r="Q4" s="66"/>
      <c r="R4" s="66"/>
      <c r="S4" s="67"/>
      <c r="T4" s="66"/>
      <c r="U4" s="66"/>
      <c r="V4" s="66"/>
    </row>
    <row r="5" spans="1:22" ht="12.75">
      <c r="A5" s="127" t="s">
        <v>42</v>
      </c>
      <c r="B5" s="128"/>
      <c r="C5" s="43"/>
      <c r="D5" s="4" t="s">
        <v>37</v>
      </c>
      <c r="E5" s="4" t="s">
        <v>38</v>
      </c>
      <c r="F5" s="4" t="s">
        <v>39</v>
      </c>
      <c r="G5" s="4" t="s">
        <v>40</v>
      </c>
      <c r="Q5" s="66"/>
      <c r="R5" s="66"/>
      <c r="S5" s="67"/>
      <c r="T5" s="66"/>
      <c r="U5" s="66"/>
      <c r="V5" s="66"/>
    </row>
    <row r="6" spans="1:7" ht="13.5" thickBot="1">
      <c r="A6" s="127"/>
      <c r="B6" s="128"/>
      <c r="C6" s="4" t="s">
        <v>58</v>
      </c>
      <c r="D6" s="4" t="s">
        <v>59</v>
      </c>
      <c r="E6" s="44" t="s">
        <v>49</v>
      </c>
      <c r="F6" s="55" t="s">
        <v>64</v>
      </c>
      <c r="G6" s="55" t="s">
        <v>45</v>
      </c>
    </row>
    <row r="7" spans="1:7" ht="12.75">
      <c r="A7" s="25" t="s">
        <v>60</v>
      </c>
      <c r="B7" s="5"/>
      <c r="C7" s="45">
        <v>1.332</v>
      </c>
      <c r="D7" s="45">
        <v>6.033</v>
      </c>
      <c r="E7" s="46">
        <v>4.5292792792792795</v>
      </c>
      <c r="F7" s="45">
        <v>110.02127582849519</v>
      </c>
      <c r="G7" s="56">
        <v>82.59855542679819</v>
      </c>
    </row>
    <row r="8" spans="1:7" ht="12.75">
      <c r="A8" s="27" t="s">
        <v>61</v>
      </c>
      <c r="C8" s="47">
        <v>11784.036665</v>
      </c>
      <c r="D8" s="47">
        <v>1663.5089966666667</v>
      </c>
      <c r="E8" s="48">
        <v>0.14116631201661886</v>
      </c>
      <c r="F8" s="47">
        <v>12650.864132240016</v>
      </c>
      <c r="G8" s="57">
        <v>1.0735594679380622</v>
      </c>
    </row>
    <row r="9" spans="1:7" ht="12.75">
      <c r="A9" s="27" t="s">
        <v>62</v>
      </c>
      <c r="C9" s="49">
        <v>19480.339666666663</v>
      </c>
      <c r="D9" s="47">
        <v>774.7546666666666</v>
      </c>
      <c r="E9" s="48">
        <v>0.039771106660546084</v>
      </c>
      <c r="F9" s="47">
        <v>1959.4222670977924</v>
      </c>
      <c r="G9" s="57">
        <v>0.10058460481829344</v>
      </c>
    </row>
    <row r="10" spans="1:7" ht="12.75">
      <c r="A10" s="27" t="s">
        <v>63</v>
      </c>
      <c r="C10" s="47">
        <v>47917.687666666665</v>
      </c>
      <c r="D10" s="47">
        <v>6509.041333333334</v>
      </c>
      <c r="E10" s="48">
        <v>0.1358379681968933</v>
      </c>
      <c r="F10" s="47">
        <v>9948.996778575121</v>
      </c>
      <c r="G10" s="57">
        <v>0.2076268130420662</v>
      </c>
    </row>
    <row r="11" spans="1:7" ht="12.75">
      <c r="A11" s="27"/>
      <c r="C11" s="47"/>
      <c r="D11" s="47"/>
      <c r="E11" s="50"/>
      <c r="F11" s="47"/>
      <c r="G11" s="47"/>
    </row>
    <row r="12" spans="1:7" ht="13.5" thickBot="1">
      <c r="A12" s="51" t="s">
        <v>56</v>
      </c>
      <c r="B12" s="40"/>
      <c r="C12" s="52"/>
      <c r="D12" s="52">
        <v>8953.337996666667</v>
      </c>
      <c r="E12" s="53"/>
      <c r="F12" s="52">
        <v>24669.304453741424</v>
      </c>
      <c r="G12" s="54"/>
    </row>
  </sheetData>
  <mergeCells count="3">
    <mergeCell ref="A1:G1"/>
    <mergeCell ref="A3:G3"/>
    <mergeCell ref="A5:B6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3" customWidth="1"/>
    <col min="2" max="2" width="17.140625" style="7" customWidth="1"/>
    <col min="3" max="7" width="18.7109375" style="7" customWidth="1"/>
    <col min="8" max="16384" width="11.421875" style="7" customWidth="1"/>
  </cols>
  <sheetData>
    <row r="1" spans="1:22" s="63" customFormat="1" ht="18">
      <c r="A1" s="125" t="s">
        <v>0</v>
      </c>
      <c r="B1" s="125"/>
      <c r="C1" s="125"/>
      <c r="D1" s="125"/>
      <c r="E1" s="125"/>
      <c r="F1" s="125"/>
      <c r="G1" s="125"/>
      <c r="H1" s="62"/>
      <c r="I1" s="62"/>
      <c r="Q1" s="64"/>
      <c r="R1" s="64"/>
      <c r="S1" s="65"/>
      <c r="T1" s="64"/>
      <c r="U1" s="64"/>
      <c r="V1" s="64"/>
    </row>
    <row r="2" spans="1:22" ht="12.75">
      <c r="A2" s="7"/>
      <c r="Q2" s="66"/>
      <c r="R2" s="66"/>
      <c r="S2" s="67"/>
      <c r="T2" s="66"/>
      <c r="U2" s="66"/>
      <c r="V2" s="66"/>
    </row>
    <row r="3" spans="1:7" ht="15">
      <c r="A3" s="124" t="s">
        <v>177</v>
      </c>
      <c r="B3" s="118"/>
      <c r="C3" s="118"/>
      <c r="D3" s="118"/>
      <c r="E3" s="118"/>
      <c r="F3" s="118"/>
      <c r="G3" s="118"/>
    </row>
    <row r="4" spans="1:7" ht="12.75">
      <c r="A4" s="69"/>
      <c r="B4" s="69"/>
      <c r="C4" s="69"/>
      <c r="D4" s="69"/>
      <c r="E4" s="69"/>
      <c r="F4" s="69"/>
      <c r="G4" s="69"/>
    </row>
    <row r="5" spans="1:7" ht="12.75">
      <c r="A5" s="127" t="s">
        <v>42</v>
      </c>
      <c r="B5" s="128"/>
      <c r="C5" s="44" t="s">
        <v>58</v>
      </c>
      <c r="D5" s="4" t="s">
        <v>37</v>
      </c>
      <c r="E5" s="4" t="s">
        <v>38</v>
      </c>
      <c r="F5" s="4" t="s">
        <v>39</v>
      </c>
      <c r="G5" s="4" t="s">
        <v>40</v>
      </c>
    </row>
    <row r="6" spans="1:7" ht="13.5" thickBot="1">
      <c r="A6" s="127"/>
      <c r="B6" s="128"/>
      <c r="C6" s="4"/>
      <c r="D6" s="4" t="s">
        <v>59</v>
      </c>
      <c r="E6" s="44" t="s">
        <v>49</v>
      </c>
      <c r="F6" s="55" t="s">
        <v>64</v>
      </c>
      <c r="G6" s="55" t="s">
        <v>45</v>
      </c>
    </row>
    <row r="7" spans="1:7" ht="12.75">
      <c r="A7" s="25" t="s">
        <v>65</v>
      </c>
      <c r="B7" s="5"/>
      <c r="C7" s="45">
        <v>152700</v>
      </c>
      <c r="D7" s="45">
        <v>25420</v>
      </c>
      <c r="E7" s="58">
        <f>D7/C7</f>
        <v>0.1664702030124427</v>
      </c>
      <c r="F7" s="59">
        <f>C7*G7</f>
        <v>64134</v>
      </c>
      <c r="G7" s="56">
        <v>0.42</v>
      </c>
    </row>
    <row r="8" spans="1:7" ht="12.75">
      <c r="A8" s="27" t="s">
        <v>66</v>
      </c>
      <c r="C8" s="47">
        <v>21.6</v>
      </c>
      <c r="D8" s="47">
        <v>0.9</v>
      </c>
      <c r="E8" s="60">
        <f>D8/C8</f>
        <v>0.041666666666666664</v>
      </c>
      <c r="F8" s="61">
        <f>C8*G8</f>
        <v>2.592</v>
      </c>
      <c r="G8" s="57">
        <v>0.12</v>
      </c>
    </row>
    <row r="9" spans="1:7" ht="12.75">
      <c r="A9" s="27" t="s">
        <v>67</v>
      </c>
      <c r="C9" s="47">
        <v>750</v>
      </c>
      <c r="D9" s="47">
        <v>150</v>
      </c>
      <c r="E9" s="60">
        <f>D9/C9</f>
        <v>0.2</v>
      </c>
      <c r="F9" s="61">
        <f>C9*G9</f>
        <v>127.50000000000001</v>
      </c>
      <c r="G9" s="57">
        <v>0.17</v>
      </c>
    </row>
    <row r="10" spans="1:7" ht="12.75">
      <c r="A10" s="27"/>
      <c r="C10" s="47"/>
      <c r="D10" s="47"/>
      <c r="E10" s="50"/>
      <c r="F10" s="47"/>
      <c r="G10" s="47"/>
    </row>
    <row r="11" spans="1:7" ht="13.5" thickBot="1">
      <c r="A11" s="51" t="s">
        <v>56</v>
      </c>
      <c r="B11" s="40"/>
      <c r="C11" s="52"/>
      <c r="D11" s="52">
        <f>SUM(D7:D9)</f>
        <v>25570.9</v>
      </c>
      <c r="E11" s="53"/>
      <c r="F11" s="52">
        <f>SUM(F7:F9)</f>
        <v>64264.092</v>
      </c>
      <c r="G11" s="54"/>
    </row>
    <row r="12" ht="12.75">
      <c r="A12" s="7" t="s">
        <v>68</v>
      </c>
    </row>
    <row r="13" ht="12.75">
      <c r="A13" s="7" t="s">
        <v>69</v>
      </c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</sheetData>
  <mergeCells count="3">
    <mergeCell ref="A1:G1"/>
    <mergeCell ref="A3:G3"/>
    <mergeCell ref="A5:B6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43" customWidth="1"/>
    <col min="2" max="5" width="17.7109375" style="7" customWidth="1"/>
    <col min="6" max="16384" width="11.421875" style="7" customWidth="1"/>
  </cols>
  <sheetData>
    <row r="1" spans="1:7" s="63" customFormat="1" ht="18">
      <c r="A1" s="125" t="s">
        <v>0</v>
      </c>
      <c r="B1" s="125"/>
      <c r="C1" s="125"/>
      <c r="D1" s="125"/>
      <c r="E1" s="125"/>
      <c r="F1" s="62"/>
      <c r="G1" s="62"/>
    </row>
    <row r="2" ht="12.75">
      <c r="A2" s="7"/>
    </row>
    <row r="3" spans="1:5" ht="15">
      <c r="A3" s="124" t="s">
        <v>178</v>
      </c>
      <c r="B3" s="118"/>
      <c r="C3" s="118"/>
      <c r="D3" s="126"/>
      <c r="E3" s="126"/>
    </row>
    <row r="4" spans="1:5" ht="14.25">
      <c r="A4" s="68"/>
      <c r="B4" s="68"/>
      <c r="C4" s="68"/>
      <c r="D4" s="69"/>
      <c r="E4" s="69"/>
    </row>
    <row r="5" spans="1:5" ht="12.75">
      <c r="A5" s="1" t="s">
        <v>70</v>
      </c>
      <c r="B5" s="119" t="s">
        <v>71</v>
      </c>
      <c r="C5" s="121"/>
      <c r="D5" s="119" t="s">
        <v>72</v>
      </c>
      <c r="E5" s="120"/>
    </row>
    <row r="6" spans="1:5" ht="13.5" thickBot="1">
      <c r="A6" s="3" t="s">
        <v>73</v>
      </c>
      <c r="B6" s="70" t="s">
        <v>74</v>
      </c>
      <c r="C6" s="71" t="s">
        <v>75</v>
      </c>
      <c r="D6" s="70" t="s">
        <v>74</v>
      </c>
      <c r="E6" s="72" t="s">
        <v>75</v>
      </c>
    </row>
    <row r="7" spans="1:5" ht="12.75">
      <c r="A7" s="5" t="s">
        <v>76</v>
      </c>
      <c r="B7" s="38">
        <v>23950</v>
      </c>
      <c r="C7" s="38">
        <v>500913.53839866334</v>
      </c>
      <c r="D7" s="38">
        <v>32015</v>
      </c>
      <c r="E7" s="39">
        <v>2503.8524875891003</v>
      </c>
    </row>
    <row r="8" spans="1:5" ht="12.75">
      <c r="A8" s="7" t="s">
        <v>77</v>
      </c>
      <c r="B8" s="38">
        <v>16309</v>
      </c>
      <c r="C8" s="38">
        <v>352134.06176000385</v>
      </c>
      <c r="D8" s="38">
        <v>20644</v>
      </c>
      <c r="E8" s="39">
        <v>262582.12830406404</v>
      </c>
    </row>
    <row r="9" spans="1:5" ht="12.75">
      <c r="A9" s="7" t="s">
        <v>78</v>
      </c>
      <c r="B9" s="38">
        <v>14395</v>
      </c>
      <c r="C9" s="38">
        <v>293926.88086738065</v>
      </c>
      <c r="D9" s="38">
        <v>22628</v>
      </c>
      <c r="E9" s="39">
        <v>288566.3397160819</v>
      </c>
    </row>
    <row r="10" spans="1:5" ht="12.75">
      <c r="A10" s="7" t="s">
        <v>79</v>
      </c>
      <c r="B10" s="38">
        <v>19727</v>
      </c>
      <c r="C10" s="38">
        <v>434787.217674564</v>
      </c>
      <c r="D10" s="38">
        <v>16424</v>
      </c>
      <c r="E10" s="39">
        <v>206711.83873643217</v>
      </c>
    </row>
    <row r="11" spans="1:5" ht="12.75">
      <c r="A11" s="15" t="s">
        <v>80</v>
      </c>
      <c r="B11" s="73">
        <f>SUM(B7:B10)</f>
        <v>74381</v>
      </c>
      <c r="C11" s="73">
        <f>SUM(C7:C10)</f>
        <v>1581761.698700612</v>
      </c>
      <c r="D11" s="73">
        <f>SUM(D7:D10)</f>
        <v>91711</v>
      </c>
      <c r="E11" s="74">
        <f>SUM(E7:E10)</f>
        <v>760364.1592441672</v>
      </c>
    </row>
    <row r="12" spans="1:5" ht="12.75">
      <c r="A12" s="7"/>
      <c r="B12" s="75"/>
      <c r="C12" s="75"/>
      <c r="D12" s="75"/>
      <c r="E12" s="76"/>
    </row>
    <row r="13" spans="1:5" ht="12.75">
      <c r="A13" s="15" t="s">
        <v>81</v>
      </c>
      <c r="B13" s="73">
        <v>2136</v>
      </c>
      <c r="C13" s="73">
        <v>188952.19549721733</v>
      </c>
      <c r="D13" s="73">
        <v>44929</v>
      </c>
      <c r="E13" s="74">
        <v>329823.42264373205</v>
      </c>
    </row>
    <row r="14" spans="1:5" ht="12.75">
      <c r="A14" s="7"/>
      <c r="B14" s="75"/>
      <c r="C14" s="75"/>
      <c r="D14" s="75"/>
      <c r="E14" s="76"/>
    </row>
    <row r="15" spans="1:5" ht="12.75">
      <c r="A15" s="15" t="s">
        <v>82</v>
      </c>
      <c r="B15" s="73">
        <v>11518</v>
      </c>
      <c r="C15" s="73">
        <v>121795.10295337348</v>
      </c>
      <c r="D15" s="73">
        <v>17938</v>
      </c>
      <c r="E15" s="74">
        <v>113194.61973964157</v>
      </c>
    </row>
    <row r="16" spans="1:5" ht="12.75">
      <c r="A16" s="7"/>
      <c r="B16" s="75"/>
      <c r="C16" s="75"/>
      <c r="D16" s="75"/>
      <c r="E16" s="76"/>
    </row>
    <row r="17" spans="1:5" ht="12.75">
      <c r="A17" s="7" t="s">
        <v>144</v>
      </c>
      <c r="B17" s="38">
        <v>10388</v>
      </c>
      <c r="C17" s="38">
        <v>106132.72751313212</v>
      </c>
      <c r="D17" s="38">
        <v>12684</v>
      </c>
      <c r="E17" s="39">
        <v>74257.0889377712</v>
      </c>
    </row>
    <row r="18" spans="1:5" ht="12.75">
      <c r="A18" s="7" t="s">
        <v>83</v>
      </c>
      <c r="B18" s="38">
        <v>21161</v>
      </c>
      <c r="C18" s="38">
        <v>222565.2999651413</v>
      </c>
      <c r="D18" s="38">
        <v>7869</v>
      </c>
      <c r="E18" s="39">
        <v>53441.816018174606</v>
      </c>
    </row>
    <row r="19" spans="1:5" ht="12.75">
      <c r="A19" s="7" t="s">
        <v>84</v>
      </c>
      <c r="B19" s="38">
        <v>18647</v>
      </c>
      <c r="C19" s="38">
        <v>177496.90478766244</v>
      </c>
      <c r="D19" s="38">
        <v>10090</v>
      </c>
      <c r="E19" s="39">
        <v>51641.00344980948</v>
      </c>
    </row>
    <row r="20" spans="1:5" ht="12.75">
      <c r="A20" s="15" t="s">
        <v>85</v>
      </c>
      <c r="B20" s="73">
        <f>SUM(B17:B19)</f>
        <v>50196</v>
      </c>
      <c r="C20" s="73">
        <f>SUM(C17:C19)</f>
        <v>506194.9322659359</v>
      </c>
      <c r="D20" s="73">
        <f>SUM(D17:D19)</f>
        <v>30643</v>
      </c>
      <c r="E20" s="74">
        <f>SUM(E17:E19)</f>
        <v>179339.9084057553</v>
      </c>
    </row>
    <row r="21" spans="1:5" ht="12.75">
      <c r="A21" s="7"/>
      <c r="B21" s="75"/>
      <c r="C21" s="75"/>
      <c r="D21" s="75"/>
      <c r="E21" s="76"/>
    </row>
    <row r="22" spans="1:5" ht="12.75">
      <c r="A22" s="15" t="s">
        <v>86</v>
      </c>
      <c r="B22" s="73">
        <v>28210</v>
      </c>
      <c r="C22" s="73">
        <v>360270.69585181447</v>
      </c>
      <c r="D22" s="73">
        <v>32259</v>
      </c>
      <c r="E22" s="74">
        <v>306696.4768670441</v>
      </c>
    </row>
    <row r="23" spans="1:5" ht="12.75">
      <c r="A23" s="7"/>
      <c r="B23" s="75"/>
      <c r="C23" s="75"/>
      <c r="D23" s="75"/>
      <c r="E23" s="76"/>
    </row>
    <row r="24" spans="1:5" ht="12.75">
      <c r="A24" s="15" t="s">
        <v>87</v>
      </c>
      <c r="B24" s="73">
        <v>14835</v>
      </c>
      <c r="C24" s="73">
        <v>209593.76389840493</v>
      </c>
      <c r="D24" s="73">
        <v>13568</v>
      </c>
      <c r="E24" s="74">
        <v>112344.47008762757</v>
      </c>
    </row>
    <row r="25" spans="1:5" ht="12.75">
      <c r="A25" s="7"/>
      <c r="B25" s="75"/>
      <c r="C25" s="75"/>
      <c r="D25" s="75"/>
      <c r="E25" s="76"/>
    </row>
    <row r="26" spans="1:5" ht="12.75">
      <c r="A26" s="7" t="s">
        <v>88</v>
      </c>
      <c r="B26" s="38">
        <v>23187</v>
      </c>
      <c r="C26" s="38">
        <v>350900.9171444713</v>
      </c>
      <c r="D26" s="38">
        <v>24580</v>
      </c>
      <c r="E26" s="39">
        <v>185544.45686536128</v>
      </c>
    </row>
    <row r="27" spans="1:5" ht="12.75">
      <c r="A27" s="7" t="s">
        <v>89</v>
      </c>
      <c r="B27" s="38">
        <v>16289</v>
      </c>
      <c r="C27" s="38">
        <v>246509.32169773898</v>
      </c>
      <c r="D27" s="38">
        <v>8708</v>
      </c>
      <c r="E27" s="39">
        <v>65734.13628550479</v>
      </c>
    </row>
    <row r="28" spans="1:5" ht="12.75">
      <c r="A28" s="7" t="s">
        <v>90</v>
      </c>
      <c r="B28" s="38">
        <v>29443</v>
      </c>
      <c r="C28" s="38">
        <v>445572.34382700466</v>
      </c>
      <c r="D28" s="38">
        <v>37972</v>
      </c>
      <c r="E28" s="39">
        <v>286640.7029437573</v>
      </c>
    </row>
    <row r="29" spans="1:5" ht="12.75">
      <c r="A29" s="15" t="s">
        <v>91</v>
      </c>
      <c r="B29" s="73">
        <f>SUM(B26:B28)</f>
        <v>68919</v>
      </c>
      <c r="C29" s="73">
        <f>SUM(C26:C28)</f>
        <v>1042982.5826692149</v>
      </c>
      <c r="D29" s="73">
        <f>SUM(D26:D28)</f>
        <v>71260</v>
      </c>
      <c r="E29" s="74">
        <f>SUM(E26:E28)</f>
        <v>537919.2960946234</v>
      </c>
    </row>
    <row r="30" spans="1:5" ht="12.75">
      <c r="A30" s="7"/>
      <c r="B30" s="75"/>
      <c r="C30" s="75"/>
      <c r="D30" s="75"/>
      <c r="E30" s="76"/>
    </row>
    <row r="31" spans="1:5" ht="12.75">
      <c r="A31" s="7" t="s">
        <v>92</v>
      </c>
      <c r="B31" s="38">
        <v>48383</v>
      </c>
      <c r="C31" s="38">
        <v>692161.6001346267</v>
      </c>
      <c r="D31" s="38">
        <v>22463</v>
      </c>
      <c r="E31" s="39">
        <v>146664.98383277442</v>
      </c>
    </row>
    <row r="32" spans="1:5" ht="12.75">
      <c r="A32" s="7" t="s">
        <v>93</v>
      </c>
      <c r="B32" s="38">
        <v>16220</v>
      </c>
      <c r="C32" s="38">
        <v>240615.19599004727</v>
      </c>
      <c r="D32" s="38">
        <v>3906</v>
      </c>
      <c r="E32" s="39">
        <v>31394.738740038225</v>
      </c>
    </row>
    <row r="33" spans="1:5" ht="12.75">
      <c r="A33" s="7" t="s">
        <v>94</v>
      </c>
      <c r="B33" s="38">
        <v>13849.333333333334</v>
      </c>
      <c r="C33" s="38">
        <v>203824.51894759998</v>
      </c>
      <c r="D33" s="38">
        <v>14614</v>
      </c>
      <c r="E33" s="39">
        <v>138021.57118301504</v>
      </c>
    </row>
    <row r="34" spans="1:5" ht="12.75">
      <c r="A34" s="7" t="s">
        <v>95</v>
      </c>
      <c r="B34" s="38">
        <v>19665</v>
      </c>
      <c r="C34" s="38">
        <v>292230.1155145265</v>
      </c>
      <c r="D34" s="38">
        <v>7422</v>
      </c>
      <c r="E34" s="39">
        <v>53.26169269049079</v>
      </c>
    </row>
    <row r="35" spans="1:5" ht="12.75">
      <c r="A35" s="15" t="s">
        <v>96</v>
      </c>
      <c r="B35" s="73">
        <f>SUM(B31:B34)</f>
        <v>98117.33333333333</v>
      </c>
      <c r="C35" s="73">
        <f>SUM(C31:C34)</f>
        <v>1428831.4305868004</v>
      </c>
      <c r="D35" s="73">
        <f>SUM(D31:D34)</f>
        <v>48405</v>
      </c>
      <c r="E35" s="74">
        <f>SUM(E31:E34)</f>
        <v>316134.5554485182</v>
      </c>
    </row>
    <row r="36" spans="1:5" ht="12.75">
      <c r="A36" s="7"/>
      <c r="B36" s="75"/>
      <c r="C36" s="75"/>
      <c r="D36" s="75"/>
      <c r="E36" s="76"/>
    </row>
    <row r="37" spans="1:5" ht="12.75">
      <c r="A37" s="15" t="s">
        <v>97</v>
      </c>
      <c r="B37" s="73">
        <v>25277</v>
      </c>
      <c r="C37" s="73">
        <v>238776.09895063288</v>
      </c>
      <c r="D37" s="73">
        <v>929</v>
      </c>
      <c r="E37" s="74">
        <v>5956.029954443283</v>
      </c>
    </row>
    <row r="38" spans="1:5" ht="12.75">
      <c r="A38" s="7"/>
      <c r="B38" s="75"/>
      <c r="C38" s="75"/>
      <c r="D38" s="75"/>
      <c r="E38" s="76"/>
    </row>
    <row r="39" spans="1:5" ht="12.75">
      <c r="A39" s="7" t="s">
        <v>145</v>
      </c>
      <c r="B39" s="38">
        <v>11139</v>
      </c>
      <c r="C39" s="38">
        <v>231834.40914500016</v>
      </c>
      <c r="D39" s="38">
        <v>14802</v>
      </c>
      <c r="E39" s="39">
        <v>104588.1264048658</v>
      </c>
    </row>
    <row r="40" spans="1:5" ht="12.75">
      <c r="A40" s="7" t="s">
        <v>98</v>
      </c>
      <c r="B40" s="38">
        <v>21543</v>
      </c>
      <c r="C40" s="38">
        <v>460525.5249840732</v>
      </c>
      <c r="D40" s="38">
        <v>23877</v>
      </c>
      <c r="E40" s="39">
        <v>168896.4215739305</v>
      </c>
    </row>
    <row r="41" spans="1:5" ht="12.75">
      <c r="A41" s="7" t="s">
        <v>99</v>
      </c>
      <c r="B41" s="38">
        <v>31105</v>
      </c>
      <c r="C41" s="38">
        <v>649704.1240771024</v>
      </c>
      <c r="D41" s="38">
        <v>44793</v>
      </c>
      <c r="E41" s="39">
        <v>318031.56515572226</v>
      </c>
    </row>
    <row r="42" spans="1:5" ht="12.75">
      <c r="A42" s="7" t="s">
        <v>100</v>
      </c>
      <c r="B42" s="38">
        <v>11551</v>
      </c>
      <c r="C42" s="38">
        <v>234584.11018375907</v>
      </c>
      <c r="D42" s="38">
        <v>14578</v>
      </c>
      <c r="E42" s="39">
        <v>102995.44432824876</v>
      </c>
    </row>
    <row r="43" spans="1:5" ht="12.75">
      <c r="A43" s="7" t="s">
        <v>101</v>
      </c>
      <c r="B43" s="38">
        <v>17084</v>
      </c>
      <c r="C43" s="38">
        <v>350438.1378240957</v>
      </c>
      <c r="D43" s="38">
        <v>21920</v>
      </c>
      <c r="E43" s="39">
        <v>155373.6492252954</v>
      </c>
    </row>
    <row r="44" spans="1:5" ht="12.75">
      <c r="A44" s="7" t="s">
        <v>102</v>
      </c>
      <c r="B44" s="38">
        <v>10689</v>
      </c>
      <c r="C44" s="38">
        <v>227441.01066195476</v>
      </c>
      <c r="D44" s="38">
        <v>11404</v>
      </c>
      <c r="E44" s="39">
        <v>80577.6928347337</v>
      </c>
    </row>
    <row r="45" spans="1:5" ht="12.75">
      <c r="A45" s="7" t="s">
        <v>103</v>
      </c>
      <c r="B45" s="38">
        <v>9859</v>
      </c>
      <c r="C45" s="38">
        <v>213761.97516617982</v>
      </c>
      <c r="D45" s="38">
        <v>12606</v>
      </c>
      <c r="E45" s="39">
        <v>89045.95338550118</v>
      </c>
    </row>
    <row r="46" spans="1:5" ht="12.75">
      <c r="A46" s="7" t="s">
        <v>104</v>
      </c>
      <c r="B46" s="38">
        <v>15647</v>
      </c>
      <c r="C46" s="38">
        <v>282788.2153546572</v>
      </c>
      <c r="D46" s="38">
        <v>14904</v>
      </c>
      <c r="E46" s="39">
        <v>104612.16688904114</v>
      </c>
    </row>
    <row r="47" spans="1:5" ht="12.75">
      <c r="A47" s="7" t="s">
        <v>105</v>
      </c>
      <c r="B47" s="38">
        <v>14073</v>
      </c>
      <c r="C47" s="38">
        <v>266602.95938360196</v>
      </c>
      <c r="D47" s="38">
        <v>18316</v>
      </c>
      <c r="E47" s="39">
        <v>130197.25217265876</v>
      </c>
    </row>
    <row r="48" spans="1:5" ht="12.75">
      <c r="A48" s="15" t="s">
        <v>106</v>
      </c>
      <c r="B48" s="73">
        <f>SUM(B39:B47)</f>
        <v>142690</v>
      </c>
      <c r="C48" s="73">
        <f>SUM(C39:C47)</f>
        <v>2917680.466780424</v>
      </c>
      <c r="D48" s="73">
        <f>SUM(D39:D47)</f>
        <v>177200</v>
      </c>
      <c r="E48" s="74">
        <f>SUM(E39:E47)</f>
        <v>1254318.2719699973</v>
      </c>
    </row>
    <row r="49" spans="1:5" ht="12.75">
      <c r="A49" s="7"/>
      <c r="B49" s="75"/>
      <c r="C49" s="75"/>
      <c r="D49" s="75"/>
      <c r="E49" s="76"/>
    </row>
    <row r="50" spans="1:5" ht="12.75">
      <c r="A50" s="15" t="s">
        <v>107</v>
      </c>
      <c r="B50" s="73">
        <v>42624</v>
      </c>
      <c r="C50" s="73">
        <v>561271.8999657456</v>
      </c>
      <c r="D50" s="73">
        <v>40833</v>
      </c>
      <c r="E50" s="74">
        <v>209936.45084502225</v>
      </c>
    </row>
    <row r="51" spans="1:5" ht="12.75">
      <c r="A51" s="7"/>
      <c r="B51" s="75"/>
      <c r="C51" s="75"/>
      <c r="D51" s="75"/>
      <c r="E51" s="76"/>
    </row>
    <row r="52" spans="1:5" ht="12.75">
      <c r="A52" s="7" t="s">
        <v>108</v>
      </c>
      <c r="B52" s="38">
        <v>30719</v>
      </c>
      <c r="C52" s="38">
        <v>456436.106403183</v>
      </c>
      <c r="D52" s="38">
        <v>16878</v>
      </c>
      <c r="E52" s="39">
        <v>78510.2111956535</v>
      </c>
    </row>
    <row r="53" spans="1:5" ht="12.75">
      <c r="A53" s="7" t="s">
        <v>109</v>
      </c>
      <c r="B53" s="38">
        <v>33091</v>
      </c>
      <c r="C53" s="38">
        <v>645661.2936184534</v>
      </c>
      <c r="D53" s="38">
        <v>20227</v>
      </c>
      <c r="E53" s="39">
        <v>104173.42805284099</v>
      </c>
    </row>
    <row r="54" spans="1:5" ht="12.75">
      <c r="A54" s="7" t="s">
        <v>110</v>
      </c>
      <c r="B54" s="38">
        <v>40034</v>
      </c>
      <c r="C54" s="38">
        <v>626975.8272931617</v>
      </c>
      <c r="D54" s="38">
        <v>19672</v>
      </c>
      <c r="E54" s="39">
        <v>91179.54635606361</v>
      </c>
    </row>
    <row r="55" spans="1:5" ht="12.75">
      <c r="A55" s="7" t="s">
        <v>111</v>
      </c>
      <c r="B55" s="38">
        <v>36398</v>
      </c>
      <c r="C55" s="38">
        <v>487360.71544480906</v>
      </c>
      <c r="D55" s="38">
        <v>27457</v>
      </c>
      <c r="E55" s="39">
        <v>137715.91359849987</v>
      </c>
    </row>
    <row r="56" spans="1:5" ht="12.75">
      <c r="A56" s="7" t="s">
        <v>112</v>
      </c>
      <c r="B56" s="38">
        <v>73427</v>
      </c>
      <c r="C56" s="38">
        <v>1024647.5064007789</v>
      </c>
      <c r="D56" s="38">
        <v>29913</v>
      </c>
      <c r="E56" s="39">
        <v>153792.98739076607</v>
      </c>
    </row>
    <row r="57" spans="1:5" ht="12.75">
      <c r="A57" s="15" t="s">
        <v>113</v>
      </c>
      <c r="B57" s="73">
        <f>SUM(B52:B56)</f>
        <v>213669</v>
      </c>
      <c r="C57" s="73">
        <f>SUM(C52:C56)</f>
        <v>3241081.449160386</v>
      </c>
      <c r="D57" s="73">
        <f>SUM(D52:D56)</f>
        <v>114147</v>
      </c>
      <c r="E57" s="74">
        <f>SUM(E52:E56)</f>
        <v>565372.086593824</v>
      </c>
    </row>
    <row r="58" spans="1:5" ht="12.75">
      <c r="A58" s="7"/>
      <c r="B58" s="75"/>
      <c r="C58" s="75"/>
      <c r="D58" s="75"/>
      <c r="E58" s="76"/>
    </row>
    <row r="59" spans="1:5" ht="12.75">
      <c r="A59" s="7" t="s">
        <v>114</v>
      </c>
      <c r="B59" s="38">
        <v>22871</v>
      </c>
      <c r="C59" s="38">
        <v>232934.2612960225</v>
      </c>
      <c r="D59" s="38">
        <v>1960</v>
      </c>
      <c r="E59" s="39">
        <v>18913.85092495763</v>
      </c>
    </row>
    <row r="60" spans="1:5" ht="12.75">
      <c r="A60" s="7" t="s">
        <v>115</v>
      </c>
      <c r="B60" s="38">
        <v>25459</v>
      </c>
      <c r="C60" s="38">
        <v>231221.3767985287</v>
      </c>
      <c r="D60" s="38">
        <v>1300</v>
      </c>
      <c r="E60" s="39">
        <v>9117.353623501978</v>
      </c>
    </row>
    <row r="61" spans="1:5" ht="12.75">
      <c r="A61" s="7" t="s">
        <v>116</v>
      </c>
      <c r="B61" s="38">
        <v>38568</v>
      </c>
      <c r="C61" s="38">
        <v>439970.91101414786</v>
      </c>
      <c r="D61" s="38">
        <v>18319</v>
      </c>
      <c r="E61" s="39">
        <v>218576.08212229394</v>
      </c>
    </row>
    <row r="62" spans="1:5" ht="12.75">
      <c r="A62" s="15" t="s">
        <v>117</v>
      </c>
      <c r="B62" s="73">
        <f>SUM(B59:B61)</f>
        <v>86898</v>
      </c>
      <c r="C62" s="73">
        <f>SUM(C59:C61)</f>
        <v>904126.5491086991</v>
      </c>
      <c r="D62" s="73">
        <f>SUM(D59:D61)</f>
        <v>21579</v>
      </c>
      <c r="E62" s="74">
        <f>SUM(E59:E61)</f>
        <v>246607.28667075356</v>
      </c>
    </row>
    <row r="63" spans="1:5" ht="12.75">
      <c r="A63" s="7"/>
      <c r="B63" s="75"/>
      <c r="C63" s="75"/>
      <c r="D63" s="75"/>
      <c r="E63" s="76"/>
    </row>
    <row r="64" spans="1:5" ht="12.75">
      <c r="A64" s="15" t="s">
        <v>118</v>
      </c>
      <c r="B64" s="73">
        <v>24964</v>
      </c>
      <c r="C64" s="73">
        <v>455912.36041493877</v>
      </c>
      <c r="D64" s="73">
        <v>4995</v>
      </c>
      <c r="E64" s="74">
        <v>25372.795788107174</v>
      </c>
    </row>
    <row r="65" spans="1:5" ht="12.75">
      <c r="A65" s="7"/>
      <c r="B65" s="75"/>
      <c r="C65" s="75"/>
      <c r="D65" s="75"/>
      <c r="E65" s="76"/>
    </row>
    <row r="66" spans="1:5" ht="12.75">
      <c r="A66" s="7" t="s">
        <v>119</v>
      </c>
      <c r="B66" s="38">
        <v>38082</v>
      </c>
      <c r="C66" s="38">
        <v>426239.4672628707</v>
      </c>
      <c r="D66" s="38">
        <v>47461</v>
      </c>
      <c r="E66" s="39">
        <v>50226.25701681632</v>
      </c>
    </row>
    <row r="67" spans="1:5" ht="12.75">
      <c r="A67" s="7" t="s">
        <v>120</v>
      </c>
      <c r="B67" s="38">
        <v>24069</v>
      </c>
      <c r="C67" s="38">
        <v>300699.7343526499</v>
      </c>
      <c r="D67" s="38">
        <v>43658</v>
      </c>
      <c r="E67" s="39">
        <v>44731.606024545334</v>
      </c>
    </row>
    <row r="68" spans="1:5" ht="12.75">
      <c r="A68" s="15" t="s">
        <v>121</v>
      </c>
      <c r="B68" s="73">
        <f>SUM(B66:B67)</f>
        <v>62151</v>
      </c>
      <c r="C68" s="73">
        <f>SUM(C66:C67)</f>
        <v>726939.2016155205</v>
      </c>
      <c r="D68" s="73">
        <f>SUM(D66:D67)</f>
        <v>91119</v>
      </c>
      <c r="E68" s="74">
        <f>SUM(E66:E67)</f>
        <v>94957.86304136165</v>
      </c>
    </row>
    <row r="69" spans="1:5" ht="12.75">
      <c r="A69" s="7"/>
      <c r="B69" s="75"/>
      <c r="C69" s="75"/>
      <c r="D69" s="75"/>
      <c r="E69" s="76"/>
    </row>
    <row r="70" spans="1:5" ht="12.75">
      <c r="A70" s="7" t="s">
        <v>122</v>
      </c>
      <c r="B70" s="38">
        <v>29242</v>
      </c>
      <c r="C70" s="38">
        <v>426765.4</v>
      </c>
      <c r="D70" s="38">
        <v>440</v>
      </c>
      <c r="E70" s="39">
        <v>2055.42</v>
      </c>
    </row>
    <row r="71" spans="1:5" ht="12.75">
      <c r="A71" s="7" t="s">
        <v>123</v>
      </c>
      <c r="B71" s="38">
        <v>18988</v>
      </c>
      <c r="C71" s="38">
        <v>298522.31</v>
      </c>
      <c r="D71" s="38">
        <v>920</v>
      </c>
      <c r="E71" s="39">
        <v>8623.68</v>
      </c>
    </row>
    <row r="72" spans="1:5" ht="12.75">
      <c r="A72" s="7" t="s">
        <v>124</v>
      </c>
      <c r="B72" s="38">
        <v>35526</v>
      </c>
      <c r="C72" s="38">
        <v>529819.62</v>
      </c>
      <c r="D72" s="38">
        <v>7675</v>
      </c>
      <c r="E72" s="39">
        <v>62050.26</v>
      </c>
    </row>
    <row r="73" spans="1:5" ht="12.75">
      <c r="A73" s="7" t="s">
        <v>125</v>
      </c>
      <c r="B73" s="38">
        <v>32674</v>
      </c>
      <c r="C73" s="38">
        <v>509477.07</v>
      </c>
      <c r="D73" s="38">
        <v>3108</v>
      </c>
      <c r="E73" s="39">
        <v>21909.72</v>
      </c>
    </row>
    <row r="74" spans="1:5" ht="12.75">
      <c r="A74" s="7" t="s">
        <v>126</v>
      </c>
      <c r="B74" s="38">
        <v>17765</v>
      </c>
      <c r="C74" s="38">
        <v>268314.32</v>
      </c>
      <c r="D74" s="38">
        <v>1307</v>
      </c>
      <c r="E74" s="39">
        <v>11038</v>
      </c>
    </row>
    <row r="75" spans="1:5" ht="12.75">
      <c r="A75" s="7" t="s">
        <v>127</v>
      </c>
      <c r="B75" s="38">
        <v>29204</v>
      </c>
      <c r="C75" s="38">
        <v>447183.05</v>
      </c>
      <c r="D75" s="38">
        <v>6946</v>
      </c>
      <c r="E75" s="39">
        <v>52099.93</v>
      </c>
    </row>
    <row r="76" spans="1:5" ht="12.75">
      <c r="A76" s="7" t="s">
        <v>128</v>
      </c>
      <c r="B76" s="38">
        <v>27800</v>
      </c>
      <c r="C76" s="38">
        <v>414983.28</v>
      </c>
      <c r="D76" s="38">
        <v>2361</v>
      </c>
      <c r="E76" s="39">
        <v>19443.66</v>
      </c>
    </row>
    <row r="77" spans="1:5" ht="12.75">
      <c r="A77" s="7" t="s">
        <v>129</v>
      </c>
      <c r="B77" s="38">
        <v>37205</v>
      </c>
      <c r="C77" s="38">
        <v>546538.35</v>
      </c>
      <c r="D77" s="38">
        <v>10135</v>
      </c>
      <c r="E77" s="39">
        <v>96901.79</v>
      </c>
    </row>
    <row r="78" spans="1:5" ht="12.75">
      <c r="A78" s="15" t="s">
        <v>130</v>
      </c>
      <c r="B78" s="73">
        <f>SUM(B70:B77)</f>
        <v>228404</v>
      </c>
      <c r="C78" s="73">
        <f>SUM(C70:C77)</f>
        <v>3441603.4</v>
      </c>
      <c r="D78" s="73">
        <f>SUM(D70:D77)</f>
        <v>32892</v>
      </c>
      <c r="E78" s="74">
        <f>SUM(E70:E77)</f>
        <v>274122.46</v>
      </c>
    </row>
    <row r="79" spans="1:5" ht="12.75">
      <c r="A79" s="7"/>
      <c r="B79" s="75"/>
      <c r="C79" s="75"/>
      <c r="D79" s="75"/>
      <c r="E79" s="76"/>
    </row>
    <row r="80" spans="1:5" ht="12.75">
      <c r="A80" s="7" t="s">
        <v>131</v>
      </c>
      <c r="B80" s="38">
        <v>12012</v>
      </c>
      <c r="C80" s="38">
        <v>236436.03428173045</v>
      </c>
      <c r="D80" s="38">
        <v>273</v>
      </c>
      <c r="E80" s="39">
        <v>1359.729784957869</v>
      </c>
    </row>
    <row r="81" spans="1:5" ht="12.75">
      <c r="A81" s="7" t="s">
        <v>146</v>
      </c>
      <c r="B81" s="38">
        <v>13950</v>
      </c>
      <c r="C81" s="38">
        <v>333934.34543771716</v>
      </c>
      <c r="D81" s="75" t="s">
        <v>132</v>
      </c>
      <c r="E81" s="76" t="s">
        <v>132</v>
      </c>
    </row>
    <row r="82" spans="1:5" ht="12.75">
      <c r="A82" s="15" t="s">
        <v>133</v>
      </c>
      <c r="B82" s="73">
        <f>SUM(B80:B81)</f>
        <v>25962</v>
      </c>
      <c r="C82" s="73">
        <f>SUM(C80:C81)</f>
        <v>570370.3797194476</v>
      </c>
      <c r="D82" s="73">
        <f>SUM(D80:D81)</f>
        <v>273</v>
      </c>
      <c r="E82" s="74">
        <f>SUM(E80:E81)</f>
        <v>1359.729784957869</v>
      </c>
    </row>
    <row r="83" spans="1:5" ht="12.75">
      <c r="A83" s="7"/>
      <c r="B83" s="75"/>
      <c r="C83" s="75"/>
      <c r="D83" s="75"/>
      <c r="E83" s="76"/>
    </row>
    <row r="84" spans="1:5" ht="13.5" thickBot="1">
      <c r="A84" s="9" t="s">
        <v>32</v>
      </c>
      <c r="B84" s="41">
        <f>SUM(B11,B13,B15,B20,B22,B24,B29,B35,B37,B48,B50,B57,B62,B64,B68,B78,B82)</f>
        <v>1200951.3333333333</v>
      </c>
      <c r="C84" s="41">
        <f>SUM(C11,C13,C15,C20,C22,C24,C29,C35,C37,C48,C50,C57,C62,C64,C68,C78,C82)</f>
        <v>18498144.208139166</v>
      </c>
      <c r="D84" s="41">
        <f>SUM(D11,D13,D15,D20,D22,D24,D29,D35,D37,D48,D50,D57,D62,D64,D68,D78,D82)</f>
        <v>834680</v>
      </c>
      <c r="E84" s="42">
        <f>SUM(E11,E13,E15,E20,E22,E24,E29,E35,E37,E48,E50,E57,E62,E64,E68,E78,E82)</f>
        <v>5333819.883179577</v>
      </c>
    </row>
    <row r="85" ht="12.75">
      <c r="A85" s="7"/>
    </row>
    <row r="86" spans="1:5" ht="12.75">
      <c r="A86" s="7"/>
      <c r="B86" s="13"/>
      <c r="C86" s="13"/>
      <c r="D86" s="13"/>
      <c r="E86" s="13"/>
    </row>
    <row r="87" ht="12.75">
      <c r="A87" s="7"/>
    </row>
    <row r="88" ht="12.75">
      <c r="A88" s="7"/>
    </row>
    <row r="89" ht="12.75">
      <c r="A89" s="7"/>
    </row>
    <row r="90" ht="12.75">
      <c r="A90" s="7"/>
    </row>
  </sheetData>
  <mergeCells count="4">
    <mergeCell ref="A1:E1"/>
    <mergeCell ref="A3:E3"/>
    <mergeCell ref="B5:C5"/>
    <mergeCell ref="D5:E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43" customWidth="1"/>
    <col min="2" max="10" width="12.7109375" style="7" customWidth="1"/>
    <col min="11" max="16384" width="11.421875" style="7" customWidth="1"/>
  </cols>
  <sheetData>
    <row r="1" spans="1:10" s="63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12.75">
      <c r="A2" s="7"/>
    </row>
    <row r="3" spans="1:10" ht="15">
      <c r="A3" s="124" t="s">
        <v>179</v>
      </c>
      <c r="B3" s="118"/>
      <c r="C3" s="118"/>
      <c r="D3" s="126"/>
      <c r="E3" s="126"/>
      <c r="F3" s="126"/>
      <c r="G3" s="126"/>
      <c r="H3" s="126"/>
      <c r="I3" s="126"/>
      <c r="J3" s="126"/>
    </row>
    <row r="4" spans="1:10" ht="14.25">
      <c r="A4" s="68"/>
      <c r="B4" s="68"/>
      <c r="C4" s="68"/>
      <c r="D4" s="69"/>
      <c r="E4" s="69"/>
      <c r="F4" s="69"/>
      <c r="G4" s="69"/>
      <c r="H4" s="69"/>
      <c r="I4" s="69"/>
      <c r="J4" s="69"/>
    </row>
    <row r="5" spans="1:10" ht="12.75">
      <c r="A5" s="3" t="s">
        <v>70</v>
      </c>
      <c r="B5" s="131" t="s">
        <v>51</v>
      </c>
      <c r="C5" s="132"/>
      <c r="D5" s="133"/>
      <c r="E5" s="131" t="s">
        <v>52</v>
      </c>
      <c r="F5" s="132"/>
      <c r="G5" s="133"/>
      <c r="H5" s="131" t="s">
        <v>53</v>
      </c>
      <c r="I5" s="132"/>
      <c r="J5" s="132"/>
    </row>
    <row r="6" spans="1:10" ht="12.75">
      <c r="A6" s="3" t="s">
        <v>73</v>
      </c>
      <c r="B6" s="129" t="s">
        <v>74</v>
      </c>
      <c r="C6" s="35" t="s">
        <v>37</v>
      </c>
      <c r="D6" s="35" t="s">
        <v>39</v>
      </c>
      <c r="E6" s="129" t="s">
        <v>74</v>
      </c>
      <c r="F6" s="35" t="s">
        <v>37</v>
      </c>
      <c r="G6" s="35" t="s">
        <v>39</v>
      </c>
      <c r="H6" s="129" t="s">
        <v>74</v>
      </c>
      <c r="I6" s="35" t="s">
        <v>37</v>
      </c>
      <c r="J6" s="35" t="s">
        <v>39</v>
      </c>
    </row>
    <row r="7" spans="1:10" ht="13.5" thickBot="1">
      <c r="A7" s="3"/>
      <c r="B7" s="130"/>
      <c r="C7" s="36" t="s">
        <v>143</v>
      </c>
      <c r="D7" s="83" t="s">
        <v>44</v>
      </c>
      <c r="E7" s="130"/>
      <c r="F7" s="36" t="s">
        <v>143</v>
      </c>
      <c r="G7" s="83" t="s">
        <v>44</v>
      </c>
      <c r="H7" s="130"/>
      <c r="I7" s="36" t="s">
        <v>143</v>
      </c>
      <c r="J7" s="83" t="s">
        <v>44</v>
      </c>
    </row>
    <row r="8" spans="1:10" ht="12.75">
      <c r="A8" s="25" t="s">
        <v>76</v>
      </c>
      <c r="B8" s="87" t="s">
        <v>132</v>
      </c>
      <c r="C8" s="88" t="s">
        <v>132</v>
      </c>
      <c r="D8" s="89" t="s">
        <v>132</v>
      </c>
      <c r="E8" s="88">
        <v>281</v>
      </c>
      <c r="F8" s="89">
        <v>12645</v>
      </c>
      <c r="G8" s="88">
        <v>60798.38447946342</v>
      </c>
      <c r="H8" s="89">
        <v>180</v>
      </c>
      <c r="I8" s="88">
        <v>4680</v>
      </c>
      <c r="J8" s="89">
        <v>33749.287800656304</v>
      </c>
    </row>
    <row r="9" spans="1:10" ht="12.75">
      <c r="A9" s="27" t="s">
        <v>77</v>
      </c>
      <c r="B9" s="90" t="s">
        <v>132</v>
      </c>
      <c r="C9" s="91" t="s">
        <v>132</v>
      </c>
      <c r="D9" s="92" t="s">
        <v>132</v>
      </c>
      <c r="E9" s="91">
        <v>1787</v>
      </c>
      <c r="F9" s="92">
        <v>75054</v>
      </c>
      <c r="G9" s="91">
        <v>193321.5534960874</v>
      </c>
      <c r="H9" s="92">
        <v>519</v>
      </c>
      <c r="I9" s="91">
        <v>25950</v>
      </c>
      <c r="J9" s="92">
        <v>49908.04514802928</v>
      </c>
    </row>
    <row r="10" spans="1:10" ht="12.75">
      <c r="A10" s="27" t="s">
        <v>78</v>
      </c>
      <c r="B10" s="90" t="s">
        <v>132</v>
      </c>
      <c r="C10" s="91" t="s">
        <v>132</v>
      </c>
      <c r="D10" s="92" t="s">
        <v>132</v>
      </c>
      <c r="E10" s="91">
        <v>1032</v>
      </c>
      <c r="F10" s="92">
        <v>43002</v>
      </c>
      <c r="G10" s="91">
        <v>142141.0455206568</v>
      </c>
      <c r="H10" s="92">
        <v>82</v>
      </c>
      <c r="I10" s="91">
        <v>2460</v>
      </c>
      <c r="J10" s="92">
        <v>14784.897767841045</v>
      </c>
    </row>
    <row r="11" spans="1:10" ht="12.75">
      <c r="A11" s="27" t="s">
        <v>79</v>
      </c>
      <c r="B11" s="90" t="s">
        <v>132</v>
      </c>
      <c r="C11" s="91" t="s">
        <v>132</v>
      </c>
      <c r="D11" s="92" t="s">
        <v>132</v>
      </c>
      <c r="E11" s="91">
        <v>161</v>
      </c>
      <c r="F11" s="92">
        <v>10465</v>
      </c>
      <c r="G11" s="91">
        <v>37737.55003425769</v>
      </c>
      <c r="H11" s="92" t="s">
        <v>132</v>
      </c>
      <c r="I11" s="91" t="s">
        <v>132</v>
      </c>
      <c r="J11" s="92" t="s">
        <v>132</v>
      </c>
    </row>
    <row r="12" spans="1:10" ht="12.75">
      <c r="A12" s="15" t="s">
        <v>80</v>
      </c>
      <c r="B12" s="84" t="s">
        <v>132</v>
      </c>
      <c r="C12" s="84" t="s">
        <v>132</v>
      </c>
      <c r="D12" s="84" t="s">
        <v>132</v>
      </c>
      <c r="E12" s="84">
        <v>3261</v>
      </c>
      <c r="F12" s="84">
        <v>141166</v>
      </c>
      <c r="G12" s="84">
        <v>433998.5335304653</v>
      </c>
      <c r="H12" s="84">
        <v>781</v>
      </c>
      <c r="I12" s="84">
        <v>33090</v>
      </c>
      <c r="J12" s="93">
        <v>98442.23071652664</v>
      </c>
    </row>
    <row r="13" spans="1:10" ht="12.75">
      <c r="A13" s="7"/>
      <c r="B13" s="91"/>
      <c r="C13" s="92"/>
      <c r="D13" s="91"/>
      <c r="E13" s="92"/>
      <c r="F13" s="91"/>
      <c r="G13" s="92"/>
      <c r="H13" s="91"/>
      <c r="I13" s="92"/>
      <c r="J13" s="90"/>
    </row>
    <row r="14" spans="1:10" ht="12.75">
      <c r="A14" s="15" t="s">
        <v>81</v>
      </c>
      <c r="B14" s="93">
        <v>614</v>
      </c>
      <c r="C14" s="84">
        <v>61400</v>
      </c>
      <c r="D14" s="94">
        <v>369021.43209164235</v>
      </c>
      <c r="E14" s="84">
        <v>4177</v>
      </c>
      <c r="F14" s="94">
        <v>334160</v>
      </c>
      <c r="G14" s="84">
        <v>1004171.0240044235</v>
      </c>
      <c r="H14" s="94">
        <v>1029</v>
      </c>
      <c r="I14" s="84">
        <v>30870</v>
      </c>
      <c r="J14" s="94">
        <v>92766.2183116368</v>
      </c>
    </row>
    <row r="15" spans="1:10" ht="12.75">
      <c r="A15" s="7"/>
      <c r="B15" s="90"/>
      <c r="C15" s="91"/>
      <c r="D15" s="92"/>
      <c r="E15" s="91"/>
      <c r="F15" s="92"/>
      <c r="G15" s="91"/>
      <c r="H15" s="92"/>
      <c r="I15" s="91"/>
      <c r="J15" s="92"/>
    </row>
    <row r="16" spans="1:10" ht="12.75">
      <c r="A16" s="15" t="s">
        <v>82</v>
      </c>
      <c r="B16" s="93">
        <v>283</v>
      </c>
      <c r="C16" s="84">
        <v>8490</v>
      </c>
      <c r="D16" s="94">
        <v>15307.778298654935</v>
      </c>
      <c r="E16" s="84">
        <v>317</v>
      </c>
      <c r="F16" s="94">
        <v>16801</v>
      </c>
      <c r="G16" s="84">
        <v>9015.181565756735</v>
      </c>
      <c r="H16" s="94">
        <v>86</v>
      </c>
      <c r="I16" s="84">
        <v>2150</v>
      </c>
      <c r="J16" s="94">
        <v>2884.858101042155</v>
      </c>
    </row>
    <row r="17" spans="1:10" ht="12.75">
      <c r="A17" s="7"/>
      <c r="B17" s="90"/>
      <c r="C17" s="91"/>
      <c r="D17" s="92"/>
      <c r="E17" s="91"/>
      <c r="F17" s="92"/>
      <c r="G17" s="91"/>
      <c r="H17" s="92"/>
      <c r="I17" s="91"/>
      <c r="J17" s="92"/>
    </row>
    <row r="18" spans="1:10" ht="12.75">
      <c r="A18" s="7" t="s">
        <v>144</v>
      </c>
      <c r="B18" s="90">
        <v>204</v>
      </c>
      <c r="C18" s="91">
        <v>16678</v>
      </c>
      <c r="D18" s="92">
        <v>50160.47023187047</v>
      </c>
      <c r="E18" s="91">
        <v>1401</v>
      </c>
      <c r="F18" s="92">
        <v>61644</v>
      </c>
      <c r="G18" s="91">
        <v>101883.57193513878</v>
      </c>
      <c r="H18" s="92">
        <v>32</v>
      </c>
      <c r="I18" s="91">
        <v>1312</v>
      </c>
      <c r="J18" s="92">
        <v>3936.629283713774</v>
      </c>
    </row>
    <row r="19" spans="1:10" ht="12.75">
      <c r="A19" s="7" t="s">
        <v>83</v>
      </c>
      <c r="B19" s="90">
        <v>360</v>
      </c>
      <c r="C19" s="91">
        <v>19800</v>
      </c>
      <c r="D19" s="92">
        <v>59500.19833399445</v>
      </c>
      <c r="E19" s="91" t="s">
        <v>132</v>
      </c>
      <c r="F19" s="92" t="s">
        <v>132</v>
      </c>
      <c r="G19" s="91" t="s">
        <v>132</v>
      </c>
      <c r="H19" s="92" t="s">
        <v>132</v>
      </c>
      <c r="I19" s="91" t="s">
        <v>132</v>
      </c>
      <c r="J19" s="92" t="s">
        <v>132</v>
      </c>
    </row>
    <row r="20" spans="1:10" ht="12.75">
      <c r="A20" s="7" t="s">
        <v>84</v>
      </c>
      <c r="B20" s="90">
        <v>7</v>
      </c>
      <c r="C20" s="91">
        <v>245</v>
      </c>
      <c r="D20" s="92">
        <v>18168.59591552174</v>
      </c>
      <c r="E20" s="91">
        <v>452</v>
      </c>
      <c r="F20" s="92">
        <v>23052</v>
      </c>
      <c r="G20" s="91">
        <v>96979.31316336711</v>
      </c>
      <c r="H20" s="92">
        <v>26</v>
      </c>
      <c r="I20" s="91">
        <v>832</v>
      </c>
      <c r="J20" s="92">
        <v>6749.365932229875</v>
      </c>
    </row>
    <row r="21" spans="1:10" ht="12.75">
      <c r="A21" s="15" t="s">
        <v>85</v>
      </c>
      <c r="B21" s="84">
        <v>571</v>
      </c>
      <c r="C21" s="84">
        <v>36723</v>
      </c>
      <c r="D21" s="84">
        <v>127829.26448138666</v>
      </c>
      <c r="E21" s="84">
        <v>1853</v>
      </c>
      <c r="F21" s="84">
        <v>84696</v>
      </c>
      <c r="G21" s="84">
        <v>198862.88509850588</v>
      </c>
      <c r="H21" s="84">
        <v>58</v>
      </c>
      <c r="I21" s="84">
        <v>2144</v>
      </c>
      <c r="J21" s="93">
        <v>10685.995215943649</v>
      </c>
    </row>
    <row r="22" spans="1:10" ht="12.75">
      <c r="A22" s="7"/>
      <c r="B22" s="91"/>
      <c r="C22" s="92"/>
      <c r="D22" s="91"/>
      <c r="E22" s="92"/>
      <c r="F22" s="91"/>
      <c r="G22" s="92"/>
      <c r="H22" s="91"/>
      <c r="I22" s="92"/>
      <c r="J22" s="90"/>
    </row>
    <row r="23" spans="1:10" ht="12.75">
      <c r="A23" s="15" t="s">
        <v>86</v>
      </c>
      <c r="B23" s="93">
        <v>207</v>
      </c>
      <c r="C23" s="84">
        <v>12420</v>
      </c>
      <c r="D23" s="94">
        <v>74645.70336446576</v>
      </c>
      <c r="E23" s="84">
        <v>3664</v>
      </c>
      <c r="F23" s="94">
        <v>146560</v>
      </c>
      <c r="G23" s="84">
        <v>330316.2525693268</v>
      </c>
      <c r="H23" s="94">
        <v>460</v>
      </c>
      <c r="I23" s="84">
        <v>23000</v>
      </c>
      <c r="J23" s="94">
        <v>55293.113603307975</v>
      </c>
    </row>
    <row r="24" spans="1:10" ht="12.75">
      <c r="A24" s="7"/>
      <c r="B24" s="90"/>
      <c r="C24" s="91"/>
      <c r="D24" s="92"/>
      <c r="E24" s="91"/>
      <c r="F24" s="92"/>
      <c r="G24" s="91"/>
      <c r="H24" s="92"/>
      <c r="I24" s="91"/>
      <c r="J24" s="92"/>
    </row>
    <row r="25" spans="1:10" ht="12.75">
      <c r="A25" s="15" t="s">
        <v>87</v>
      </c>
      <c r="B25" s="93">
        <v>513</v>
      </c>
      <c r="C25" s="84">
        <v>55150</v>
      </c>
      <c r="D25" s="94">
        <v>176788.5399011936</v>
      </c>
      <c r="E25" s="84">
        <v>1696</v>
      </c>
      <c r="F25" s="94">
        <v>87880</v>
      </c>
      <c r="G25" s="84">
        <v>91968.4108037936</v>
      </c>
      <c r="H25" s="94">
        <v>108</v>
      </c>
      <c r="I25" s="84">
        <v>3400</v>
      </c>
      <c r="J25" s="94">
        <v>40995.34816631207</v>
      </c>
    </row>
    <row r="26" spans="1:10" ht="12.75">
      <c r="A26" s="7"/>
      <c r="B26" s="90"/>
      <c r="C26" s="91"/>
      <c r="D26" s="92"/>
      <c r="E26" s="91"/>
      <c r="F26" s="92"/>
      <c r="G26" s="91"/>
      <c r="H26" s="92"/>
      <c r="I26" s="91"/>
      <c r="J26" s="92"/>
    </row>
    <row r="27" spans="1:10" ht="12.75">
      <c r="A27" s="7" t="s">
        <v>88</v>
      </c>
      <c r="B27" s="90">
        <v>810</v>
      </c>
      <c r="C27" s="91">
        <v>32400</v>
      </c>
      <c r="D27" s="92">
        <v>85094.86976067699</v>
      </c>
      <c r="E27" s="91">
        <v>9100</v>
      </c>
      <c r="F27" s="92">
        <v>500500</v>
      </c>
      <c r="G27" s="91">
        <v>553431.9774500258</v>
      </c>
      <c r="H27" s="92">
        <v>907</v>
      </c>
      <c r="I27" s="91">
        <v>71653</v>
      </c>
      <c r="J27" s="92">
        <v>52653.43839024918</v>
      </c>
    </row>
    <row r="28" spans="1:10" ht="12.75">
      <c r="A28" s="7" t="s">
        <v>89</v>
      </c>
      <c r="B28" s="90">
        <v>290</v>
      </c>
      <c r="C28" s="91">
        <v>17400</v>
      </c>
      <c r="D28" s="92">
        <v>41830.44246511125</v>
      </c>
      <c r="E28" s="91">
        <v>2700</v>
      </c>
      <c r="F28" s="92">
        <v>121500</v>
      </c>
      <c r="G28" s="91">
        <v>108182.17878908082</v>
      </c>
      <c r="H28" s="92">
        <v>59</v>
      </c>
      <c r="I28" s="91">
        <v>2660</v>
      </c>
      <c r="J28" s="92">
        <v>6394.768790643444</v>
      </c>
    </row>
    <row r="29" spans="1:10" ht="12.75">
      <c r="A29" s="7" t="s">
        <v>90</v>
      </c>
      <c r="B29" s="90">
        <v>203</v>
      </c>
      <c r="C29" s="91">
        <v>13601</v>
      </c>
      <c r="D29" s="92">
        <v>28608.176168668037</v>
      </c>
      <c r="E29" s="91">
        <v>3788</v>
      </c>
      <c r="F29" s="92">
        <v>143944</v>
      </c>
      <c r="G29" s="91">
        <v>259535.0570360487</v>
      </c>
      <c r="H29" s="92">
        <v>89</v>
      </c>
      <c r="I29" s="91">
        <v>5963</v>
      </c>
      <c r="J29" s="92">
        <v>125431.22618489536</v>
      </c>
    </row>
    <row r="30" spans="1:10" ht="12.75">
      <c r="A30" s="15" t="s">
        <v>91</v>
      </c>
      <c r="B30" s="84">
        <v>1303</v>
      </c>
      <c r="C30" s="84">
        <v>63401</v>
      </c>
      <c r="D30" s="84">
        <v>155533.48839445628</v>
      </c>
      <c r="E30" s="84">
        <v>15588</v>
      </c>
      <c r="F30" s="84">
        <v>765944</v>
      </c>
      <c r="G30" s="84">
        <v>921149.2132751554</v>
      </c>
      <c r="H30" s="84">
        <v>1055</v>
      </c>
      <c r="I30" s="84">
        <v>80276</v>
      </c>
      <c r="J30" s="93">
        <v>184479.433365788</v>
      </c>
    </row>
    <row r="31" spans="1:10" ht="12.75">
      <c r="A31" s="7"/>
      <c r="B31" s="91"/>
      <c r="C31" s="92"/>
      <c r="D31" s="91"/>
      <c r="E31" s="92"/>
      <c r="F31" s="91"/>
      <c r="G31" s="92"/>
      <c r="H31" s="91"/>
      <c r="I31" s="92"/>
      <c r="J31" s="90"/>
    </row>
    <row r="32" spans="1:10" ht="12.75">
      <c r="A32" s="7" t="s">
        <v>92</v>
      </c>
      <c r="B32" s="90">
        <v>14</v>
      </c>
      <c r="C32" s="91">
        <v>980</v>
      </c>
      <c r="D32" s="92">
        <v>2355.9674491844266</v>
      </c>
      <c r="E32" s="91">
        <v>4751</v>
      </c>
      <c r="F32" s="92">
        <v>142530</v>
      </c>
      <c r="G32" s="91">
        <v>256986.76571346147</v>
      </c>
      <c r="H32" s="92">
        <v>64</v>
      </c>
      <c r="I32" s="91">
        <v>1600</v>
      </c>
      <c r="J32" s="92">
        <v>2884.858101042155</v>
      </c>
    </row>
    <row r="33" spans="1:10" ht="12.75">
      <c r="A33" s="7" t="s">
        <v>93</v>
      </c>
      <c r="B33" s="90">
        <v>202</v>
      </c>
      <c r="C33" s="91">
        <v>30300</v>
      </c>
      <c r="D33" s="92">
        <v>100158.66719555733</v>
      </c>
      <c r="E33" s="91">
        <v>12270</v>
      </c>
      <c r="F33" s="92">
        <v>736200</v>
      </c>
      <c r="G33" s="91">
        <v>2320507.7350257835</v>
      </c>
      <c r="H33" s="92">
        <v>210</v>
      </c>
      <c r="I33" s="91">
        <v>9450</v>
      </c>
      <c r="J33" s="92">
        <v>25993.773514598586</v>
      </c>
    </row>
    <row r="34" spans="1:10" ht="12.75">
      <c r="A34" s="7" t="s">
        <v>94</v>
      </c>
      <c r="B34" s="90">
        <v>96</v>
      </c>
      <c r="C34" s="91">
        <v>10080</v>
      </c>
      <c r="D34" s="92">
        <v>16155.20536583607</v>
      </c>
      <c r="E34" s="91">
        <v>2962</v>
      </c>
      <c r="F34" s="92">
        <v>166041.33333333334</v>
      </c>
      <c r="G34" s="91">
        <v>160217.80678662867</v>
      </c>
      <c r="H34" s="92">
        <v>414.6666666666667</v>
      </c>
      <c r="I34" s="91">
        <v>9700</v>
      </c>
      <c r="J34" s="92">
        <v>18691.47644633563</v>
      </c>
    </row>
    <row r="35" spans="1:10" ht="12.75">
      <c r="A35" s="7" t="s">
        <v>95</v>
      </c>
      <c r="B35" s="90" t="s">
        <v>132</v>
      </c>
      <c r="C35" s="91" t="s">
        <v>132</v>
      </c>
      <c r="D35" s="92" t="s">
        <v>132</v>
      </c>
      <c r="E35" s="91">
        <v>1480</v>
      </c>
      <c r="F35" s="92">
        <v>66600</v>
      </c>
      <c r="G35" s="91">
        <v>44474.89572439989</v>
      </c>
      <c r="H35" s="92">
        <v>410</v>
      </c>
      <c r="I35" s="91">
        <v>22550</v>
      </c>
      <c r="J35" s="92">
        <v>19713.19702378806</v>
      </c>
    </row>
    <row r="36" spans="1:10" ht="12.75">
      <c r="A36" s="15" t="s">
        <v>96</v>
      </c>
      <c r="B36" s="84">
        <v>312</v>
      </c>
      <c r="C36" s="84">
        <v>41360</v>
      </c>
      <c r="D36" s="84">
        <v>118669.84001057781</v>
      </c>
      <c r="E36" s="84">
        <v>21463</v>
      </c>
      <c r="F36" s="84">
        <v>1111371.3333333335</v>
      </c>
      <c r="G36" s="84">
        <v>2782187.203250274</v>
      </c>
      <c r="H36" s="84">
        <v>1098.6666666666667</v>
      </c>
      <c r="I36" s="84">
        <v>43300</v>
      </c>
      <c r="J36" s="93">
        <v>67283.30508576443</v>
      </c>
    </row>
    <row r="37" spans="1:10" ht="12.75">
      <c r="A37" s="7"/>
      <c r="B37" s="91"/>
      <c r="C37" s="92"/>
      <c r="D37" s="91"/>
      <c r="E37" s="92"/>
      <c r="F37" s="91"/>
      <c r="G37" s="92"/>
      <c r="H37" s="91"/>
      <c r="I37" s="92"/>
      <c r="J37" s="90"/>
    </row>
    <row r="38" spans="1:10" ht="12.75">
      <c r="A38" s="15" t="s">
        <v>97</v>
      </c>
      <c r="B38" s="93" t="s">
        <v>132</v>
      </c>
      <c r="C38" s="84" t="s">
        <v>132</v>
      </c>
      <c r="D38" s="94" t="s">
        <v>132</v>
      </c>
      <c r="E38" s="84" t="s">
        <v>132</v>
      </c>
      <c r="F38" s="94" t="s">
        <v>132</v>
      </c>
      <c r="G38" s="84" t="s">
        <v>132</v>
      </c>
      <c r="H38" s="94">
        <v>1320</v>
      </c>
      <c r="I38" s="84">
        <v>16784</v>
      </c>
      <c r="J38" s="94">
        <v>26360.390898272693</v>
      </c>
    </row>
    <row r="39" spans="1:10" ht="12.75">
      <c r="A39" s="7"/>
      <c r="B39" s="90"/>
      <c r="C39" s="91"/>
      <c r="D39" s="92"/>
      <c r="E39" s="91"/>
      <c r="F39" s="92"/>
      <c r="G39" s="91"/>
      <c r="H39" s="92"/>
      <c r="I39" s="91"/>
      <c r="J39" s="92"/>
    </row>
    <row r="40" spans="1:10" ht="12.75">
      <c r="A40" s="7" t="s">
        <v>145</v>
      </c>
      <c r="B40" s="90">
        <v>106</v>
      </c>
      <c r="C40" s="91">
        <v>5300</v>
      </c>
      <c r="D40" s="92">
        <v>31853.64153234046</v>
      </c>
      <c r="E40" s="91">
        <v>1225</v>
      </c>
      <c r="F40" s="92">
        <v>61250</v>
      </c>
      <c r="G40" s="91">
        <v>99166.99722332408</v>
      </c>
      <c r="H40" s="92">
        <v>186</v>
      </c>
      <c r="I40" s="91">
        <v>9300</v>
      </c>
      <c r="J40" s="92">
        <v>55894.12570769175</v>
      </c>
    </row>
    <row r="41" spans="1:10" ht="12.75">
      <c r="A41" s="7" t="s">
        <v>98</v>
      </c>
      <c r="B41" s="90">
        <v>250</v>
      </c>
      <c r="C41" s="91">
        <v>31250</v>
      </c>
      <c r="D41" s="92">
        <v>112689.76957195919</v>
      </c>
      <c r="E41" s="91">
        <v>2000</v>
      </c>
      <c r="F41" s="92">
        <v>140000</v>
      </c>
      <c r="G41" s="91">
        <v>210354.2365343238</v>
      </c>
      <c r="H41" s="92">
        <v>500</v>
      </c>
      <c r="I41" s="91">
        <v>17550</v>
      </c>
      <c r="J41" s="92">
        <v>47329.70322022286</v>
      </c>
    </row>
    <row r="42" spans="1:10" ht="12.75">
      <c r="A42" s="7" t="s">
        <v>99</v>
      </c>
      <c r="B42" s="90">
        <v>208</v>
      </c>
      <c r="C42" s="91">
        <v>16640</v>
      </c>
      <c r="D42" s="92">
        <v>72506.10027285949</v>
      </c>
      <c r="E42" s="91">
        <v>1803</v>
      </c>
      <c r="F42" s="92">
        <v>90150</v>
      </c>
      <c r="G42" s="91">
        <v>195052.46835671272</v>
      </c>
      <c r="H42" s="92">
        <v>709</v>
      </c>
      <c r="I42" s="91">
        <v>17725</v>
      </c>
      <c r="J42" s="92">
        <v>112918.15417162502</v>
      </c>
    </row>
    <row r="43" spans="1:10" ht="12.75">
      <c r="A43" s="7" t="s">
        <v>100</v>
      </c>
      <c r="B43" s="90">
        <v>196</v>
      </c>
      <c r="C43" s="91">
        <v>13440</v>
      </c>
      <c r="D43" s="92">
        <v>40388.01341459017</v>
      </c>
      <c r="E43" s="91">
        <v>430</v>
      </c>
      <c r="F43" s="92">
        <v>25800</v>
      </c>
      <c r="G43" s="91">
        <v>77530.56146550791</v>
      </c>
      <c r="H43" s="92" t="s">
        <v>132</v>
      </c>
      <c r="I43" s="91" t="s">
        <v>132</v>
      </c>
      <c r="J43" s="92" t="s">
        <v>132</v>
      </c>
    </row>
    <row r="44" spans="1:10" ht="12.75">
      <c r="A44" s="7" t="s">
        <v>101</v>
      </c>
      <c r="B44" s="90">
        <v>107</v>
      </c>
      <c r="C44" s="91">
        <v>16050</v>
      </c>
      <c r="D44" s="92">
        <v>69933.76846609691</v>
      </c>
      <c r="E44" s="91">
        <v>737</v>
      </c>
      <c r="F44" s="92">
        <v>55275</v>
      </c>
      <c r="G44" s="91">
        <v>119595.39865132884</v>
      </c>
      <c r="H44" s="92">
        <v>151</v>
      </c>
      <c r="I44" s="91">
        <v>6040</v>
      </c>
      <c r="J44" s="92">
        <v>38476.794922649744</v>
      </c>
    </row>
    <row r="45" spans="1:10" ht="12.75">
      <c r="A45" s="7" t="s">
        <v>102</v>
      </c>
      <c r="B45" s="90">
        <v>13</v>
      </c>
      <c r="C45" s="91">
        <v>1040</v>
      </c>
      <c r="D45" s="92">
        <v>6875.578474150469</v>
      </c>
      <c r="E45" s="91">
        <v>926</v>
      </c>
      <c r="F45" s="92">
        <v>54720</v>
      </c>
      <c r="G45" s="91">
        <v>131549.52940752226</v>
      </c>
      <c r="H45" s="92">
        <v>47</v>
      </c>
      <c r="I45" s="91">
        <v>1660</v>
      </c>
      <c r="J45" s="92">
        <v>11972.161119324943</v>
      </c>
    </row>
    <row r="46" spans="1:10" ht="12.75">
      <c r="A46" s="7" t="s">
        <v>103</v>
      </c>
      <c r="B46" s="90">
        <v>251</v>
      </c>
      <c r="C46" s="91">
        <v>27610</v>
      </c>
      <c r="D46" s="92">
        <v>120304.5929345017</v>
      </c>
      <c r="E46" s="91">
        <v>1307</v>
      </c>
      <c r="F46" s="92">
        <v>91490</v>
      </c>
      <c r="G46" s="91">
        <v>197949.34669984254</v>
      </c>
      <c r="H46" s="92">
        <v>404</v>
      </c>
      <c r="I46" s="91">
        <v>12120</v>
      </c>
      <c r="J46" s="92">
        <v>37863.762576178284</v>
      </c>
    </row>
    <row r="47" spans="1:10" ht="12.75">
      <c r="A47" s="7" t="s">
        <v>104</v>
      </c>
      <c r="B47" s="90">
        <v>3</v>
      </c>
      <c r="C47" s="91">
        <v>435</v>
      </c>
      <c r="D47" s="92">
        <v>715.2044042167009</v>
      </c>
      <c r="E47" s="91">
        <v>27</v>
      </c>
      <c r="F47" s="92">
        <v>1215</v>
      </c>
      <c r="G47" s="91">
        <v>2193.694181000805</v>
      </c>
      <c r="H47" s="92">
        <v>10</v>
      </c>
      <c r="I47" s="91">
        <v>445</v>
      </c>
      <c r="J47" s="92">
        <v>3786.3762576178287</v>
      </c>
    </row>
    <row r="48" spans="1:10" ht="12.75">
      <c r="A48" s="7" t="s">
        <v>105</v>
      </c>
      <c r="B48" s="90">
        <v>63</v>
      </c>
      <c r="C48" s="91">
        <v>9500</v>
      </c>
      <c r="D48" s="92">
        <v>24040.484175351292</v>
      </c>
      <c r="E48" s="91">
        <v>401</v>
      </c>
      <c r="F48" s="92">
        <v>26000</v>
      </c>
      <c r="G48" s="91">
        <v>72301.75615736902</v>
      </c>
      <c r="H48" s="92">
        <v>66</v>
      </c>
      <c r="I48" s="91">
        <v>2640</v>
      </c>
      <c r="J48" s="92">
        <v>25242.508384118857</v>
      </c>
    </row>
    <row r="49" spans="1:10" ht="12.75">
      <c r="A49" s="15" t="s">
        <v>106</v>
      </c>
      <c r="B49" s="84">
        <v>1197</v>
      </c>
      <c r="C49" s="84">
        <v>121265</v>
      </c>
      <c r="D49" s="84">
        <v>479307.15324606636</v>
      </c>
      <c r="E49" s="84">
        <v>8856</v>
      </c>
      <c r="F49" s="84">
        <v>545900</v>
      </c>
      <c r="G49" s="84">
        <v>1105693.9886769322</v>
      </c>
      <c r="H49" s="84">
        <v>2073</v>
      </c>
      <c r="I49" s="84">
        <v>67480</v>
      </c>
      <c r="J49" s="93">
        <v>333483.58635942935</v>
      </c>
    </row>
    <row r="50" spans="1:10" ht="12.75">
      <c r="A50" s="7"/>
      <c r="B50" s="91"/>
      <c r="C50" s="92"/>
      <c r="D50" s="91"/>
      <c r="E50" s="92"/>
      <c r="F50" s="91"/>
      <c r="G50" s="92"/>
      <c r="H50" s="91"/>
      <c r="I50" s="92"/>
      <c r="J50" s="90"/>
    </row>
    <row r="51" spans="1:10" ht="12.75">
      <c r="A51" s="15" t="s">
        <v>107</v>
      </c>
      <c r="B51" s="93">
        <v>1811</v>
      </c>
      <c r="C51" s="84">
        <v>117715</v>
      </c>
      <c r="D51" s="94">
        <v>391835.8515740507</v>
      </c>
      <c r="E51" s="84">
        <v>1017.3333333333334</v>
      </c>
      <c r="F51" s="94">
        <v>50866.666666666664</v>
      </c>
      <c r="G51" s="84">
        <v>97841.19634654168</v>
      </c>
      <c r="H51" s="94">
        <v>2379</v>
      </c>
      <c r="I51" s="84">
        <v>107055</v>
      </c>
      <c r="J51" s="94">
        <v>343153.87111896434</v>
      </c>
    </row>
    <row r="52" spans="1:10" ht="12.75">
      <c r="A52" s="7"/>
      <c r="B52" s="90"/>
      <c r="C52" s="91"/>
      <c r="D52" s="92"/>
      <c r="E52" s="91"/>
      <c r="F52" s="92"/>
      <c r="G52" s="91"/>
      <c r="H52" s="92"/>
      <c r="I52" s="91"/>
      <c r="J52" s="92"/>
    </row>
    <row r="53" spans="1:10" ht="12.75">
      <c r="A53" s="7" t="s">
        <v>108</v>
      </c>
      <c r="B53" s="90">
        <v>230</v>
      </c>
      <c r="C53" s="91">
        <v>16100</v>
      </c>
      <c r="D53" s="92">
        <v>34558.19600206748</v>
      </c>
      <c r="E53" s="91">
        <v>2900</v>
      </c>
      <c r="F53" s="92">
        <v>130500</v>
      </c>
      <c r="G53" s="91">
        <v>43573.37756782422</v>
      </c>
      <c r="H53" s="92">
        <v>200</v>
      </c>
      <c r="I53" s="91">
        <v>10000</v>
      </c>
      <c r="J53" s="92">
        <v>48080.968350702584</v>
      </c>
    </row>
    <row r="54" spans="1:10" ht="12.75">
      <c r="A54" s="7" t="s">
        <v>109</v>
      </c>
      <c r="B54" s="90">
        <v>12803</v>
      </c>
      <c r="C54" s="91">
        <v>640150</v>
      </c>
      <c r="D54" s="92">
        <v>1346579.6401139519</v>
      </c>
      <c r="E54" s="91">
        <v>8402</v>
      </c>
      <c r="F54" s="92">
        <v>336080</v>
      </c>
      <c r="G54" s="91">
        <v>656461.48113423</v>
      </c>
      <c r="H54" s="92">
        <v>565</v>
      </c>
      <c r="I54" s="91">
        <v>16950</v>
      </c>
      <c r="J54" s="92">
        <v>30561.46550791533</v>
      </c>
    </row>
    <row r="55" spans="1:10" ht="12.75">
      <c r="A55" s="7" t="s">
        <v>110</v>
      </c>
      <c r="B55" s="90">
        <v>450</v>
      </c>
      <c r="C55" s="91">
        <v>22500</v>
      </c>
      <c r="D55" s="92">
        <v>47329.70322022286</v>
      </c>
      <c r="E55" s="91">
        <v>425</v>
      </c>
      <c r="F55" s="92">
        <v>12750</v>
      </c>
      <c r="G55" s="91">
        <v>22988.712992679673</v>
      </c>
      <c r="H55" s="92">
        <v>210</v>
      </c>
      <c r="I55" s="91">
        <v>6090</v>
      </c>
      <c r="J55" s="92">
        <v>10818.21787890808</v>
      </c>
    </row>
    <row r="56" spans="1:10" ht="12.75">
      <c r="A56" s="7" t="s">
        <v>111</v>
      </c>
      <c r="B56" s="90">
        <v>663</v>
      </c>
      <c r="C56" s="91">
        <v>53000</v>
      </c>
      <c r="D56" s="92">
        <v>150253.02609594556</v>
      </c>
      <c r="E56" s="91">
        <v>3300</v>
      </c>
      <c r="F56" s="92">
        <v>198000</v>
      </c>
      <c r="G56" s="91">
        <v>3867512.891709639</v>
      </c>
      <c r="H56" s="92">
        <v>600</v>
      </c>
      <c r="I56" s="91">
        <v>15000</v>
      </c>
      <c r="J56" s="92">
        <v>46878.94414193502</v>
      </c>
    </row>
    <row r="57" spans="1:10" ht="12.75">
      <c r="A57" s="7" t="s">
        <v>112</v>
      </c>
      <c r="B57" s="90">
        <v>4480</v>
      </c>
      <c r="C57" s="91">
        <v>268800</v>
      </c>
      <c r="D57" s="92">
        <v>969312.3219501642</v>
      </c>
      <c r="E57" s="91">
        <v>3437</v>
      </c>
      <c r="F57" s="92">
        <v>137480</v>
      </c>
      <c r="G57" s="91">
        <v>330550.64729003643</v>
      </c>
      <c r="H57" s="92">
        <v>872</v>
      </c>
      <c r="I57" s="91">
        <v>34880</v>
      </c>
      <c r="J57" s="92">
        <v>125779.81320543797</v>
      </c>
    </row>
    <row r="58" spans="1:10" ht="12.75">
      <c r="A58" s="15" t="s">
        <v>113</v>
      </c>
      <c r="B58" s="84">
        <v>18626</v>
      </c>
      <c r="C58" s="84">
        <v>1000550</v>
      </c>
      <c r="D58" s="84">
        <v>2548032.887382352</v>
      </c>
      <c r="E58" s="84">
        <v>18464</v>
      </c>
      <c r="F58" s="84">
        <v>814810</v>
      </c>
      <c r="G58" s="84">
        <v>4921087.110694409</v>
      </c>
      <c r="H58" s="84">
        <v>2447</v>
      </c>
      <c r="I58" s="84">
        <v>82920</v>
      </c>
      <c r="J58" s="93">
        <v>262119.40908489897</v>
      </c>
    </row>
    <row r="59" spans="1:10" ht="12.75">
      <c r="A59" s="7"/>
      <c r="B59" s="91"/>
      <c r="C59" s="92"/>
      <c r="D59" s="91"/>
      <c r="E59" s="92"/>
      <c r="F59" s="91"/>
      <c r="G59" s="92"/>
      <c r="H59" s="91"/>
      <c r="I59" s="92"/>
      <c r="J59" s="90"/>
    </row>
    <row r="60" spans="1:10" ht="12.75">
      <c r="A60" s="7" t="s">
        <v>114</v>
      </c>
      <c r="B60" s="90">
        <v>75</v>
      </c>
      <c r="C60" s="91">
        <v>4500</v>
      </c>
      <c r="D60" s="92">
        <v>45075.907828783675</v>
      </c>
      <c r="E60" s="91">
        <v>1650</v>
      </c>
      <c r="F60" s="92">
        <v>41250</v>
      </c>
      <c r="G60" s="91">
        <v>396667.98889329634</v>
      </c>
      <c r="H60" s="92">
        <v>220</v>
      </c>
      <c r="I60" s="91">
        <v>6600</v>
      </c>
      <c r="J60" s="92">
        <v>105778.13037154569</v>
      </c>
    </row>
    <row r="61" spans="1:10" ht="12.75">
      <c r="A61" s="7" t="s">
        <v>115</v>
      </c>
      <c r="B61" s="90" t="s">
        <v>132</v>
      </c>
      <c r="C61" s="91" t="s">
        <v>132</v>
      </c>
      <c r="D61" s="92" t="s">
        <v>132</v>
      </c>
      <c r="E61" s="91">
        <v>1050</v>
      </c>
      <c r="F61" s="92">
        <v>48000</v>
      </c>
      <c r="G61" s="91">
        <v>2704.55446972702</v>
      </c>
      <c r="H61" s="92">
        <v>150</v>
      </c>
      <c r="I61" s="91">
        <v>10000</v>
      </c>
      <c r="J61" s="92">
        <v>60101.21043837823</v>
      </c>
    </row>
    <row r="62" spans="1:10" ht="12.75">
      <c r="A62" s="7" t="s">
        <v>116</v>
      </c>
      <c r="B62" s="90">
        <v>140</v>
      </c>
      <c r="C62" s="91">
        <v>7700</v>
      </c>
      <c r="D62" s="92">
        <v>84141.69461372952</v>
      </c>
      <c r="E62" s="91">
        <v>4750</v>
      </c>
      <c r="F62" s="92">
        <v>142500</v>
      </c>
      <c r="G62" s="91">
        <v>12234.88926781271</v>
      </c>
      <c r="H62" s="92">
        <v>200</v>
      </c>
      <c r="I62" s="91">
        <v>4000</v>
      </c>
      <c r="J62" s="92">
        <v>80134.94725117098</v>
      </c>
    </row>
    <row r="63" spans="1:10" ht="12.75">
      <c r="A63" s="15" t="s">
        <v>117</v>
      </c>
      <c r="B63" s="84">
        <v>215</v>
      </c>
      <c r="C63" s="84">
        <v>12200</v>
      </c>
      <c r="D63" s="84">
        <v>129217.60244251319</v>
      </c>
      <c r="E63" s="84">
        <v>7450</v>
      </c>
      <c r="F63" s="84">
        <v>231750</v>
      </c>
      <c r="G63" s="84">
        <v>411607.4326308361</v>
      </c>
      <c r="H63" s="84">
        <v>570</v>
      </c>
      <c r="I63" s="84">
        <v>20600</v>
      </c>
      <c r="J63" s="93">
        <v>246014.28806109488</v>
      </c>
    </row>
    <row r="64" spans="1:10" ht="12.75">
      <c r="A64" s="7"/>
      <c r="B64" s="91"/>
      <c r="C64" s="92"/>
      <c r="D64" s="91"/>
      <c r="E64" s="92"/>
      <c r="F64" s="91"/>
      <c r="G64" s="92"/>
      <c r="H64" s="91"/>
      <c r="I64" s="92"/>
      <c r="J64" s="90"/>
    </row>
    <row r="65" spans="1:10" ht="12.75">
      <c r="A65" s="15" t="s">
        <v>118</v>
      </c>
      <c r="B65" s="93">
        <v>105</v>
      </c>
      <c r="C65" s="84">
        <v>13650</v>
      </c>
      <c r="D65" s="94">
        <v>69729.42435060642</v>
      </c>
      <c r="E65" s="84">
        <v>542</v>
      </c>
      <c r="F65" s="94">
        <v>37490</v>
      </c>
      <c r="G65" s="84">
        <v>57005.99810080175</v>
      </c>
      <c r="H65" s="94">
        <v>197</v>
      </c>
      <c r="I65" s="84">
        <v>14775</v>
      </c>
      <c r="J65" s="94">
        <v>53279.7230536223</v>
      </c>
    </row>
    <row r="66" spans="1:10" ht="12.75">
      <c r="A66" s="7"/>
      <c r="B66" s="90"/>
      <c r="C66" s="91"/>
      <c r="D66" s="92"/>
      <c r="E66" s="91"/>
      <c r="F66" s="92"/>
      <c r="G66" s="91"/>
      <c r="H66" s="92"/>
      <c r="I66" s="91"/>
      <c r="J66" s="92"/>
    </row>
    <row r="67" spans="1:10" ht="12.75">
      <c r="A67" s="7" t="s">
        <v>119</v>
      </c>
      <c r="B67" s="90">
        <v>3300</v>
      </c>
      <c r="C67" s="91">
        <v>198000</v>
      </c>
      <c r="D67" s="92">
        <v>4165013.883379611</v>
      </c>
      <c r="E67" s="91">
        <v>2420</v>
      </c>
      <c r="F67" s="92">
        <v>84700</v>
      </c>
      <c r="G67" s="91">
        <v>178170.03834457227</v>
      </c>
      <c r="H67" s="92">
        <v>181</v>
      </c>
      <c r="I67" s="91">
        <v>5565</v>
      </c>
      <c r="J67" s="92">
        <v>11100.69356796846</v>
      </c>
    </row>
    <row r="68" spans="1:10" ht="12.75">
      <c r="A68" s="7" t="s">
        <v>120</v>
      </c>
      <c r="B68" s="90">
        <v>6437</v>
      </c>
      <c r="C68" s="91">
        <v>386220</v>
      </c>
      <c r="D68" s="92">
        <v>812430.1323428655</v>
      </c>
      <c r="E68" s="91">
        <v>3855</v>
      </c>
      <c r="F68" s="92">
        <v>134925</v>
      </c>
      <c r="G68" s="91">
        <v>283821.9561741974</v>
      </c>
      <c r="H68" s="92">
        <v>695</v>
      </c>
      <c r="I68" s="91">
        <v>22370</v>
      </c>
      <c r="J68" s="92">
        <v>32268.339884365272</v>
      </c>
    </row>
    <row r="69" spans="1:10" ht="12.75">
      <c r="A69" s="15" t="s">
        <v>121</v>
      </c>
      <c r="B69" s="84">
        <v>9737</v>
      </c>
      <c r="C69" s="84">
        <v>584220</v>
      </c>
      <c r="D69" s="84">
        <v>4977444.015722477</v>
      </c>
      <c r="E69" s="84">
        <v>6275</v>
      </c>
      <c r="F69" s="84">
        <v>219625</v>
      </c>
      <c r="G69" s="84">
        <v>461991.9945187697</v>
      </c>
      <c r="H69" s="84">
        <v>876</v>
      </c>
      <c r="I69" s="84">
        <v>27935</v>
      </c>
      <c r="J69" s="93">
        <v>43369.03345233373</v>
      </c>
    </row>
    <row r="70" spans="1:10" ht="12.75">
      <c r="A70" s="7"/>
      <c r="B70" s="91"/>
      <c r="C70" s="92"/>
      <c r="D70" s="91"/>
      <c r="E70" s="92"/>
      <c r="F70" s="91"/>
      <c r="G70" s="92"/>
      <c r="H70" s="91"/>
      <c r="I70" s="92"/>
      <c r="J70" s="90"/>
    </row>
    <row r="71" spans="1:10" ht="12.75">
      <c r="A71" s="7" t="s">
        <v>122</v>
      </c>
      <c r="B71" s="90" t="s">
        <v>132</v>
      </c>
      <c r="C71" s="91" t="s">
        <v>132</v>
      </c>
      <c r="D71" s="92" t="s">
        <v>132</v>
      </c>
      <c r="E71" s="91">
        <v>1390</v>
      </c>
      <c r="F71" s="92">
        <v>64113.75</v>
      </c>
      <c r="G71" s="91">
        <v>96331.77754563522</v>
      </c>
      <c r="H71" s="92">
        <v>25</v>
      </c>
      <c r="I71" s="91">
        <v>1537.5</v>
      </c>
      <c r="J71" s="92">
        <v>20729.65874532713</v>
      </c>
    </row>
    <row r="72" spans="1:10" ht="12.75">
      <c r="A72" s="7" t="s">
        <v>123</v>
      </c>
      <c r="B72" s="90" t="s">
        <v>132</v>
      </c>
      <c r="C72" s="91" t="s">
        <v>132</v>
      </c>
      <c r="D72" s="92" t="s">
        <v>132</v>
      </c>
      <c r="E72" s="91" t="s">
        <v>132</v>
      </c>
      <c r="F72" s="92" t="s">
        <v>132</v>
      </c>
      <c r="G72" s="91" t="s">
        <v>132</v>
      </c>
      <c r="H72" s="92" t="s">
        <v>132</v>
      </c>
      <c r="I72" s="91" t="s">
        <v>132</v>
      </c>
      <c r="J72" s="92" t="s">
        <v>132</v>
      </c>
    </row>
    <row r="73" spans="1:10" ht="12.75">
      <c r="A73" s="7" t="s">
        <v>124</v>
      </c>
      <c r="B73" s="90" t="s">
        <v>132</v>
      </c>
      <c r="C73" s="91" t="s">
        <v>132</v>
      </c>
      <c r="D73" s="92" t="s">
        <v>132</v>
      </c>
      <c r="E73" s="91" t="s">
        <v>132</v>
      </c>
      <c r="F73" s="92" t="s">
        <v>132</v>
      </c>
      <c r="G73" s="91" t="s">
        <v>132</v>
      </c>
      <c r="H73" s="92" t="s">
        <v>132</v>
      </c>
      <c r="I73" s="91" t="s">
        <v>132</v>
      </c>
      <c r="J73" s="92" t="s">
        <v>132</v>
      </c>
    </row>
    <row r="74" spans="1:10" ht="12.75">
      <c r="A74" s="7" t="s">
        <v>125</v>
      </c>
      <c r="B74" s="90" t="s">
        <v>132</v>
      </c>
      <c r="C74" s="91" t="s">
        <v>132</v>
      </c>
      <c r="D74" s="92" t="s">
        <v>132</v>
      </c>
      <c r="E74" s="91">
        <v>1050</v>
      </c>
      <c r="F74" s="92">
        <v>64575</v>
      </c>
      <c r="G74" s="91">
        <v>155241.42656233095</v>
      </c>
      <c r="H74" s="92" t="s">
        <v>132</v>
      </c>
      <c r="I74" s="91" t="s">
        <v>132</v>
      </c>
      <c r="J74" s="92" t="s">
        <v>132</v>
      </c>
    </row>
    <row r="75" spans="1:10" ht="12.75">
      <c r="A75" s="7" t="s">
        <v>126</v>
      </c>
      <c r="B75" s="90">
        <v>1071</v>
      </c>
      <c r="C75" s="91">
        <v>98799.75</v>
      </c>
      <c r="D75" s="92">
        <v>356279.07396054955</v>
      </c>
      <c r="E75" s="91">
        <v>2927</v>
      </c>
      <c r="F75" s="92">
        <v>120007</v>
      </c>
      <c r="G75" s="91">
        <v>360628.29805392283</v>
      </c>
      <c r="H75" s="92" t="s">
        <v>132</v>
      </c>
      <c r="I75" s="91" t="s">
        <v>132</v>
      </c>
      <c r="J75" s="92" t="s">
        <v>132</v>
      </c>
    </row>
    <row r="76" spans="1:10" ht="12.75">
      <c r="A76" s="7" t="s">
        <v>127</v>
      </c>
      <c r="B76" s="90">
        <v>6500</v>
      </c>
      <c r="C76" s="91">
        <v>399750</v>
      </c>
      <c r="D76" s="92">
        <v>648687.3895640258</v>
      </c>
      <c r="E76" s="91">
        <v>3500</v>
      </c>
      <c r="F76" s="92">
        <v>107625</v>
      </c>
      <c r="G76" s="91">
        <v>184349.19404276804</v>
      </c>
      <c r="H76" s="92">
        <v>1632</v>
      </c>
      <c r="I76" s="91">
        <v>58548</v>
      </c>
      <c r="J76" s="92">
        <v>351880.56687461684</v>
      </c>
    </row>
    <row r="77" spans="1:10" ht="12.75">
      <c r="A77" s="7" t="s">
        <v>128</v>
      </c>
      <c r="B77" s="90">
        <v>241</v>
      </c>
      <c r="C77" s="91">
        <v>11469.017857142857</v>
      </c>
      <c r="D77" s="92">
        <v>21209.2878693434</v>
      </c>
      <c r="E77" s="91">
        <v>338</v>
      </c>
      <c r="F77" s="92">
        <v>14302.981651376143</v>
      </c>
      <c r="G77" s="91">
        <v>17947.091250289337</v>
      </c>
      <c r="H77" s="92">
        <v>375</v>
      </c>
      <c r="I77" s="91">
        <v>11627.34375</v>
      </c>
      <c r="J77" s="92">
        <v>20964.523006743355</v>
      </c>
    </row>
    <row r="78" spans="1:10" ht="12.75">
      <c r="A78" s="7" t="s">
        <v>129</v>
      </c>
      <c r="B78" s="90">
        <v>3266</v>
      </c>
      <c r="C78" s="91">
        <v>133906</v>
      </c>
      <c r="D78" s="92">
        <v>547262.017973523</v>
      </c>
      <c r="E78" s="91">
        <v>2010</v>
      </c>
      <c r="F78" s="92">
        <v>61807.5</v>
      </c>
      <c r="G78" s="91">
        <v>156020.61559806386</v>
      </c>
      <c r="H78" s="92" t="s">
        <v>132</v>
      </c>
      <c r="I78" s="91" t="s">
        <v>132</v>
      </c>
      <c r="J78" s="92" t="s">
        <v>132</v>
      </c>
    </row>
    <row r="79" spans="1:10" ht="12.75">
      <c r="A79" s="15" t="s">
        <v>130</v>
      </c>
      <c r="B79" s="84">
        <v>11078</v>
      </c>
      <c r="C79" s="84">
        <v>643924.7678571428</v>
      </c>
      <c r="D79" s="84">
        <v>1573437.7693674418</v>
      </c>
      <c r="E79" s="84">
        <v>11215</v>
      </c>
      <c r="F79" s="84">
        <v>432431.2316513761</v>
      </c>
      <c r="G79" s="84">
        <v>970518.4030530101</v>
      </c>
      <c r="H79" s="84">
        <v>2032</v>
      </c>
      <c r="I79" s="84">
        <v>71712.84375</v>
      </c>
      <c r="J79" s="93">
        <v>393574.74862668733</v>
      </c>
    </row>
    <row r="80" spans="1:10" ht="12.75">
      <c r="A80" s="7"/>
      <c r="B80" s="91"/>
      <c r="C80" s="92"/>
      <c r="D80" s="91"/>
      <c r="E80" s="92"/>
      <c r="F80" s="91"/>
      <c r="G80" s="92"/>
      <c r="H80" s="91"/>
      <c r="I80" s="92"/>
      <c r="J80" s="90"/>
    </row>
    <row r="81" spans="1:10" ht="12.75">
      <c r="A81" s="7" t="s">
        <v>131</v>
      </c>
      <c r="B81" s="90" t="s">
        <v>132</v>
      </c>
      <c r="C81" s="91" t="s">
        <v>132</v>
      </c>
      <c r="D81" s="92" t="s">
        <v>132</v>
      </c>
      <c r="E81" s="91" t="s">
        <v>132</v>
      </c>
      <c r="F81" s="92" t="s">
        <v>132</v>
      </c>
      <c r="G81" s="91" t="s">
        <v>132</v>
      </c>
      <c r="H81" s="92" t="s">
        <v>132</v>
      </c>
      <c r="I81" s="91" t="s">
        <v>132</v>
      </c>
      <c r="J81" s="92" t="s">
        <v>132</v>
      </c>
    </row>
    <row r="82" spans="1:10" ht="12.75">
      <c r="A82" s="7" t="s">
        <v>146</v>
      </c>
      <c r="B82" s="90" t="s">
        <v>132</v>
      </c>
      <c r="C82" s="91" t="s">
        <v>132</v>
      </c>
      <c r="D82" s="92" t="s">
        <v>132</v>
      </c>
      <c r="E82" s="91" t="s">
        <v>132</v>
      </c>
      <c r="F82" s="92" t="s">
        <v>132</v>
      </c>
      <c r="G82" s="91" t="s">
        <v>132</v>
      </c>
      <c r="H82" s="92">
        <v>25</v>
      </c>
      <c r="I82" s="91">
        <v>750</v>
      </c>
      <c r="J82" s="92">
        <v>2253.7953914391837</v>
      </c>
    </row>
    <row r="83" spans="1:10" ht="12.75">
      <c r="A83" s="15" t="s">
        <v>133</v>
      </c>
      <c r="B83" s="93" t="s">
        <v>132</v>
      </c>
      <c r="C83" s="84" t="s">
        <v>132</v>
      </c>
      <c r="D83" s="94" t="s">
        <v>132</v>
      </c>
      <c r="E83" s="84" t="s">
        <v>132</v>
      </c>
      <c r="F83" s="94" t="s">
        <v>132</v>
      </c>
      <c r="G83" s="84" t="s">
        <v>132</v>
      </c>
      <c r="H83" s="95">
        <v>25</v>
      </c>
      <c r="I83" s="95">
        <v>750</v>
      </c>
      <c r="J83" s="96">
        <v>2253.7953914391837</v>
      </c>
    </row>
    <row r="84" spans="1:10" ht="12.75">
      <c r="A84" s="7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3.5" thickBot="1">
      <c r="A85" s="9" t="s">
        <v>32</v>
      </c>
      <c r="B85" s="97">
        <v>46572</v>
      </c>
      <c r="C85" s="97">
        <v>2772468.7678571427</v>
      </c>
      <c r="D85" s="97">
        <v>11206800.750627885</v>
      </c>
      <c r="E85" s="97">
        <v>105838.33333333334</v>
      </c>
      <c r="F85" s="97">
        <v>5021451.231651376</v>
      </c>
      <c r="G85" s="97">
        <v>13797414.828119002</v>
      </c>
      <c r="H85" s="97">
        <v>16594.666666666668</v>
      </c>
      <c r="I85" s="97">
        <v>628241.84375</v>
      </c>
      <c r="J85" s="97">
        <v>2256439.3486130643</v>
      </c>
    </row>
    <row r="86" ht="12.75">
      <c r="A86" s="7"/>
    </row>
    <row r="87" spans="1:10" ht="12.75">
      <c r="A87" s="7"/>
      <c r="B87" s="34"/>
      <c r="C87" s="34"/>
      <c r="D87" s="34"/>
      <c r="E87" s="34"/>
      <c r="F87" s="34"/>
      <c r="G87" s="34"/>
      <c r="H87" s="34"/>
      <c r="I87" s="34"/>
      <c r="J87" s="34"/>
    </row>
  </sheetData>
  <mergeCells count="8">
    <mergeCell ref="B6:B7"/>
    <mergeCell ref="E6:E7"/>
    <mergeCell ref="H6:H7"/>
    <mergeCell ref="A1:J1"/>
    <mergeCell ref="A3:J3"/>
    <mergeCell ref="H5:J5"/>
    <mergeCell ref="E5:G5"/>
    <mergeCell ref="B5:D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43" customWidth="1"/>
    <col min="2" max="10" width="12.7109375" style="7" customWidth="1"/>
    <col min="11" max="16384" width="11.421875" style="7" customWidth="1"/>
  </cols>
  <sheetData>
    <row r="1" spans="1:10" s="63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12.75">
      <c r="A2" s="7"/>
    </row>
    <row r="3" spans="1:10" ht="15">
      <c r="A3" s="124" t="s">
        <v>180</v>
      </c>
      <c r="B3" s="118"/>
      <c r="C3" s="118"/>
      <c r="D3" s="126"/>
      <c r="E3" s="126"/>
      <c r="F3" s="126"/>
      <c r="G3" s="126"/>
      <c r="H3" s="126"/>
      <c r="I3" s="126"/>
      <c r="J3" s="126"/>
    </row>
    <row r="4" spans="1:10" ht="14.25">
      <c r="A4" s="68"/>
      <c r="B4" s="68"/>
      <c r="C4" s="68"/>
      <c r="D4" s="69"/>
      <c r="E4" s="69"/>
      <c r="F4" s="69"/>
      <c r="G4" s="69"/>
      <c r="H4" s="69"/>
      <c r="I4" s="69"/>
      <c r="J4" s="69"/>
    </row>
    <row r="5" spans="1:10" ht="12.75">
      <c r="A5" s="3" t="s">
        <v>70</v>
      </c>
      <c r="B5" s="85"/>
      <c r="C5" s="86" t="s">
        <v>54</v>
      </c>
      <c r="D5" s="69"/>
      <c r="E5" s="85"/>
      <c r="F5" s="86" t="s">
        <v>55</v>
      </c>
      <c r="G5" s="69"/>
      <c r="H5" s="134" t="s">
        <v>147</v>
      </c>
      <c r="I5" s="135"/>
      <c r="J5" s="135"/>
    </row>
    <row r="6" spans="1:10" ht="12.75">
      <c r="A6" s="3" t="s">
        <v>73</v>
      </c>
      <c r="B6" s="129" t="s">
        <v>74</v>
      </c>
      <c r="C6" s="35" t="s">
        <v>37</v>
      </c>
      <c r="D6" s="35" t="s">
        <v>39</v>
      </c>
      <c r="E6" s="129" t="s">
        <v>74</v>
      </c>
      <c r="F6" s="35" t="s">
        <v>37</v>
      </c>
      <c r="G6" s="35" t="s">
        <v>39</v>
      </c>
      <c r="H6" s="129" t="s">
        <v>74</v>
      </c>
      <c r="I6" s="35" t="s">
        <v>37</v>
      </c>
      <c r="J6" s="115" t="s">
        <v>39</v>
      </c>
    </row>
    <row r="7" spans="1:10" ht="13.5" thickBot="1">
      <c r="A7" s="3"/>
      <c r="B7" s="130"/>
      <c r="C7" s="36" t="s">
        <v>143</v>
      </c>
      <c r="D7" s="83" t="s">
        <v>44</v>
      </c>
      <c r="E7" s="130"/>
      <c r="F7" s="36" t="s">
        <v>143</v>
      </c>
      <c r="G7" s="83" t="s">
        <v>44</v>
      </c>
      <c r="H7" s="130"/>
      <c r="I7" s="36" t="s">
        <v>143</v>
      </c>
      <c r="J7" s="116" t="s">
        <v>44</v>
      </c>
    </row>
    <row r="8" spans="1:10" ht="12.75">
      <c r="A8" s="5" t="s">
        <v>76</v>
      </c>
      <c r="B8" s="38">
        <v>444</v>
      </c>
      <c r="C8" s="38">
        <v>1110</v>
      </c>
      <c r="D8" s="38">
        <v>9339.728102123978</v>
      </c>
      <c r="E8" s="38">
        <v>36516</v>
      </c>
      <c r="F8" s="38">
        <v>31038</v>
      </c>
      <c r="G8" s="38">
        <v>261160.8428593752</v>
      </c>
      <c r="H8" s="38">
        <v>2985</v>
      </c>
      <c r="I8" s="38">
        <v>35820</v>
      </c>
      <c r="J8" s="37">
        <v>12914.848605050905</v>
      </c>
    </row>
    <row r="9" spans="1:10" ht="12.75">
      <c r="A9" s="7" t="s">
        <v>77</v>
      </c>
      <c r="B9" s="38">
        <v>525</v>
      </c>
      <c r="C9" s="38">
        <v>998</v>
      </c>
      <c r="D9" s="38">
        <v>4734.929621482577</v>
      </c>
      <c r="E9" s="38">
        <v>21500</v>
      </c>
      <c r="F9" s="38">
        <v>21500</v>
      </c>
      <c r="G9" s="38">
        <v>90452.32170975924</v>
      </c>
      <c r="H9" s="75" t="s">
        <v>132</v>
      </c>
      <c r="I9" s="75" t="s">
        <v>132</v>
      </c>
      <c r="J9" s="76" t="s">
        <v>132</v>
      </c>
    </row>
    <row r="10" spans="1:10" ht="12.75">
      <c r="A10" s="7" t="s">
        <v>78</v>
      </c>
      <c r="B10" s="75" t="s">
        <v>132</v>
      </c>
      <c r="C10" s="75" t="s">
        <v>132</v>
      </c>
      <c r="D10" s="75" t="s">
        <v>132</v>
      </c>
      <c r="E10" s="75" t="s">
        <v>132</v>
      </c>
      <c r="F10" s="75" t="s">
        <v>132</v>
      </c>
      <c r="G10" s="75" t="s">
        <v>132</v>
      </c>
      <c r="H10" s="38">
        <v>131</v>
      </c>
      <c r="I10" s="38">
        <v>655</v>
      </c>
      <c r="J10" s="39">
        <v>78.73258567427548</v>
      </c>
    </row>
    <row r="11" spans="1:10" ht="12.75">
      <c r="A11" s="7" t="s">
        <v>79</v>
      </c>
      <c r="B11" s="75" t="s">
        <v>132</v>
      </c>
      <c r="C11" s="75" t="s">
        <v>132</v>
      </c>
      <c r="D11" s="75" t="s">
        <v>132</v>
      </c>
      <c r="E11" s="38">
        <v>38000</v>
      </c>
      <c r="F11" s="38">
        <v>41800</v>
      </c>
      <c r="G11" s="38">
        <v>52704.13376125395</v>
      </c>
      <c r="H11" s="38">
        <v>2100</v>
      </c>
      <c r="I11" s="38">
        <v>1225</v>
      </c>
      <c r="J11" s="39">
        <v>1314.7139783395237</v>
      </c>
    </row>
    <row r="12" spans="1:10" ht="12.75">
      <c r="A12" s="15" t="s">
        <v>80</v>
      </c>
      <c r="B12" s="73">
        <f>SUM(B8:B11)</f>
        <v>969</v>
      </c>
      <c r="C12" s="73">
        <f aca="true" t="shared" si="0" ref="C12:J12">SUM(C8:C11)</f>
        <v>2108</v>
      </c>
      <c r="D12" s="73">
        <f t="shared" si="0"/>
        <v>14074.657723606555</v>
      </c>
      <c r="E12" s="73">
        <f>SUM(E8:E11)</f>
        <v>96016</v>
      </c>
      <c r="F12" s="73">
        <f>SUM(F8:F11)</f>
        <v>94338</v>
      </c>
      <c r="G12" s="73">
        <f>SUM(G8:G11)</f>
        <v>404317.29833038844</v>
      </c>
      <c r="H12" s="73">
        <f>SUM(H8:H11)</f>
        <v>5216</v>
      </c>
      <c r="I12" s="73">
        <f t="shared" si="0"/>
        <v>37700</v>
      </c>
      <c r="J12" s="74">
        <f t="shared" si="0"/>
        <v>14308.295169064704</v>
      </c>
    </row>
    <row r="13" spans="1:10" ht="12.75">
      <c r="A13" s="7"/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2.75">
      <c r="A14" s="15" t="s">
        <v>81</v>
      </c>
      <c r="B14" s="84" t="s">
        <v>132</v>
      </c>
      <c r="C14" s="84" t="s">
        <v>132</v>
      </c>
      <c r="D14" s="84" t="s">
        <v>132</v>
      </c>
      <c r="E14" s="84" t="s">
        <v>132</v>
      </c>
      <c r="F14" s="84" t="s">
        <v>132</v>
      </c>
      <c r="G14" s="84" t="s">
        <v>132</v>
      </c>
      <c r="H14" s="73">
        <v>2426</v>
      </c>
      <c r="I14" s="73">
        <v>24260</v>
      </c>
      <c r="J14" s="74">
        <v>72902.76826175279</v>
      </c>
    </row>
    <row r="15" spans="1:10" ht="12.75">
      <c r="A15" s="7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2.75">
      <c r="A16" s="15" t="s">
        <v>82</v>
      </c>
      <c r="B16" s="84" t="s">
        <v>132</v>
      </c>
      <c r="C16" s="84" t="s">
        <v>132</v>
      </c>
      <c r="D16" s="84" t="s">
        <v>132</v>
      </c>
      <c r="E16" s="84" t="s">
        <v>132</v>
      </c>
      <c r="F16" s="84" t="s">
        <v>132</v>
      </c>
      <c r="G16" s="84" t="s">
        <v>132</v>
      </c>
      <c r="H16" s="84" t="s">
        <v>132</v>
      </c>
      <c r="I16" s="84" t="s">
        <v>132</v>
      </c>
      <c r="J16" s="93" t="s">
        <v>132</v>
      </c>
    </row>
    <row r="17" spans="1:10" ht="12.75">
      <c r="A17" s="7"/>
      <c r="B17" s="75"/>
      <c r="C17" s="75"/>
      <c r="D17" s="75"/>
      <c r="E17" s="75"/>
      <c r="F17" s="75"/>
      <c r="G17" s="75"/>
      <c r="H17" s="75"/>
      <c r="I17" s="75"/>
      <c r="J17" s="76"/>
    </row>
    <row r="18" spans="1:10" ht="12.75">
      <c r="A18" s="7" t="s">
        <v>144</v>
      </c>
      <c r="B18" s="38">
        <v>2073</v>
      </c>
      <c r="C18" s="38">
        <v>4146</v>
      </c>
      <c r="D18" s="38">
        <v>13709.086100994075</v>
      </c>
      <c r="E18" s="38">
        <v>2569</v>
      </c>
      <c r="F18" s="38">
        <v>2569</v>
      </c>
      <c r="G18" s="38">
        <v>8107.653288137223</v>
      </c>
      <c r="H18" s="38">
        <v>766</v>
      </c>
      <c r="I18" s="38">
        <v>4596</v>
      </c>
      <c r="J18" s="39">
        <v>13811.258158739318</v>
      </c>
    </row>
    <row r="19" spans="1:10" ht="12.75">
      <c r="A19" s="7" t="s">
        <v>83</v>
      </c>
      <c r="B19" s="38">
        <v>66</v>
      </c>
      <c r="C19" s="38">
        <v>165</v>
      </c>
      <c r="D19" s="38">
        <v>751.2651304797279</v>
      </c>
      <c r="E19" s="38">
        <v>137</v>
      </c>
      <c r="F19" s="38">
        <v>164</v>
      </c>
      <c r="G19" s="38">
        <v>540.910893945404</v>
      </c>
      <c r="H19" s="75" t="s">
        <v>132</v>
      </c>
      <c r="I19" s="75" t="s">
        <v>132</v>
      </c>
      <c r="J19" s="76" t="s">
        <v>132</v>
      </c>
    </row>
    <row r="20" spans="1:10" ht="12.75">
      <c r="A20" s="7" t="s">
        <v>84</v>
      </c>
      <c r="B20" s="38">
        <v>20</v>
      </c>
      <c r="C20" s="38">
        <v>58</v>
      </c>
      <c r="D20" s="38">
        <v>450.7590782878367</v>
      </c>
      <c r="E20" s="75" t="s">
        <v>132</v>
      </c>
      <c r="F20" s="75" t="s">
        <v>132</v>
      </c>
      <c r="G20" s="75" t="s">
        <v>132</v>
      </c>
      <c r="H20" s="38">
        <v>323</v>
      </c>
      <c r="I20" s="38">
        <v>1260</v>
      </c>
      <c r="J20" s="39">
        <v>5823.807291478851</v>
      </c>
    </row>
    <row r="21" spans="1:10" ht="12.75">
      <c r="A21" s="15" t="s">
        <v>85</v>
      </c>
      <c r="B21" s="73">
        <f>SUM(B18:B20)</f>
        <v>2159</v>
      </c>
      <c r="C21" s="73">
        <f aca="true" t="shared" si="1" ref="C21:J21">SUM(C18:C20)</f>
        <v>4369</v>
      </c>
      <c r="D21" s="73">
        <f t="shared" si="1"/>
        <v>14911.110309761638</v>
      </c>
      <c r="E21" s="73">
        <f>SUM(E18:E20)</f>
        <v>2706</v>
      </c>
      <c r="F21" s="73">
        <f>SUM(F18:F20)</f>
        <v>2733</v>
      </c>
      <c r="G21" s="73">
        <f>SUM(G18:G20)</f>
        <v>8648.564182082628</v>
      </c>
      <c r="H21" s="73">
        <f>SUM(H18:H20)</f>
        <v>1089</v>
      </c>
      <c r="I21" s="73">
        <f t="shared" si="1"/>
        <v>5856</v>
      </c>
      <c r="J21" s="74">
        <f t="shared" si="1"/>
        <v>19635.065450218168</v>
      </c>
    </row>
    <row r="22" spans="1:10" ht="12.75">
      <c r="A22" s="7"/>
      <c r="B22" s="75"/>
      <c r="C22" s="75"/>
      <c r="D22" s="75"/>
      <c r="E22" s="75"/>
      <c r="F22" s="75"/>
      <c r="G22" s="75"/>
      <c r="H22" s="75"/>
      <c r="I22" s="75"/>
      <c r="J22" s="76"/>
    </row>
    <row r="23" spans="1:10" ht="12.75">
      <c r="A23" s="15" t="s">
        <v>86</v>
      </c>
      <c r="B23" s="73">
        <v>9500</v>
      </c>
      <c r="C23" s="73">
        <v>15200</v>
      </c>
      <c r="D23" s="73">
        <v>114192.29983291864</v>
      </c>
      <c r="E23" s="73">
        <v>100000</v>
      </c>
      <c r="F23" s="73">
        <v>100000</v>
      </c>
      <c r="G23" s="73">
        <v>420708.4730686476</v>
      </c>
      <c r="H23" s="84" t="s">
        <v>132</v>
      </c>
      <c r="I23" s="84" t="s">
        <v>132</v>
      </c>
      <c r="J23" s="93" t="s">
        <v>132</v>
      </c>
    </row>
    <row r="24" spans="1:10" ht="12.75">
      <c r="A24" s="7"/>
      <c r="B24" s="75"/>
      <c r="C24" s="75"/>
      <c r="D24" s="75"/>
      <c r="E24" s="75"/>
      <c r="F24" s="75"/>
      <c r="G24" s="75"/>
      <c r="H24" s="75"/>
      <c r="I24" s="75"/>
      <c r="J24" s="76"/>
    </row>
    <row r="25" spans="1:10" ht="12.75">
      <c r="A25" s="15" t="s">
        <v>87</v>
      </c>
      <c r="B25" s="84" t="s">
        <v>132</v>
      </c>
      <c r="C25" s="84" t="s">
        <v>132</v>
      </c>
      <c r="D25" s="84" t="s">
        <v>132</v>
      </c>
      <c r="E25" s="84" t="s">
        <v>132</v>
      </c>
      <c r="F25" s="84" t="s">
        <v>132</v>
      </c>
      <c r="G25" s="84" t="s">
        <v>132</v>
      </c>
      <c r="H25" s="84" t="s">
        <v>132</v>
      </c>
      <c r="I25" s="84" t="s">
        <v>132</v>
      </c>
      <c r="J25" s="93" t="s">
        <v>132</v>
      </c>
    </row>
    <row r="26" spans="1:10" ht="12.75">
      <c r="A26" s="7"/>
      <c r="B26" s="75"/>
      <c r="C26" s="75"/>
      <c r="D26" s="75"/>
      <c r="E26" s="75"/>
      <c r="F26" s="75"/>
      <c r="G26" s="75"/>
      <c r="H26" s="75"/>
      <c r="I26" s="75"/>
      <c r="J26" s="76"/>
    </row>
    <row r="27" spans="1:10" ht="12.75">
      <c r="A27" s="7" t="s">
        <v>88</v>
      </c>
      <c r="B27" s="38">
        <v>9000</v>
      </c>
      <c r="C27" s="38">
        <v>22500</v>
      </c>
      <c r="D27" s="38">
        <v>55141.400117798374</v>
      </c>
      <c r="E27" s="38">
        <v>25900</v>
      </c>
      <c r="F27" s="38">
        <v>39627</v>
      </c>
      <c r="G27" s="38">
        <v>77187.83431298306</v>
      </c>
      <c r="H27" s="38">
        <v>5850</v>
      </c>
      <c r="I27" s="38">
        <v>11700</v>
      </c>
      <c r="J27" s="39">
        <v>3515.9208106451265</v>
      </c>
    </row>
    <row r="28" spans="1:10" ht="12.75">
      <c r="A28" s="7" t="s">
        <v>89</v>
      </c>
      <c r="B28" s="38">
        <v>15732</v>
      </c>
      <c r="C28" s="38">
        <v>25171</v>
      </c>
      <c r="D28" s="38">
        <v>90770.85812508264</v>
      </c>
      <c r="E28" s="38">
        <v>17695</v>
      </c>
      <c r="F28" s="38">
        <v>14156</v>
      </c>
      <c r="G28" s="38">
        <v>42671.859411248544</v>
      </c>
      <c r="H28" s="38">
        <v>4713</v>
      </c>
      <c r="I28" s="38">
        <v>35347</v>
      </c>
      <c r="J28" s="39">
        <v>22660.560383686126</v>
      </c>
    </row>
    <row r="29" spans="1:10" ht="12.75">
      <c r="A29" s="7" t="s">
        <v>90</v>
      </c>
      <c r="B29" s="38">
        <v>34817</v>
      </c>
      <c r="C29" s="38">
        <v>87042</v>
      </c>
      <c r="D29" s="38">
        <v>523132.9558977318</v>
      </c>
      <c r="E29" s="38">
        <v>38760</v>
      </c>
      <c r="F29" s="38">
        <v>38760</v>
      </c>
      <c r="G29" s="38">
        <v>186361.83332732323</v>
      </c>
      <c r="H29" s="38">
        <v>6188</v>
      </c>
      <c r="I29" s="38">
        <v>34034</v>
      </c>
      <c r="J29" s="39">
        <v>51134.109840972196</v>
      </c>
    </row>
    <row r="30" spans="1:10" ht="12.75">
      <c r="A30" s="15" t="s">
        <v>91</v>
      </c>
      <c r="B30" s="73">
        <f>SUM(B27:B29)</f>
        <v>59549</v>
      </c>
      <c r="C30" s="73">
        <f aca="true" t="shared" si="2" ref="C30:J30">SUM(C27:C29)</f>
        <v>134713</v>
      </c>
      <c r="D30" s="73">
        <f t="shared" si="2"/>
        <v>669045.2141406129</v>
      </c>
      <c r="E30" s="73">
        <f>SUM(E27:E29)</f>
        <v>82355</v>
      </c>
      <c r="F30" s="73">
        <f>SUM(F27:F29)</f>
        <v>92543</v>
      </c>
      <c r="G30" s="73">
        <f>SUM(G27:G29)</f>
        <v>306221.5270515548</v>
      </c>
      <c r="H30" s="73">
        <f>SUM(H27:H29)</f>
        <v>16751</v>
      </c>
      <c r="I30" s="73">
        <f t="shared" si="2"/>
        <v>81081</v>
      </c>
      <c r="J30" s="74">
        <f t="shared" si="2"/>
        <v>77310.59103530346</v>
      </c>
    </row>
    <row r="31" spans="1:10" ht="12.75">
      <c r="A31" s="7"/>
      <c r="B31" s="75"/>
      <c r="C31" s="75"/>
      <c r="D31" s="75"/>
      <c r="E31" s="75"/>
      <c r="F31" s="75"/>
      <c r="G31" s="75"/>
      <c r="H31" s="75"/>
      <c r="I31" s="75"/>
      <c r="J31" s="76"/>
    </row>
    <row r="32" spans="1:10" ht="12.75">
      <c r="A32" s="7" t="s">
        <v>92</v>
      </c>
      <c r="B32" s="38">
        <v>1220</v>
      </c>
      <c r="C32" s="38">
        <v>6100</v>
      </c>
      <c r="D32" s="38">
        <v>3365.667784549181</v>
      </c>
      <c r="E32" s="38">
        <v>48349</v>
      </c>
      <c r="F32" s="38">
        <v>24175</v>
      </c>
      <c r="G32" s="38">
        <v>58117.87049391175</v>
      </c>
      <c r="H32" s="38">
        <v>1912</v>
      </c>
      <c r="I32" s="38">
        <v>28680</v>
      </c>
      <c r="J32" s="39">
        <v>11491.351435817918</v>
      </c>
    </row>
    <row r="33" spans="1:10" ht="12.75">
      <c r="A33" s="7" t="s">
        <v>93</v>
      </c>
      <c r="B33" s="38">
        <v>2133</v>
      </c>
      <c r="C33" s="38">
        <v>4266</v>
      </c>
      <c r="D33" s="38">
        <v>15385.909872224827</v>
      </c>
      <c r="E33" s="38">
        <v>27928</v>
      </c>
      <c r="F33" s="38">
        <v>27928</v>
      </c>
      <c r="G33" s="38">
        <v>67139.06218071232</v>
      </c>
      <c r="H33" s="38">
        <v>1267</v>
      </c>
      <c r="I33" s="38">
        <v>3337</v>
      </c>
      <c r="J33" s="39">
        <v>835.6893007825178</v>
      </c>
    </row>
    <row r="34" spans="1:10" ht="12.75">
      <c r="A34" s="7" t="s">
        <v>94</v>
      </c>
      <c r="B34" s="38">
        <v>1897</v>
      </c>
      <c r="C34" s="38">
        <v>3821.3333333333335</v>
      </c>
      <c r="D34" s="38">
        <v>5233.337530565406</v>
      </c>
      <c r="E34" s="38">
        <v>39344</v>
      </c>
      <c r="F34" s="38">
        <v>62585</v>
      </c>
      <c r="G34" s="38">
        <v>47293.41861698203</v>
      </c>
      <c r="H34" s="38">
        <v>1300</v>
      </c>
      <c r="I34" s="38">
        <v>4900</v>
      </c>
      <c r="J34" s="39">
        <v>7813.15735698917</v>
      </c>
    </row>
    <row r="35" spans="1:10" ht="12.75">
      <c r="A35" s="7" t="s">
        <v>95</v>
      </c>
      <c r="B35" s="38">
        <v>1470</v>
      </c>
      <c r="C35" s="38">
        <v>3675</v>
      </c>
      <c r="D35" s="38">
        <v>6184.41455410912</v>
      </c>
      <c r="E35" s="38">
        <v>47712</v>
      </c>
      <c r="F35" s="38">
        <v>38170</v>
      </c>
      <c r="G35" s="38">
        <v>172051.73512194536</v>
      </c>
      <c r="H35" s="38">
        <v>1789</v>
      </c>
      <c r="I35" s="38">
        <v>1789</v>
      </c>
      <c r="J35" s="39">
        <v>4303.246667387882</v>
      </c>
    </row>
    <row r="36" spans="1:10" ht="12.75">
      <c r="A36" s="15" t="s">
        <v>96</v>
      </c>
      <c r="B36" s="73">
        <f>SUM(B32:B35)</f>
        <v>6720</v>
      </c>
      <c r="C36" s="73">
        <f aca="true" t="shared" si="3" ref="C36:J36">SUM(C32:C35)</f>
        <v>17862.333333333336</v>
      </c>
      <c r="D36" s="73">
        <f t="shared" si="3"/>
        <v>30169.329741448535</v>
      </c>
      <c r="E36" s="73">
        <f>SUM(E32:E35)</f>
        <v>163333</v>
      </c>
      <c r="F36" s="73">
        <f>SUM(F32:F35)</f>
        <v>152858</v>
      </c>
      <c r="G36" s="73">
        <f>SUM(G32:G35)</f>
        <v>344602.0864135515</v>
      </c>
      <c r="H36" s="73">
        <f>SUM(H32:H35)</f>
        <v>6268</v>
      </c>
      <c r="I36" s="73">
        <f t="shared" si="3"/>
        <v>38706</v>
      </c>
      <c r="J36" s="74">
        <f t="shared" si="3"/>
        <v>24443.444760977487</v>
      </c>
    </row>
    <row r="37" spans="1:10" ht="12.75">
      <c r="A37" s="7"/>
      <c r="B37" s="75"/>
      <c r="C37" s="75"/>
      <c r="D37" s="75"/>
      <c r="E37" s="75"/>
      <c r="F37" s="75"/>
      <c r="G37" s="75"/>
      <c r="H37" s="75"/>
      <c r="I37" s="75"/>
      <c r="J37" s="76"/>
    </row>
    <row r="38" spans="1:10" ht="12.75">
      <c r="A38" s="15" t="s">
        <v>97</v>
      </c>
      <c r="B38" s="73">
        <v>9867</v>
      </c>
      <c r="C38" s="73">
        <v>16629</v>
      </c>
      <c r="D38" s="73">
        <v>50100.369021432096</v>
      </c>
      <c r="E38" s="73">
        <v>380400</v>
      </c>
      <c r="F38" s="73">
        <v>455600</v>
      </c>
      <c r="G38" s="73">
        <v>1165807.2193573979</v>
      </c>
      <c r="H38" s="84" t="s">
        <v>132</v>
      </c>
      <c r="I38" s="84" t="s">
        <v>132</v>
      </c>
      <c r="J38" s="93" t="s">
        <v>132</v>
      </c>
    </row>
    <row r="39" spans="1:10" ht="12.75">
      <c r="A39" s="7"/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12.75">
      <c r="A40" s="7" t="s">
        <v>145</v>
      </c>
      <c r="B40" s="38">
        <v>3027</v>
      </c>
      <c r="C40" s="38">
        <v>6054</v>
      </c>
      <c r="D40" s="38">
        <v>18030.36313151347</v>
      </c>
      <c r="E40" s="38">
        <v>4141</v>
      </c>
      <c r="F40" s="38">
        <v>4141</v>
      </c>
      <c r="G40" s="38">
        <v>24040.484175351292</v>
      </c>
      <c r="H40" s="38">
        <v>927</v>
      </c>
      <c r="I40" s="38">
        <v>925</v>
      </c>
      <c r="J40" s="39">
        <v>556.182611517796</v>
      </c>
    </row>
    <row r="41" spans="1:10" ht="12.75">
      <c r="A41" s="7" t="s">
        <v>98</v>
      </c>
      <c r="B41" s="38">
        <v>10000</v>
      </c>
      <c r="C41" s="38">
        <v>15000</v>
      </c>
      <c r="D41" s="38">
        <v>180303.6313151347</v>
      </c>
      <c r="E41" s="38">
        <v>8000</v>
      </c>
      <c r="F41" s="38">
        <v>4000</v>
      </c>
      <c r="G41" s="38">
        <v>24040.484175351292</v>
      </c>
      <c r="H41" s="38">
        <v>3500</v>
      </c>
      <c r="I41" s="38">
        <v>35000</v>
      </c>
      <c r="J41" s="39">
        <v>105177.1182671619</v>
      </c>
    </row>
    <row r="42" spans="1:10" ht="12.75">
      <c r="A42" s="7" t="s">
        <v>99</v>
      </c>
      <c r="B42" s="38">
        <v>10707</v>
      </c>
      <c r="C42" s="38">
        <v>16060</v>
      </c>
      <c r="D42" s="38">
        <v>91696.41676583367</v>
      </c>
      <c r="E42" s="38">
        <v>11147</v>
      </c>
      <c r="F42" s="38">
        <v>16720</v>
      </c>
      <c r="G42" s="38">
        <v>100489.2238529684</v>
      </c>
      <c r="H42" s="75" t="s">
        <v>132</v>
      </c>
      <c r="I42" s="75" t="s">
        <v>132</v>
      </c>
      <c r="J42" s="76" t="s">
        <v>132</v>
      </c>
    </row>
    <row r="43" spans="1:10" ht="12.75">
      <c r="A43" s="7" t="s">
        <v>100</v>
      </c>
      <c r="B43" s="75" t="s">
        <v>132</v>
      </c>
      <c r="C43" s="75" t="s">
        <v>132</v>
      </c>
      <c r="D43" s="75" t="s">
        <v>132</v>
      </c>
      <c r="E43" s="38">
        <v>12340</v>
      </c>
      <c r="F43" s="38">
        <v>9255</v>
      </c>
      <c r="G43" s="38">
        <v>55623.67026071905</v>
      </c>
      <c r="H43" s="75" t="s">
        <v>132</v>
      </c>
      <c r="I43" s="75" t="s">
        <v>132</v>
      </c>
      <c r="J43" s="76" t="s">
        <v>132</v>
      </c>
    </row>
    <row r="44" spans="1:10" ht="12.75">
      <c r="A44" s="7" t="s">
        <v>101</v>
      </c>
      <c r="B44" s="38">
        <v>5500</v>
      </c>
      <c r="C44" s="38">
        <v>13750</v>
      </c>
      <c r="D44" s="38">
        <v>78510.21119565348</v>
      </c>
      <c r="E44" s="38">
        <v>22000</v>
      </c>
      <c r="F44" s="38">
        <v>17600</v>
      </c>
      <c r="G44" s="38">
        <v>105778.13037154569</v>
      </c>
      <c r="H44" s="38">
        <v>11000</v>
      </c>
      <c r="I44" s="38">
        <v>66000</v>
      </c>
      <c r="J44" s="39">
        <v>277667.5922253074</v>
      </c>
    </row>
    <row r="45" spans="1:10" ht="12.75">
      <c r="A45" s="7" t="s">
        <v>102</v>
      </c>
      <c r="B45" s="38">
        <v>5863</v>
      </c>
      <c r="C45" s="38">
        <v>8208</v>
      </c>
      <c r="D45" s="38">
        <v>36962.24441960261</v>
      </c>
      <c r="E45" s="38">
        <v>2998</v>
      </c>
      <c r="F45" s="38">
        <v>2998</v>
      </c>
      <c r="G45" s="38">
        <v>13510.752106547427</v>
      </c>
      <c r="H45" s="38">
        <v>1437</v>
      </c>
      <c r="I45" s="38">
        <v>5748</v>
      </c>
      <c r="J45" s="39">
        <v>10361.448679576408</v>
      </c>
    </row>
    <row r="46" spans="1:10" ht="12.75">
      <c r="A46" s="7" t="s">
        <v>103</v>
      </c>
      <c r="B46" s="75" t="s">
        <v>132</v>
      </c>
      <c r="C46" s="75" t="s">
        <v>132</v>
      </c>
      <c r="D46" s="75" t="s">
        <v>132</v>
      </c>
      <c r="E46" s="75" t="s">
        <v>132</v>
      </c>
      <c r="F46" s="75" t="s">
        <v>132</v>
      </c>
      <c r="G46" s="75" t="s">
        <v>132</v>
      </c>
      <c r="H46" s="75" t="s">
        <v>132</v>
      </c>
      <c r="I46" s="75" t="s">
        <v>132</v>
      </c>
      <c r="J46" s="76" t="s">
        <v>132</v>
      </c>
    </row>
    <row r="47" spans="1:10" ht="12.75">
      <c r="A47" s="7" t="s">
        <v>104</v>
      </c>
      <c r="B47" s="38">
        <v>8150</v>
      </c>
      <c r="C47" s="38">
        <v>18745</v>
      </c>
      <c r="D47" s="38">
        <v>49116.75862151864</v>
      </c>
      <c r="E47" s="38">
        <v>25785</v>
      </c>
      <c r="F47" s="38">
        <v>9950</v>
      </c>
      <c r="G47" s="38">
        <v>195208.7315038525</v>
      </c>
      <c r="H47" s="38">
        <v>3100</v>
      </c>
      <c r="I47" s="38">
        <v>12300</v>
      </c>
      <c r="J47" s="39">
        <v>85365.57162261248</v>
      </c>
    </row>
    <row r="48" spans="1:10" ht="12.75">
      <c r="A48" s="7" t="s">
        <v>105</v>
      </c>
      <c r="B48" s="38">
        <v>9000</v>
      </c>
      <c r="C48" s="38">
        <v>20500</v>
      </c>
      <c r="D48" s="38">
        <v>60101.21043837823</v>
      </c>
      <c r="E48" s="38">
        <v>12000</v>
      </c>
      <c r="F48" s="38">
        <v>12000</v>
      </c>
      <c r="G48" s="38">
        <v>27045.544697270205</v>
      </c>
      <c r="H48" s="38">
        <v>400</v>
      </c>
      <c r="I48" s="38">
        <v>2500</v>
      </c>
      <c r="J48" s="39">
        <v>12020.242087675646</v>
      </c>
    </row>
    <row r="49" spans="1:10" ht="12.75">
      <c r="A49" s="15" t="s">
        <v>106</v>
      </c>
      <c r="B49" s="73">
        <f>SUM(B40:B48)</f>
        <v>52247</v>
      </c>
      <c r="C49" s="73">
        <f aca="true" t="shared" si="4" ref="C49:J49">SUM(C40:C48)</f>
        <v>98317</v>
      </c>
      <c r="D49" s="73">
        <f t="shared" si="4"/>
        <v>514720.8358876348</v>
      </c>
      <c r="E49" s="73">
        <f>SUM(E40:E48)</f>
        <v>98411</v>
      </c>
      <c r="F49" s="73">
        <f>SUM(F40:F48)</f>
        <v>76664</v>
      </c>
      <c r="G49" s="73">
        <f>SUM(G40:G48)</f>
        <v>545737.0211436059</v>
      </c>
      <c r="H49" s="73">
        <f>SUM(H40:H48)</f>
        <v>20364</v>
      </c>
      <c r="I49" s="73">
        <f t="shared" si="4"/>
        <v>122473</v>
      </c>
      <c r="J49" s="74">
        <f t="shared" si="4"/>
        <v>491148.15549385163</v>
      </c>
    </row>
    <row r="50" spans="1:10" ht="12.75">
      <c r="A50" s="7"/>
      <c r="B50" s="75"/>
      <c r="C50" s="75"/>
      <c r="D50" s="75"/>
      <c r="E50" s="75"/>
      <c r="F50" s="75"/>
      <c r="G50" s="75"/>
      <c r="H50" s="75"/>
      <c r="I50" s="75"/>
      <c r="J50" s="76"/>
    </row>
    <row r="51" spans="1:10" ht="12.75">
      <c r="A51" s="15" t="s">
        <v>107</v>
      </c>
      <c r="B51" s="73">
        <v>24850.666666666668</v>
      </c>
      <c r="C51" s="73">
        <v>29820</v>
      </c>
      <c r="D51" s="73">
        <v>149355.51468673247</v>
      </c>
      <c r="E51" s="73">
        <v>232352.33333333334</v>
      </c>
      <c r="F51" s="73">
        <v>158776.66666666666</v>
      </c>
      <c r="G51" s="73">
        <v>670306.0380663468</v>
      </c>
      <c r="H51" s="73">
        <v>1901.3333333333333</v>
      </c>
      <c r="I51" s="73">
        <v>19798.333333333332</v>
      </c>
      <c r="J51" s="74">
        <v>148554.16521422073</v>
      </c>
    </row>
    <row r="52" spans="1:10" ht="12.75">
      <c r="A52" s="7"/>
      <c r="B52" s="75"/>
      <c r="C52" s="75"/>
      <c r="D52" s="75"/>
      <c r="E52" s="75"/>
      <c r="F52" s="75"/>
      <c r="G52" s="75"/>
      <c r="H52" s="75"/>
      <c r="I52" s="75"/>
      <c r="J52" s="76"/>
    </row>
    <row r="53" spans="1:10" ht="12.75">
      <c r="A53" s="7" t="s">
        <v>108</v>
      </c>
      <c r="B53" s="38">
        <v>190000</v>
      </c>
      <c r="C53" s="38">
        <v>380000</v>
      </c>
      <c r="D53" s="38">
        <v>913538.3986633491</v>
      </c>
      <c r="E53" s="38">
        <v>250000</v>
      </c>
      <c r="F53" s="38">
        <v>312500</v>
      </c>
      <c r="G53" s="38">
        <v>901518.1565756735</v>
      </c>
      <c r="H53" s="75" t="s">
        <v>132</v>
      </c>
      <c r="I53" s="75" t="s">
        <v>132</v>
      </c>
      <c r="J53" s="76" t="s">
        <v>132</v>
      </c>
    </row>
    <row r="54" spans="1:10" ht="12.75">
      <c r="A54" s="7" t="s">
        <v>109</v>
      </c>
      <c r="B54" s="38">
        <v>193000</v>
      </c>
      <c r="C54" s="38">
        <v>289500</v>
      </c>
      <c r="D54" s="38">
        <v>694769.9926676523</v>
      </c>
      <c r="E54" s="38">
        <v>175000</v>
      </c>
      <c r="F54" s="38">
        <v>218750</v>
      </c>
      <c r="G54" s="38">
        <v>1314713.9783395238</v>
      </c>
      <c r="H54" s="38">
        <v>6200</v>
      </c>
      <c r="I54" s="38">
        <v>12400</v>
      </c>
      <c r="J54" s="39">
        <v>2911.1523806089454</v>
      </c>
    </row>
    <row r="55" spans="1:10" ht="12.75">
      <c r="A55" s="7" t="s">
        <v>110</v>
      </c>
      <c r="B55" s="38">
        <v>65000</v>
      </c>
      <c r="C55" s="38">
        <v>178750</v>
      </c>
      <c r="D55" s="38">
        <v>1074309.136586011</v>
      </c>
      <c r="E55" s="38">
        <v>65000</v>
      </c>
      <c r="F55" s="38">
        <v>84500</v>
      </c>
      <c r="G55" s="38">
        <v>507855.228204296</v>
      </c>
      <c r="H55" s="38">
        <v>2000</v>
      </c>
      <c r="I55" s="38">
        <v>4000</v>
      </c>
      <c r="J55" s="39">
        <v>24040.484175351292</v>
      </c>
    </row>
    <row r="56" spans="1:10" ht="12.75">
      <c r="A56" s="7" t="s">
        <v>111</v>
      </c>
      <c r="B56" s="38">
        <v>30000</v>
      </c>
      <c r="C56" s="38">
        <v>37500</v>
      </c>
      <c r="D56" s="38">
        <v>252425.08384118858</v>
      </c>
      <c r="E56" s="38">
        <v>40000</v>
      </c>
      <c r="F56" s="38">
        <v>44000</v>
      </c>
      <c r="G56" s="38">
        <v>262041.2775113291</v>
      </c>
      <c r="H56" s="38">
        <v>5000</v>
      </c>
      <c r="I56" s="38">
        <v>10000</v>
      </c>
      <c r="J56" s="39">
        <v>3005.0605219189115</v>
      </c>
    </row>
    <row r="57" spans="1:10" ht="12.75">
      <c r="A57" s="7" t="s">
        <v>112</v>
      </c>
      <c r="B57" s="38">
        <v>156269</v>
      </c>
      <c r="C57" s="38">
        <v>312538</v>
      </c>
      <c r="D57" s="38">
        <v>939195.6053994928</v>
      </c>
      <c r="E57" s="38">
        <v>353682</v>
      </c>
      <c r="F57" s="38">
        <v>282946</v>
      </c>
      <c r="G57" s="38">
        <v>1020326.2293702596</v>
      </c>
      <c r="H57" s="75" t="s">
        <v>132</v>
      </c>
      <c r="I57" s="75" t="s">
        <v>132</v>
      </c>
      <c r="J57" s="76" t="s">
        <v>132</v>
      </c>
    </row>
    <row r="58" spans="1:10" ht="12.75">
      <c r="A58" s="15" t="s">
        <v>113</v>
      </c>
      <c r="B58" s="73">
        <f>SUM(B53:B57)</f>
        <v>634269</v>
      </c>
      <c r="C58" s="73">
        <f aca="true" t="shared" si="5" ref="C58:J58">SUM(C53:C57)</f>
        <v>1198288</v>
      </c>
      <c r="D58" s="73">
        <f t="shared" si="5"/>
        <v>3874238.217157694</v>
      </c>
      <c r="E58" s="73">
        <f>SUM(E53:E57)</f>
        <v>883682</v>
      </c>
      <c r="F58" s="73">
        <f>SUM(F53:F57)</f>
        <v>942696</v>
      </c>
      <c r="G58" s="73">
        <f>SUM(G53:G57)</f>
        <v>4006454.870001082</v>
      </c>
      <c r="H58" s="73">
        <f>SUM(H53:H57)</f>
        <v>13200</v>
      </c>
      <c r="I58" s="73">
        <f t="shared" si="5"/>
        <v>26400</v>
      </c>
      <c r="J58" s="74">
        <f t="shared" si="5"/>
        <v>29956.69707787915</v>
      </c>
    </row>
    <row r="59" spans="1:10" ht="12.75">
      <c r="A59" s="7"/>
      <c r="B59" s="75"/>
      <c r="C59" s="75"/>
      <c r="D59" s="75"/>
      <c r="E59" s="75"/>
      <c r="F59" s="75"/>
      <c r="G59" s="75"/>
      <c r="H59" s="75"/>
      <c r="I59" s="75"/>
      <c r="J59" s="76"/>
    </row>
    <row r="60" spans="1:10" ht="12.75">
      <c r="A60" s="7" t="s">
        <v>114</v>
      </c>
      <c r="B60" s="38">
        <v>9500</v>
      </c>
      <c r="C60" s="38">
        <v>14250</v>
      </c>
      <c r="D60" s="38">
        <v>285480.7495822966</v>
      </c>
      <c r="E60" s="38">
        <v>87000</v>
      </c>
      <c r="F60" s="38">
        <v>60900</v>
      </c>
      <c r="G60" s="38">
        <v>1045761.0616277813</v>
      </c>
      <c r="H60" s="38">
        <v>3200</v>
      </c>
      <c r="I60" s="38">
        <v>25600</v>
      </c>
      <c r="J60" s="39">
        <v>28848.58101042155</v>
      </c>
    </row>
    <row r="61" spans="1:10" ht="12.75">
      <c r="A61" s="7" t="s">
        <v>115</v>
      </c>
      <c r="B61" s="38">
        <v>12000</v>
      </c>
      <c r="C61" s="38">
        <v>21000</v>
      </c>
      <c r="D61" s="38">
        <v>66111.33148221605</v>
      </c>
      <c r="E61" s="38">
        <v>43000</v>
      </c>
      <c r="F61" s="38">
        <v>42000</v>
      </c>
      <c r="G61" s="38">
        <v>132222.6629644321</v>
      </c>
      <c r="H61" s="38">
        <v>1500</v>
      </c>
      <c r="I61" s="38">
        <v>9000</v>
      </c>
      <c r="J61" s="39">
        <v>901.5181565756734</v>
      </c>
    </row>
    <row r="62" spans="1:10" ht="12.75">
      <c r="A62" s="7" t="s">
        <v>116</v>
      </c>
      <c r="B62" s="38">
        <v>16000</v>
      </c>
      <c r="C62" s="38">
        <v>32000</v>
      </c>
      <c r="D62" s="38">
        <v>88148.44197628807</v>
      </c>
      <c r="E62" s="38">
        <v>115000</v>
      </c>
      <c r="F62" s="38">
        <v>116000</v>
      </c>
      <c r="G62" s="38">
        <v>353618.7497885975</v>
      </c>
      <c r="H62" s="38">
        <v>5200</v>
      </c>
      <c r="I62" s="38">
        <v>4950</v>
      </c>
      <c r="J62" s="39">
        <v>3125.262942795668</v>
      </c>
    </row>
    <row r="63" spans="1:10" ht="12.75">
      <c r="A63" s="15" t="s">
        <v>117</v>
      </c>
      <c r="B63" s="73">
        <f>SUM(B60:B62)</f>
        <v>37500</v>
      </c>
      <c r="C63" s="73">
        <f aca="true" t="shared" si="6" ref="C63:J63">SUM(C60:C62)</f>
        <v>67250</v>
      </c>
      <c r="D63" s="73">
        <f t="shared" si="6"/>
        <v>439740.5230408007</v>
      </c>
      <c r="E63" s="73">
        <f>SUM(E60:E62)</f>
        <v>245000</v>
      </c>
      <c r="F63" s="73">
        <f>SUM(F60:F62)</f>
        <v>218900</v>
      </c>
      <c r="G63" s="73">
        <f>SUM(G60:G62)</f>
        <v>1531602.4743808107</v>
      </c>
      <c r="H63" s="73">
        <f t="shared" si="6"/>
        <v>9900</v>
      </c>
      <c r="I63" s="73">
        <f t="shared" si="6"/>
        <v>39550</v>
      </c>
      <c r="J63" s="74">
        <f t="shared" si="6"/>
        <v>32875.36210979289</v>
      </c>
    </row>
    <row r="64" spans="1:10" ht="12.75">
      <c r="A64" s="7"/>
      <c r="B64" s="75"/>
      <c r="C64" s="75"/>
      <c r="D64" s="75"/>
      <c r="E64" s="75"/>
      <c r="F64" s="75"/>
      <c r="G64" s="75"/>
      <c r="H64" s="75"/>
      <c r="I64" s="75"/>
      <c r="J64" s="76"/>
    </row>
    <row r="65" spans="1:10" ht="12.75">
      <c r="A65" s="15" t="s">
        <v>118</v>
      </c>
      <c r="B65" s="73">
        <v>14590</v>
      </c>
      <c r="C65" s="73">
        <v>32098</v>
      </c>
      <c r="D65" s="73">
        <v>105225.19923551261</v>
      </c>
      <c r="E65" s="73">
        <v>48500</v>
      </c>
      <c r="F65" s="73">
        <v>42860</v>
      </c>
      <c r="G65" s="73">
        <v>320639.95768874785</v>
      </c>
      <c r="H65" s="73">
        <v>1905</v>
      </c>
      <c r="I65" s="73">
        <v>19050</v>
      </c>
      <c r="J65" s="74">
        <v>1144.9280588511053</v>
      </c>
    </row>
    <row r="66" spans="1:10" ht="12.75">
      <c r="A66" s="7"/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12.75">
      <c r="A67" s="7" t="s">
        <v>119</v>
      </c>
      <c r="B67" s="38">
        <v>57054</v>
      </c>
      <c r="C67" s="38">
        <v>125519</v>
      </c>
      <c r="D67" s="38">
        <v>685802.8920702463</v>
      </c>
      <c r="E67" s="38">
        <v>99409</v>
      </c>
      <c r="F67" s="38">
        <v>64616</v>
      </c>
      <c r="G67" s="38">
        <v>716532.6409673891</v>
      </c>
      <c r="H67" s="75" t="s">
        <v>132</v>
      </c>
      <c r="I67" s="75" t="s">
        <v>132</v>
      </c>
      <c r="J67" s="76" t="s">
        <v>132</v>
      </c>
    </row>
    <row r="68" spans="1:10" ht="12.75">
      <c r="A68" s="7" t="s">
        <v>120</v>
      </c>
      <c r="B68" s="38">
        <v>26849</v>
      </c>
      <c r="C68" s="38">
        <v>590678</v>
      </c>
      <c r="D68" s="38">
        <v>322731.47981200344</v>
      </c>
      <c r="E68" s="38">
        <v>51210</v>
      </c>
      <c r="F68" s="38">
        <v>33286</v>
      </c>
      <c r="G68" s="38">
        <v>369333.9583859219</v>
      </c>
      <c r="H68" s="75" t="s">
        <v>132</v>
      </c>
      <c r="I68" s="75" t="s">
        <v>132</v>
      </c>
      <c r="J68" s="76" t="s">
        <v>132</v>
      </c>
    </row>
    <row r="69" spans="1:10" ht="12.75">
      <c r="A69" s="15" t="s">
        <v>121</v>
      </c>
      <c r="B69" s="73">
        <f aca="true" t="shared" si="7" ref="B69:G69">SUM(B67:B68)</f>
        <v>83903</v>
      </c>
      <c r="C69" s="73">
        <f t="shared" si="7"/>
        <v>716197</v>
      </c>
      <c r="D69" s="73">
        <f t="shared" si="7"/>
        <v>1008534.3718822497</v>
      </c>
      <c r="E69" s="73">
        <f t="shared" si="7"/>
        <v>150619</v>
      </c>
      <c r="F69" s="73">
        <f t="shared" si="7"/>
        <v>97902</v>
      </c>
      <c r="G69" s="73">
        <f t="shared" si="7"/>
        <v>1085866.5993533111</v>
      </c>
      <c r="H69" s="84" t="s">
        <v>132</v>
      </c>
      <c r="I69" s="84" t="s">
        <v>132</v>
      </c>
      <c r="J69" s="93" t="s">
        <v>132</v>
      </c>
    </row>
    <row r="70" spans="1:10" ht="12.75">
      <c r="A70" s="7"/>
      <c r="B70" s="75"/>
      <c r="C70" s="75"/>
      <c r="D70" s="75"/>
      <c r="E70" s="75"/>
      <c r="F70" s="75"/>
      <c r="G70" s="75"/>
      <c r="H70" s="75"/>
      <c r="I70" s="75"/>
      <c r="J70" s="76"/>
    </row>
    <row r="71" spans="1:10" ht="12.75">
      <c r="A71" s="7" t="s">
        <v>122</v>
      </c>
      <c r="B71" s="38">
        <v>14531</v>
      </c>
      <c r="C71" s="38">
        <v>26811.75151018295</v>
      </c>
      <c r="D71" s="38">
        <v>64456.74878940042</v>
      </c>
      <c r="E71" s="38">
        <v>48166</v>
      </c>
      <c r="F71" s="38">
        <v>39496.12</v>
      </c>
      <c r="G71" s="38">
        <v>160930.93594463376</v>
      </c>
      <c r="H71" s="38">
        <v>3197</v>
      </c>
      <c r="I71" s="38">
        <v>16384.625</v>
      </c>
      <c r="J71" s="39">
        <v>11819.730088207863</v>
      </c>
    </row>
    <row r="72" spans="1:10" ht="12.75">
      <c r="A72" s="7" t="s">
        <v>123</v>
      </c>
      <c r="B72" s="38">
        <v>7533</v>
      </c>
      <c r="C72" s="38">
        <v>10847.70463235294</v>
      </c>
      <c r="D72" s="38">
        <v>51865.63879455356</v>
      </c>
      <c r="E72" s="38">
        <v>132029</v>
      </c>
      <c r="F72" s="38">
        <v>83043.24034090908</v>
      </c>
      <c r="G72" s="38">
        <v>305005.51052973204</v>
      </c>
      <c r="H72" s="38">
        <v>320</v>
      </c>
      <c r="I72" s="38">
        <v>1499.428571428571</v>
      </c>
      <c r="J72" s="39">
        <v>197.1319702378806</v>
      </c>
    </row>
    <row r="73" spans="1:10" ht="12.75">
      <c r="A73" s="7" t="s">
        <v>124</v>
      </c>
      <c r="B73" s="38">
        <v>67040</v>
      </c>
      <c r="C73" s="38">
        <v>68722.45382255338</v>
      </c>
      <c r="D73" s="38">
        <v>484853.18426565314</v>
      </c>
      <c r="E73" s="38">
        <v>166299</v>
      </c>
      <c r="F73" s="38">
        <v>142782.60927505328</v>
      </c>
      <c r="G73" s="38">
        <v>741121.5695119706</v>
      </c>
      <c r="H73" s="75" t="s">
        <v>132</v>
      </c>
      <c r="I73" s="75" t="s">
        <v>132</v>
      </c>
      <c r="J73" s="76" t="s">
        <v>132</v>
      </c>
    </row>
    <row r="74" spans="1:10" ht="12.75">
      <c r="A74" s="7" t="s">
        <v>125</v>
      </c>
      <c r="B74" s="38">
        <v>36685</v>
      </c>
      <c r="C74" s="38">
        <v>78964.17148440522</v>
      </c>
      <c r="D74" s="38">
        <v>112996.66137776015</v>
      </c>
      <c r="E74" s="38">
        <v>227820</v>
      </c>
      <c r="F74" s="38">
        <v>163461.4279085307</v>
      </c>
      <c r="G74" s="38">
        <v>701728.2103061556</v>
      </c>
      <c r="H74" s="75" t="s">
        <v>132</v>
      </c>
      <c r="I74" s="75" t="s">
        <v>132</v>
      </c>
      <c r="J74" s="76" t="s">
        <v>132</v>
      </c>
    </row>
    <row r="75" spans="1:10" ht="12.75">
      <c r="A75" s="7" t="s">
        <v>126</v>
      </c>
      <c r="B75" s="38">
        <v>3576</v>
      </c>
      <c r="C75" s="38">
        <v>5498.1</v>
      </c>
      <c r="D75" s="38">
        <v>49567.808098998015</v>
      </c>
      <c r="E75" s="38">
        <v>250000</v>
      </c>
      <c r="F75" s="38">
        <v>153749.62145553116</v>
      </c>
      <c r="G75" s="38">
        <v>924053.835391987</v>
      </c>
      <c r="H75" s="75" t="s">
        <v>132</v>
      </c>
      <c r="I75" s="75" t="s">
        <v>132</v>
      </c>
      <c r="J75" s="76" t="s">
        <v>132</v>
      </c>
    </row>
    <row r="76" spans="1:10" ht="12.75">
      <c r="A76" s="7" t="s">
        <v>127</v>
      </c>
      <c r="B76" s="38">
        <v>120000</v>
      </c>
      <c r="C76" s="38">
        <v>246000</v>
      </c>
      <c r="D76" s="38">
        <v>554433.6662940391</v>
      </c>
      <c r="E76" s="38">
        <v>200000</v>
      </c>
      <c r="F76" s="38">
        <v>143500</v>
      </c>
      <c r="G76" s="38">
        <v>739244.8883920523</v>
      </c>
      <c r="H76" s="38">
        <v>5100</v>
      </c>
      <c r="I76" s="38">
        <v>5227.5</v>
      </c>
      <c r="J76" s="39">
        <v>3590.618029332825</v>
      </c>
    </row>
    <row r="77" spans="1:10" ht="12.75">
      <c r="A77" s="7" t="s">
        <v>128</v>
      </c>
      <c r="B77" s="38">
        <v>35616</v>
      </c>
      <c r="C77" s="38">
        <v>36506.4</v>
      </c>
      <c r="D77" s="38">
        <v>264092.30004184047</v>
      </c>
      <c r="E77" s="38">
        <v>138386</v>
      </c>
      <c r="F77" s="38">
        <v>111728.1971706733</v>
      </c>
      <c r="G77" s="38">
        <v>671499</v>
      </c>
      <c r="H77" s="38">
        <v>3322</v>
      </c>
      <c r="I77" s="38">
        <v>6352.705223880597</v>
      </c>
      <c r="J77" s="39">
        <v>1909.0263675671622</v>
      </c>
    </row>
    <row r="78" spans="1:10" ht="12.75">
      <c r="A78" s="7" t="s">
        <v>129</v>
      </c>
      <c r="B78" s="38">
        <v>97748</v>
      </c>
      <c r="C78" s="38">
        <v>178340.7133793809</v>
      </c>
      <c r="D78" s="38">
        <v>1136159.6440813595</v>
      </c>
      <c r="E78" s="38">
        <v>325190</v>
      </c>
      <c r="F78" s="38">
        <v>316655.535468412</v>
      </c>
      <c r="G78" s="38">
        <v>856397.9361418793</v>
      </c>
      <c r="H78" s="75" t="s">
        <v>132</v>
      </c>
      <c r="I78" s="75" t="s">
        <v>132</v>
      </c>
      <c r="J78" s="76" t="s">
        <v>132</v>
      </c>
    </row>
    <row r="79" spans="1:10" ht="12.75">
      <c r="A79" s="15" t="s">
        <v>130</v>
      </c>
      <c r="B79" s="73">
        <f>SUM(B71:B78)</f>
        <v>382729</v>
      </c>
      <c r="C79" s="73">
        <f aca="true" t="shared" si="8" ref="C79:J79">SUM(C71:C78)</f>
        <v>651691.2948288753</v>
      </c>
      <c r="D79" s="73">
        <f t="shared" si="8"/>
        <v>2718425.6517436043</v>
      </c>
      <c r="E79" s="73">
        <f>SUM(E71:E78)</f>
        <v>1487890</v>
      </c>
      <c r="F79" s="73">
        <f>SUM(F71:F78)</f>
        <v>1154416.7516191094</v>
      </c>
      <c r="G79" s="73">
        <f>SUM(G71:G78)</f>
        <v>5099981.886218411</v>
      </c>
      <c r="H79" s="73">
        <f>SUM(H71:H78)</f>
        <v>11939</v>
      </c>
      <c r="I79" s="73">
        <f t="shared" si="8"/>
        <v>29464.25879530917</v>
      </c>
      <c r="J79" s="74">
        <f t="shared" si="8"/>
        <v>17516.50645534573</v>
      </c>
    </row>
    <row r="80" spans="1:10" ht="12.75">
      <c r="A80" s="7"/>
      <c r="B80" s="75"/>
      <c r="C80" s="75"/>
      <c r="D80" s="75"/>
      <c r="E80" s="75"/>
      <c r="F80" s="75"/>
      <c r="G80" s="75"/>
      <c r="H80" s="75"/>
      <c r="I80" s="75"/>
      <c r="J80" s="76"/>
    </row>
    <row r="81" spans="1:10" ht="12.75">
      <c r="A81" s="7" t="s">
        <v>131</v>
      </c>
      <c r="B81" s="75" t="s">
        <v>132</v>
      </c>
      <c r="C81" s="75" t="s">
        <v>132</v>
      </c>
      <c r="D81" s="75" t="s">
        <v>132</v>
      </c>
      <c r="E81" s="38">
        <v>11000</v>
      </c>
      <c r="F81" s="38">
        <v>13200</v>
      </c>
      <c r="G81" s="38">
        <v>63466.878222927415</v>
      </c>
      <c r="H81" s="75" t="s">
        <v>132</v>
      </c>
      <c r="I81" s="75" t="s">
        <v>132</v>
      </c>
      <c r="J81" s="76" t="s">
        <v>132</v>
      </c>
    </row>
    <row r="82" spans="1:10" ht="12.75">
      <c r="A82" s="7" t="s">
        <v>146</v>
      </c>
      <c r="B82" s="75" t="s">
        <v>132</v>
      </c>
      <c r="C82" s="75" t="s">
        <v>132</v>
      </c>
      <c r="D82" s="75" t="s">
        <v>132</v>
      </c>
      <c r="E82" s="38">
        <v>255000</v>
      </c>
      <c r="F82" s="38">
        <v>306000</v>
      </c>
      <c r="G82" s="38">
        <v>1471277.631531499</v>
      </c>
      <c r="H82" s="75" t="s">
        <v>132</v>
      </c>
      <c r="I82" s="75" t="s">
        <v>132</v>
      </c>
      <c r="J82" s="76" t="s">
        <v>132</v>
      </c>
    </row>
    <row r="83" spans="1:10" ht="12.75">
      <c r="A83" s="15" t="s">
        <v>133</v>
      </c>
      <c r="B83" s="84" t="s">
        <v>132</v>
      </c>
      <c r="C83" s="84" t="s">
        <v>132</v>
      </c>
      <c r="D83" s="84" t="s">
        <v>132</v>
      </c>
      <c r="E83" s="73">
        <f>SUM(E81:E82)</f>
        <v>266000</v>
      </c>
      <c r="F83" s="73">
        <f>SUM(F81:F82)</f>
        <v>319200</v>
      </c>
      <c r="G83" s="73">
        <f>SUM(G81:G82)</f>
        <v>1534744.5097544265</v>
      </c>
      <c r="H83" s="84" t="s">
        <v>132</v>
      </c>
      <c r="I83" s="84" t="s">
        <v>132</v>
      </c>
      <c r="J83" s="93" t="s">
        <v>132</v>
      </c>
    </row>
    <row r="84" spans="1:10" ht="12.75">
      <c r="A84" s="7"/>
      <c r="B84" s="75"/>
      <c r="C84" s="75"/>
      <c r="D84" s="75"/>
      <c r="E84" s="75"/>
      <c r="F84" s="75"/>
      <c r="G84" s="75"/>
      <c r="H84" s="75"/>
      <c r="I84" s="75"/>
      <c r="J84" s="76"/>
    </row>
    <row r="85" spans="1:10" ht="13.5" thickBot="1">
      <c r="A85" s="9" t="s">
        <v>32</v>
      </c>
      <c r="B85" s="41">
        <f>SUM(B12,B14,B16,B21,B23,B25,B30,B36,B38,B49,B51,B58,B63,B65,B69,B79,B83)</f>
        <v>1318852.6666666665</v>
      </c>
      <c r="C85" s="41">
        <f aca="true" t="shared" si="9" ref="C85:J85">SUM(C12,C14,C16,C21,C23,C25,C30,C36,C38,C49,C51,C58,C63,C65,C69,C79,C83)</f>
        <v>2984542.628162209</v>
      </c>
      <c r="D85" s="41">
        <f t="shared" si="9"/>
        <v>9702733.29440401</v>
      </c>
      <c r="E85" s="41">
        <f t="shared" si="9"/>
        <v>4237264.333333333</v>
      </c>
      <c r="F85" s="41">
        <f t="shared" si="9"/>
        <v>3909487.4182857764</v>
      </c>
      <c r="G85" s="41">
        <f t="shared" si="9"/>
        <v>17445638.525010362</v>
      </c>
      <c r="H85" s="41">
        <f t="shared" si="9"/>
        <v>90959.33333333334</v>
      </c>
      <c r="I85" s="41">
        <f t="shared" si="9"/>
        <v>444338.5921286425</v>
      </c>
      <c r="J85" s="42">
        <f t="shared" si="9"/>
        <v>929795.979087258</v>
      </c>
    </row>
    <row r="86" ht="12.75">
      <c r="A86" s="7"/>
    </row>
    <row r="87" spans="1:10" ht="12.75">
      <c r="A87" s="7"/>
      <c r="B87" s="34"/>
      <c r="C87" s="34"/>
      <c r="D87" s="34"/>
      <c r="E87" s="34"/>
      <c r="F87" s="34"/>
      <c r="G87" s="34"/>
      <c r="H87" s="34"/>
      <c r="I87" s="34"/>
      <c r="J87" s="34"/>
    </row>
    <row r="88" ht="12.75">
      <c r="A88" s="7"/>
    </row>
    <row r="89" spans="1:10" ht="12.75">
      <c r="A89" s="7"/>
      <c r="H89" s="98"/>
      <c r="I89" s="98"/>
      <c r="J89" s="98"/>
    </row>
    <row r="90" spans="1:9" ht="12.75">
      <c r="A90" s="7"/>
      <c r="I90" s="98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</sheetData>
  <mergeCells count="6">
    <mergeCell ref="A1:J1"/>
    <mergeCell ref="A3:J3"/>
    <mergeCell ref="H5:J5"/>
    <mergeCell ref="B6:B7"/>
    <mergeCell ref="E6:E7"/>
    <mergeCell ref="H6:H7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43" customWidth="1"/>
    <col min="2" max="10" width="12.7109375" style="7" customWidth="1"/>
    <col min="11" max="16384" width="11.421875" style="7" customWidth="1"/>
  </cols>
  <sheetData>
    <row r="1" spans="1:10" s="63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12.75">
      <c r="A2" s="7"/>
    </row>
    <row r="3" spans="1:10" ht="15">
      <c r="A3" s="124" t="s">
        <v>181</v>
      </c>
      <c r="B3" s="118"/>
      <c r="C3" s="118"/>
      <c r="D3" s="126"/>
      <c r="E3" s="126"/>
      <c r="F3" s="126"/>
      <c r="G3" s="126"/>
      <c r="H3" s="126"/>
      <c r="I3" s="126"/>
      <c r="J3" s="126"/>
    </row>
    <row r="4" spans="1:10" ht="14.25">
      <c r="A4" s="68"/>
      <c r="B4" s="68"/>
      <c r="C4" s="68"/>
      <c r="D4" s="69"/>
      <c r="E4" s="69"/>
      <c r="F4" s="69"/>
      <c r="G4" s="69"/>
      <c r="H4" s="69"/>
      <c r="I4" s="69"/>
      <c r="J4" s="69"/>
    </row>
    <row r="5" spans="1:10" ht="12.75">
      <c r="A5" s="3" t="s">
        <v>70</v>
      </c>
      <c r="B5" s="85"/>
      <c r="C5" s="86" t="s">
        <v>148</v>
      </c>
      <c r="D5" s="69"/>
      <c r="E5" s="85"/>
      <c r="F5" s="86" t="s">
        <v>149</v>
      </c>
      <c r="G5" s="69"/>
      <c r="H5" s="134" t="s">
        <v>150</v>
      </c>
      <c r="I5" s="135"/>
      <c r="J5" s="135"/>
    </row>
    <row r="6" spans="1:10" ht="12.75">
      <c r="A6" s="3" t="s">
        <v>73</v>
      </c>
      <c r="B6" s="4" t="s">
        <v>74</v>
      </c>
      <c r="C6" s="4" t="s">
        <v>37</v>
      </c>
      <c r="D6" s="4" t="s">
        <v>39</v>
      </c>
      <c r="E6" s="4" t="s">
        <v>74</v>
      </c>
      <c r="F6" s="4" t="s">
        <v>37</v>
      </c>
      <c r="G6" s="4" t="s">
        <v>39</v>
      </c>
      <c r="H6" s="4" t="s">
        <v>74</v>
      </c>
      <c r="I6" s="4" t="s">
        <v>37</v>
      </c>
      <c r="J6" s="4" t="s">
        <v>39</v>
      </c>
    </row>
    <row r="7" spans="1:10" ht="13.5" thickBot="1">
      <c r="A7" s="3"/>
      <c r="B7" s="4"/>
      <c r="C7" s="4" t="s">
        <v>143</v>
      </c>
      <c r="D7" s="55" t="s">
        <v>44</v>
      </c>
      <c r="E7" s="4"/>
      <c r="F7" s="4" t="s">
        <v>143</v>
      </c>
      <c r="G7" s="55" t="s">
        <v>44</v>
      </c>
      <c r="H7" s="4"/>
      <c r="I7" s="4" t="s">
        <v>143</v>
      </c>
      <c r="J7" s="55" t="s">
        <v>44</v>
      </c>
    </row>
    <row r="8" spans="1:10" ht="12.75">
      <c r="A8" s="5" t="s">
        <v>76</v>
      </c>
      <c r="B8" s="88">
        <v>7668</v>
      </c>
      <c r="C8" s="88">
        <v>4600</v>
      </c>
      <c r="D8" s="89">
        <v>68739.30498960249</v>
      </c>
      <c r="E8" s="88" t="s">
        <v>132</v>
      </c>
      <c r="F8" s="88" t="s">
        <v>132</v>
      </c>
      <c r="G8" s="88" t="s">
        <v>132</v>
      </c>
      <c r="H8" s="89" t="s">
        <v>132</v>
      </c>
      <c r="I8" s="88" t="s">
        <v>132</v>
      </c>
      <c r="J8" s="89" t="s">
        <v>132</v>
      </c>
    </row>
    <row r="9" spans="1:10" ht="12.75">
      <c r="A9" s="7" t="s">
        <v>77</v>
      </c>
      <c r="B9" s="91">
        <v>14350</v>
      </c>
      <c r="C9" s="91">
        <v>10569</v>
      </c>
      <c r="D9" s="92">
        <v>77620.71328116549</v>
      </c>
      <c r="E9" s="91" t="s">
        <v>132</v>
      </c>
      <c r="F9" s="91" t="s">
        <v>132</v>
      </c>
      <c r="G9" s="91" t="s">
        <v>132</v>
      </c>
      <c r="H9" s="91" t="s">
        <v>132</v>
      </c>
      <c r="I9" s="91" t="s">
        <v>132</v>
      </c>
      <c r="J9" s="90" t="s">
        <v>132</v>
      </c>
    </row>
    <row r="10" spans="1:10" ht="12.75">
      <c r="A10" s="7" t="s">
        <v>78</v>
      </c>
      <c r="B10" s="91" t="s">
        <v>132</v>
      </c>
      <c r="C10" s="91" t="s">
        <v>132</v>
      </c>
      <c r="D10" s="92" t="s">
        <v>132</v>
      </c>
      <c r="E10" s="91">
        <v>4448</v>
      </c>
      <c r="F10" s="92">
        <v>890</v>
      </c>
      <c r="G10" s="91">
        <v>8019.905520897191</v>
      </c>
      <c r="H10" s="92" t="s">
        <v>132</v>
      </c>
      <c r="I10" s="91" t="s">
        <v>132</v>
      </c>
      <c r="J10" s="92" t="s">
        <v>132</v>
      </c>
    </row>
    <row r="11" spans="1:10" ht="12.75">
      <c r="A11" s="7" t="s">
        <v>79</v>
      </c>
      <c r="B11" s="91" t="s">
        <v>132</v>
      </c>
      <c r="C11" s="91" t="s">
        <v>132</v>
      </c>
      <c r="D11" s="92" t="s">
        <v>132</v>
      </c>
      <c r="E11" s="91">
        <v>2300</v>
      </c>
      <c r="F11" s="91">
        <v>460</v>
      </c>
      <c r="G11" s="91">
        <v>4146.983520248098</v>
      </c>
      <c r="H11" s="92">
        <v>2000</v>
      </c>
      <c r="I11" s="91">
        <v>700</v>
      </c>
      <c r="J11" s="92">
        <v>721.2145252605387</v>
      </c>
    </row>
    <row r="12" spans="1:10" ht="12.75">
      <c r="A12" s="15" t="s">
        <v>80</v>
      </c>
      <c r="B12" s="84">
        <v>22018</v>
      </c>
      <c r="C12" s="84">
        <v>15169</v>
      </c>
      <c r="D12" s="84">
        <v>146360.018270768</v>
      </c>
      <c r="E12" s="84">
        <v>6748</v>
      </c>
      <c r="F12" s="84">
        <v>1350</v>
      </c>
      <c r="G12" s="84">
        <v>12166.889041145289</v>
      </c>
      <c r="H12" s="84">
        <v>2000</v>
      </c>
      <c r="I12" s="84">
        <v>700</v>
      </c>
      <c r="J12" s="93">
        <v>721.2145252605387</v>
      </c>
    </row>
    <row r="13" spans="1:10" ht="12.75">
      <c r="A13" s="7"/>
      <c r="B13" s="91"/>
      <c r="C13" s="91"/>
      <c r="D13" s="92"/>
      <c r="E13" s="91"/>
      <c r="F13" s="92"/>
      <c r="G13" s="90"/>
      <c r="H13" s="91"/>
      <c r="I13" s="91"/>
      <c r="J13" s="90"/>
    </row>
    <row r="14" spans="1:10" ht="12.75">
      <c r="A14" s="15" t="s">
        <v>81</v>
      </c>
      <c r="B14" s="84">
        <v>3502</v>
      </c>
      <c r="C14" s="84">
        <v>876</v>
      </c>
      <c r="D14" s="94">
        <v>5264.866034401933</v>
      </c>
      <c r="E14" s="84" t="s">
        <v>132</v>
      </c>
      <c r="F14" s="94" t="s">
        <v>132</v>
      </c>
      <c r="G14" s="84" t="s">
        <v>132</v>
      </c>
      <c r="H14" s="94">
        <v>25999</v>
      </c>
      <c r="I14" s="84">
        <v>6500</v>
      </c>
      <c r="J14" s="94">
        <v>39065.78678494585</v>
      </c>
    </row>
    <row r="15" spans="1:10" ht="12.75">
      <c r="A15" s="7"/>
      <c r="B15" s="91"/>
      <c r="C15" s="91"/>
      <c r="D15" s="92"/>
      <c r="E15" s="91"/>
      <c r="F15" s="92"/>
      <c r="G15" s="91"/>
      <c r="H15" s="92"/>
      <c r="I15" s="91"/>
      <c r="J15" s="92"/>
    </row>
    <row r="16" spans="1:10" ht="12.75">
      <c r="A16" s="15" t="s">
        <v>82</v>
      </c>
      <c r="B16" s="84" t="s">
        <v>132</v>
      </c>
      <c r="C16" s="84" t="s">
        <v>132</v>
      </c>
      <c r="D16" s="84" t="s">
        <v>132</v>
      </c>
      <c r="E16" s="84" t="s">
        <v>132</v>
      </c>
      <c r="F16" s="84" t="s">
        <v>132</v>
      </c>
      <c r="G16" s="84" t="s">
        <v>132</v>
      </c>
      <c r="H16" s="84" t="s">
        <v>132</v>
      </c>
      <c r="I16" s="84" t="s">
        <v>132</v>
      </c>
      <c r="J16" s="93" t="s">
        <v>132</v>
      </c>
    </row>
    <row r="17" spans="1:10" ht="12.75">
      <c r="A17" s="7"/>
      <c r="B17" s="91"/>
      <c r="C17" s="91"/>
      <c r="D17" s="92"/>
      <c r="E17" s="91"/>
      <c r="F17" s="92"/>
      <c r="G17" s="91"/>
      <c r="H17" s="92"/>
      <c r="I17" s="91"/>
      <c r="J17" s="92"/>
    </row>
    <row r="18" spans="1:10" ht="12.75">
      <c r="A18" s="7" t="s">
        <v>144</v>
      </c>
      <c r="B18" s="91">
        <v>5158</v>
      </c>
      <c r="C18" s="91">
        <v>2325</v>
      </c>
      <c r="D18" s="92">
        <v>27201.80784440999</v>
      </c>
      <c r="E18" s="91">
        <v>46115</v>
      </c>
      <c r="F18" s="92">
        <v>6917</v>
      </c>
      <c r="G18" s="91">
        <v>56122.51030735759</v>
      </c>
      <c r="H18" s="92">
        <v>56021</v>
      </c>
      <c r="I18" s="91">
        <v>8404</v>
      </c>
      <c r="J18" s="92">
        <v>49240.92171216328</v>
      </c>
    </row>
    <row r="19" spans="1:10" ht="12.75">
      <c r="A19" s="7" t="s">
        <v>83</v>
      </c>
      <c r="B19" s="91" t="s">
        <v>132</v>
      </c>
      <c r="C19" s="91" t="s">
        <v>132</v>
      </c>
      <c r="D19" s="91" t="s">
        <v>132</v>
      </c>
      <c r="E19" s="91" t="s">
        <v>132</v>
      </c>
      <c r="F19" s="91" t="s">
        <v>132</v>
      </c>
      <c r="G19" s="91" t="s">
        <v>132</v>
      </c>
      <c r="H19" s="91" t="s">
        <v>132</v>
      </c>
      <c r="I19" s="91" t="s">
        <v>132</v>
      </c>
      <c r="J19" s="90" t="s">
        <v>132</v>
      </c>
    </row>
    <row r="20" spans="1:10" ht="12.75">
      <c r="A20" s="7" t="s">
        <v>84</v>
      </c>
      <c r="B20" s="91">
        <v>1822</v>
      </c>
      <c r="C20" s="91">
        <v>819</v>
      </c>
      <c r="D20" s="92">
        <v>13288.377627925427</v>
      </c>
      <c r="E20" s="91">
        <v>2100</v>
      </c>
      <c r="F20" s="92">
        <v>165</v>
      </c>
      <c r="G20" s="91">
        <v>1712.8844974937795</v>
      </c>
      <c r="H20" s="92">
        <v>86635</v>
      </c>
      <c r="I20" s="91">
        <v>12128</v>
      </c>
      <c r="J20" s="92">
        <v>40454.12474607239</v>
      </c>
    </row>
    <row r="21" spans="1:10" ht="12.75">
      <c r="A21" s="15" t="s">
        <v>85</v>
      </c>
      <c r="B21" s="84">
        <v>6980</v>
      </c>
      <c r="C21" s="84">
        <v>3144</v>
      </c>
      <c r="D21" s="84">
        <v>40490.18547233542</v>
      </c>
      <c r="E21" s="84">
        <v>48215</v>
      </c>
      <c r="F21" s="84">
        <v>7082</v>
      </c>
      <c r="G21" s="84">
        <v>57835.39480485137</v>
      </c>
      <c r="H21" s="84">
        <v>142656</v>
      </c>
      <c r="I21" s="84">
        <v>20532</v>
      </c>
      <c r="J21" s="93">
        <v>89695.04645823568</v>
      </c>
    </row>
    <row r="22" spans="1:10" ht="12.75">
      <c r="A22" s="7"/>
      <c r="B22" s="91"/>
      <c r="C22" s="91"/>
      <c r="D22" s="92"/>
      <c r="E22" s="91"/>
      <c r="F22" s="92"/>
      <c r="G22" s="90"/>
      <c r="H22" s="91"/>
      <c r="I22" s="91"/>
      <c r="J22" s="90"/>
    </row>
    <row r="23" spans="1:10" ht="12.75">
      <c r="A23" s="15" t="s">
        <v>86</v>
      </c>
      <c r="B23" s="84">
        <v>37000</v>
      </c>
      <c r="C23" s="84">
        <v>11100</v>
      </c>
      <c r="D23" s="94">
        <v>444748.9572439989</v>
      </c>
      <c r="E23" s="84">
        <v>18000</v>
      </c>
      <c r="F23" s="94">
        <v>2219</v>
      </c>
      <c r="G23" s="84">
        <v>32454.653636724244</v>
      </c>
      <c r="H23" s="94">
        <v>140000</v>
      </c>
      <c r="I23" s="84">
        <v>8000</v>
      </c>
      <c r="J23" s="94">
        <v>252425.08384118858</v>
      </c>
    </row>
    <row r="24" spans="1:10" ht="12.75">
      <c r="A24" s="7"/>
      <c r="B24" s="91"/>
      <c r="C24" s="91"/>
      <c r="D24" s="92"/>
      <c r="E24" s="91"/>
      <c r="F24" s="92"/>
      <c r="G24" s="91"/>
      <c r="H24" s="92"/>
      <c r="I24" s="91"/>
      <c r="J24" s="92"/>
    </row>
    <row r="25" spans="1:10" ht="12.75">
      <c r="A25" s="15" t="s">
        <v>87</v>
      </c>
      <c r="B25" s="84" t="s">
        <v>132</v>
      </c>
      <c r="C25" s="84" t="s">
        <v>132</v>
      </c>
      <c r="D25" s="84" t="s">
        <v>132</v>
      </c>
      <c r="E25" s="84" t="s">
        <v>132</v>
      </c>
      <c r="F25" s="84" t="s">
        <v>132</v>
      </c>
      <c r="G25" s="84" t="s">
        <v>132</v>
      </c>
      <c r="H25" s="84" t="s">
        <v>132</v>
      </c>
      <c r="I25" s="84" t="s">
        <v>132</v>
      </c>
      <c r="J25" s="93" t="s">
        <v>132</v>
      </c>
    </row>
    <row r="26" spans="1:10" ht="12.75">
      <c r="A26" s="7"/>
      <c r="B26" s="91"/>
      <c r="C26" s="91"/>
      <c r="D26" s="92"/>
      <c r="E26" s="91"/>
      <c r="F26" s="92"/>
      <c r="G26" s="91"/>
      <c r="H26" s="92"/>
      <c r="I26" s="91"/>
      <c r="J26" s="92"/>
    </row>
    <row r="27" spans="1:10" ht="12.75">
      <c r="A27" s="7" t="s">
        <v>88</v>
      </c>
      <c r="B27" s="91">
        <v>30100</v>
      </c>
      <c r="C27" s="91">
        <v>10535</v>
      </c>
      <c r="D27" s="92">
        <v>61150.86605844242</v>
      </c>
      <c r="E27" s="91">
        <v>45600</v>
      </c>
      <c r="F27" s="92">
        <v>10032</v>
      </c>
      <c r="G27" s="91">
        <v>32166.840960176938</v>
      </c>
      <c r="H27" s="92">
        <v>250900</v>
      </c>
      <c r="I27" s="91">
        <v>210756</v>
      </c>
      <c r="J27" s="92">
        <v>91298.04190256391</v>
      </c>
    </row>
    <row r="28" spans="1:10" ht="12.75">
      <c r="A28" s="7" t="s">
        <v>89</v>
      </c>
      <c r="B28" s="91">
        <v>31634</v>
      </c>
      <c r="C28" s="91">
        <v>12654</v>
      </c>
      <c r="D28" s="92">
        <v>240404.8417535129</v>
      </c>
      <c r="E28" s="91">
        <v>74043</v>
      </c>
      <c r="F28" s="92">
        <v>9626</v>
      </c>
      <c r="G28" s="91">
        <v>105177.1182671619</v>
      </c>
      <c r="H28" s="92">
        <v>102000</v>
      </c>
      <c r="I28" s="91">
        <v>30600</v>
      </c>
      <c r="J28" s="92">
        <v>180303.6313151347</v>
      </c>
    </row>
    <row r="29" spans="1:10" ht="12.75">
      <c r="A29" s="7" t="s">
        <v>90</v>
      </c>
      <c r="B29" s="91">
        <v>76755</v>
      </c>
      <c r="C29" s="91">
        <v>30702</v>
      </c>
      <c r="D29" s="92">
        <v>276784.1044318633</v>
      </c>
      <c r="E29" s="91">
        <v>112982</v>
      </c>
      <c r="F29" s="92">
        <v>11298</v>
      </c>
      <c r="G29" s="91">
        <v>33951.173776639866</v>
      </c>
      <c r="H29" s="92">
        <v>201828</v>
      </c>
      <c r="I29" s="91">
        <v>20182</v>
      </c>
      <c r="J29" s="92">
        <v>54577.90919909127</v>
      </c>
    </row>
    <row r="30" spans="1:10" ht="12.75">
      <c r="A30" s="15" t="s">
        <v>91</v>
      </c>
      <c r="B30" s="84">
        <v>138489</v>
      </c>
      <c r="C30" s="84">
        <v>53891</v>
      </c>
      <c r="D30" s="84">
        <v>578339.8122438187</v>
      </c>
      <c r="E30" s="84">
        <v>232625</v>
      </c>
      <c r="F30" s="84">
        <v>30956</v>
      </c>
      <c r="G30" s="84">
        <v>171295.1330039787</v>
      </c>
      <c r="H30" s="84">
        <v>554728</v>
      </c>
      <c r="I30" s="84">
        <v>261538</v>
      </c>
      <c r="J30" s="93">
        <v>326179.58241678984</v>
      </c>
    </row>
    <row r="31" spans="1:10" ht="12.75">
      <c r="A31" s="7"/>
      <c r="B31" s="91"/>
      <c r="C31" s="91"/>
      <c r="D31" s="92"/>
      <c r="E31" s="91"/>
      <c r="F31" s="92"/>
      <c r="G31" s="90"/>
      <c r="H31" s="91"/>
      <c r="I31" s="91"/>
      <c r="J31" s="90"/>
    </row>
    <row r="32" spans="1:10" ht="12.75">
      <c r="A32" s="7" t="s">
        <v>92</v>
      </c>
      <c r="B32" s="91">
        <v>41534</v>
      </c>
      <c r="C32" s="91">
        <v>16614</v>
      </c>
      <c r="D32" s="92">
        <v>243614.24639092232</v>
      </c>
      <c r="E32" s="91">
        <v>57769</v>
      </c>
      <c r="F32" s="92">
        <v>14442</v>
      </c>
      <c r="G32" s="91">
        <v>52077.698844854734</v>
      </c>
      <c r="H32" s="92">
        <v>114505</v>
      </c>
      <c r="I32" s="91">
        <v>22901</v>
      </c>
      <c r="J32" s="92">
        <v>206459.67809791688</v>
      </c>
    </row>
    <row r="33" spans="1:10" ht="12.75">
      <c r="A33" s="7" t="s">
        <v>93</v>
      </c>
      <c r="B33" s="91">
        <v>21381</v>
      </c>
      <c r="C33" s="91">
        <v>12829</v>
      </c>
      <c r="D33" s="92">
        <v>100236.79876912721</v>
      </c>
      <c r="E33" s="91">
        <v>9917</v>
      </c>
      <c r="F33" s="92">
        <v>1983</v>
      </c>
      <c r="G33" s="91">
        <v>15494.092051013908</v>
      </c>
      <c r="H33" s="92">
        <v>166776</v>
      </c>
      <c r="I33" s="91">
        <v>83388</v>
      </c>
      <c r="J33" s="92">
        <v>25056.194631759885</v>
      </c>
    </row>
    <row r="34" spans="1:10" ht="12.75">
      <c r="A34" s="7" t="s">
        <v>94</v>
      </c>
      <c r="B34" s="91">
        <v>45575</v>
      </c>
      <c r="C34" s="91">
        <v>21163.333333333332</v>
      </c>
      <c r="D34" s="92">
        <v>267316.3981139858</v>
      </c>
      <c r="E34" s="91">
        <v>38575.333333333336</v>
      </c>
      <c r="F34" s="92">
        <v>10290.333333333334</v>
      </c>
      <c r="G34" s="91">
        <v>34774.95875250082</v>
      </c>
      <c r="H34" s="92">
        <v>290347</v>
      </c>
      <c r="I34" s="91">
        <v>29034.666666666668</v>
      </c>
      <c r="J34" s="92">
        <v>523513.80425916665</v>
      </c>
    </row>
    <row r="35" spans="1:10" ht="12.75">
      <c r="A35" s="7" t="s">
        <v>95</v>
      </c>
      <c r="B35" s="91">
        <v>44943</v>
      </c>
      <c r="C35" s="91">
        <v>17977</v>
      </c>
      <c r="D35" s="92">
        <v>324137.84813626145</v>
      </c>
      <c r="E35" s="91">
        <v>12528</v>
      </c>
      <c r="F35" s="92">
        <v>1879</v>
      </c>
      <c r="G35" s="91">
        <v>37647.39821860012</v>
      </c>
      <c r="H35" s="92">
        <v>403208</v>
      </c>
      <c r="I35" s="91">
        <v>80642</v>
      </c>
      <c r="J35" s="92">
        <v>96931.2321950164</v>
      </c>
    </row>
    <row r="36" spans="1:10" ht="12.75">
      <c r="A36" s="15" t="s">
        <v>96</v>
      </c>
      <c r="B36" s="84">
        <v>153433</v>
      </c>
      <c r="C36" s="84">
        <v>68583.33333333333</v>
      </c>
      <c r="D36" s="84">
        <v>935305.2914102968</v>
      </c>
      <c r="E36" s="84">
        <v>118789.33333333334</v>
      </c>
      <c r="F36" s="84">
        <v>28594.333333333336</v>
      </c>
      <c r="G36" s="84">
        <v>139994.14786696958</v>
      </c>
      <c r="H36" s="84">
        <v>974836</v>
      </c>
      <c r="I36" s="84">
        <v>215965.66666666666</v>
      </c>
      <c r="J36" s="93">
        <v>851960.9091838598</v>
      </c>
    </row>
    <row r="37" spans="1:10" ht="12.75">
      <c r="A37" s="7"/>
      <c r="B37" s="91"/>
      <c r="C37" s="91"/>
      <c r="D37" s="92"/>
      <c r="E37" s="91"/>
      <c r="F37" s="92"/>
      <c r="G37" s="90"/>
      <c r="H37" s="91"/>
      <c r="I37" s="91"/>
      <c r="J37" s="90"/>
    </row>
    <row r="38" spans="1:10" ht="12.75">
      <c r="A38" s="15" t="s">
        <v>97</v>
      </c>
      <c r="B38" s="84">
        <v>88274</v>
      </c>
      <c r="C38" s="84">
        <v>35960</v>
      </c>
      <c r="D38" s="94">
        <v>466866.2026853221</v>
      </c>
      <c r="E38" s="84">
        <v>2408</v>
      </c>
      <c r="F38" s="94">
        <v>300</v>
      </c>
      <c r="G38" s="84">
        <v>1592.682076617023</v>
      </c>
      <c r="H38" s="94">
        <v>177000</v>
      </c>
      <c r="I38" s="84">
        <v>17725</v>
      </c>
      <c r="J38" s="94">
        <v>143798.15609486375</v>
      </c>
    </row>
    <row r="39" spans="1:10" ht="12.75">
      <c r="A39" s="7"/>
      <c r="B39" s="91"/>
      <c r="C39" s="91"/>
      <c r="D39" s="92"/>
      <c r="E39" s="91"/>
      <c r="F39" s="92"/>
      <c r="G39" s="91"/>
      <c r="H39" s="92"/>
      <c r="I39" s="91"/>
      <c r="J39" s="92"/>
    </row>
    <row r="40" spans="1:10" ht="12.75">
      <c r="A40" s="7" t="s">
        <v>145</v>
      </c>
      <c r="B40" s="91">
        <v>5075</v>
      </c>
      <c r="C40" s="91">
        <v>2000</v>
      </c>
      <c r="D40" s="92">
        <v>30050.605219189114</v>
      </c>
      <c r="E40" s="91">
        <v>3944</v>
      </c>
      <c r="F40" s="92">
        <v>400</v>
      </c>
      <c r="G40" s="91">
        <v>2404.0484175351294</v>
      </c>
      <c r="H40" s="92">
        <v>10203</v>
      </c>
      <c r="I40" s="91">
        <v>1207</v>
      </c>
      <c r="J40" s="92">
        <v>7257.984445806739</v>
      </c>
    </row>
    <row r="41" spans="1:10" ht="12.75">
      <c r="A41" s="7" t="s">
        <v>98</v>
      </c>
      <c r="B41" s="91">
        <v>45000</v>
      </c>
      <c r="C41" s="91">
        <v>14400</v>
      </c>
      <c r="D41" s="92">
        <v>135227.72348635102</v>
      </c>
      <c r="E41" s="91">
        <v>400000</v>
      </c>
      <c r="F41" s="92">
        <v>24000</v>
      </c>
      <c r="G41" s="91">
        <v>216364.35757816164</v>
      </c>
      <c r="H41" s="92">
        <v>60000</v>
      </c>
      <c r="I41" s="91">
        <v>12000</v>
      </c>
      <c r="J41" s="92">
        <v>3606.0726263026936</v>
      </c>
    </row>
    <row r="42" spans="1:10" ht="12.75">
      <c r="A42" s="7" t="s">
        <v>99</v>
      </c>
      <c r="B42" s="91">
        <v>17527</v>
      </c>
      <c r="C42" s="91">
        <v>3505</v>
      </c>
      <c r="D42" s="92">
        <v>37917.853665572824</v>
      </c>
      <c r="E42" s="91">
        <v>83084</v>
      </c>
      <c r="F42" s="92">
        <v>8308</v>
      </c>
      <c r="G42" s="91">
        <v>67908.35767432356</v>
      </c>
      <c r="H42" s="92">
        <v>17204</v>
      </c>
      <c r="I42" s="91">
        <v>21505</v>
      </c>
      <c r="J42" s="92">
        <v>103398.1224381859</v>
      </c>
    </row>
    <row r="43" spans="1:10" ht="12.75">
      <c r="A43" s="7" t="s">
        <v>100</v>
      </c>
      <c r="B43" s="91">
        <v>6450</v>
      </c>
      <c r="C43" s="91">
        <v>2580</v>
      </c>
      <c r="D43" s="92">
        <v>27135.69651292777</v>
      </c>
      <c r="E43" s="91">
        <v>220000</v>
      </c>
      <c r="F43" s="92">
        <v>22000</v>
      </c>
      <c r="G43" s="91">
        <v>238000.7933359778</v>
      </c>
      <c r="H43" s="91" t="s">
        <v>132</v>
      </c>
      <c r="I43" s="91" t="s">
        <v>132</v>
      </c>
      <c r="J43" s="90" t="s">
        <v>132</v>
      </c>
    </row>
    <row r="44" spans="1:10" ht="12.75">
      <c r="A44" s="7" t="s">
        <v>101</v>
      </c>
      <c r="B44" s="91">
        <v>5500</v>
      </c>
      <c r="C44" s="91">
        <v>2200</v>
      </c>
      <c r="D44" s="92">
        <v>23800.07933359778</v>
      </c>
      <c r="E44" s="91">
        <v>22000</v>
      </c>
      <c r="F44" s="92">
        <v>2200</v>
      </c>
      <c r="G44" s="91">
        <v>17982.282163162767</v>
      </c>
      <c r="H44" s="92">
        <v>44000</v>
      </c>
      <c r="I44" s="91">
        <v>22000</v>
      </c>
      <c r="J44" s="92">
        <v>105778.13037154569</v>
      </c>
    </row>
    <row r="45" spans="1:10" ht="12.75">
      <c r="A45" s="7" t="s">
        <v>102</v>
      </c>
      <c r="B45" s="91">
        <v>6216</v>
      </c>
      <c r="C45" s="91">
        <v>3108</v>
      </c>
      <c r="D45" s="92">
        <v>37358.91240849591</v>
      </c>
      <c r="E45" s="91">
        <v>34276</v>
      </c>
      <c r="F45" s="92">
        <v>2742</v>
      </c>
      <c r="G45" s="91">
        <v>24719.627853304966</v>
      </c>
      <c r="H45" s="92">
        <v>6572</v>
      </c>
      <c r="I45" s="91">
        <v>1978</v>
      </c>
      <c r="J45" s="92">
        <v>7128.003557991658</v>
      </c>
    </row>
    <row r="46" spans="1:10" ht="12.75">
      <c r="A46" s="7" t="s">
        <v>103</v>
      </c>
      <c r="B46" s="91" t="s">
        <v>132</v>
      </c>
      <c r="C46" s="91" t="s">
        <v>132</v>
      </c>
      <c r="D46" s="91" t="s">
        <v>132</v>
      </c>
      <c r="E46" s="91" t="s">
        <v>132</v>
      </c>
      <c r="F46" s="91" t="s">
        <v>132</v>
      </c>
      <c r="G46" s="91" t="s">
        <v>132</v>
      </c>
      <c r="H46" s="91" t="s">
        <v>132</v>
      </c>
      <c r="I46" s="91" t="s">
        <v>132</v>
      </c>
      <c r="J46" s="90" t="s">
        <v>132</v>
      </c>
    </row>
    <row r="47" spans="1:10" ht="12.75">
      <c r="A47" s="7" t="s">
        <v>104</v>
      </c>
      <c r="B47" s="91">
        <v>58700</v>
      </c>
      <c r="C47" s="91">
        <v>11100</v>
      </c>
      <c r="D47" s="92">
        <v>65810.82543002417</v>
      </c>
      <c r="E47" s="91">
        <v>56200</v>
      </c>
      <c r="F47" s="92">
        <v>17950</v>
      </c>
      <c r="G47" s="91">
        <v>53189.57123796474</v>
      </c>
      <c r="H47" s="92">
        <v>63000</v>
      </c>
      <c r="I47" s="91">
        <v>14850</v>
      </c>
      <c r="J47" s="92">
        <v>52588.55913358095</v>
      </c>
    </row>
    <row r="48" spans="1:10" ht="12.75">
      <c r="A48" s="7" t="s">
        <v>105</v>
      </c>
      <c r="B48" s="91">
        <v>6000</v>
      </c>
      <c r="C48" s="91">
        <v>3300</v>
      </c>
      <c r="D48" s="92">
        <v>30050.605219189114</v>
      </c>
      <c r="E48" s="91">
        <v>9500</v>
      </c>
      <c r="F48" s="92">
        <v>2000</v>
      </c>
      <c r="G48" s="91">
        <v>12020.242087675646</v>
      </c>
      <c r="H48" s="92">
        <v>10000</v>
      </c>
      <c r="I48" s="91">
        <v>3000</v>
      </c>
      <c r="J48" s="92">
        <v>24040.484175351292</v>
      </c>
    </row>
    <row r="49" spans="1:10" ht="12.75">
      <c r="A49" s="15" t="s">
        <v>106</v>
      </c>
      <c r="B49" s="84">
        <v>150468</v>
      </c>
      <c r="C49" s="84">
        <v>42193</v>
      </c>
      <c r="D49" s="84">
        <v>387352.3012753477</v>
      </c>
      <c r="E49" s="84">
        <v>829004</v>
      </c>
      <c r="F49" s="84">
        <v>79600</v>
      </c>
      <c r="G49" s="84">
        <v>632589.2803481062</v>
      </c>
      <c r="H49" s="84">
        <v>210979</v>
      </c>
      <c r="I49" s="84">
        <v>76540</v>
      </c>
      <c r="J49" s="93">
        <v>303797.35674876487</v>
      </c>
    </row>
    <row r="50" spans="1:10" ht="12.75">
      <c r="A50" s="7"/>
      <c r="B50" s="91"/>
      <c r="C50" s="91"/>
      <c r="D50" s="92"/>
      <c r="E50" s="91"/>
      <c r="F50" s="92"/>
      <c r="G50" s="90"/>
      <c r="H50" s="91"/>
      <c r="I50" s="91"/>
      <c r="J50" s="90"/>
    </row>
    <row r="51" spans="1:10" ht="12.75">
      <c r="A51" s="15" t="s">
        <v>107</v>
      </c>
      <c r="B51" s="84">
        <v>67878.33333333333</v>
      </c>
      <c r="C51" s="84">
        <v>25309.666666666668</v>
      </c>
      <c r="D51" s="94">
        <v>407956.999587305</v>
      </c>
      <c r="E51" s="84">
        <v>2041.6666666666667</v>
      </c>
      <c r="F51" s="94">
        <v>305.6666666666667</v>
      </c>
      <c r="G51" s="84">
        <v>2086.212414978199</v>
      </c>
      <c r="H51" s="94">
        <v>110124</v>
      </c>
      <c r="I51" s="84">
        <v>31055</v>
      </c>
      <c r="J51" s="94">
        <v>174729.74310772505</v>
      </c>
    </row>
    <row r="52" spans="1:10" ht="12.75">
      <c r="A52" s="7"/>
      <c r="B52" s="91"/>
      <c r="C52" s="91"/>
      <c r="D52" s="92"/>
      <c r="E52" s="91"/>
      <c r="F52" s="92"/>
      <c r="G52" s="91"/>
      <c r="H52" s="92"/>
      <c r="I52" s="91"/>
      <c r="J52" s="92"/>
    </row>
    <row r="53" spans="1:10" ht="12.75">
      <c r="A53" s="7" t="s">
        <v>108</v>
      </c>
      <c r="B53" s="91">
        <v>190000</v>
      </c>
      <c r="C53" s="91">
        <v>76000</v>
      </c>
      <c r="D53" s="92">
        <v>1141922.9983291863</v>
      </c>
      <c r="E53" s="91">
        <v>1400</v>
      </c>
      <c r="F53" s="92">
        <v>140</v>
      </c>
      <c r="G53" s="91">
        <v>841.4169461372952</v>
      </c>
      <c r="H53" s="92">
        <v>32000</v>
      </c>
      <c r="I53" s="91">
        <v>8000</v>
      </c>
      <c r="J53" s="92">
        <v>38464.77468056207</v>
      </c>
    </row>
    <row r="54" spans="1:10" ht="12.75">
      <c r="A54" s="7" t="s">
        <v>109</v>
      </c>
      <c r="B54" s="91">
        <v>680000</v>
      </c>
      <c r="C54" s="91">
        <v>306000</v>
      </c>
      <c r="D54" s="92">
        <v>3846477.4680562066</v>
      </c>
      <c r="E54" s="91">
        <v>500</v>
      </c>
      <c r="F54" s="92">
        <v>62</v>
      </c>
      <c r="G54" s="91">
        <v>372.62750471794504</v>
      </c>
      <c r="H54" s="92">
        <v>80000</v>
      </c>
      <c r="I54" s="91">
        <v>24000</v>
      </c>
      <c r="J54" s="92">
        <v>86545.74303126465</v>
      </c>
    </row>
    <row r="55" spans="1:10" ht="12.75">
      <c r="A55" s="7" t="s">
        <v>110</v>
      </c>
      <c r="B55" s="91">
        <v>55000</v>
      </c>
      <c r="C55" s="91">
        <v>27500</v>
      </c>
      <c r="D55" s="92">
        <v>165278.32870554013</v>
      </c>
      <c r="E55" s="91">
        <v>10000</v>
      </c>
      <c r="F55" s="92">
        <v>3000</v>
      </c>
      <c r="G55" s="91">
        <v>18030.36313151347</v>
      </c>
      <c r="H55" s="92">
        <v>80000</v>
      </c>
      <c r="I55" s="91">
        <v>41600</v>
      </c>
      <c r="J55" s="92">
        <v>250021.03542365343</v>
      </c>
    </row>
    <row r="56" spans="1:10" ht="12.75">
      <c r="A56" s="7" t="s">
        <v>111</v>
      </c>
      <c r="B56" s="91">
        <v>55000</v>
      </c>
      <c r="C56" s="91">
        <v>19250</v>
      </c>
      <c r="D56" s="92">
        <v>396667.98889329634</v>
      </c>
      <c r="E56" s="91">
        <v>40000</v>
      </c>
      <c r="F56" s="92">
        <v>9000</v>
      </c>
      <c r="G56" s="91">
        <v>26444.532592886422</v>
      </c>
      <c r="H56" s="92">
        <v>12000</v>
      </c>
      <c r="I56" s="91">
        <v>6240</v>
      </c>
      <c r="J56" s="92">
        <v>6611.133148221606</v>
      </c>
    </row>
    <row r="57" spans="1:10" ht="12.75">
      <c r="A57" s="7" t="s">
        <v>112</v>
      </c>
      <c r="B57" s="91">
        <v>280221</v>
      </c>
      <c r="C57" s="91">
        <v>112088</v>
      </c>
      <c r="D57" s="92">
        <v>1684162.1290252786</v>
      </c>
      <c r="E57" s="91">
        <v>17216</v>
      </c>
      <c r="F57" s="92">
        <v>2927</v>
      </c>
      <c r="G57" s="91">
        <v>17591.624295313308</v>
      </c>
      <c r="H57" s="92">
        <v>287975</v>
      </c>
      <c r="I57" s="91">
        <v>71994</v>
      </c>
      <c r="J57" s="92">
        <v>456919.4523577705</v>
      </c>
    </row>
    <row r="58" spans="1:10" ht="12.75">
      <c r="A58" s="15" t="s">
        <v>113</v>
      </c>
      <c r="B58" s="84">
        <v>1260221</v>
      </c>
      <c r="C58" s="84">
        <v>540838</v>
      </c>
      <c r="D58" s="84">
        <v>7234508.913009508</v>
      </c>
      <c r="E58" s="84">
        <v>69116</v>
      </c>
      <c r="F58" s="84">
        <v>15129</v>
      </c>
      <c r="G58" s="84">
        <v>63280.56447056844</v>
      </c>
      <c r="H58" s="84">
        <v>491975</v>
      </c>
      <c r="I58" s="84">
        <v>151834</v>
      </c>
      <c r="J58" s="93">
        <v>838562.1386414722</v>
      </c>
    </row>
    <row r="59" spans="1:10" ht="12.75">
      <c r="A59" s="7"/>
      <c r="B59" s="91"/>
      <c r="C59" s="91"/>
      <c r="D59" s="92"/>
      <c r="E59" s="91"/>
      <c r="F59" s="92"/>
      <c r="G59" s="90"/>
      <c r="H59" s="91"/>
      <c r="I59" s="91"/>
      <c r="J59" s="90"/>
    </row>
    <row r="60" spans="1:10" ht="12.75">
      <c r="A60" s="7" t="s">
        <v>114</v>
      </c>
      <c r="B60" s="91">
        <v>43000</v>
      </c>
      <c r="C60" s="91">
        <v>15050</v>
      </c>
      <c r="D60" s="92">
        <v>1550611.2293101584</v>
      </c>
      <c r="E60" s="91" t="s">
        <v>132</v>
      </c>
      <c r="F60" s="91" t="s">
        <v>132</v>
      </c>
      <c r="G60" s="91" t="s">
        <v>132</v>
      </c>
      <c r="H60" s="92">
        <v>233500</v>
      </c>
      <c r="I60" s="91">
        <v>23350</v>
      </c>
      <c r="J60" s="92">
        <v>1052522.4478020987</v>
      </c>
    </row>
    <row r="61" spans="1:10" ht="12.75">
      <c r="A61" s="7" t="s">
        <v>115</v>
      </c>
      <c r="B61" s="91">
        <v>21000</v>
      </c>
      <c r="C61" s="91">
        <v>8000</v>
      </c>
      <c r="D61" s="92">
        <v>48080.968350702584</v>
      </c>
      <c r="E61" s="91">
        <v>6400</v>
      </c>
      <c r="F61" s="92">
        <v>1200</v>
      </c>
      <c r="G61" s="91">
        <v>5409.10893945404</v>
      </c>
      <c r="H61" s="92">
        <v>450000</v>
      </c>
      <c r="I61" s="91">
        <v>45000</v>
      </c>
      <c r="J61" s="92">
        <v>330556.65741108026</v>
      </c>
    </row>
    <row r="62" spans="1:10" ht="12.75">
      <c r="A62" s="7" t="s">
        <v>116</v>
      </c>
      <c r="B62" s="91">
        <v>55000</v>
      </c>
      <c r="C62" s="91">
        <v>32500</v>
      </c>
      <c r="D62" s="92">
        <v>125926.34568041153</v>
      </c>
      <c r="E62" s="91" t="s">
        <v>132</v>
      </c>
      <c r="F62" s="91" t="s">
        <v>132</v>
      </c>
      <c r="G62" s="91" t="s">
        <v>132</v>
      </c>
      <c r="H62" s="92">
        <v>400000</v>
      </c>
      <c r="I62" s="91">
        <v>100000</v>
      </c>
      <c r="J62" s="92">
        <v>293828.13992096024</v>
      </c>
    </row>
    <row r="63" spans="1:10" ht="12.75">
      <c r="A63" s="15" t="s">
        <v>117</v>
      </c>
      <c r="B63" s="84">
        <v>119000</v>
      </c>
      <c r="C63" s="84">
        <v>55550</v>
      </c>
      <c r="D63" s="84">
        <v>1724618.5433412725</v>
      </c>
      <c r="E63" s="84">
        <v>6400</v>
      </c>
      <c r="F63" s="84">
        <v>1200</v>
      </c>
      <c r="G63" s="84">
        <v>5409.10893945404</v>
      </c>
      <c r="H63" s="84">
        <v>1083500</v>
      </c>
      <c r="I63" s="84">
        <v>168350</v>
      </c>
      <c r="J63" s="93">
        <v>1676907.2451341392</v>
      </c>
    </row>
    <row r="64" spans="1:10" ht="12.75">
      <c r="A64" s="7"/>
      <c r="B64" s="91"/>
      <c r="C64" s="91"/>
      <c r="D64" s="92"/>
      <c r="E64" s="91"/>
      <c r="F64" s="92"/>
      <c r="G64" s="90"/>
      <c r="H64" s="91"/>
      <c r="I64" s="91"/>
      <c r="J64" s="90"/>
    </row>
    <row r="65" spans="1:10" ht="12.75">
      <c r="A65" s="15" t="s">
        <v>118</v>
      </c>
      <c r="B65" s="84">
        <v>79170</v>
      </c>
      <c r="C65" s="84">
        <v>35626</v>
      </c>
      <c r="D65" s="94">
        <v>428239.1547365764</v>
      </c>
      <c r="E65" s="84">
        <v>16500</v>
      </c>
      <c r="F65" s="94">
        <v>1650</v>
      </c>
      <c r="G65" s="84">
        <v>39666.798889329635</v>
      </c>
      <c r="H65" s="94">
        <v>31500</v>
      </c>
      <c r="I65" s="84">
        <v>9450</v>
      </c>
      <c r="J65" s="94">
        <v>94659.40644044572</v>
      </c>
    </row>
    <row r="66" spans="1:10" ht="12.75">
      <c r="A66" s="7"/>
      <c r="B66" s="91"/>
      <c r="C66" s="91"/>
      <c r="D66" s="92"/>
      <c r="E66" s="91"/>
      <c r="F66" s="92"/>
      <c r="G66" s="91"/>
      <c r="H66" s="92"/>
      <c r="I66" s="91"/>
      <c r="J66" s="92"/>
    </row>
    <row r="67" spans="1:10" ht="12.75">
      <c r="A67" s="7" t="s">
        <v>119</v>
      </c>
      <c r="B67" s="91">
        <v>84826</v>
      </c>
      <c r="C67" s="91">
        <v>29689</v>
      </c>
      <c r="D67" s="92">
        <v>764721.7914968808</v>
      </c>
      <c r="E67" s="91">
        <v>15285</v>
      </c>
      <c r="F67" s="92">
        <v>2292</v>
      </c>
      <c r="G67" s="91">
        <v>4591.732477492097</v>
      </c>
      <c r="H67" s="92">
        <v>343097</v>
      </c>
      <c r="I67" s="91">
        <v>34309.7</v>
      </c>
      <c r="J67" s="92">
        <v>175274.63248109818</v>
      </c>
    </row>
    <row r="68" spans="1:10" ht="12.75">
      <c r="A68" s="7" t="s">
        <v>120</v>
      </c>
      <c r="B68" s="91">
        <v>31374</v>
      </c>
      <c r="C68" s="91">
        <v>10981</v>
      </c>
      <c r="D68" s="92">
        <v>282842.3064440518</v>
      </c>
      <c r="E68" s="91">
        <v>8000</v>
      </c>
      <c r="F68" s="92">
        <v>1200</v>
      </c>
      <c r="G68" s="91">
        <v>2404.0484175351294</v>
      </c>
      <c r="H68" s="92">
        <v>252439</v>
      </c>
      <c r="I68" s="91">
        <v>26506.094999999998</v>
      </c>
      <c r="J68" s="92">
        <v>1289.6106042575698</v>
      </c>
    </row>
    <row r="69" spans="1:10" ht="12.75">
      <c r="A69" s="15" t="s">
        <v>121</v>
      </c>
      <c r="B69" s="84">
        <v>116200</v>
      </c>
      <c r="C69" s="84">
        <v>40670</v>
      </c>
      <c r="D69" s="84">
        <v>1047564.0979409326</v>
      </c>
      <c r="E69" s="84">
        <v>23285</v>
      </c>
      <c r="F69" s="84">
        <v>3492</v>
      </c>
      <c r="G69" s="84">
        <v>6995.7808950272265</v>
      </c>
      <c r="H69" s="84">
        <v>595536</v>
      </c>
      <c r="I69" s="84">
        <v>60815.795</v>
      </c>
      <c r="J69" s="93">
        <v>176564.24308535573</v>
      </c>
    </row>
    <row r="70" spans="1:10" ht="12.75">
      <c r="A70" s="7"/>
      <c r="B70" s="91"/>
      <c r="C70" s="91"/>
      <c r="D70" s="92"/>
      <c r="E70" s="91"/>
      <c r="F70" s="92"/>
      <c r="G70" s="90"/>
      <c r="H70" s="91"/>
      <c r="I70" s="91"/>
      <c r="J70" s="90"/>
    </row>
    <row r="71" spans="1:10" ht="12.75">
      <c r="A71" s="7" t="s">
        <v>122</v>
      </c>
      <c r="B71" s="91">
        <v>65749</v>
      </c>
      <c r="C71" s="91">
        <v>33696.362499999996</v>
      </c>
      <c r="D71" s="92">
        <v>364532.37961884745</v>
      </c>
      <c r="E71" s="91">
        <v>4784</v>
      </c>
      <c r="F71" s="92">
        <v>728.2574257425741</v>
      </c>
      <c r="G71" s="91">
        <v>1069.9126239478371</v>
      </c>
      <c r="H71" s="92">
        <v>99644</v>
      </c>
      <c r="I71" s="91">
        <v>30640.675299105173</v>
      </c>
      <c r="J71" s="92">
        <v>249526.8010075072</v>
      </c>
    </row>
    <row r="72" spans="1:10" ht="12.75">
      <c r="A72" s="7" t="s">
        <v>123</v>
      </c>
      <c r="B72" s="91">
        <v>46773</v>
      </c>
      <c r="C72" s="91">
        <v>20242.315</v>
      </c>
      <c r="D72" s="92">
        <v>288139.17637301213</v>
      </c>
      <c r="E72" s="91">
        <v>2955</v>
      </c>
      <c r="F72" s="92">
        <v>378.9063235294117</v>
      </c>
      <c r="G72" s="91">
        <v>1820.3905376654286</v>
      </c>
      <c r="H72" s="92">
        <v>59160</v>
      </c>
      <c r="I72" s="91">
        <v>3638.34</v>
      </c>
      <c r="J72" s="92">
        <v>3097.805704806895</v>
      </c>
    </row>
    <row r="73" spans="1:10" ht="12.75">
      <c r="A73" s="7" t="s">
        <v>124</v>
      </c>
      <c r="B73" s="91">
        <v>84213</v>
      </c>
      <c r="C73" s="91">
        <v>36551.4691352216</v>
      </c>
      <c r="D73" s="92">
        <v>244087.50425864893</v>
      </c>
      <c r="E73" s="91">
        <v>17762</v>
      </c>
      <c r="F73" s="92">
        <v>2386.2979953739396</v>
      </c>
      <c r="G73" s="91">
        <v>15185.583316445216</v>
      </c>
      <c r="H73" s="92">
        <v>332799</v>
      </c>
      <c r="I73" s="91">
        <v>51157.998335320444</v>
      </c>
      <c r="J73" s="92">
        <v>245972.6098845838</v>
      </c>
    </row>
    <row r="74" spans="1:10" ht="12.75">
      <c r="A74" s="7" t="s">
        <v>125</v>
      </c>
      <c r="B74" s="91">
        <v>120098</v>
      </c>
      <c r="C74" s="91">
        <v>43.085082968649715</v>
      </c>
      <c r="D74" s="92">
        <v>591.8753005012306</v>
      </c>
      <c r="E74" s="91">
        <v>27189</v>
      </c>
      <c r="F74" s="92">
        <v>2787.128552232635</v>
      </c>
      <c r="G74" s="91">
        <v>25122.622683202702</v>
      </c>
      <c r="H74" s="92">
        <v>387770</v>
      </c>
      <c r="I74" s="91">
        <v>99622.66161280226</v>
      </c>
      <c r="J74" s="92">
        <v>239501.85605268663</v>
      </c>
    </row>
    <row r="75" spans="1:10" ht="12.75">
      <c r="A75" s="7" t="s">
        <v>126</v>
      </c>
      <c r="B75" s="91">
        <v>180000</v>
      </c>
      <c r="C75" s="91">
        <v>110698.7648328842</v>
      </c>
      <c r="D75" s="92">
        <v>1064678.9257713582</v>
      </c>
      <c r="E75" s="91">
        <v>3000</v>
      </c>
      <c r="F75" s="92">
        <v>306.3425345043914</v>
      </c>
      <c r="G75" s="91">
        <v>1841.1557132474572</v>
      </c>
      <c r="H75" s="92" t="s">
        <v>132</v>
      </c>
      <c r="I75" s="91" t="s">
        <v>132</v>
      </c>
      <c r="J75" s="92" t="s">
        <v>132</v>
      </c>
    </row>
    <row r="76" spans="1:10" ht="12.75">
      <c r="A76" s="7" t="s">
        <v>127</v>
      </c>
      <c r="B76" s="91">
        <v>140000</v>
      </c>
      <c r="C76" s="91">
        <v>57400</v>
      </c>
      <c r="D76" s="92">
        <v>603716.6588535092</v>
      </c>
      <c r="E76" s="91">
        <v>21000</v>
      </c>
      <c r="F76" s="92">
        <v>4431.6176470588225</v>
      </c>
      <c r="G76" s="91">
        <v>13317.279239415646</v>
      </c>
      <c r="H76" s="92">
        <v>447500</v>
      </c>
      <c r="I76" s="91">
        <v>45868.75</v>
      </c>
      <c r="J76" s="92">
        <v>206757.5547221521</v>
      </c>
    </row>
    <row r="77" spans="1:10" ht="12.75">
      <c r="A77" s="7" t="s">
        <v>128</v>
      </c>
      <c r="B77" s="91">
        <v>95498</v>
      </c>
      <c r="C77" s="91">
        <v>39365.36359765328</v>
      </c>
      <c r="D77" s="92">
        <v>83502.56476114709</v>
      </c>
      <c r="E77" s="91">
        <v>28242</v>
      </c>
      <c r="F77" s="92">
        <v>3774.979135152052</v>
      </c>
      <c r="G77" s="91">
        <v>18150.465232180843</v>
      </c>
      <c r="H77" s="92">
        <v>267197</v>
      </c>
      <c r="I77" s="91">
        <v>26789.39598956635</v>
      </c>
      <c r="J77" s="92">
        <v>178897.23620955256</v>
      </c>
    </row>
    <row r="78" spans="1:10" ht="12.75">
      <c r="A78" s="7" t="s">
        <v>129</v>
      </c>
      <c r="B78" s="91">
        <v>270388</v>
      </c>
      <c r="C78" s="91">
        <v>77601.4619640698</v>
      </c>
      <c r="D78" s="92">
        <v>2509200.2085129945</v>
      </c>
      <c r="E78" s="91">
        <v>306688</v>
      </c>
      <c r="F78" s="92">
        <v>72332.01965273311</v>
      </c>
      <c r="G78" s="91">
        <v>708340.4270154283</v>
      </c>
      <c r="H78" s="92" t="s">
        <v>132</v>
      </c>
      <c r="I78" s="91" t="s">
        <v>132</v>
      </c>
      <c r="J78" s="92" t="s">
        <v>132</v>
      </c>
    </row>
    <row r="79" spans="1:10" ht="12.75">
      <c r="A79" s="15" t="s">
        <v>130</v>
      </c>
      <c r="B79" s="84">
        <v>1002719</v>
      </c>
      <c r="C79" s="84">
        <v>375598.8221127975</v>
      </c>
      <c r="D79" s="84">
        <v>5158449.293450018</v>
      </c>
      <c r="E79" s="84">
        <v>411620</v>
      </c>
      <c r="F79" s="84">
        <v>87125.54926632694</v>
      </c>
      <c r="G79" s="84">
        <v>784847.8363615335</v>
      </c>
      <c r="H79" s="84">
        <v>1594070</v>
      </c>
      <c r="I79" s="84">
        <v>257717.82123679423</v>
      </c>
      <c r="J79" s="93">
        <v>1123753.8635812893</v>
      </c>
    </row>
    <row r="80" spans="1:10" ht="12.75">
      <c r="A80" s="7"/>
      <c r="B80" s="91"/>
      <c r="C80" s="91"/>
      <c r="D80" s="92"/>
      <c r="E80" s="91"/>
      <c r="F80" s="92"/>
      <c r="G80" s="90"/>
      <c r="H80" s="91"/>
      <c r="I80" s="91"/>
      <c r="J80" s="90"/>
    </row>
    <row r="81" spans="1:10" ht="12.75">
      <c r="A81" s="7" t="s">
        <v>131</v>
      </c>
      <c r="B81" s="91">
        <v>40000</v>
      </c>
      <c r="C81" s="91">
        <v>20000</v>
      </c>
      <c r="D81" s="91">
        <v>276465.56801653985</v>
      </c>
      <c r="E81" s="91">
        <v>2800</v>
      </c>
      <c r="F81" s="91">
        <v>280</v>
      </c>
      <c r="G81" s="91">
        <v>3702.234563004099</v>
      </c>
      <c r="H81" s="91">
        <v>7000</v>
      </c>
      <c r="I81" s="91">
        <v>1400</v>
      </c>
      <c r="J81" s="90">
        <v>9676.294880578895</v>
      </c>
    </row>
    <row r="82" spans="1:10" ht="12.75">
      <c r="A82" s="7" t="s">
        <v>146</v>
      </c>
      <c r="B82" s="91">
        <v>4600</v>
      </c>
      <c r="C82" s="91">
        <v>2300</v>
      </c>
      <c r="D82" s="92">
        <v>31793.540321902085</v>
      </c>
      <c r="E82" s="91">
        <v>300</v>
      </c>
      <c r="F82" s="92">
        <v>30</v>
      </c>
      <c r="G82" s="91">
        <v>396.6679888932963</v>
      </c>
      <c r="H82" s="92">
        <v>4000</v>
      </c>
      <c r="I82" s="91">
        <v>800</v>
      </c>
      <c r="J82" s="92">
        <v>5529.3113603307975</v>
      </c>
    </row>
    <row r="83" spans="1:10" ht="12.75">
      <c r="A83" s="15" t="s">
        <v>133</v>
      </c>
      <c r="B83" s="84">
        <v>44600</v>
      </c>
      <c r="C83" s="84">
        <v>22300</v>
      </c>
      <c r="D83" s="84">
        <v>308259.10833844193</v>
      </c>
      <c r="E83" s="84">
        <v>3100</v>
      </c>
      <c r="F83" s="84">
        <v>310</v>
      </c>
      <c r="G83" s="84">
        <v>4098.902551897396</v>
      </c>
      <c r="H83" s="84">
        <v>11000</v>
      </c>
      <c r="I83" s="84">
        <v>2200</v>
      </c>
      <c r="J83" s="93">
        <v>15205.606240909692</v>
      </c>
    </row>
    <row r="84" spans="1:10" ht="12.75">
      <c r="A84" s="7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3.5" thickBot="1">
      <c r="A85" s="9" t="s">
        <v>32</v>
      </c>
      <c r="B85" s="97">
        <v>3289952.3333333335</v>
      </c>
      <c r="C85" s="97">
        <v>1326808.8221127975</v>
      </c>
      <c r="D85" s="97">
        <v>19314323.745040342</v>
      </c>
      <c r="E85" s="97">
        <v>1787852</v>
      </c>
      <c r="F85" s="97">
        <v>259313.54926632694</v>
      </c>
      <c r="G85" s="97">
        <v>1954313.3853011809</v>
      </c>
      <c r="H85" s="97">
        <v>6145903</v>
      </c>
      <c r="I85" s="97">
        <v>1288923.2829034608</v>
      </c>
      <c r="J85" s="97">
        <v>6108025.382285247</v>
      </c>
    </row>
    <row r="86" ht="12.75">
      <c r="A86" s="7"/>
    </row>
    <row r="87" spans="1:10" ht="12.75">
      <c r="A87" s="7"/>
      <c r="B87" s="34"/>
      <c r="C87" s="34"/>
      <c r="D87" s="34"/>
      <c r="E87" s="34"/>
      <c r="F87" s="34"/>
      <c r="G87" s="34"/>
      <c r="H87" s="34"/>
      <c r="I87" s="34"/>
      <c r="J87" s="34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</sheetData>
  <mergeCells count="3">
    <mergeCell ref="A1:J1"/>
    <mergeCell ref="A3:J3"/>
    <mergeCell ref="H5:J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2002-11-27T09:27:33Z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