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829" activeTab="0"/>
  </bookViews>
  <sheets>
    <sheet name="31.1" sheetId="1" r:id="rId1"/>
    <sheet name="31.2" sheetId="2" r:id="rId2"/>
    <sheet name="31.3" sheetId="3" r:id="rId3"/>
    <sheet name="31.4" sheetId="4" r:id="rId4"/>
    <sheet name="31.5" sheetId="5" r:id="rId5"/>
    <sheet name="31.6" sheetId="6" r:id="rId6"/>
    <sheet name="31.7" sheetId="7" r:id="rId7"/>
    <sheet name="31.8" sheetId="8" r:id="rId8"/>
    <sheet name="31.9" sheetId="9" r:id="rId9"/>
    <sheet name="31.10" sheetId="10" r:id="rId10"/>
    <sheet name="31.11" sheetId="11" r:id="rId11"/>
    <sheet name="31.12" sheetId="12" r:id="rId12"/>
    <sheet name="31.13" sheetId="13" r:id="rId13"/>
    <sheet name="31.14" sheetId="14" r:id="rId14"/>
    <sheet name="31.15" sheetId="15" r:id="rId15"/>
    <sheet name="31.16" sheetId="16" r:id="rId16"/>
    <sheet name="31.17" sheetId="17" r:id="rId17"/>
    <sheet name="31.18" sheetId="18" r:id="rId18"/>
    <sheet name="31.19" sheetId="19" r:id="rId19"/>
    <sheet name="31.20" sheetId="20" r:id="rId20"/>
    <sheet name="31.21" sheetId="21" r:id="rId21"/>
    <sheet name="31.22" sheetId="22" r:id="rId22"/>
    <sheet name="31.23" sheetId="23" r:id="rId23"/>
    <sheet name="31.24" sheetId="24" r:id="rId24"/>
    <sheet name="31.25" sheetId="25" r:id="rId25"/>
    <sheet name="31.26" sheetId="26" r:id="rId26"/>
    <sheet name="31.27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\B">'[2]p405'!#REF!</definedName>
    <definedName name="\G">#REF!</definedName>
    <definedName name="\N">#REF!</definedName>
    <definedName name="\T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_xlnm.Print_Area" localSheetId="12">'31.13'!$A:$IV</definedName>
    <definedName name="_xlnm.Print_Area" localSheetId="25">'31.26'!$A$1:$K$31</definedName>
    <definedName name="Imprimir_área_IM">'[3]GANADE15'!$A$35:$AG$39</definedName>
    <definedName name="p421">'[4]CARNE1'!$B$44</definedName>
    <definedName name="p431" hidden="1">'[4]CARNE7'!$G$11:$G$93</definedName>
    <definedName name="PEP2" hidden="1">#REF!</definedName>
  </definedNames>
  <calcPr fullCalcOnLoad="1"/>
</workbook>
</file>

<file path=xl/sharedStrings.xml><?xml version="1.0" encoding="utf-8"?>
<sst xmlns="http://schemas.openxmlformats.org/spreadsheetml/2006/main" count="944" uniqueCount="461">
  <si>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</si>
  <si>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</si>
  <si>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</si>
  <si>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</si>
  <si>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</si>
  <si>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</si>
  <si>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</si>
  <si>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</si>
  <si>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</si>
  <si>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</si>
  <si>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</si>
  <si>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</si>
  <si>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</si>
  <si>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</si>
  <si>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</si>
  <si>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</si>
  <si>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</si>
  <si>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</si>
  <si>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</si>
  <si>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</si>
  <si>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</si>
  <si>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</si>
  <si>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</si>
  <si>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</si>
  <si>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</si>
  <si>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</si>
  <si>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</si>
  <si>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</si>
  <si>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</si>
  <si>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</si>
  <si>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Otros Productos Alimenticios</t>
  </si>
  <si>
    <t>Industrias de Bebidas</t>
  </si>
  <si>
    <t>Subsectores de actividad</t>
  </si>
  <si>
    <t>Total Industria Alimentaria</t>
  </si>
  <si>
    <t xml:space="preserve">  Hasta 49 empleados</t>
  </si>
  <si>
    <t>De 50 a 200 empleados</t>
  </si>
  <si>
    <t>Más de 200 empleados</t>
  </si>
  <si>
    <t>TOTAL</t>
  </si>
  <si>
    <t>% s/ total</t>
  </si>
  <si>
    <t>Conservas de Frutas y Hortalizas</t>
  </si>
  <si>
    <t>Grasas y Aceites (Veg.y Anim.)</t>
  </si>
  <si>
    <t>Subsectores</t>
  </si>
  <si>
    <t>Ventas netas producto</t>
  </si>
  <si>
    <t>Gasto materias primas</t>
  </si>
  <si>
    <t>Personas ocupadas</t>
  </si>
  <si>
    <t>Gastos de personal</t>
  </si>
  <si>
    <t>Invers.activos material</t>
  </si>
  <si>
    <t>Valor añadido</t>
  </si>
  <si>
    <t>Nº</t>
  </si>
  <si>
    <t>Pan, Pastelería y Galletas</t>
  </si>
  <si>
    <t>Azúcar</t>
  </si>
  <si>
    <t>Otros Productos Diversos</t>
  </si>
  <si>
    <t>Vinos</t>
  </si>
  <si>
    <t>Otras Bebidas Alcohólicas</t>
  </si>
  <si>
    <t xml:space="preserve">Aguas y Bebidas Analcohólicas </t>
  </si>
  <si>
    <t>1º Sem.</t>
  </si>
  <si>
    <t>2º Sem.</t>
  </si>
  <si>
    <t>Media</t>
  </si>
  <si>
    <t>Aceite de oliva</t>
  </si>
  <si>
    <t>Industria cárnica</t>
  </si>
  <si>
    <t>Industria láctea</t>
  </si>
  <si>
    <t>Jugos y conservas vegetales</t>
  </si>
  <si>
    <t>Conservas de pescado</t>
  </si>
  <si>
    <t>Productos de molinería</t>
  </si>
  <si>
    <t>Pastas alimenticias</t>
  </si>
  <si>
    <t>Industria del pan</t>
  </si>
  <si>
    <t>Bollería, pastelería y galletas</t>
  </si>
  <si>
    <t>Industria del azúcar</t>
  </si>
  <si>
    <t>Industria del cacao y chocolate</t>
  </si>
  <si>
    <t>Productos de confitería</t>
  </si>
  <si>
    <t>Industrias de alimentación animal</t>
  </si>
  <si>
    <t>Elaboración de café y té</t>
  </si>
  <si>
    <t>Productos dietéticos y de régimen</t>
  </si>
  <si>
    <t>Fabricación de cerveza</t>
  </si>
  <si>
    <t>Agua y bebidas refrescantes</t>
  </si>
  <si>
    <t>Industria Alimentaria</t>
  </si>
  <si>
    <t>Total Industria</t>
  </si>
  <si>
    <t>Cereales y derivados</t>
  </si>
  <si>
    <t>Pan</t>
  </si>
  <si>
    <t>Carne de vacuno</t>
  </si>
  <si>
    <t>Carne de ovino</t>
  </si>
  <si>
    <t>Carne de cerdo</t>
  </si>
  <si>
    <t>Carne de ave</t>
  </si>
  <si>
    <t>Otras carnes</t>
  </si>
  <si>
    <t>Pescado fresco y congelado</t>
  </si>
  <si>
    <t>Preparados de pescado</t>
  </si>
  <si>
    <t xml:space="preserve">Huevos </t>
  </si>
  <si>
    <t>Leche</t>
  </si>
  <si>
    <t>Aceites y grasas</t>
  </si>
  <si>
    <t>Frutas frescas</t>
  </si>
  <si>
    <t>Conservas y preparados de frutas</t>
  </si>
  <si>
    <t>Hortalizas frescas</t>
  </si>
  <si>
    <t>Preparados de hortalizas</t>
  </si>
  <si>
    <t>Patata y sus preparados</t>
  </si>
  <si>
    <t>Otros productos alimenticios</t>
  </si>
  <si>
    <t>Bebidas no alcohólicas</t>
  </si>
  <si>
    <t>Alimentos con elaboración</t>
  </si>
  <si>
    <t>Alimentos sin elaboración</t>
  </si>
  <si>
    <t>I. General</t>
  </si>
  <si>
    <t>Alimentación, bebidas y tabaco</t>
  </si>
  <si>
    <t>Años</t>
  </si>
  <si>
    <t>Parados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</si>
  <si>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</si>
  <si>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</si>
  <si>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</si>
  <si>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</si>
  <si>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</si>
  <si>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</si>
  <si>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</si>
  <si>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</si>
  <si>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</si>
  <si>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</si>
  <si>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</si>
  <si>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</si>
  <si>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Año 2000</t>
  </si>
  <si>
    <t>Activos</t>
  </si>
  <si>
    <t>Ocupados</t>
  </si>
  <si>
    <t>Industrias Cárnicas.</t>
  </si>
  <si>
    <t>Conservas de frutas y hortalizas</t>
  </si>
  <si>
    <t>Grasas y aceites (veg. y animales)</t>
  </si>
  <si>
    <t>Industrias Lácteas.</t>
  </si>
  <si>
    <t>Productos molineria.</t>
  </si>
  <si>
    <t>Productos alimentación  animal</t>
  </si>
  <si>
    <t>Industrias de bebidas</t>
  </si>
  <si>
    <t>Industrias del tabaco</t>
  </si>
  <si>
    <t>Transformación de pescado</t>
  </si>
  <si>
    <t>TASA DE PARO</t>
  </si>
  <si>
    <t>Baleares</t>
  </si>
  <si>
    <t>Asturias</t>
  </si>
  <si>
    <t>Otros Productos Alimenticios (1)</t>
  </si>
  <si>
    <t>Industrias de Bebidas (2)</t>
  </si>
  <si>
    <t>1581-82 Pan, Pastelería y Galletas</t>
  </si>
  <si>
    <t>1585-89 Otros productos diversos</t>
  </si>
  <si>
    <t>1593-95 Vinos</t>
  </si>
  <si>
    <t>1596 -97 Cerveza y Malta</t>
  </si>
  <si>
    <t>1591-92 y 94 Otras bebidas alcohólicas</t>
  </si>
  <si>
    <t>(1) Incluye los Subsectores de :</t>
  </si>
  <si>
    <t>(2) Incluye los Subsectores de :</t>
  </si>
  <si>
    <t>Tasa de paro (%)</t>
  </si>
  <si>
    <t>Sectores</t>
  </si>
  <si>
    <t>Exportaciones</t>
  </si>
  <si>
    <t>Importaciones</t>
  </si>
  <si>
    <t>Saldo</t>
  </si>
  <si>
    <t>Tasa de cobertura (%)</t>
  </si>
  <si>
    <t xml:space="preserve"> Alimentario</t>
  </si>
  <si>
    <t xml:space="preserve">  Agrario transformado</t>
  </si>
  <si>
    <t xml:space="preserve">  Pesquero transformado</t>
  </si>
  <si>
    <t xml:space="preserve">     Total transformado</t>
  </si>
  <si>
    <t xml:space="preserve">  Agrario no transformado</t>
  </si>
  <si>
    <t xml:space="preserve">  Pesquero no transformado</t>
  </si>
  <si>
    <t xml:space="preserve">     Total no transformado</t>
  </si>
  <si>
    <t xml:space="preserve"> No alimentario</t>
  </si>
  <si>
    <t>TOTAL AGROALIMENTARIO</t>
  </si>
  <si>
    <t xml:space="preserve"> I. cárnicas</t>
  </si>
  <si>
    <t xml:space="preserve"> I. lácteas, huevos y miel</t>
  </si>
  <si>
    <t xml:space="preserve"> Café, té y especias</t>
  </si>
  <si>
    <t xml:space="preserve"> Molineria</t>
  </si>
  <si>
    <t xml:space="preserve"> Conservas de carne y pesca</t>
  </si>
  <si>
    <t xml:space="preserve"> Bebidas</t>
  </si>
  <si>
    <t xml:space="preserve"> Animales vivos</t>
  </si>
  <si>
    <t xml:space="preserve"> Pesca</t>
  </si>
  <si>
    <t xml:space="preserve"> Legumbres y hortalizas</t>
  </si>
  <si>
    <t xml:space="preserve"> Frutos comestibles</t>
  </si>
  <si>
    <t xml:space="preserve"> Cereales</t>
  </si>
  <si>
    <t xml:space="preserve"> Semillas y frutos oleaginosos</t>
  </si>
  <si>
    <t>U.E.</t>
  </si>
  <si>
    <t>Terceros países</t>
  </si>
  <si>
    <t>Total países</t>
  </si>
  <si>
    <t>Resto países</t>
  </si>
  <si>
    <t xml:space="preserve"> Aceite de oliva</t>
  </si>
  <si>
    <t xml:space="preserve"> Residuos de la ind. alimentaria</t>
  </si>
  <si>
    <t xml:space="preserve"> y aliment. para animales</t>
  </si>
  <si>
    <t xml:space="preserve"> Tabaco</t>
  </si>
  <si>
    <t xml:space="preserve"> Cacao y sus preparaciones</t>
  </si>
  <si>
    <t xml:space="preserve"> Preparaciones de vegetales</t>
  </si>
  <si>
    <t>Zonas geográficas</t>
  </si>
  <si>
    <t xml:space="preserve">      I. Agroalimentaria</t>
  </si>
  <si>
    <t xml:space="preserve">      Total agroalimentario</t>
  </si>
  <si>
    <t>Resto de Países</t>
  </si>
  <si>
    <t>PRODUCTOS</t>
  </si>
  <si>
    <t>Hogares</t>
  </si>
  <si>
    <t xml:space="preserve">   Institu-</t>
  </si>
  <si>
    <t xml:space="preserve">   Total</t>
  </si>
  <si>
    <t xml:space="preserve">   ciones</t>
  </si>
  <si>
    <t>Millones</t>
  </si>
  <si>
    <t>Kg/l/un.</t>
  </si>
  <si>
    <t xml:space="preserve"> per cápita</t>
  </si>
  <si>
    <t>TOTAL ALIMENTACION</t>
  </si>
  <si>
    <t>I. ESTABLECIMIENTOS CONVENCIONALES</t>
  </si>
  <si>
    <t>II. ESTABLECIMIENTOS  NO CONVENCIONALES</t>
  </si>
  <si>
    <t xml:space="preserve">Tiendas </t>
  </si>
  <si>
    <t>Super-</t>
  </si>
  <si>
    <t>Hiper-</t>
  </si>
  <si>
    <t xml:space="preserve">Economatos </t>
  </si>
  <si>
    <t xml:space="preserve">Mercadillo </t>
  </si>
  <si>
    <t xml:space="preserve">Venta a </t>
  </si>
  <si>
    <t>Auto-</t>
  </si>
  <si>
    <t xml:space="preserve">Otras </t>
  </si>
  <si>
    <t>Tradicionales</t>
  </si>
  <si>
    <t>mercados</t>
  </si>
  <si>
    <t>Cooperativas</t>
  </si>
  <si>
    <t>Callejero</t>
  </si>
  <si>
    <t>Domicilio</t>
  </si>
  <si>
    <t>consumo</t>
  </si>
  <si>
    <t>Formas</t>
  </si>
  <si>
    <t>TOTAL ALIMENTOS</t>
  </si>
  <si>
    <t>Mayorista</t>
  </si>
  <si>
    <t>Distribuidor</t>
  </si>
  <si>
    <t>Fabricante</t>
  </si>
  <si>
    <t>Otros</t>
  </si>
  <si>
    <t>Huevos</t>
  </si>
  <si>
    <t>Carne</t>
  </si>
  <si>
    <t>Pesca</t>
  </si>
  <si>
    <t>Derivados  Lácteos</t>
  </si>
  <si>
    <t>Arroz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</si>
  <si>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</si>
  <si>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</si>
  <si>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</si>
  <si>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</si>
  <si>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</si>
  <si>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</si>
  <si>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</si>
  <si>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V.C.P.R.D.</t>
  </si>
  <si>
    <t>Vino de Mesa</t>
  </si>
  <si>
    <t>Cervezas</t>
  </si>
  <si>
    <t>Total Zumo de Frutas</t>
  </si>
  <si>
    <t>Agua Mineral</t>
  </si>
  <si>
    <t>Gaseosas y Beb. Refrescantes</t>
  </si>
  <si>
    <t>A</t>
  </si>
  <si>
    <t>B1</t>
  </si>
  <si>
    <t>B2</t>
  </si>
  <si>
    <t>(equiv.)</t>
  </si>
  <si>
    <t>g/ml</t>
  </si>
  <si>
    <t>Kcal</t>
  </si>
  <si>
    <t>g</t>
  </si>
  <si>
    <t>mcg</t>
  </si>
  <si>
    <t>mg</t>
  </si>
  <si>
    <t>Miel</t>
  </si>
  <si>
    <t>Carnes</t>
  </si>
  <si>
    <t>Pescados</t>
  </si>
  <si>
    <t>Otras Leches</t>
  </si>
  <si>
    <t>Frutos secos</t>
  </si>
  <si>
    <t>Platos preparados</t>
  </si>
  <si>
    <t>Varios</t>
  </si>
  <si>
    <t>Restauración</t>
  </si>
  <si>
    <t>Productos</t>
  </si>
  <si>
    <t>Consumo en hogares y extradoméstico. Media Nacional (dieta por persona y día)</t>
  </si>
  <si>
    <t>LA INDUSTRIA AGROALIMENTARIA Y LA ALIMENTACION</t>
  </si>
  <si>
    <t>Inversiones en</t>
  </si>
  <si>
    <t xml:space="preserve"> activos</t>
  </si>
  <si>
    <t xml:space="preserve"> materiales (%)</t>
  </si>
  <si>
    <t>Valor  añadido</t>
  </si>
  <si>
    <t>Variación (%)</t>
  </si>
  <si>
    <t xml:space="preserve">   I. cárnicas</t>
  </si>
  <si>
    <t xml:space="preserve">   I. lácteas, huevos y miel</t>
  </si>
  <si>
    <t xml:space="preserve">   Café, té y especias</t>
  </si>
  <si>
    <t xml:space="preserve">   Molineria</t>
  </si>
  <si>
    <t xml:space="preserve">   Aceite de oliva</t>
  </si>
  <si>
    <t xml:space="preserve">   Conservas de carne y pesca</t>
  </si>
  <si>
    <t xml:space="preserve">   Conservas vegetales</t>
  </si>
  <si>
    <t xml:space="preserve">   Preparaciones alimenticias diversas</t>
  </si>
  <si>
    <t xml:space="preserve">   Bebidas</t>
  </si>
  <si>
    <t xml:space="preserve">   Residuos industria alimentaria y</t>
  </si>
  <si>
    <t xml:space="preserve">   aliment. para animales</t>
  </si>
  <si>
    <t xml:space="preserve">   Cacao y sus preparaciones</t>
  </si>
  <si>
    <t xml:space="preserve">   Tabaco</t>
  </si>
  <si>
    <t xml:space="preserve">   Animales vivos</t>
  </si>
  <si>
    <t xml:space="preserve">   Pesca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</si>
  <si>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</si>
  <si>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</si>
  <si>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</si>
  <si>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</si>
  <si>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>Variaciones (%) (n+1)/n</t>
  </si>
  <si>
    <t xml:space="preserve"> Cantidad</t>
  </si>
  <si>
    <t xml:space="preserve"> Energia</t>
  </si>
  <si>
    <t xml:space="preserve">  Proteina</t>
  </si>
  <si>
    <t xml:space="preserve"> Carbohid.</t>
  </si>
  <si>
    <t xml:space="preserve"> Fibra</t>
  </si>
  <si>
    <t xml:space="preserve"> Grasa</t>
  </si>
  <si>
    <t xml:space="preserve"> Ac.Grasos</t>
  </si>
  <si>
    <t xml:space="preserve"> Vitam.</t>
  </si>
  <si>
    <t xml:space="preserve">  Niacina</t>
  </si>
  <si>
    <t xml:space="preserve"> Lisina</t>
  </si>
  <si>
    <t xml:space="preserve"> Calcio</t>
  </si>
  <si>
    <t xml:space="preserve"> Hierro</t>
  </si>
  <si>
    <t xml:space="preserve"> Magnesio</t>
  </si>
  <si>
    <t xml:space="preserve"> Yodo</t>
  </si>
  <si>
    <t xml:space="preserve"> Zinc</t>
  </si>
  <si>
    <t>ALIMENTARIOS TRANSFORMADOS</t>
  </si>
  <si>
    <t>ALIMENTARIOS NO TRANSFORMADOS</t>
  </si>
  <si>
    <t>comprada</t>
  </si>
  <si>
    <t xml:space="preserve"> Porción</t>
  </si>
  <si>
    <t>comest.</t>
  </si>
  <si>
    <t>asimil.</t>
  </si>
  <si>
    <t>esenciales</t>
  </si>
  <si>
    <t xml:space="preserve"> Coles-</t>
  </si>
  <si>
    <t>terol</t>
  </si>
  <si>
    <t xml:space="preserve"> Sulfu-</t>
  </si>
  <si>
    <t>rados</t>
  </si>
  <si>
    <t>Consumo materias primas (%)</t>
  </si>
  <si>
    <t>Personas    ocupadas           (%)</t>
  </si>
  <si>
    <t>Ventas de producto                (%)</t>
  </si>
  <si>
    <t>Inversión en activo material (%)</t>
  </si>
  <si>
    <t>Valor             añadido                     (%)</t>
  </si>
  <si>
    <t>Total Países</t>
  </si>
  <si>
    <t>Carnes y transformados</t>
  </si>
  <si>
    <t>Productos de la pesca</t>
  </si>
  <si>
    <t>Chocolates y cacaos</t>
  </si>
  <si>
    <t>Cafés y otras infusiones</t>
  </si>
  <si>
    <t>Galletas, bollería y past.</t>
  </si>
  <si>
    <t>Leche líquida</t>
  </si>
  <si>
    <t>Legumbres secas</t>
  </si>
  <si>
    <t>Aceites</t>
  </si>
  <si>
    <t>Margarina</t>
  </si>
  <si>
    <t>Patatas</t>
  </si>
  <si>
    <t>Aceitunas</t>
  </si>
  <si>
    <t>Frutas y hortalizas trans.</t>
  </si>
  <si>
    <t>Platos prepararados</t>
  </si>
  <si>
    <t>Sidras</t>
  </si>
  <si>
    <t>Zumos</t>
  </si>
  <si>
    <t>Aguas minerales</t>
  </si>
  <si>
    <t>Gaseosas y refrescos</t>
  </si>
  <si>
    <t>Cafes y otras infusiones</t>
  </si>
  <si>
    <t>Otras bebidas alcohólicas</t>
  </si>
  <si>
    <t>Productos pesca</t>
  </si>
  <si>
    <t>Vinos v.c.p.r.d</t>
  </si>
  <si>
    <t>Vinos de mesa</t>
  </si>
  <si>
    <t>Gaseosas y bebidas refrescantes</t>
  </si>
  <si>
    <t xml:space="preserve"> Agroalimentaria  (miles de personas)</t>
  </si>
  <si>
    <t>–</t>
  </si>
  <si>
    <t>1583-4 Azúcar, Chocolate y Confitería</t>
  </si>
  <si>
    <t>Gastos de personal            (%)</t>
  </si>
  <si>
    <t>Productos lácteos</t>
  </si>
  <si>
    <t xml:space="preserve">Cacao, café, té y sucedáneos </t>
  </si>
  <si>
    <t>–2,9</t>
  </si>
  <si>
    <t>–39,5</t>
  </si>
  <si>
    <t>–5,5</t>
  </si>
  <si>
    <t>–3,7</t>
  </si>
  <si>
    <t>–4,9</t>
  </si>
  <si>
    <t>–0,3</t>
  </si>
  <si>
    <t>–4,6</t>
  </si>
  <si>
    <t>–55,2</t>
  </si>
  <si>
    <t>–3,3</t>
  </si>
  <si>
    <t>–14,1</t>
  </si>
  <si>
    <t>–10,2</t>
  </si>
  <si>
    <t>–7,6</t>
  </si>
  <si>
    <t>–5,1</t>
  </si>
  <si>
    <t>–4,2</t>
  </si>
  <si>
    <t>–0,4</t>
  </si>
  <si>
    <t>–1,9</t>
  </si>
  <si>
    <t>–3,2</t>
  </si>
  <si>
    <t>–1,5</t>
  </si>
  <si>
    <t>–2,6</t>
  </si>
  <si>
    <t>–0,9</t>
  </si>
  <si>
    <t>–0,1</t>
  </si>
  <si>
    <t>–86,2</t>
  </si>
  <si>
    <t>EVOLUCION DE LA CUOTA DE MERCADO EN HOGARES</t>
  </si>
  <si>
    <t>–1,2</t>
  </si>
  <si>
    <t>–0,8</t>
  </si>
  <si>
    <t>–1,3</t>
  </si>
  <si>
    <t>–12,2</t>
  </si>
  <si>
    <t>–24,9</t>
  </si>
  <si>
    <t>–18,6</t>
  </si>
  <si>
    <t>–0,6</t>
  </si>
  <si>
    <t>–3,4</t>
  </si>
  <si>
    <t>–1</t>
  </si>
  <si>
    <t>–7,5</t>
  </si>
  <si>
    <t>–15,4</t>
  </si>
  <si>
    <t>–20,4</t>
  </si>
  <si>
    <t>–4,7</t>
  </si>
  <si>
    <t>–2,1</t>
  </si>
  <si>
    <t xml:space="preserve">   Preparación de cereales  y pastelería</t>
  </si>
  <si>
    <t xml:space="preserve">   Azúcar y art. de confitería</t>
  </si>
  <si>
    <t xml:space="preserve"> Azúcar y artículos de confitería</t>
  </si>
  <si>
    <t xml:space="preserve"> Otros productos de origen  animal</t>
  </si>
  <si>
    <t xml:space="preserve"> Preparaciones aliment. diversas</t>
  </si>
  <si>
    <t xml:space="preserve"> Preparaciones de cereales y pastelería</t>
  </si>
  <si>
    <t>Hostelería y</t>
  </si>
  <si>
    <t>Derivados lácteos</t>
  </si>
  <si>
    <t>Galletas, bollería y pastelería</t>
  </si>
  <si>
    <t>Frutas y hortalizas transformadas</t>
  </si>
  <si>
    <t>Leche Líquida</t>
  </si>
  <si>
    <t>Total Derivados Lácteos</t>
  </si>
  <si>
    <t>Galletas, Bollería</t>
  </si>
  <si>
    <t>Chocolate, Cacao, Sucedáneos</t>
  </si>
  <si>
    <t>Vegetales Transformados</t>
  </si>
  <si>
    <t>Aceites/Grasas Vegetales</t>
  </si>
  <si>
    <t>Vinos/Bebidas Alcohólicas</t>
  </si>
  <si>
    <t>Bebidas Analcohólicas</t>
  </si>
  <si>
    <t>Deriv. lácteos</t>
  </si>
  <si>
    <t>Gall. boll. y pastelería</t>
  </si>
  <si>
    <t>Zumos de frutas y hortalizas</t>
  </si>
  <si>
    <t xml:space="preserve">                                     Períodos  </t>
  </si>
  <si>
    <t>Boll. Past. Gallet. Cereales</t>
  </si>
  <si>
    <t>Fuente: I.N.E.</t>
  </si>
  <si>
    <t>Fuente: Estadística del Comercio Exterior de España. Departamento de Aduanas e Impuestos Especiales. Agencia Tributaria.</t>
  </si>
  <si>
    <t>Agricultura (1)</t>
  </si>
  <si>
    <t>(1): Incluye agricultura, ganadería, caza, selvicultura, pesca y acuicultura.</t>
  </si>
  <si>
    <t>(Millones de euros)</t>
  </si>
  <si>
    <t>Latinoamérica</t>
  </si>
  <si>
    <t>Milllones de euros</t>
  </si>
  <si>
    <t xml:space="preserve">  Exportaciones (millones de euros)</t>
  </si>
  <si>
    <t xml:space="preserve">  Importaciones (milllones de euros)</t>
  </si>
  <si>
    <t xml:space="preserve">   Otros productos de origen animal</t>
  </si>
  <si>
    <t>Millones de euros</t>
  </si>
  <si>
    <t xml:space="preserve">  Importaciones (millones de euros)</t>
  </si>
  <si>
    <t>por Comunidades Autónomas. Año 2000</t>
  </si>
  <si>
    <t>Var 00/99</t>
  </si>
  <si>
    <t>Azúcar, Chocolate y Confitería</t>
  </si>
  <si>
    <t>Miles Euros</t>
  </si>
  <si>
    <t>Cacao, café, té y sucedáneos</t>
  </si>
  <si>
    <t>2000</t>
  </si>
  <si>
    <t>2001</t>
  </si>
  <si>
    <t>Año 2001</t>
  </si>
  <si>
    <t>Variación 2001/2000</t>
  </si>
  <si>
    <t>Fuente: Elaboración MAPA a partir de datos de la Encuesta Industrial Anual de Empresas 2000 del INE.</t>
  </si>
  <si>
    <t xml:space="preserve"> 2001/2000</t>
  </si>
  <si>
    <t>2000/1999</t>
  </si>
  <si>
    <t>%</t>
  </si>
  <si>
    <t>Autoservicio/</t>
  </si>
  <si>
    <t>Supermercado</t>
  </si>
  <si>
    <t>Tradicional</t>
  </si>
  <si>
    <t>Tienda</t>
  </si>
  <si>
    <t>Cooperativa</t>
  </si>
  <si>
    <t>EVOLUCION DE LA CUOTA DE MERCADO EN HOSTELERÍA/RESTAURACIÓN</t>
  </si>
  <si>
    <t>Hipermercado</t>
  </si>
  <si>
    <t>Cash &amp; Carry</t>
  </si>
  <si>
    <t>31.1.  Empresas y establecimientos de la Industria Agroalimentaria</t>
  </si>
  <si>
    <t>31.2.  Empresas y establecimientos industriales por subsectores de actividad. Año 2000</t>
  </si>
  <si>
    <t xml:space="preserve"> 31.3.  Evolución del número de empresas y establecimientos por subsectores de actividad</t>
  </si>
  <si>
    <t xml:space="preserve"> 31.4.  Estructura de los subsectores por el número de empleados del establecimiento. Año 2000</t>
  </si>
  <si>
    <t>31.5.  Principales indicadores de la Industria Alimentaria por subsectores. Año 2000</t>
  </si>
  <si>
    <t>31.6.  Principales indicadores de la Industria Alimentaria por Comunidades Autónomas. Año 2000</t>
  </si>
  <si>
    <t xml:space="preserve"> 31.7.  Participación de las Comunidades Autónomas en la Industria Alimentaria. Año 2000</t>
  </si>
  <si>
    <t xml:space="preserve"> 31.8.  Evolución de los índices de producción de la Industria Alimentaria (Base año 1990 = 100)</t>
  </si>
  <si>
    <t xml:space="preserve"> 31.9.  Tasas de variación (%) de los índices de producción sobre el mismo período del año anterior</t>
  </si>
  <si>
    <t xml:space="preserve"> 31.10.  Evolución de los índices de precios de la Industria Alimentaria (Base año 1990 = 100)</t>
  </si>
  <si>
    <t>31.11.  Tasas de variación (%) de los índices de precios sobre el mismo período del año anterior</t>
  </si>
  <si>
    <t>31.12.  Indice de precios de consumo (Base año 1992 = 100)</t>
  </si>
  <si>
    <t>31.13.  Tasas de variación (%) de los índices de precios de consumo sobre el mismo período</t>
  </si>
  <si>
    <t>31.14.  Población activa, ocupada y parada en la Industria</t>
  </si>
  <si>
    <t xml:space="preserve"> 31.15.  Población activa, ocupada y parada por sectores de actividad. Comparación de los dos últimos años</t>
  </si>
  <si>
    <t>31.16.  Tasa de paro de los dos últimos años por sectorees de actividad</t>
  </si>
  <si>
    <t>31.17.  Comercio exterior agroalimentario por sectores. Año 2000</t>
  </si>
  <si>
    <t>31.18.  Comercio exterior agroalimentario por subsectores. Año 2000</t>
  </si>
  <si>
    <t>31.19.  Comercio exterior agroalimentario por zonas geográficas. Año 2000</t>
  </si>
  <si>
    <t>31.20.  Comercio exterior agroalimentario por zonas geográficas y subsectores. Año 2000</t>
  </si>
  <si>
    <t xml:space="preserve">31.21.  Inversiones agroalimentarias españolas en el exterior por sectores de origen y zonas geográficas </t>
  </si>
  <si>
    <t>31.22.  Inversiones agroalimentarias extranjeras en España, por sectores de destino</t>
  </si>
  <si>
    <t>31.23.  Valor de los alimentos comprados (Miles de euros)</t>
  </si>
  <si>
    <t>31.24.  Evolución de la cantidad comprada total y "per capita"</t>
  </si>
  <si>
    <t>31.25.  Evolución de la cuota de mercado en hogares (porcentaje del valor de venta)</t>
  </si>
  <si>
    <t>31.26.  Cuotas de mercado según los canales de compra en hostelería-restauración (porcentaje del valor de compra)</t>
  </si>
  <si>
    <t>31.27.  Cuantificación de la dieta alimentaria en 2000</t>
  </si>
  <si>
    <t>Madrid (Comunidad de)</t>
  </si>
  <si>
    <t>Navarra (Comunidad Foral de)</t>
  </si>
  <si>
    <t xml:space="preserve"> Rioja (La)</t>
  </si>
  <si>
    <t>del año anterior (Base año 1992 = 100)</t>
  </si>
  <si>
    <t>Fuente: Elaboración MAPA a partir de datos suministrados por la Dirección General de Comercio e Inversiones.</t>
  </si>
  <si>
    <t>–5,0</t>
  </si>
  <si>
    <t>–14,0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</si>
</sst>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9" fontId="0" fillId="0" borderId="2" xfId="0" applyNumberFormat="1" applyFont="1" applyFill="1" applyBorder="1" applyAlignment="1">
      <alignment horizontal="right"/>
    </xf>
    <xf numFmtId="189" fontId="0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 horizontal="center"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194" fontId="0" fillId="0" borderId="2" xfId="22" applyNumberFormat="1" applyFont="1" applyFill="1" applyBorder="1" applyProtection="1">
      <alignment/>
      <protection/>
    </xf>
    <xf numFmtId="194" fontId="0" fillId="0" borderId="2" xfId="21" applyNumberFormat="1" applyFont="1" applyFill="1" applyBorder="1" applyProtection="1">
      <alignment/>
      <protection/>
    </xf>
    <xf numFmtId="191" fontId="0" fillId="0" borderId="2" xfId="21" applyNumberFormat="1" applyFont="1" applyFill="1" applyBorder="1" applyAlignment="1" applyProtection="1">
      <alignment horizontal="right"/>
      <protection/>
    </xf>
    <xf numFmtId="194" fontId="0" fillId="0" borderId="0" xfId="21" applyNumberFormat="1" applyFont="1" applyFill="1" applyProtection="1">
      <alignment/>
      <protection/>
    </xf>
    <xf numFmtId="3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93" fontId="0" fillId="0" borderId="2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4" fontId="0" fillId="0" borderId="0" xfId="0" applyNumberFormat="1" applyFont="1" applyFill="1" applyAlignment="1">
      <alignment/>
    </xf>
    <xf numFmtId="0" fontId="0" fillId="0" borderId="0" xfId="22" applyFont="1" applyFill="1" applyAlignment="1" applyProtection="1">
      <alignment horizontal="fill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194" fontId="0" fillId="0" borderId="0" xfId="0" applyNumberFormat="1" applyFont="1" applyFill="1" applyAlignment="1" applyProtection="1">
      <alignment horizontal="center"/>
      <protection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199" fontId="0" fillId="0" borderId="2" xfId="0" applyNumberFormat="1" applyFont="1" applyFill="1" applyBorder="1" applyAlignment="1" applyProtection="1">
      <alignment horizontal="center"/>
      <protection/>
    </xf>
    <xf numFmtId="195" fontId="0" fillId="0" borderId="2" xfId="0" applyNumberFormat="1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99" fontId="0" fillId="0" borderId="3" xfId="0" applyNumberFormat="1" applyFont="1" applyFill="1" applyBorder="1" applyAlignment="1">
      <alignment/>
    </xf>
    <xf numFmtId="200" fontId="0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3" xfId="16" applyNumberFormat="1" applyFont="1" applyFill="1" applyBorder="1" applyAlignment="1">
      <alignment horizontal="left"/>
    </xf>
    <xf numFmtId="194" fontId="0" fillId="0" borderId="2" xfId="20" applyNumberFormat="1" applyFont="1" applyFill="1" applyBorder="1" applyProtection="1">
      <alignment/>
      <protection/>
    </xf>
    <xf numFmtId="191" fontId="0" fillId="0" borderId="0" xfId="20" applyNumberFormat="1" applyFont="1" applyFill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Protection="1">
      <alignment/>
      <protection/>
    </xf>
    <xf numFmtId="194" fontId="0" fillId="0" borderId="0" xfId="22" applyNumberFormat="1" applyFont="1" applyFill="1" applyProtection="1">
      <alignment/>
      <protection/>
    </xf>
    <xf numFmtId="194" fontId="0" fillId="0" borderId="2" xfId="22" applyNumberFormat="1" applyFont="1" applyFill="1" applyBorder="1" applyAlignment="1" applyProtection="1">
      <alignment horizontal="fill"/>
      <protection/>
    </xf>
    <xf numFmtId="194" fontId="0" fillId="0" borderId="2" xfId="21" applyNumberFormat="1" applyFont="1" applyFill="1" applyBorder="1" applyAlignment="1" applyProtection="1">
      <alignment horizontal="fill"/>
      <protection/>
    </xf>
    <xf numFmtId="194" fontId="0" fillId="0" borderId="4" xfId="21" applyNumberFormat="1" applyFont="1" applyFill="1" applyBorder="1" applyAlignment="1" applyProtection="1">
      <alignment horizontal="center"/>
      <protection/>
    </xf>
    <xf numFmtId="194" fontId="0" fillId="0" borderId="5" xfId="21" applyNumberFormat="1" applyFont="1" applyFill="1" applyBorder="1" applyAlignment="1" applyProtection="1">
      <alignment horizontal="center"/>
      <protection/>
    </xf>
    <xf numFmtId="0" fontId="0" fillId="0" borderId="0" xfId="21" applyFont="1" applyFill="1" applyAlignment="1">
      <alignment horizontal="center"/>
      <protection/>
    </xf>
    <xf numFmtId="192" fontId="0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fill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>
      <alignment/>
    </xf>
    <xf numFmtId="19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>
      <alignment vertical="center"/>
    </xf>
    <xf numFmtId="192" fontId="0" fillId="0" borderId="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 shrinkToFit="1"/>
    </xf>
    <xf numFmtId="0" fontId="0" fillId="0" borderId="9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/>
    </xf>
    <xf numFmtId="187" fontId="0" fillId="0" borderId="2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185" fontId="0" fillId="0" borderId="2" xfId="0" applyNumberFormat="1" applyFont="1" applyFill="1" applyBorder="1" applyAlignment="1">
      <alignment horizontal="right"/>
    </xf>
    <xf numFmtId="185" fontId="0" fillId="0" borderId="12" xfId="0" applyNumberFormat="1" applyFont="1" applyFill="1" applyBorder="1" applyAlignment="1">
      <alignment horizontal="right"/>
    </xf>
    <xf numFmtId="187" fontId="0" fillId="0" borderId="12" xfId="0" applyNumberFormat="1" applyFont="1" applyFill="1" applyBorder="1" applyAlignment="1">
      <alignment horizontal="right"/>
    </xf>
    <xf numFmtId="187" fontId="0" fillId="0" borderId="1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9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92" fontId="0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193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/>
    </xf>
    <xf numFmtId="191" fontId="0" fillId="0" borderId="7" xfId="0" applyNumberFormat="1" applyFont="1" applyFill="1" applyBorder="1" applyAlignment="1">
      <alignment horizontal="right"/>
    </xf>
    <xf numFmtId="191" fontId="0" fillId="0" borderId="11" xfId="0" applyNumberFormat="1" applyFont="1" applyFill="1" applyBorder="1" applyAlignment="1">
      <alignment horizontal="right"/>
    </xf>
    <xf numFmtId="191" fontId="0" fillId="0" borderId="2" xfId="0" applyNumberFormat="1" applyFont="1" applyFill="1" applyBorder="1" applyAlignment="1">
      <alignment horizontal="right"/>
    </xf>
    <xf numFmtId="191" fontId="0" fillId="0" borderId="9" xfId="0" applyNumberFormat="1" applyFont="1" applyFill="1" applyBorder="1" applyAlignment="1">
      <alignment horizontal="right"/>
    </xf>
    <xf numFmtId="194" fontId="0" fillId="0" borderId="2" xfId="0" applyNumberFormat="1" applyFont="1" applyFill="1" applyBorder="1" applyAlignment="1" applyProtection="1">
      <alignment horizontal="center"/>
      <protection/>
    </xf>
    <xf numFmtId="194" fontId="0" fillId="0" borderId="9" xfId="0" applyNumberFormat="1" applyFont="1" applyFill="1" applyBorder="1" applyAlignment="1" applyProtection="1">
      <alignment horizontal="center"/>
      <protection/>
    </xf>
    <xf numFmtId="194" fontId="0" fillId="0" borderId="7" xfId="0" applyNumberFormat="1" applyFont="1" applyFill="1" applyBorder="1" applyAlignment="1" applyProtection="1">
      <alignment horizontal="center"/>
      <protection/>
    </xf>
    <xf numFmtId="194" fontId="0" fillId="0" borderId="11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wrapText="1"/>
    </xf>
    <xf numFmtId="192" fontId="0" fillId="0" borderId="9" xfId="0" applyNumberFormat="1" applyFont="1" applyFill="1" applyBorder="1" applyAlignment="1">
      <alignment horizontal="right"/>
    </xf>
    <xf numFmtId="0" fontId="0" fillId="0" borderId="3" xfId="21" applyFont="1" applyFill="1" applyBorder="1">
      <alignment/>
      <protection/>
    </xf>
    <xf numFmtId="194" fontId="0" fillId="0" borderId="9" xfId="21" applyNumberFormat="1" applyFont="1" applyFill="1" applyBorder="1" applyProtection="1">
      <alignment/>
      <protection/>
    </xf>
    <xf numFmtId="0" fontId="0" fillId="0" borderId="0" xfId="21" applyFont="1" applyFill="1" applyBorder="1">
      <alignment/>
      <protection/>
    </xf>
    <xf numFmtId="194" fontId="0" fillId="0" borderId="0" xfId="21" applyNumberFormat="1" applyFont="1" applyFill="1" applyBorder="1" applyProtection="1">
      <alignment/>
      <protection/>
    </xf>
    <xf numFmtId="0" fontId="0" fillId="0" borderId="3" xfId="22" applyFont="1" applyFill="1" applyBorder="1" applyAlignment="1" applyProtection="1">
      <alignment horizontal="fill"/>
      <protection/>
    </xf>
    <xf numFmtId="0" fontId="0" fillId="0" borderId="3" xfId="22" applyFont="1" applyFill="1" applyBorder="1" applyProtection="1">
      <alignment/>
      <protection/>
    </xf>
    <xf numFmtId="194" fontId="0" fillId="0" borderId="9" xfId="22" applyNumberFormat="1" applyFont="1" applyFill="1" applyBorder="1" applyProtection="1">
      <alignment/>
      <protection/>
    </xf>
    <xf numFmtId="194" fontId="0" fillId="0" borderId="9" xfId="21" applyNumberFormat="1" applyFont="1" applyFill="1" applyBorder="1" applyAlignment="1" applyProtection="1">
      <alignment horizontal="fill"/>
      <protection/>
    </xf>
    <xf numFmtId="0" fontId="0" fillId="0" borderId="3" xfId="20" applyFont="1" applyFill="1" applyBorder="1">
      <alignment/>
      <protection/>
    </xf>
    <xf numFmtId="194" fontId="0" fillId="0" borderId="9" xfId="20" applyNumberFormat="1" applyFont="1" applyFill="1" applyBorder="1" applyProtection="1">
      <alignment/>
      <protection/>
    </xf>
    <xf numFmtId="3" fontId="0" fillId="0" borderId="0" xfId="16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89" fontId="0" fillId="0" borderId="2" xfId="17" applyNumberFormat="1" applyFont="1" applyFill="1" applyBorder="1" applyAlignment="1">
      <alignment horizontal="right"/>
    </xf>
    <xf numFmtId="189" fontId="0" fillId="0" borderId="9" xfId="17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187" fontId="0" fillId="0" borderId="15" xfId="0" applyNumberFormat="1" applyFont="1" applyFill="1" applyBorder="1" applyAlignment="1">
      <alignment horizontal="right"/>
    </xf>
    <xf numFmtId="187" fontId="0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right"/>
    </xf>
    <xf numFmtId="185" fontId="1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20" applyFont="1" applyFill="1">
      <alignment/>
      <protection/>
    </xf>
    <xf numFmtId="0" fontId="4" fillId="0" borderId="0" xfId="22" applyFont="1" applyFill="1">
      <alignment/>
      <protection/>
    </xf>
    <xf numFmtId="0" fontId="4" fillId="0" borderId="0" xfId="21" applyFont="1" applyFill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20" applyFont="1" applyFill="1">
      <alignment/>
      <protection/>
    </xf>
    <xf numFmtId="0" fontId="6" fillId="0" borderId="0" xfId="22" applyFont="1" applyFill="1" applyAlignment="1" applyProtection="1">
      <alignment horizontal="fill"/>
      <protection/>
    </xf>
    <xf numFmtId="0" fontId="6" fillId="0" borderId="0" xfId="21" applyFont="1" applyFill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2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  <xf numFmtId="191" fontId="0" fillId="0" borderId="7" xfId="0" applyNumberFormat="1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3" fontId="0" fillId="0" borderId="15" xfId="0" applyNumberFormat="1" applyFont="1" applyFill="1" applyBorder="1" applyAlignment="1">
      <alignment horizontal="right"/>
    </xf>
    <xf numFmtId="191" fontId="0" fillId="0" borderId="15" xfId="0" applyNumberFormat="1" applyFont="1" applyFill="1" applyBorder="1" applyAlignment="1">
      <alignment horizontal="right"/>
    </xf>
    <xf numFmtId="191" fontId="0" fillId="0" borderId="16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191" fontId="1" fillId="0" borderId="18" xfId="0" applyNumberFormat="1" applyFont="1" applyFill="1" applyBorder="1" applyAlignment="1">
      <alignment horizontal="right"/>
    </xf>
    <xf numFmtId="191" fontId="1" fillId="0" borderId="19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 horizontal="center"/>
    </xf>
    <xf numFmtId="190" fontId="0" fillId="0" borderId="6" xfId="0" applyNumberFormat="1" applyFont="1" applyFill="1" applyBorder="1" applyAlignment="1">
      <alignment horizontal="center"/>
    </xf>
    <xf numFmtId="189" fontId="0" fillId="0" borderId="1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89" fontId="0" fillId="0" borderId="15" xfId="0" applyNumberFormat="1" applyFont="1" applyFill="1" applyBorder="1" applyAlignment="1">
      <alignment horizontal="right"/>
    </xf>
    <xf numFmtId="189" fontId="0" fillId="0" borderId="14" xfId="0" applyNumberFormat="1" applyFont="1" applyFill="1" applyBorder="1" applyAlignment="1">
      <alignment horizontal="right"/>
    </xf>
    <xf numFmtId="189" fontId="0" fillId="0" borderId="16" xfId="0" applyNumberFormat="1" applyFont="1" applyFill="1" applyBorder="1" applyAlignment="1">
      <alignment horizontal="right"/>
    </xf>
    <xf numFmtId="0" fontId="1" fillId="0" borderId="21" xfId="0" applyFont="1" applyFill="1" applyBorder="1" applyAlignment="1" quotePrefix="1">
      <alignment horizontal="left"/>
    </xf>
    <xf numFmtId="189" fontId="1" fillId="0" borderId="18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2" fontId="1" fillId="0" borderId="18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horizontal="right" vertical="center"/>
    </xf>
    <xf numFmtId="192" fontId="0" fillId="0" borderId="16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 quotePrefix="1">
      <alignment horizontal="left" vertical="center"/>
    </xf>
    <xf numFmtId="192" fontId="1" fillId="0" borderId="23" xfId="0" applyNumberFormat="1" applyFont="1" applyFill="1" applyBorder="1" applyAlignment="1">
      <alignment horizontal="right" vertical="center"/>
    </xf>
    <xf numFmtId="192" fontId="1" fillId="0" borderId="24" xfId="0" applyNumberFormat="1" applyFont="1" applyFill="1" applyBorder="1" applyAlignment="1">
      <alignment horizontal="right" vertical="center"/>
    </xf>
    <xf numFmtId="193" fontId="0" fillId="0" borderId="15" xfId="0" applyNumberFormat="1" applyFont="1" applyFill="1" applyBorder="1" applyAlignment="1">
      <alignment horizontal="right" vertical="center"/>
    </xf>
    <xf numFmtId="193" fontId="0" fillId="0" borderId="16" xfId="0" applyNumberFormat="1" applyFont="1" applyFill="1" applyBorder="1" applyAlignment="1">
      <alignment horizontal="right" vertical="center"/>
    </xf>
    <xf numFmtId="193" fontId="1" fillId="0" borderId="23" xfId="0" applyNumberFormat="1" applyFont="1" applyFill="1" applyBorder="1" applyAlignment="1">
      <alignment horizontal="right" vertical="center"/>
    </xf>
    <xf numFmtId="193" fontId="1" fillId="0" borderId="2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/>
    </xf>
    <xf numFmtId="191" fontId="0" fillId="0" borderId="23" xfId="0" applyNumberFormat="1" applyFont="1" applyFill="1" applyBorder="1" applyAlignment="1">
      <alignment horizontal="right"/>
    </xf>
    <xf numFmtId="191" fontId="0" fillId="0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91" fontId="0" fillId="0" borderId="15" xfId="0" applyNumberFormat="1" applyFont="1" applyFill="1" applyBorder="1" applyAlignment="1" applyProtection="1">
      <alignment horizontal="right"/>
      <protection/>
    </xf>
    <xf numFmtId="191" fontId="0" fillId="0" borderId="16" xfId="0" applyNumberFormat="1" applyFont="1" applyFill="1" applyBorder="1" applyAlignment="1" applyProtection="1">
      <alignment horizontal="right"/>
      <protection/>
    </xf>
    <xf numFmtId="191" fontId="0" fillId="0" borderId="2" xfId="0" applyNumberFormat="1" applyFont="1" applyFill="1" applyBorder="1" applyAlignment="1" applyProtection="1">
      <alignment horizontal="right"/>
      <protection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7" xfId="0" applyNumberFormat="1" applyFont="1" applyFill="1" applyBorder="1" applyAlignment="1" applyProtection="1">
      <alignment horizontal="right"/>
      <protection/>
    </xf>
    <xf numFmtId="191" fontId="0" fillId="0" borderId="11" xfId="0" applyNumberFormat="1" applyFont="1" applyFill="1" applyBorder="1" applyAlignment="1" applyProtection="1">
      <alignment horizontal="right"/>
      <protection/>
    </xf>
    <xf numFmtId="191" fontId="0" fillId="0" borderId="23" xfId="0" applyNumberFormat="1" applyFont="1" applyFill="1" applyBorder="1" applyAlignment="1" applyProtection="1">
      <alignment horizontal="right"/>
      <protection/>
    </xf>
    <xf numFmtId="191" fontId="0" fillId="0" borderId="24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 horizontal="left"/>
    </xf>
    <xf numFmtId="194" fontId="0" fillId="0" borderId="2" xfId="0" applyNumberFormat="1" applyFont="1" applyFill="1" applyBorder="1" applyAlignment="1" applyProtection="1">
      <alignment horizontal="right"/>
      <protection/>
    </xf>
    <xf numFmtId="194" fontId="0" fillId="0" borderId="9" xfId="0" applyNumberFormat="1" applyFont="1" applyFill="1" applyBorder="1" applyAlignment="1" applyProtection="1">
      <alignment horizontal="right"/>
      <protection/>
    </xf>
    <xf numFmtId="194" fontId="0" fillId="0" borderId="15" xfId="0" applyNumberFormat="1" applyFont="1" applyFill="1" applyBorder="1" applyAlignment="1" applyProtection="1">
      <alignment horizontal="right"/>
      <protection/>
    </xf>
    <xf numFmtId="194" fontId="0" fillId="0" borderId="16" xfId="0" applyNumberFormat="1" applyFont="1" applyFill="1" applyBorder="1" applyAlignment="1" applyProtection="1">
      <alignment horizontal="right"/>
      <protection/>
    </xf>
    <xf numFmtId="194" fontId="0" fillId="0" borderId="23" xfId="0" applyNumberFormat="1" applyFont="1" applyFill="1" applyBorder="1" applyAlignment="1" applyProtection="1">
      <alignment horizontal="right"/>
      <protection/>
    </xf>
    <xf numFmtId="194" fontId="0" fillId="0" borderId="24" xfId="0" applyNumberFormat="1" applyFont="1" applyFill="1" applyBorder="1" applyAlignment="1" applyProtection="1">
      <alignment horizontal="right"/>
      <protection/>
    </xf>
    <xf numFmtId="192" fontId="0" fillId="0" borderId="15" xfId="0" applyNumberFormat="1" applyFont="1" applyFill="1" applyBorder="1" applyAlignment="1">
      <alignment horizontal="right"/>
    </xf>
    <xf numFmtId="192" fontId="0" fillId="0" borderId="1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 applyProtection="1">
      <alignment horizontal="right"/>
      <protection/>
    </xf>
    <xf numFmtId="192" fontId="0" fillId="0" borderId="23" xfId="0" applyNumberFormat="1" applyFont="1" applyFill="1" applyBorder="1" applyAlignment="1" applyProtection="1">
      <alignment horizontal="right"/>
      <protection/>
    </xf>
    <xf numFmtId="192" fontId="0" fillId="0" borderId="24" xfId="0" applyNumberFormat="1" applyFont="1" applyFill="1" applyBorder="1" applyAlignment="1" applyProtection="1">
      <alignment horizontal="right"/>
      <protection/>
    </xf>
    <xf numFmtId="194" fontId="0" fillId="0" borderId="15" xfId="21" applyNumberFormat="1" applyFont="1" applyFill="1" applyBorder="1" applyProtection="1">
      <alignment/>
      <protection/>
    </xf>
    <xf numFmtId="194" fontId="0" fillId="0" borderId="16" xfId="21" applyNumberFormat="1" applyFont="1" applyFill="1" applyBorder="1" applyProtection="1">
      <alignment/>
      <protection/>
    </xf>
    <xf numFmtId="0" fontId="1" fillId="0" borderId="17" xfId="21" applyFont="1" applyFill="1" applyBorder="1">
      <alignment/>
      <protection/>
    </xf>
    <xf numFmtId="194" fontId="1" fillId="0" borderId="18" xfId="21" applyNumberFormat="1" applyFont="1" applyFill="1" applyBorder="1" applyProtection="1">
      <alignment/>
      <protection/>
    </xf>
    <xf numFmtId="194" fontId="1" fillId="0" borderId="19" xfId="21" applyNumberFormat="1" applyFont="1" applyFill="1" applyBorder="1" applyProtection="1">
      <alignment/>
      <protection/>
    </xf>
    <xf numFmtId="0" fontId="0" fillId="0" borderId="22" xfId="21" applyFont="1" applyFill="1" applyBorder="1">
      <alignment/>
      <protection/>
    </xf>
    <xf numFmtId="0" fontId="1" fillId="0" borderId="14" xfId="21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1" fillId="0" borderId="3" xfId="22" applyFont="1" applyFill="1" applyBorder="1" applyProtection="1">
      <alignment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11" xfId="22" applyFont="1" applyFill="1" applyBorder="1" applyAlignment="1" applyProtection="1">
      <alignment horizontal="center"/>
      <protection/>
    </xf>
    <xf numFmtId="0" fontId="1" fillId="0" borderId="14" xfId="22" applyFont="1" applyFill="1" applyBorder="1" applyProtection="1">
      <alignment/>
      <protection/>
    </xf>
    <xf numFmtId="194" fontId="0" fillId="0" borderId="15" xfId="22" applyNumberFormat="1" applyFont="1" applyFill="1" applyBorder="1" applyProtection="1">
      <alignment/>
      <protection/>
    </xf>
    <xf numFmtId="0" fontId="1" fillId="0" borderId="17" xfId="22" applyFont="1" applyFill="1" applyBorder="1" applyProtection="1">
      <alignment/>
      <protection/>
    </xf>
    <xf numFmtId="194" fontId="1" fillId="0" borderId="18" xfId="22" applyNumberFormat="1" applyFont="1" applyFill="1" applyBorder="1" applyProtection="1">
      <alignment/>
      <protection/>
    </xf>
    <xf numFmtId="0" fontId="0" fillId="0" borderId="14" xfId="22" applyFont="1" applyFill="1" applyBorder="1" applyProtection="1">
      <alignment/>
      <protection/>
    </xf>
    <xf numFmtId="194" fontId="0" fillId="0" borderId="16" xfId="22" applyNumberFormat="1" applyFont="1" applyFill="1" applyBorder="1" applyProtection="1">
      <alignment/>
      <protection/>
    </xf>
    <xf numFmtId="194" fontId="0" fillId="0" borderId="23" xfId="22" applyNumberFormat="1" applyFont="1" applyFill="1" applyBorder="1" applyProtection="1">
      <alignment/>
      <protection/>
    </xf>
    <xf numFmtId="0" fontId="0" fillId="0" borderId="0" xfId="20" applyFont="1" applyFill="1" applyBorder="1">
      <alignment/>
      <protection/>
    </xf>
    <xf numFmtId="0" fontId="0" fillId="0" borderId="14" xfId="20" applyFont="1" applyFill="1" applyBorder="1">
      <alignment/>
      <protection/>
    </xf>
    <xf numFmtId="194" fontId="0" fillId="0" borderId="15" xfId="20" applyNumberFormat="1" applyFont="1" applyFill="1" applyBorder="1" applyProtection="1">
      <alignment/>
      <protection/>
    </xf>
    <xf numFmtId="194" fontId="0" fillId="0" borderId="16" xfId="20" applyNumberFormat="1" applyFont="1" applyFill="1" applyBorder="1" applyProtection="1">
      <alignment/>
      <protection/>
    </xf>
    <xf numFmtId="191" fontId="0" fillId="0" borderId="18" xfId="20" applyNumberFormat="1" applyFont="1" applyFill="1" applyBorder="1" applyAlignment="1" applyProtection="1">
      <alignment horizontal="right"/>
      <protection/>
    </xf>
    <xf numFmtId="191" fontId="0" fillId="0" borderId="18" xfId="20" applyNumberFormat="1" applyFont="1" applyFill="1" applyBorder="1" applyProtection="1">
      <alignment/>
      <protection/>
    </xf>
    <xf numFmtId="191" fontId="0" fillId="0" borderId="19" xfId="20" applyNumberFormat="1" applyFont="1" applyFill="1" applyBorder="1" applyProtection="1">
      <alignment/>
      <protection/>
    </xf>
    <xf numFmtId="3" fontId="0" fillId="0" borderId="3" xfId="16" applyNumberFormat="1" applyFont="1" applyFill="1" applyBorder="1" applyAlignment="1">
      <alignment horizontal="center"/>
    </xf>
    <xf numFmtId="3" fontId="0" fillId="0" borderId="14" xfId="16" applyNumberFormat="1" applyFont="1" applyBorder="1" applyAlignment="1">
      <alignment horizontal="left"/>
    </xf>
    <xf numFmtId="189" fontId="0" fillId="0" borderId="15" xfId="17" applyNumberFormat="1" applyFont="1" applyBorder="1" applyAlignment="1">
      <alignment horizontal="right"/>
    </xf>
    <xf numFmtId="189" fontId="0" fillId="0" borderId="16" xfId="17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189" fontId="1" fillId="0" borderId="23" xfId="17" applyNumberFormat="1" applyFont="1" applyFill="1" applyBorder="1" applyAlignment="1">
      <alignment horizontal="right"/>
    </xf>
    <xf numFmtId="189" fontId="1" fillId="0" borderId="24" xfId="17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0" fillId="0" borderId="15" xfId="17" applyNumberFormat="1" applyFont="1" applyFill="1" applyBorder="1" applyAlignment="1">
      <alignment/>
    </xf>
    <xf numFmtId="198" fontId="0" fillId="0" borderId="15" xfId="17" applyNumberFormat="1" applyFont="1" applyFill="1" applyBorder="1" applyAlignment="1">
      <alignment/>
    </xf>
    <xf numFmtId="4" fontId="0" fillId="0" borderId="2" xfId="17" applyNumberFormat="1" applyFont="1" applyFill="1" applyBorder="1" applyAlignment="1">
      <alignment/>
    </xf>
    <xf numFmtId="198" fontId="0" fillId="0" borderId="2" xfId="17" applyNumberFormat="1" applyFont="1" applyFill="1" applyBorder="1" applyAlignment="1">
      <alignment/>
    </xf>
    <xf numFmtId="4" fontId="1" fillId="0" borderId="23" xfId="17" applyNumberFormat="1" applyFont="1" applyFill="1" applyBorder="1" applyAlignment="1">
      <alignment/>
    </xf>
    <xf numFmtId="198" fontId="1" fillId="0" borderId="23" xfId="17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199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6" xfId="0" applyFont="1" applyFill="1" applyBorder="1" applyAlignment="1" quotePrefix="1">
      <alignment horizontal="left" vertical="center"/>
    </xf>
    <xf numFmtId="192" fontId="1" fillId="0" borderId="7" xfId="0" applyNumberFormat="1" applyFont="1" applyFill="1" applyBorder="1" applyAlignment="1">
      <alignment horizontal="right" vertical="center"/>
    </xf>
    <xf numFmtId="192" fontId="1" fillId="0" borderId="11" xfId="0" applyNumberFormat="1" applyFont="1" applyFill="1" applyBorder="1" applyAlignment="1">
      <alignment horizontal="right" vertical="center"/>
    </xf>
    <xf numFmtId="193" fontId="1" fillId="0" borderId="7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191" fontId="0" fillId="0" borderId="2" xfId="0" applyNumberFormat="1" applyFont="1" applyFill="1" applyBorder="1" applyAlignment="1">
      <alignment horizontal="right" vertical="center"/>
    </xf>
    <xf numFmtId="191" fontId="0" fillId="0" borderId="9" xfId="0" applyNumberFormat="1" applyFont="1" applyFill="1" applyBorder="1" applyAlignment="1">
      <alignment horizontal="right" vertical="center"/>
    </xf>
    <xf numFmtId="191" fontId="1" fillId="0" borderId="7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23" xfId="0" applyNumberFormat="1" applyFont="1" applyFill="1" applyBorder="1" applyAlignment="1">
      <alignment horizontal="right" vertical="center"/>
    </xf>
    <xf numFmtId="191" fontId="1" fillId="0" borderId="24" xfId="0" applyNumberFormat="1" applyFont="1" applyFill="1" applyBorder="1" applyAlignment="1">
      <alignment horizontal="right" vertical="center"/>
    </xf>
    <xf numFmtId="194" fontId="0" fillId="0" borderId="15" xfId="21" applyNumberFormat="1" applyFont="1" applyFill="1" applyBorder="1" applyAlignment="1" applyProtection="1">
      <alignment horizontal="right"/>
      <protection/>
    </xf>
    <xf numFmtId="191" fontId="0" fillId="0" borderId="15" xfId="21" applyNumberFormat="1" applyFont="1" applyFill="1" applyBorder="1" applyAlignment="1" applyProtection="1">
      <alignment horizontal="right"/>
      <protection/>
    </xf>
    <xf numFmtId="194" fontId="0" fillId="0" borderId="16" xfId="21" applyNumberFormat="1" applyFont="1" applyFill="1" applyBorder="1" applyAlignment="1" applyProtection="1">
      <alignment horizontal="right"/>
      <protection/>
    </xf>
    <xf numFmtId="194" fontId="0" fillId="0" borderId="2" xfId="21" applyNumberFormat="1" applyFont="1" applyFill="1" applyBorder="1" applyAlignment="1" applyProtection="1">
      <alignment horizontal="right"/>
      <protection/>
    </xf>
    <xf numFmtId="194" fontId="0" fillId="0" borderId="9" xfId="21" applyNumberFormat="1" applyFont="1" applyFill="1" applyBorder="1" applyAlignment="1" applyProtection="1">
      <alignment horizontal="right"/>
      <protection/>
    </xf>
    <xf numFmtId="194" fontId="1" fillId="0" borderId="18" xfId="21" applyNumberFormat="1" applyFont="1" applyFill="1" applyBorder="1" applyAlignment="1" applyProtection="1">
      <alignment horizontal="right"/>
      <protection/>
    </xf>
    <xf numFmtId="191" fontId="1" fillId="0" borderId="18" xfId="21" applyNumberFormat="1" applyFont="1" applyFill="1" applyBorder="1" applyAlignment="1" applyProtection="1">
      <alignment horizontal="right"/>
      <protection/>
    </xf>
    <xf numFmtId="194" fontId="1" fillId="0" borderId="19" xfId="21" applyNumberFormat="1" applyFont="1" applyFill="1" applyBorder="1" applyAlignment="1" applyProtection="1">
      <alignment horizontal="right"/>
      <protection/>
    </xf>
    <xf numFmtId="0" fontId="0" fillId="0" borderId="2" xfId="21" applyFont="1" applyFill="1" applyBorder="1" applyAlignment="1">
      <alignment horizontal="right"/>
      <protection/>
    </xf>
    <xf numFmtId="194" fontId="0" fillId="0" borderId="23" xfId="21" applyNumberFormat="1" applyFont="1" applyFill="1" applyBorder="1" applyAlignment="1" applyProtection="1">
      <alignment horizontal="right"/>
      <protection/>
    </xf>
    <xf numFmtId="191" fontId="0" fillId="0" borderId="23" xfId="21" applyNumberFormat="1" applyFont="1" applyFill="1" applyBorder="1" applyAlignment="1" applyProtection="1">
      <alignment horizontal="right"/>
      <protection/>
    </xf>
    <xf numFmtId="194" fontId="0" fillId="0" borderId="24" xfId="21" applyNumberFormat="1" applyFont="1" applyFill="1" applyBorder="1" applyAlignment="1" applyProtection="1">
      <alignment horizontal="right"/>
      <protection/>
    </xf>
    <xf numFmtId="0" fontId="0" fillId="0" borderId="17" xfId="20" applyFont="1" applyFill="1" applyBorder="1" applyAlignment="1">
      <alignment horizontal="left"/>
      <protection/>
    </xf>
    <xf numFmtId="199" fontId="0" fillId="0" borderId="3" xfId="0" applyNumberFormat="1" applyFont="1" applyFill="1" applyBorder="1" applyAlignment="1" applyProtection="1">
      <alignment horizontal="center"/>
      <protection/>
    </xf>
    <xf numFmtId="199" fontId="0" fillId="0" borderId="18" xfId="0" applyNumberFormat="1" applyFont="1" applyFill="1" applyBorder="1" applyAlignment="1" applyProtection="1" quotePrefix="1">
      <alignment horizontal="center"/>
      <protection/>
    </xf>
    <xf numFmtId="195" fontId="0" fillId="0" borderId="18" xfId="0" applyNumberFormat="1" applyFont="1" applyFill="1" applyBorder="1" applyAlignment="1" applyProtection="1" quotePrefix="1">
      <alignment horizontal="center"/>
      <protection/>
    </xf>
    <xf numFmtId="195" fontId="0" fillId="0" borderId="19" xfId="0" applyNumberFormat="1" applyFont="1" applyFill="1" applyBorder="1" applyAlignment="1" applyProtection="1" quotePrefix="1">
      <alignment horizontal="center"/>
      <protection/>
    </xf>
    <xf numFmtId="2" fontId="1" fillId="0" borderId="23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right"/>
    </xf>
    <xf numFmtId="0" fontId="0" fillId="0" borderId="6" xfId="0" applyFont="1" applyFill="1" applyBorder="1" applyAlignment="1" quotePrefix="1">
      <alignment horizontal="right" vertical="center"/>
    </xf>
    <xf numFmtId="0" fontId="0" fillId="0" borderId="20" xfId="20" applyFont="1" applyFill="1" applyBorder="1">
      <alignment/>
      <protection/>
    </xf>
    <xf numFmtId="194" fontId="0" fillId="0" borderId="3" xfId="22" applyNumberFormat="1" applyFont="1" applyFill="1" applyBorder="1" applyProtection="1">
      <alignment/>
      <protection/>
    </xf>
    <xf numFmtId="194" fontId="0" fillId="0" borderId="0" xfId="22" applyNumberFormat="1" applyFont="1" applyFill="1" applyBorder="1" applyProtection="1">
      <alignment/>
      <protection/>
    </xf>
    <xf numFmtId="194" fontId="0" fillId="0" borderId="14" xfId="22" applyNumberFormat="1" applyFont="1" applyFill="1" applyBorder="1" applyProtection="1">
      <alignment/>
      <protection/>
    </xf>
    <xf numFmtId="194" fontId="0" fillId="0" borderId="3" xfId="21" applyNumberFormat="1" applyFont="1" applyFill="1" applyBorder="1" applyAlignment="1" applyProtection="1">
      <alignment horizontal="right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91" fontId="1" fillId="0" borderId="2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92" fontId="0" fillId="0" borderId="2" xfId="0" applyNumberFormat="1" applyFont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192" fontId="0" fillId="0" borderId="9" xfId="0" applyNumberFormat="1" applyFont="1" applyBorder="1" applyAlignment="1">
      <alignment horizontal="centerContinuous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95" fontId="0" fillId="0" borderId="9" xfId="0" applyNumberFormat="1" applyFont="1" applyFill="1" applyBorder="1" applyAlignment="1" applyProtection="1">
      <alignment horizontal="center"/>
      <protection/>
    </xf>
    <xf numFmtId="189" fontId="0" fillId="0" borderId="12" xfId="0" applyNumberFormat="1" applyFont="1" applyFill="1" applyBorder="1" applyAlignment="1">
      <alignment horizontal="center" wrapText="1"/>
    </xf>
    <xf numFmtId="189" fontId="0" fillId="0" borderId="11" xfId="0" applyNumberFormat="1" applyFont="1" applyFill="1" applyBorder="1" applyAlignment="1">
      <alignment horizontal="center" wrapText="1"/>
    </xf>
    <xf numFmtId="189" fontId="0" fillId="0" borderId="1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89" fontId="0" fillId="0" borderId="7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 quotePrefix="1">
      <alignment horizontal="left"/>
    </xf>
    <xf numFmtId="0" fontId="0" fillId="0" borderId="9" xfId="0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191" fontId="0" fillId="0" borderId="2" xfId="0" applyNumberFormat="1" applyFont="1" applyFill="1" applyBorder="1" applyAlignment="1">
      <alignment horizontal="right"/>
    </xf>
    <xf numFmtId="191" fontId="0" fillId="0" borderId="9" xfId="0" applyNumberFormat="1" applyFont="1" applyFill="1" applyBorder="1" applyAlignment="1">
      <alignment horizontal="right"/>
    </xf>
    <xf numFmtId="191" fontId="0" fillId="0" borderId="23" xfId="0" applyNumberFormat="1" applyFont="1" applyFill="1" applyBorder="1" applyAlignment="1">
      <alignment horizontal="right"/>
    </xf>
    <xf numFmtId="191" fontId="0" fillId="0" borderId="24" xfId="0" applyNumberFormat="1" applyFont="1" applyFill="1" applyBorder="1" applyAlignment="1">
      <alignment horizontal="right"/>
    </xf>
    <xf numFmtId="191" fontId="0" fillId="0" borderId="15" xfId="0" applyNumberFormat="1" applyFont="1" applyFill="1" applyBorder="1" applyAlignment="1">
      <alignment horizontal="right"/>
    </xf>
    <xf numFmtId="191" fontId="0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0" xfId="21" applyFont="1" applyFill="1" applyBorder="1" applyAlignment="1">
      <alignment horizontal="left"/>
      <protection/>
    </xf>
    <xf numFmtId="0" fontId="5" fillId="0" borderId="0" xfId="21" applyFont="1" applyFill="1" applyAlignment="1">
      <alignment horizontal="center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1" fillId="0" borderId="0" xfId="21" applyFont="1" applyFill="1" applyAlignment="1">
      <alignment horizontal="center"/>
      <protection/>
    </xf>
    <xf numFmtId="0" fontId="0" fillId="0" borderId="6" xfId="22" applyFont="1" applyFill="1" applyBorder="1" applyAlignment="1" applyProtection="1">
      <alignment horizontal="center" vertical="center" wrapText="1"/>
      <protection/>
    </xf>
    <xf numFmtId="0" fontId="0" fillId="0" borderId="3" xfId="22" applyFont="1" applyFill="1" applyBorder="1" applyAlignment="1" applyProtection="1">
      <alignment horizontal="center" vertical="center" wrapText="1"/>
      <protection/>
    </xf>
    <xf numFmtId="0" fontId="0" fillId="0" borderId="11" xfId="22" applyFont="1" applyFill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3" xfId="22" applyFont="1" applyFill="1" applyBorder="1" applyAlignment="1" applyProtection="1">
      <alignment horizontal="center" vertical="center" wrapText="1"/>
      <protection/>
    </xf>
    <xf numFmtId="0" fontId="0" fillId="0" borderId="1" xfId="22" applyFont="1" applyFill="1" applyBorder="1" applyAlignment="1" applyProtection="1">
      <alignment horizontal="center" vertical="center" wrapText="1"/>
      <protection/>
    </xf>
    <xf numFmtId="0" fontId="0" fillId="0" borderId="8" xfId="22" applyFont="1" applyFill="1" applyBorder="1" applyAlignment="1" applyProtection="1">
      <alignment horizontal="center" vertical="center" wrapText="1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0" fillId="0" borderId="11" xfId="22" applyFont="1" applyFill="1" applyBorder="1" applyAlignment="1" applyProtection="1">
      <alignment horizontal="center" vertical="center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3" xfId="22" applyFont="1" applyFill="1" applyBorder="1" applyAlignment="1" applyProtection="1">
      <alignment horizontal="center" vertical="center"/>
      <protection/>
    </xf>
    <xf numFmtId="0" fontId="0" fillId="0" borderId="1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5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0" fontId="0" fillId="0" borderId="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26" xfId="20" applyFont="1" applyFill="1" applyBorder="1" applyAlignment="1">
      <alignment horizontal="center"/>
      <protection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 quotePrefix="1">
      <alignment horizontal="center"/>
    </xf>
    <xf numFmtId="1" fontId="0" fillId="0" borderId="5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INDSAL10" xfId="20"/>
    <cellStyle name="Normal_INDSAL8" xfId="21"/>
    <cellStyle name="Normal_INDSAL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19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G30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12" customWidth="1"/>
    <col min="2" max="2" width="16.7109375" style="18" customWidth="1"/>
    <col min="3" max="3" width="16.7109375" style="5" customWidth="1"/>
    <col min="4" max="4" width="16.7109375" style="18" customWidth="1"/>
    <col min="5" max="6" width="16.7109375" style="19" customWidth="1"/>
    <col min="7" max="7" width="9.28125" style="5" customWidth="1"/>
    <col min="8" max="10" width="9.28125" style="12" customWidth="1"/>
    <col min="11" max="16384" width="8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158"/>
    </row>
    <row r="2" spans="1:6" ht="12.75" customHeight="1">
      <c r="A2" s="85"/>
      <c r="B2" s="9"/>
      <c r="C2" s="86"/>
      <c r="D2" s="9"/>
      <c r="E2" s="9"/>
      <c r="F2" s="9"/>
    </row>
    <row r="3" spans="1:6" ht="12.75" customHeight="1">
      <c r="A3" s="394" t="s">
        <v>427</v>
      </c>
      <c r="B3" s="394"/>
      <c r="C3" s="394"/>
      <c r="D3" s="394"/>
      <c r="E3" s="394"/>
      <c r="F3" s="394"/>
    </row>
    <row r="4" spans="1:6" ht="12.75" customHeight="1">
      <c r="A4" s="394" t="s">
        <v>406</v>
      </c>
      <c r="B4" s="394"/>
      <c r="C4" s="394"/>
      <c r="D4" s="394"/>
      <c r="E4" s="394"/>
      <c r="F4" s="394"/>
    </row>
    <row r="5" spans="1:6" ht="12.75" customHeight="1">
      <c r="A5" s="6"/>
      <c r="B5" s="7"/>
      <c r="C5" s="8"/>
      <c r="D5" s="7"/>
      <c r="E5" s="7"/>
      <c r="F5" s="9"/>
    </row>
    <row r="6" spans="1:6" ht="12.75" customHeight="1">
      <c r="A6" s="53"/>
      <c r="B6" s="75"/>
      <c r="C6" s="42"/>
      <c r="D6" s="92"/>
      <c r="E6" s="42"/>
      <c r="F6" s="90" t="s">
        <v>248</v>
      </c>
    </row>
    <row r="7" spans="1:6" ht="12.75" customHeight="1">
      <c r="A7" s="89" t="s">
        <v>0</v>
      </c>
      <c r="B7" s="395" t="s">
        <v>1</v>
      </c>
      <c r="C7" s="395"/>
      <c r="D7" s="396" t="s">
        <v>2</v>
      </c>
      <c r="E7" s="397"/>
      <c r="F7" s="91" t="s">
        <v>249</v>
      </c>
    </row>
    <row r="8" spans="1:6" ht="12.75" customHeight="1" thickBot="1">
      <c r="A8" s="89"/>
      <c r="B8" s="184" t="s">
        <v>3</v>
      </c>
      <c r="C8" s="382" t="s">
        <v>4</v>
      </c>
      <c r="D8" s="383" t="s">
        <v>3</v>
      </c>
      <c r="E8" s="384" t="s">
        <v>4</v>
      </c>
      <c r="F8" s="91" t="s">
        <v>250</v>
      </c>
    </row>
    <row r="9" spans="1:6" ht="12.75" customHeight="1">
      <c r="A9" s="150" t="s">
        <v>5</v>
      </c>
      <c r="B9" s="385">
        <v>6177</v>
      </c>
      <c r="C9" s="179">
        <f aca="true" t="shared" si="0" ref="C9:C26">B9*100/33207</f>
        <v>18.60149968380161</v>
      </c>
      <c r="D9" s="386">
        <v>6909</v>
      </c>
      <c r="E9" s="192">
        <f aca="true" t="shared" si="1" ref="E9:E26">D9*100/36783</f>
        <v>18.78313351276405</v>
      </c>
      <c r="F9" s="387">
        <v>8.586735304680953</v>
      </c>
    </row>
    <row r="10" spans="1:6" ht="12.75" customHeight="1">
      <c r="A10" s="47" t="s">
        <v>6</v>
      </c>
      <c r="B10" s="388">
        <v>1208</v>
      </c>
      <c r="C10" s="179">
        <f t="shared" si="0"/>
        <v>3.637787213539314</v>
      </c>
      <c r="D10" s="389">
        <v>1370</v>
      </c>
      <c r="E10" s="179">
        <f t="shared" si="1"/>
        <v>3.724546665579208</v>
      </c>
      <c r="F10" s="390">
        <v>3.689370009853669</v>
      </c>
    </row>
    <row r="11" spans="1:6" ht="12.75" customHeight="1">
      <c r="A11" s="87" t="s">
        <v>7</v>
      </c>
      <c r="B11" s="388">
        <v>801</v>
      </c>
      <c r="C11" s="179">
        <f t="shared" si="0"/>
        <v>2.412142018249164</v>
      </c>
      <c r="D11" s="389">
        <v>901</v>
      </c>
      <c r="E11" s="179">
        <f t="shared" si="1"/>
        <v>2.4495011282385883</v>
      </c>
      <c r="F11" s="390">
        <v>1.0898893994787686</v>
      </c>
    </row>
    <row r="12" spans="1:6" ht="12.75" customHeight="1">
      <c r="A12" s="47" t="s">
        <v>8</v>
      </c>
      <c r="B12" s="388">
        <v>613</v>
      </c>
      <c r="C12" s="179">
        <f t="shared" si="0"/>
        <v>1.8459963260758274</v>
      </c>
      <c r="D12" s="389">
        <v>721</v>
      </c>
      <c r="E12" s="179">
        <f t="shared" si="1"/>
        <v>1.9601446320311013</v>
      </c>
      <c r="F12" s="390">
        <v>1.0274981812154087</v>
      </c>
    </row>
    <row r="13" spans="1:6" ht="12.75" customHeight="1">
      <c r="A13" s="47" t="s">
        <v>9</v>
      </c>
      <c r="B13" s="388">
        <v>1129</v>
      </c>
      <c r="C13" s="179">
        <f t="shared" si="0"/>
        <v>3.399885566296263</v>
      </c>
      <c r="D13" s="389">
        <v>1251</v>
      </c>
      <c r="E13" s="179">
        <f t="shared" si="1"/>
        <v>3.4010276486420357</v>
      </c>
      <c r="F13" s="390">
        <v>2.7021613607271457</v>
      </c>
    </row>
    <row r="14" spans="1:6" ht="12.75" customHeight="1">
      <c r="A14" s="47" t="s">
        <v>10</v>
      </c>
      <c r="B14" s="388">
        <v>410</v>
      </c>
      <c r="C14" s="179">
        <f t="shared" si="0"/>
        <v>1.2346794350588732</v>
      </c>
      <c r="D14" s="389">
        <v>457</v>
      </c>
      <c r="E14" s="179">
        <f t="shared" si="1"/>
        <v>1.2424217709267869</v>
      </c>
      <c r="F14" s="390">
        <v>1.0528230299569938</v>
      </c>
    </row>
    <row r="15" spans="1:6" ht="12.75" customHeight="1">
      <c r="A15" s="47" t="s">
        <v>11</v>
      </c>
      <c r="B15" s="388">
        <v>3290</v>
      </c>
      <c r="C15" s="179">
        <f t="shared" si="0"/>
        <v>9.907549613033396</v>
      </c>
      <c r="D15" s="389">
        <v>3680</v>
      </c>
      <c r="E15" s="179">
        <f t="shared" si="1"/>
        <v>10.004621700241959</v>
      </c>
      <c r="F15" s="390">
        <v>9.798874655812282</v>
      </c>
    </row>
    <row r="16" spans="1:6" ht="12.75" customHeight="1">
      <c r="A16" s="87" t="s">
        <v>12</v>
      </c>
      <c r="B16" s="388">
        <v>2870</v>
      </c>
      <c r="C16" s="179">
        <f t="shared" si="0"/>
        <v>8.642756045412112</v>
      </c>
      <c r="D16" s="389">
        <v>3256</v>
      </c>
      <c r="E16" s="179">
        <f t="shared" si="1"/>
        <v>8.851915286953211</v>
      </c>
      <c r="F16" s="390">
        <v>7.1100663971488824</v>
      </c>
    </row>
    <row r="17" spans="1:6" ht="12.75" customHeight="1">
      <c r="A17" s="87" t="s">
        <v>13</v>
      </c>
      <c r="B17" s="388">
        <v>3963</v>
      </c>
      <c r="C17" s="179">
        <f t="shared" si="0"/>
        <v>11.934230734483693</v>
      </c>
      <c r="D17" s="389">
        <v>4616</v>
      </c>
      <c r="E17" s="179">
        <f t="shared" si="1"/>
        <v>12.549275480520892</v>
      </c>
      <c r="F17" s="390">
        <v>22.999106723517116</v>
      </c>
    </row>
    <row r="18" spans="1:6" ht="12.75" customHeight="1">
      <c r="A18" s="87" t="s">
        <v>19</v>
      </c>
      <c r="B18" s="388">
        <v>2502</v>
      </c>
      <c r="C18" s="179">
        <f t="shared" si="0"/>
        <v>7.5345559671153675</v>
      </c>
      <c r="D18" s="389">
        <v>2807</v>
      </c>
      <c r="E18" s="179">
        <f t="shared" si="1"/>
        <v>7.631242693635647</v>
      </c>
      <c r="F18" s="390">
        <v>4.140612769249187</v>
      </c>
    </row>
    <row r="19" spans="1:6" ht="12.75" customHeight="1">
      <c r="A19" s="87" t="s">
        <v>14</v>
      </c>
      <c r="B19" s="388">
        <v>1261</v>
      </c>
      <c r="C19" s="179">
        <f t="shared" si="0"/>
        <v>3.797392116120095</v>
      </c>
      <c r="D19" s="389">
        <v>1360</v>
      </c>
      <c r="E19" s="179">
        <f t="shared" si="1"/>
        <v>3.6973601935676808</v>
      </c>
      <c r="F19" s="390">
        <v>9.663041376198327</v>
      </c>
    </row>
    <row r="20" spans="1:6" ht="12.75" customHeight="1">
      <c r="A20" s="87" t="s">
        <v>15</v>
      </c>
      <c r="B20" s="388">
        <v>2752</v>
      </c>
      <c r="C20" s="179">
        <f t="shared" si="0"/>
        <v>8.287409281175655</v>
      </c>
      <c r="D20" s="389">
        <v>2998</v>
      </c>
      <c r="E20" s="179">
        <f t="shared" si="1"/>
        <v>8.150504309055814</v>
      </c>
      <c r="F20" s="390">
        <v>2.8524988718931015</v>
      </c>
    </row>
    <row r="21" spans="1:6" ht="12.75" customHeight="1">
      <c r="A21" s="88" t="s">
        <v>454</v>
      </c>
      <c r="B21" s="388">
        <v>1674</v>
      </c>
      <c r="C21" s="179">
        <f t="shared" si="0"/>
        <v>5.041105790947692</v>
      </c>
      <c r="D21" s="389">
        <v>1650</v>
      </c>
      <c r="E21" s="179">
        <f t="shared" si="1"/>
        <v>4.485767881901966</v>
      </c>
      <c r="F21" s="390">
        <v>6.0701360174603325</v>
      </c>
    </row>
    <row r="22" spans="1:6" ht="12.75" customHeight="1">
      <c r="A22" s="88" t="s">
        <v>16</v>
      </c>
      <c r="B22" s="388">
        <v>1173</v>
      </c>
      <c r="C22" s="179">
        <f t="shared" si="0"/>
        <v>3.5323877495708738</v>
      </c>
      <c r="D22" s="389">
        <v>1234</v>
      </c>
      <c r="E22" s="179">
        <f t="shared" si="1"/>
        <v>3.3548106462224396</v>
      </c>
      <c r="F22" s="390">
        <v>4.409056165909991</v>
      </c>
    </row>
    <row r="23" spans="1:6" ht="12.75" customHeight="1">
      <c r="A23" s="87" t="s">
        <v>455</v>
      </c>
      <c r="B23" s="388">
        <v>711</v>
      </c>
      <c r="C23" s="179">
        <f t="shared" si="0"/>
        <v>2.1411148251874605</v>
      </c>
      <c r="D23" s="389">
        <v>774</v>
      </c>
      <c r="E23" s="179">
        <f t="shared" si="1"/>
        <v>2.1042329336921948</v>
      </c>
      <c r="F23" s="390">
        <v>5.496873532309903</v>
      </c>
    </row>
    <row r="24" spans="1:6" ht="12.75" customHeight="1">
      <c r="A24" s="87" t="s">
        <v>17</v>
      </c>
      <c r="B24" s="388">
        <v>1710</v>
      </c>
      <c r="C24" s="179">
        <f t="shared" si="0"/>
        <v>5.149516668172374</v>
      </c>
      <c r="D24" s="389">
        <v>1757</v>
      </c>
      <c r="E24" s="179">
        <f t="shared" si="1"/>
        <v>4.7766631324253055</v>
      </c>
      <c r="F24" s="390">
        <v>5.063127941135843</v>
      </c>
    </row>
    <row r="25" spans="1:6" ht="12.75" customHeight="1">
      <c r="A25" s="87" t="s">
        <v>18</v>
      </c>
      <c r="B25" s="388">
        <v>913</v>
      </c>
      <c r="C25" s="179">
        <f t="shared" si="0"/>
        <v>2.7494203029481734</v>
      </c>
      <c r="D25" s="389">
        <v>982</v>
      </c>
      <c r="E25" s="179">
        <f t="shared" si="1"/>
        <v>2.669711551531958</v>
      </c>
      <c r="F25" s="390">
        <v>4.2481282634521</v>
      </c>
    </row>
    <row r="26" spans="1:6" ht="12.75" customHeight="1" thickBot="1">
      <c r="A26" s="88" t="s">
        <v>20</v>
      </c>
      <c r="B26" s="388">
        <v>50</v>
      </c>
      <c r="C26" s="391">
        <f t="shared" si="0"/>
        <v>0.1505706628120577</v>
      </c>
      <c r="D26" s="389">
        <v>60</v>
      </c>
      <c r="E26" s="392">
        <f t="shared" si="1"/>
        <v>0.1631188320691624</v>
      </c>
      <c r="F26" s="390" t="s">
        <v>329</v>
      </c>
    </row>
    <row r="27" spans="1:6" ht="15.75" customHeight="1" thickBot="1">
      <c r="A27" s="153" t="s">
        <v>21</v>
      </c>
      <c r="B27" s="189">
        <v>33207</v>
      </c>
      <c r="C27" s="334">
        <v>100</v>
      </c>
      <c r="D27" s="189">
        <v>36783</v>
      </c>
      <c r="E27" s="334">
        <v>100</v>
      </c>
      <c r="F27" s="209">
        <v>100</v>
      </c>
    </row>
    <row r="28" spans="1:6" ht="12.75" customHeight="1">
      <c r="A28" s="108" t="s">
        <v>394</v>
      </c>
      <c r="B28" s="148"/>
      <c r="C28" s="149"/>
      <c r="D28" s="11"/>
      <c r="E28" s="17"/>
      <c r="F28" s="17"/>
    </row>
    <row r="29" spans="1:6" ht="12.75" customHeight="1">
      <c r="A29" s="80"/>
      <c r="B29" s="17"/>
      <c r="C29" s="84"/>
      <c r="D29" s="4"/>
      <c r="E29" s="17"/>
      <c r="F29" s="17"/>
    </row>
    <row r="30" spans="1:6" ht="12.75" customHeight="1">
      <c r="A30" s="80"/>
      <c r="B30" s="17"/>
      <c r="C30" s="84"/>
      <c r="D30" s="4"/>
      <c r="E30" s="17"/>
      <c r="F30" s="17"/>
    </row>
  </sheetData>
  <mergeCells count="5">
    <mergeCell ref="A1:F1"/>
    <mergeCell ref="A3:F3"/>
    <mergeCell ref="A4:F4"/>
    <mergeCell ref="B7:C7"/>
    <mergeCell ref="D7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/>
  <dimension ref="A1:G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2" customWidth="1"/>
    <col min="2" max="7" width="14.7109375" style="12" customWidth="1"/>
    <col min="8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ht="12.75">
      <c r="A2" s="10"/>
      <c r="B2" s="11"/>
      <c r="C2" s="11"/>
      <c r="D2" s="11"/>
      <c r="E2" s="11"/>
      <c r="F2" s="11"/>
      <c r="G2" s="11"/>
    </row>
    <row r="3" spans="1:7" ht="15">
      <c r="A3" s="398" t="s">
        <v>436</v>
      </c>
      <c r="B3" s="398"/>
      <c r="C3" s="398"/>
      <c r="D3" s="398"/>
      <c r="E3" s="398"/>
      <c r="F3" s="398"/>
      <c r="G3" s="398"/>
    </row>
    <row r="4" spans="1:7" ht="15">
      <c r="A4" s="173"/>
      <c r="B4" s="164"/>
      <c r="C4" s="164"/>
      <c r="D4" s="164"/>
      <c r="E4" s="164"/>
      <c r="F4" s="164"/>
      <c r="G4" s="15"/>
    </row>
    <row r="5" spans="1:7" ht="12.75">
      <c r="A5" s="336" t="s">
        <v>392</v>
      </c>
      <c r="B5" s="406">
        <v>2000</v>
      </c>
      <c r="C5" s="406"/>
      <c r="D5" s="406"/>
      <c r="E5" s="406">
        <v>2001</v>
      </c>
      <c r="F5" s="406"/>
      <c r="G5" s="407"/>
    </row>
    <row r="6" spans="1:7" ht="13.5" thickBot="1">
      <c r="A6" s="111" t="s">
        <v>41</v>
      </c>
      <c r="B6" s="210" t="s">
        <v>55</v>
      </c>
      <c r="C6" s="210" t="s">
        <v>56</v>
      </c>
      <c r="D6" s="210" t="s">
        <v>57</v>
      </c>
      <c r="E6" s="211" t="s">
        <v>55</v>
      </c>
      <c r="F6" s="210" t="s">
        <v>56</v>
      </c>
      <c r="G6" s="212" t="s">
        <v>57</v>
      </c>
    </row>
    <row r="7" spans="1:7" ht="12.75">
      <c r="A7" s="213" t="s">
        <v>58</v>
      </c>
      <c r="B7" s="219">
        <v>149.13333333333335</v>
      </c>
      <c r="C7" s="219">
        <v>128.35</v>
      </c>
      <c r="D7" s="219">
        <v>138.74166666666667</v>
      </c>
      <c r="E7" s="219">
        <v>123.36666666666666</v>
      </c>
      <c r="F7" s="219">
        <v>130.8</v>
      </c>
      <c r="G7" s="220">
        <v>127.08333333333331</v>
      </c>
    </row>
    <row r="8" spans="1:7" ht="12.75">
      <c r="A8" s="111" t="s">
        <v>59</v>
      </c>
      <c r="B8" s="32">
        <v>117.2</v>
      </c>
      <c r="C8" s="32">
        <v>122.1</v>
      </c>
      <c r="D8" s="32">
        <v>119.65</v>
      </c>
      <c r="E8" s="32">
        <v>133.83333333333337</v>
      </c>
      <c r="F8" s="32">
        <v>130.45</v>
      </c>
      <c r="G8" s="112">
        <v>132.14166666666668</v>
      </c>
    </row>
    <row r="9" spans="1:7" ht="12.75">
      <c r="A9" s="111" t="s">
        <v>60</v>
      </c>
      <c r="B9" s="32">
        <v>114.33333333333333</v>
      </c>
      <c r="C9" s="32">
        <v>115.01666666666667</v>
      </c>
      <c r="D9" s="32">
        <v>114.675</v>
      </c>
      <c r="E9" s="32">
        <v>121.13333333333334</v>
      </c>
      <c r="F9" s="32">
        <v>123.68333333333334</v>
      </c>
      <c r="G9" s="112">
        <v>122.40833333333333</v>
      </c>
    </row>
    <row r="10" spans="1:7" ht="12.75">
      <c r="A10" s="111" t="s">
        <v>61</v>
      </c>
      <c r="B10" s="32">
        <v>128.18333333333334</v>
      </c>
      <c r="C10" s="32">
        <v>127.83333333333333</v>
      </c>
      <c r="D10" s="32">
        <v>128.00833333333333</v>
      </c>
      <c r="E10" s="32">
        <v>130.16666666666666</v>
      </c>
      <c r="F10" s="32">
        <v>130.4</v>
      </c>
      <c r="G10" s="112">
        <v>130.2833333333333</v>
      </c>
    </row>
    <row r="11" spans="1:7" ht="12.75">
      <c r="A11" s="111" t="s">
        <v>62</v>
      </c>
      <c r="B11" s="32">
        <v>138.7</v>
      </c>
      <c r="C11" s="32">
        <v>138.71666666666667</v>
      </c>
      <c r="D11" s="32">
        <v>138.70833333333331</v>
      </c>
      <c r="E11" s="32">
        <v>140.23333333333335</v>
      </c>
      <c r="F11" s="32">
        <v>145.03333333333333</v>
      </c>
      <c r="G11" s="112">
        <v>142.63333333333333</v>
      </c>
    </row>
    <row r="12" spans="1:7" ht="12.75">
      <c r="A12" s="111" t="s">
        <v>63</v>
      </c>
      <c r="B12" s="32">
        <v>105.2</v>
      </c>
      <c r="C12" s="32">
        <v>104.35</v>
      </c>
      <c r="D12" s="32">
        <v>104.775</v>
      </c>
      <c r="E12" s="32">
        <v>105.03333333333335</v>
      </c>
      <c r="F12" s="32">
        <v>108.16666666666667</v>
      </c>
      <c r="G12" s="112">
        <v>106.6</v>
      </c>
    </row>
    <row r="13" spans="1:7" ht="12.75">
      <c r="A13" s="111" t="s">
        <v>64</v>
      </c>
      <c r="B13" s="32">
        <v>120.78333333333335</v>
      </c>
      <c r="C13" s="32">
        <v>121.93333333333334</v>
      </c>
      <c r="D13" s="32">
        <v>121.35833333333335</v>
      </c>
      <c r="E13" s="32">
        <v>122.05</v>
      </c>
      <c r="F13" s="32">
        <v>124.26666666666667</v>
      </c>
      <c r="G13" s="112">
        <v>123.15833333333333</v>
      </c>
    </row>
    <row r="14" spans="1:7" ht="12.75">
      <c r="A14" s="111" t="s">
        <v>65</v>
      </c>
      <c r="B14" s="32">
        <v>137.21666666666667</v>
      </c>
      <c r="C14" s="32">
        <v>138.16666666666666</v>
      </c>
      <c r="D14" s="32">
        <v>137.69166666666666</v>
      </c>
      <c r="E14" s="32">
        <v>141.86666666666667</v>
      </c>
      <c r="F14" s="32">
        <v>144.68333333333334</v>
      </c>
      <c r="G14" s="112">
        <v>143.275</v>
      </c>
    </row>
    <row r="15" spans="1:7" ht="12.75">
      <c r="A15" s="111" t="s">
        <v>66</v>
      </c>
      <c r="B15" s="32">
        <v>141.51666666666668</v>
      </c>
      <c r="C15" s="32">
        <v>141.71666666666667</v>
      </c>
      <c r="D15" s="32">
        <v>141.61666666666667</v>
      </c>
      <c r="E15" s="32">
        <v>144.11666666666667</v>
      </c>
      <c r="F15" s="32">
        <v>144.66666666666669</v>
      </c>
      <c r="G15" s="112">
        <v>144.39166666666668</v>
      </c>
    </row>
    <row r="16" spans="1:7" ht="12.75">
      <c r="A16" s="111" t="s">
        <v>67</v>
      </c>
      <c r="B16" s="32">
        <v>115.71666666666668</v>
      </c>
      <c r="C16" s="32">
        <v>118</v>
      </c>
      <c r="D16" s="32">
        <v>116.85833333333335</v>
      </c>
      <c r="E16" s="32">
        <v>116.55</v>
      </c>
      <c r="F16" s="32">
        <v>120.15</v>
      </c>
      <c r="G16" s="112">
        <v>118.35</v>
      </c>
    </row>
    <row r="17" spans="1:7" ht="12.75">
      <c r="A17" s="111" t="s">
        <v>68</v>
      </c>
      <c r="B17" s="32">
        <v>130.91666666666666</v>
      </c>
      <c r="C17" s="32">
        <v>132.11666666666667</v>
      </c>
      <c r="D17" s="32">
        <v>131.51666666666665</v>
      </c>
      <c r="E17" s="32">
        <v>134.6833333333333</v>
      </c>
      <c r="F17" s="32">
        <v>135.95</v>
      </c>
      <c r="G17" s="112">
        <v>135.31666666666666</v>
      </c>
    </row>
    <row r="18" spans="1:7" ht="12.75">
      <c r="A18" s="111" t="s">
        <v>69</v>
      </c>
      <c r="B18" s="32">
        <v>142.85</v>
      </c>
      <c r="C18" s="32">
        <v>143.61666666666665</v>
      </c>
      <c r="D18" s="32">
        <v>143.23333333333332</v>
      </c>
      <c r="E18" s="32">
        <v>144.15</v>
      </c>
      <c r="F18" s="32">
        <v>144.66666666666666</v>
      </c>
      <c r="G18" s="112">
        <v>144.40833333333333</v>
      </c>
    </row>
    <row r="19" spans="1:7" ht="12.75">
      <c r="A19" s="111" t="s">
        <v>70</v>
      </c>
      <c r="B19" s="32">
        <v>109.13333333333333</v>
      </c>
      <c r="C19" s="32">
        <v>109.91666666666669</v>
      </c>
      <c r="D19" s="32">
        <v>109.525</v>
      </c>
      <c r="E19" s="32">
        <v>113.81666666666666</v>
      </c>
      <c r="F19" s="32">
        <v>115.6</v>
      </c>
      <c r="G19" s="112">
        <v>114.70833333333334</v>
      </c>
    </row>
    <row r="20" spans="1:7" ht="12.75">
      <c r="A20" s="111" t="s">
        <v>71</v>
      </c>
      <c r="B20" s="32">
        <v>141.55</v>
      </c>
      <c r="C20" s="32">
        <v>140.78333333333333</v>
      </c>
      <c r="D20" s="32">
        <v>141.16666666666669</v>
      </c>
      <c r="E20" s="32">
        <v>137.71666666666667</v>
      </c>
      <c r="F20" s="32">
        <v>134.86666666666667</v>
      </c>
      <c r="G20" s="112">
        <v>136.29166666666669</v>
      </c>
    </row>
    <row r="21" spans="1:7" ht="12.75">
      <c r="A21" s="111" t="s">
        <v>72</v>
      </c>
      <c r="B21" s="32">
        <v>152.4333333333333</v>
      </c>
      <c r="C21" s="32">
        <v>152.7</v>
      </c>
      <c r="D21" s="32">
        <v>152.56666666666666</v>
      </c>
      <c r="E21" s="32">
        <v>154.98333333333332</v>
      </c>
      <c r="F21" s="32">
        <v>155.4</v>
      </c>
      <c r="G21" s="112">
        <v>155.19166666666666</v>
      </c>
    </row>
    <row r="22" spans="1:7" ht="12.75">
      <c r="A22" s="111" t="s">
        <v>73</v>
      </c>
      <c r="B22" s="32">
        <v>176.1</v>
      </c>
      <c r="C22" s="32">
        <v>177.38333333333333</v>
      </c>
      <c r="D22" s="32">
        <v>176.74166666666667</v>
      </c>
      <c r="E22" s="32">
        <v>186.1</v>
      </c>
      <c r="F22" s="32">
        <v>188.08333333333334</v>
      </c>
      <c r="G22" s="112">
        <v>187.09166666666667</v>
      </c>
    </row>
    <row r="23" spans="1:7" ht="12.75">
      <c r="A23" s="111" t="s">
        <v>74</v>
      </c>
      <c r="B23" s="32">
        <v>147.51666666666668</v>
      </c>
      <c r="C23" s="32">
        <v>146.76666666666665</v>
      </c>
      <c r="D23" s="32">
        <v>147.14166666666665</v>
      </c>
      <c r="E23" s="32">
        <v>151.23333333333332</v>
      </c>
      <c r="F23" s="32">
        <v>151.46666666666667</v>
      </c>
      <c r="G23" s="112">
        <v>151.35</v>
      </c>
    </row>
    <row r="24" spans="1:7" ht="15.75" customHeight="1">
      <c r="A24" s="304" t="s">
        <v>75</v>
      </c>
      <c r="B24" s="307">
        <v>132.41666666666666</v>
      </c>
      <c r="C24" s="307">
        <v>132.65</v>
      </c>
      <c r="D24" s="307">
        <v>132.525</v>
      </c>
      <c r="E24" s="307">
        <v>137.41666666666666</v>
      </c>
      <c r="F24" s="307">
        <v>139.4</v>
      </c>
      <c r="G24" s="308">
        <v>138.40833333333333</v>
      </c>
    </row>
    <row r="25" spans="1:7" ht="15.75" customHeight="1" thickBot="1">
      <c r="A25" s="216" t="s">
        <v>76</v>
      </c>
      <c r="B25" s="221">
        <v>126.11666666666666</v>
      </c>
      <c r="C25" s="221">
        <v>129.08333333333334</v>
      </c>
      <c r="D25" s="221">
        <v>127.6</v>
      </c>
      <c r="E25" s="221">
        <v>130.01666666666665</v>
      </c>
      <c r="F25" s="221">
        <v>129.53333333333333</v>
      </c>
      <c r="G25" s="222">
        <v>129.775</v>
      </c>
    </row>
    <row r="26" spans="1:7" ht="12.75">
      <c r="A26" s="108" t="s">
        <v>394</v>
      </c>
      <c r="B26" s="77"/>
      <c r="C26" s="77"/>
      <c r="D26" s="77"/>
      <c r="E26" s="77"/>
      <c r="F26" s="77"/>
      <c r="G26" s="77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G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2" customWidth="1"/>
    <col min="2" max="7" width="14.7109375" style="12" customWidth="1"/>
    <col min="8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ht="12.75">
      <c r="A2" s="10"/>
      <c r="B2" s="11"/>
      <c r="C2" s="11"/>
      <c r="D2" s="11"/>
      <c r="E2" s="11"/>
      <c r="F2" s="11"/>
      <c r="G2" s="11"/>
    </row>
    <row r="3" spans="1:7" s="3" customFormat="1" ht="15">
      <c r="A3" s="398" t="s">
        <v>437</v>
      </c>
      <c r="B3" s="398"/>
      <c r="C3" s="398"/>
      <c r="D3" s="398"/>
      <c r="E3" s="398"/>
      <c r="F3" s="398"/>
      <c r="G3" s="398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336" t="s">
        <v>392</v>
      </c>
      <c r="B5" s="406">
        <v>2000</v>
      </c>
      <c r="C5" s="406"/>
      <c r="D5" s="406"/>
      <c r="E5" s="406">
        <v>2001</v>
      </c>
      <c r="F5" s="406"/>
      <c r="G5" s="407"/>
    </row>
    <row r="6" spans="1:7" ht="13.5" thickBot="1">
      <c r="A6" s="111" t="s">
        <v>41</v>
      </c>
      <c r="B6" s="210" t="s">
        <v>55</v>
      </c>
      <c r="C6" s="210" t="s">
        <v>56</v>
      </c>
      <c r="D6" s="210" t="s">
        <v>57</v>
      </c>
      <c r="E6" s="211" t="s">
        <v>55</v>
      </c>
      <c r="F6" s="210" t="s">
        <v>56</v>
      </c>
      <c r="G6" s="212" t="s">
        <v>57</v>
      </c>
    </row>
    <row r="7" spans="1:7" ht="12.75">
      <c r="A7" s="213" t="s">
        <v>58</v>
      </c>
      <c r="B7" s="309" t="s">
        <v>360</v>
      </c>
      <c r="C7" s="309" t="s">
        <v>361</v>
      </c>
      <c r="D7" s="309" t="s">
        <v>362</v>
      </c>
      <c r="E7" s="309">
        <v>-17.27760393383998</v>
      </c>
      <c r="F7" s="309">
        <v>1.9220779220779014</v>
      </c>
      <c r="G7" s="310">
        <v>-8.397405093704974</v>
      </c>
    </row>
    <row r="8" spans="1:7" ht="12.75">
      <c r="A8" s="111" t="s">
        <v>59</v>
      </c>
      <c r="B8" s="311">
        <v>7.803158056109154</v>
      </c>
      <c r="C8" s="311">
        <v>9.294345815306574</v>
      </c>
      <c r="D8" s="311">
        <v>8.558899138061387</v>
      </c>
      <c r="E8" s="311">
        <v>14.192263936291269</v>
      </c>
      <c r="F8" s="311">
        <v>6.780354706684843</v>
      </c>
      <c r="G8" s="312">
        <v>10.409413730678187</v>
      </c>
    </row>
    <row r="9" spans="1:7" ht="12.75">
      <c r="A9" s="111" t="s">
        <v>60</v>
      </c>
      <c r="B9" s="311" t="s">
        <v>348</v>
      </c>
      <c r="C9" s="311">
        <v>0.7592349248065353</v>
      </c>
      <c r="D9" s="311">
        <v>0.17471063550993915</v>
      </c>
      <c r="E9" s="311">
        <v>5.947521865889223</v>
      </c>
      <c r="F9" s="311">
        <v>7.503983775170221</v>
      </c>
      <c r="G9" s="312">
        <v>6.7281842621521495</v>
      </c>
    </row>
    <row r="10" spans="1:7" ht="12.75">
      <c r="A10" s="111" t="s">
        <v>61</v>
      </c>
      <c r="B10" s="311">
        <v>0.5228074761469238</v>
      </c>
      <c r="C10" s="311" t="s">
        <v>363</v>
      </c>
      <c r="D10" s="311" t="s">
        <v>354</v>
      </c>
      <c r="E10" s="311">
        <v>1.5472630347158913</v>
      </c>
      <c r="F10" s="311">
        <v>2.0078226857887733</v>
      </c>
      <c r="G10" s="312">
        <v>1.7772280450491327</v>
      </c>
    </row>
    <row r="11" spans="1:7" ht="12.75">
      <c r="A11" s="111" t="s">
        <v>62</v>
      </c>
      <c r="B11" s="311">
        <v>0.7872108513987994</v>
      </c>
      <c r="C11" s="311">
        <v>0.43441534934233933</v>
      </c>
      <c r="D11" s="311">
        <v>0.610493230174062</v>
      </c>
      <c r="E11" s="311">
        <v>1.1055034847392646</v>
      </c>
      <c r="F11" s="311">
        <v>4.553646521686889</v>
      </c>
      <c r="G11" s="312">
        <v>2.8296785821568124</v>
      </c>
    </row>
    <row r="12" spans="1:7" ht="12.75">
      <c r="A12" s="111" t="s">
        <v>63</v>
      </c>
      <c r="B12" s="311" t="s">
        <v>357</v>
      </c>
      <c r="C12" s="311">
        <v>0.5137261197623861</v>
      </c>
      <c r="D12" s="311" t="s">
        <v>348</v>
      </c>
      <c r="E12" s="311">
        <v>-0.15842839036754486</v>
      </c>
      <c r="F12" s="311">
        <v>3.607918263090676</v>
      </c>
      <c r="G12" s="312">
        <v>1.7175572519084077</v>
      </c>
    </row>
    <row r="13" spans="1:7" ht="12.75">
      <c r="A13" s="111" t="s">
        <v>64</v>
      </c>
      <c r="B13" s="311">
        <v>4.18343875790685</v>
      </c>
      <c r="C13" s="311">
        <v>3.3917467495760314</v>
      </c>
      <c r="D13" s="311">
        <v>3.7842075256556535</v>
      </c>
      <c r="E13" s="311">
        <v>1.048709810956257</v>
      </c>
      <c r="F13" s="311">
        <v>1.913613996719515</v>
      </c>
      <c r="G13" s="312">
        <v>1.4832108768797496</v>
      </c>
    </row>
    <row r="14" spans="1:7" ht="12.75">
      <c r="A14" s="111" t="s">
        <v>65</v>
      </c>
      <c r="B14" s="311">
        <v>2.273291925465847</v>
      </c>
      <c r="C14" s="311">
        <v>2.4848559772530554</v>
      </c>
      <c r="D14" s="311">
        <v>2.3793295743230596</v>
      </c>
      <c r="E14" s="311">
        <v>3.388801166039115</v>
      </c>
      <c r="F14" s="311">
        <v>4.716525934861289</v>
      </c>
      <c r="G14" s="312">
        <v>4.05495370090178</v>
      </c>
    </row>
    <row r="15" spans="1:7" ht="12.75">
      <c r="A15" s="111" t="s">
        <v>66</v>
      </c>
      <c r="B15" s="311">
        <v>1.9205377505701733</v>
      </c>
      <c r="C15" s="311">
        <v>1.3226882745471835</v>
      </c>
      <c r="D15" s="311">
        <v>1.6205226334987686</v>
      </c>
      <c r="E15" s="311">
        <v>1.8372394299846855</v>
      </c>
      <c r="F15" s="311">
        <v>2.0696142991533626</v>
      </c>
      <c r="G15" s="312">
        <v>1.9535157399235163</v>
      </c>
    </row>
    <row r="16" spans="1:7" ht="12.75">
      <c r="A16" s="111" t="s">
        <v>67</v>
      </c>
      <c r="B16" s="311" t="s">
        <v>358</v>
      </c>
      <c r="C16" s="311">
        <v>1.4762792030958756</v>
      </c>
      <c r="D16" s="311">
        <v>0.35783296357260835</v>
      </c>
      <c r="E16" s="311">
        <v>0.7201497911565441</v>
      </c>
      <c r="F16" s="311">
        <v>1.8220338983051014</v>
      </c>
      <c r="G16" s="312">
        <v>1.2764743635455977</v>
      </c>
    </row>
    <row r="17" spans="1:7" ht="12.75">
      <c r="A17" s="111" t="s">
        <v>68</v>
      </c>
      <c r="B17" s="311">
        <v>1.9335582662860233</v>
      </c>
      <c r="C17" s="311">
        <v>1.576114812916462</v>
      </c>
      <c r="D17" s="311">
        <v>1.7537072856221674</v>
      </c>
      <c r="E17" s="311">
        <v>2.8771483131763094</v>
      </c>
      <c r="F17" s="311">
        <v>2.9144587433762257</v>
      </c>
      <c r="G17" s="312">
        <v>2.8958874596033235</v>
      </c>
    </row>
    <row r="18" spans="1:7" ht="12.75">
      <c r="A18" s="111" t="s">
        <v>69</v>
      </c>
      <c r="B18" s="311" t="s">
        <v>353</v>
      </c>
      <c r="C18" s="311">
        <v>0.08130081300811555</v>
      </c>
      <c r="D18" s="311" t="s">
        <v>348</v>
      </c>
      <c r="E18" s="311">
        <v>0.9100455022751218</v>
      </c>
      <c r="F18" s="311">
        <v>0.7428040854224672</v>
      </c>
      <c r="G18" s="312">
        <v>0.8262058532611884</v>
      </c>
    </row>
    <row r="19" spans="1:7" ht="12.75">
      <c r="A19" s="111" t="s">
        <v>70</v>
      </c>
      <c r="B19" s="311">
        <v>3.36227308602999</v>
      </c>
      <c r="C19" s="311">
        <v>4.038491875690185</v>
      </c>
      <c r="D19" s="311">
        <v>3.700489190468688</v>
      </c>
      <c r="E19" s="311">
        <v>4.291386682956632</v>
      </c>
      <c r="F19" s="311">
        <v>5.154639175257736</v>
      </c>
      <c r="G19" s="312">
        <v>4.7245891661594746</v>
      </c>
    </row>
    <row r="20" spans="1:7" ht="12.75">
      <c r="A20" s="111" t="s">
        <v>71</v>
      </c>
      <c r="B20" s="311" t="s">
        <v>359</v>
      </c>
      <c r="C20" s="311" t="s">
        <v>348</v>
      </c>
      <c r="D20" s="311" t="s">
        <v>353</v>
      </c>
      <c r="E20" s="311">
        <v>-2.7081125632874197</v>
      </c>
      <c r="F20" s="311">
        <v>-4.202675506096833</v>
      </c>
      <c r="G20" s="312">
        <v>-3.45336481700118</v>
      </c>
    </row>
    <row r="21" spans="1:7" ht="12.75">
      <c r="A21" s="111" t="s">
        <v>72</v>
      </c>
      <c r="B21" s="311">
        <v>1.5545192094159324</v>
      </c>
      <c r="C21" s="311">
        <v>1.5630196208846179</v>
      </c>
      <c r="D21" s="311">
        <v>1.558772951683587</v>
      </c>
      <c r="E21" s="311">
        <v>1.6728624535316063</v>
      </c>
      <c r="F21" s="311">
        <v>1.7681728880157284</v>
      </c>
      <c r="G21" s="312">
        <v>1.7205593183307843</v>
      </c>
    </row>
    <row r="22" spans="1:7" ht="12.75">
      <c r="A22" s="111" t="s">
        <v>73</v>
      </c>
      <c r="B22" s="311">
        <v>2.942322681215882</v>
      </c>
      <c r="C22" s="311">
        <v>3.3401301097193823</v>
      </c>
      <c r="D22" s="311">
        <v>3.1415649467490105</v>
      </c>
      <c r="E22" s="311">
        <v>5.6785917092561045</v>
      </c>
      <c r="F22" s="311">
        <v>6.032133796861797</v>
      </c>
      <c r="G22" s="312">
        <v>5.856004526380307</v>
      </c>
    </row>
    <row r="23" spans="1:7" ht="12.75">
      <c r="A23" s="111" t="s">
        <v>74</v>
      </c>
      <c r="B23" s="311">
        <v>3.2909324308554213</v>
      </c>
      <c r="C23" s="311">
        <v>0.7090576395242243</v>
      </c>
      <c r="D23" s="311">
        <v>1.9869462253797578</v>
      </c>
      <c r="E23" s="311">
        <v>2.5194893232402937</v>
      </c>
      <c r="F23" s="311">
        <v>3.20236202589145</v>
      </c>
      <c r="G23" s="312">
        <v>2.8600555020671754</v>
      </c>
    </row>
    <row r="24" spans="1:7" ht="15.75" customHeight="1">
      <c r="A24" s="304" t="s">
        <v>75</v>
      </c>
      <c r="B24" s="313">
        <v>0.9916094584286674</v>
      </c>
      <c r="C24" s="313">
        <v>0.7085916740478329</v>
      </c>
      <c r="D24" s="313">
        <v>0.849768533198009</v>
      </c>
      <c r="E24" s="313">
        <v>3.789023162134933</v>
      </c>
      <c r="F24" s="313">
        <v>5.022601707684595</v>
      </c>
      <c r="G24" s="314">
        <v>4.406587880311794</v>
      </c>
    </row>
    <row r="25" spans="1:7" ht="15.75" customHeight="1" thickBot="1">
      <c r="A25" s="216" t="s">
        <v>76</v>
      </c>
      <c r="B25" s="315">
        <v>5.448717948717948</v>
      </c>
      <c r="C25" s="315">
        <v>5.445881552076246</v>
      </c>
      <c r="D25" s="315">
        <v>5.447283244955571</v>
      </c>
      <c r="E25" s="315">
        <v>3.0923747852517445</v>
      </c>
      <c r="F25" s="315">
        <v>0.3486120077469247</v>
      </c>
      <c r="G25" s="316">
        <v>1.7045454545454413</v>
      </c>
    </row>
    <row r="26" spans="1:7" ht="12.75">
      <c r="A26" s="108" t="s">
        <v>394</v>
      </c>
      <c r="B26" s="77"/>
      <c r="C26" s="77"/>
      <c r="D26" s="77"/>
      <c r="E26" s="77"/>
      <c r="F26" s="77"/>
      <c r="G26" s="77"/>
    </row>
    <row r="27" ht="12.75">
      <c r="A27" s="73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/>
  <dimension ref="A1:H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3.8515625" style="12" customWidth="1"/>
    <col min="2" max="7" width="14.7109375" style="20" customWidth="1"/>
    <col min="8" max="14" width="10.7109375" style="12" customWidth="1"/>
    <col min="15" max="16384" width="19.14062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ht="12.75">
      <c r="A2" s="96"/>
      <c r="B2" s="95"/>
      <c r="C2" s="95"/>
      <c r="D2" s="95"/>
      <c r="E2" s="95"/>
      <c r="F2" s="95"/>
      <c r="G2" s="95"/>
    </row>
    <row r="3" spans="1:8" ht="15">
      <c r="A3" s="416" t="s">
        <v>438</v>
      </c>
      <c r="B3" s="416"/>
      <c r="C3" s="416"/>
      <c r="D3" s="416"/>
      <c r="E3" s="416"/>
      <c r="F3" s="416"/>
      <c r="G3" s="417"/>
      <c r="H3" s="74"/>
    </row>
    <row r="4" spans="1:8" ht="14.25">
      <c r="A4" s="171"/>
      <c r="B4" s="172"/>
      <c r="C4" s="172"/>
      <c r="D4" s="172"/>
      <c r="E4" s="172"/>
      <c r="F4" s="172"/>
      <c r="G4" s="113"/>
      <c r="H4" s="74"/>
    </row>
    <row r="5" spans="1:8" s="70" customFormat="1" ht="12.75">
      <c r="A5" s="411" t="s">
        <v>41</v>
      </c>
      <c r="B5" s="413">
        <v>2000</v>
      </c>
      <c r="C5" s="414"/>
      <c r="D5" s="413"/>
      <c r="E5" s="413">
        <v>2001</v>
      </c>
      <c r="F5" s="414"/>
      <c r="G5" s="415"/>
      <c r="H5" s="71"/>
    </row>
    <row r="6" spans="1:8" s="70" customFormat="1" ht="13.5" thickBot="1">
      <c r="A6" s="412"/>
      <c r="B6" s="223" t="s">
        <v>55</v>
      </c>
      <c r="C6" s="223" t="s">
        <v>56</v>
      </c>
      <c r="D6" s="223" t="s">
        <v>57</v>
      </c>
      <c r="E6" s="223" t="s">
        <v>55</v>
      </c>
      <c r="F6" s="223" t="s">
        <v>56</v>
      </c>
      <c r="G6" s="224" t="s">
        <v>57</v>
      </c>
      <c r="H6" s="71"/>
    </row>
    <row r="7" spans="1:8" ht="12.75">
      <c r="A7" s="150" t="s">
        <v>77</v>
      </c>
      <c r="B7" s="187">
        <v>115.9</v>
      </c>
      <c r="C7" s="187">
        <v>116.1</v>
      </c>
      <c r="D7" s="187">
        <v>116</v>
      </c>
      <c r="E7" s="187">
        <v>118</v>
      </c>
      <c r="F7" s="187">
        <v>119.9</v>
      </c>
      <c r="G7" s="188">
        <v>118.95</v>
      </c>
      <c r="H7" s="76"/>
    </row>
    <row r="8" spans="1:8" ht="12.75">
      <c r="A8" s="47" t="s">
        <v>78</v>
      </c>
      <c r="B8" s="116">
        <v>131.7</v>
      </c>
      <c r="C8" s="116">
        <v>133.7</v>
      </c>
      <c r="D8" s="116">
        <v>132.7</v>
      </c>
      <c r="E8" s="116">
        <v>137.5</v>
      </c>
      <c r="F8" s="116">
        <v>141.4</v>
      </c>
      <c r="G8" s="117">
        <v>139.45</v>
      </c>
      <c r="H8" s="76"/>
    </row>
    <row r="9" spans="1:8" ht="12.75">
      <c r="A9" s="47" t="s">
        <v>79</v>
      </c>
      <c r="B9" s="116">
        <v>119.3</v>
      </c>
      <c r="C9" s="116">
        <v>120.1</v>
      </c>
      <c r="D9" s="116">
        <v>119.7</v>
      </c>
      <c r="E9" s="116">
        <v>120.6</v>
      </c>
      <c r="F9" s="116">
        <v>124.6</v>
      </c>
      <c r="G9" s="117">
        <v>122.6</v>
      </c>
      <c r="H9" s="76"/>
    </row>
    <row r="10" spans="1:8" ht="12.75">
      <c r="A10" s="47" t="s">
        <v>80</v>
      </c>
      <c r="B10" s="116">
        <v>117</v>
      </c>
      <c r="C10" s="116">
        <v>131.6</v>
      </c>
      <c r="D10" s="116">
        <v>124.3</v>
      </c>
      <c r="E10" s="116">
        <v>135.3</v>
      </c>
      <c r="F10" s="116">
        <v>155.7</v>
      </c>
      <c r="G10" s="117">
        <v>145.5</v>
      </c>
      <c r="H10" s="76"/>
    </row>
    <row r="11" spans="1:8" ht="12.75">
      <c r="A11" s="47" t="s">
        <v>81</v>
      </c>
      <c r="B11" s="116">
        <v>102.2</v>
      </c>
      <c r="C11" s="116">
        <v>111.8</v>
      </c>
      <c r="D11" s="116">
        <v>107</v>
      </c>
      <c r="E11" s="116">
        <v>129</v>
      </c>
      <c r="F11" s="116">
        <v>126.6</v>
      </c>
      <c r="G11" s="117">
        <v>127.8</v>
      </c>
      <c r="H11" s="76"/>
    </row>
    <row r="12" spans="1:8" ht="12.75">
      <c r="A12" s="47" t="s">
        <v>82</v>
      </c>
      <c r="B12" s="116">
        <v>108.6</v>
      </c>
      <c r="C12" s="116">
        <v>116.4</v>
      </c>
      <c r="D12" s="116">
        <v>112.5</v>
      </c>
      <c r="E12" s="116">
        <v>134.4</v>
      </c>
      <c r="F12" s="116">
        <v>126.4</v>
      </c>
      <c r="G12" s="117">
        <v>130.4</v>
      </c>
      <c r="H12" s="76"/>
    </row>
    <row r="13" spans="1:8" ht="12.75">
      <c r="A13" s="47" t="s">
        <v>83</v>
      </c>
      <c r="B13" s="116">
        <v>110.5</v>
      </c>
      <c r="C13" s="116">
        <v>112.9</v>
      </c>
      <c r="D13" s="116">
        <v>111.7</v>
      </c>
      <c r="E13" s="116">
        <v>117.7</v>
      </c>
      <c r="F13" s="116">
        <v>120.5</v>
      </c>
      <c r="G13" s="117">
        <v>119.1</v>
      </c>
      <c r="H13" s="76"/>
    </row>
    <row r="14" spans="1:8" ht="12.75">
      <c r="A14" s="47" t="s">
        <v>84</v>
      </c>
      <c r="B14" s="116">
        <v>124.7</v>
      </c>
      <c r="C14" s="116">
        <v>128.3</v>
      </c>
      <c r="D14" s="116">
        <v>126.5</v>
      </c>
      <c r="E14" s="116">
        <v>130.8</v>
      </c>
      <c r="F14" s="116">
        <v>133.8</v>
      </c>
      <c r="G14" s="117">
        <v>132.3</v>
      </c>
      <c r="H14" s="74"/>
    </row>
    <row r="15" spans="1:8" ht="12.75">
      <c r="A15" s="47" t="s">
        <v>85</v>
      </c>
      <c r="B15" s="116">
        <v>134.8</v>
      </c>
      <c r="C15" s="116">
        <v>137.6</v>
      </c>
      <c r="D15" s="116">
        <v>136.2</v>
      </c>
      <c r="E15" s="116">
        <v>141.9</v>
      </c>
      <c r="F15" s="116">
        <v>146.9</v>
      </c>
      <c r="G15" s="117">
        <v>144.4</v>
      </c>
      <c r="H15" s="76"/>
    </row>
    <row r="16" spans="1:8" ht="12.75">
      <c r="A16" s="47" t="s">
        <v>86</v>
      </c>
      <c r="B16" s="116">
        <v>114.1</v>
      </c>
      <c r="C16" s="116">
        <v>117.9</v>
      </c>
      <c r="D16" s="116">
        <v>116</v>
      </c>
      <c r="E16" s="116">
        <v>119.8</v>
      </c>
      <c r="F16" s="116">
        <v>120.2</v>
      </c>
      <c r="G16" s="117">
        <v>120</v>
      </c>
      <c r="H16" s="76"/>
    </row>
    <row r="17" spans="1:8" ht="12.75">
      <c r="A17" s="47" t="s">
        <v>87</v>
      </c>
      <c r="B17" s="116">
        <v>108</v>
      </c>
      <c r="C17" s="116">
        <v>108.8</v>
      </c>
      <c r="D17" s="116">
        <v>108.4</v>
      </c>
      <c r="E17" s="116">
        <v>116.6</v>
      </c>
      <c r="F17" s="116">
        <v>120.2</v>
      </c>
      <c r="G17" s="117">
        <v>118.4</v>
      </c>
      <c r="H17" s="76"/>
    </row>
    <row r="18" spans="1:8" ht="12.75">
      <c r="A18" s="47" t="s">
        <v>332</v>
      </c>
      <c r="B18" s="116">
        <v>114.7</v>
      </c>
      <c r="C18" s="116">
        <v>115.3</v>
      </c>
      <c r="D18" s="116">
        <v>115</v>
      </c>
      <c r="E18" s="116">
        <v>117.9</v>
      </c>
      <c r="F18" s="116">
        <v>120.7</v>
      </c>
      <c r="G18" s="117">
        <v>119.3</v>
      </c>
      <c r="H18" s="76"/>
    </row>
    <row r="19" spans="1:8" ht="12.75">
      <c r="A19" s="47" t="s">
        <v>88</v>
      </c>
      <c r="B19" s="116">
        <v>130.5</v>
      </c>
      <c r="C19" s="116">
        <v>116.5</v>
      </c>
      <c r="D19" s="116">
        <v>123.5</v>
      </c>
      <c r="E19" s="116">
        <v>111.5</v>
      </c>
      <c r="F19" s="116">
        <v>117.3</v>
      </c>
      <c r="G19" s="117">
        <v>114.4</v>
      </c>
      <c r="H19" s="76"/>
    </row>
    <row r="20" spans="1:8" ht="12.75">
      <c r="A20" s="47" t="s">
        <v>89</v>
      </c>
      <c r="B20" s="116">
        <v>122.7</v>
      </c>
      <c r="C20" s="116">
        <v>122.9</v>
      </c>
      <c r="D20" s="116">
        <v>122.8</v>
      </c>
      <c r="E20" s="116">
        <v>128</v>
      </c>
      <c r="F20" s="116">
        <v>136.8</v>
      </c>
      <c r="G20" s="117">
        <v>132.4</v>
      </c>
      <c r="H20" s="76"/>
    </row>
    <row r="21" spans="1:8" ht="12.75">
      <c r="A21" s="47" t="s">
        <v>90</v>
      </c>
      <c r="B21" s="116">
        <v>126.4</v>
      </c>
      <c r="C21" s="116">
        <v>127.4</v>
      </c>
      <c r="D21" s="116">
        <v>126.9</v>
      </c>
      <c r="E21" s="116">
        <v>128.8</v>
      </c>
      <c r="F21" s="116">
        <v>129.6</v>
      </c>
      <c r="G21" s="117">
        <v>129.2</v>
      </c>
      <c r="H21" s="76"/>
    </row>
    <row r="22" spans="1:8" ht="12.75">
      <c r="A22" s="47" t="s">
        <v>91</v>
      </c>
      <c r="B22" s="116">
        <v>136</v>
      </c>
      <c r="C22" s="116">
        <v>141</v>
      </c>
      <c r="D22" s="116">
        <v>138.5</v>
      </c>
      <c r="E22" s="116">
        <v>142.8</v>
      </c>
      <c r="F22" s="116">
        <v>149.8</v>
      </c>
      <c r="G22" s="117">
        <v>146.3</v>
      </c>
      <c r="H22" s="74"/>
    </row>
    <row r="23" spans="1:8" ht="12.75">
      <c r="A23" s="47" t="s">
        <v>92</v>
      </c>
      <c r="B23" s="116">
        <v>113.4</v>
      </c>
      <c r="C23" s="116">
        <v>114.4</v>
      </c>
      <c r="D23" s="116">
        <v>113.9</v>
      </c>
      <c r="E23" s="116">
        <v>116.3</v>
      </c>
      <c r="F23" s="116">
        <v>117.7</v>
      </c>
      <c r="G23" s="117">
        <v>117</v>
      </c>
      <c r="H23" s="76"/>
    </row>
    <row r="24" spans="1:8" ht="12.75">
      <c r="A24" s="47" t="s">
        <v>93</v>
      </c>
      <c r="B24" s="116">
        <v>140.8</v>
      </c>
      <c r="C24" s="116">
        <v>156.4</v>
      </c>
      <c r="D24" s="116">
        <v>148.6</v>
      </c>
      <c r="E24" s="116">
        <v>178.1</v>
      </c>
      <c r="F24" s="116">
        <v>177.1</v>
      </c>
      <c r="G24" s="117">
        <v>177.6</v>
      </c>
      <c r="H24" s="76"/>
    </row>
    <row r="25" spans="1:8" ht="12.75">
      <c r="A25" s="47" t="s">
        <v>333</v>
      </c>
      <c r="B25" s="116">
        <v>133.3</v>
      </c>
      <c r="C25" s="116">
        <v>132.5</v>
      </c>
      <c r="D25" s="116">
        <v>132.9</v>
      </c>
      <c r="E25" s="116">
        <v>130.9</v>
      </c>
      <c r="F25" s="116">
        <v>129.9</v>
      </c>
      <c r="G25" s="117">
        <v>130.4</v>
      </c>
      <c r="H25" s="76"/>
    </row>
    <row r="26" spans="1:8" ht="12.75">
      <c r="A26" s="47" t="s">
        <v>50</v>
      </c>
      <c r="B26" s="116">
        <v>118.6</v>
      </c>
      <c r="C26" s="116">
        <v>118.4</v>
      </c>
      <c r="D26" s="116">
        <v>118.5</v>
      </c>
      <c r="E26" s="116">
        <v>119.8</v>
      </c>
      <c r="F26" s="116">
        <v>120</v>
      </c>
      <c r="G26" s="117">
        <v>119.9</v>
      </c>
      <c r="H26" s="76"/>
    </row>
    <row r="27" spans="1:8" ht="12.75">
      <c r="A27" s="47" t="s">
        <v>94</v>
      </c>
      <c r="B27" s="116">
        <v>116.4</v>
      </c>
      <c r="C27" s="116">
        <v>116.4</v>
      </c>
      <c r="D27" s="116">
        <v>116.4</v>
      </c>
      <c r="E27" s="116">
        <v>117.3</v>
      </c>
      <c r="F27" s="116">
        <v>118.9</v>
      </c>
      <c r="G27" s="117">
        <v>118.1</v>
      </c>
      <c r="H27" s="76"/>
    </row>
    <row r="28" spans="1:8" ht="12.75">
      <c r="A28" s="47" t="s">
        <v>95</v>
      </c>
      <c r="B28" s="116">
        <v>103.1</v>
      </c>
      <c r="C28" s="116">
        <v>104.1</v>
      </c>
      <c r="D28" s="116">
        <v>103.6</v>
      </c>
      <c r="E28" s="116">
        <v>107.3</v>
      </c>
      <c r="F28" s="116">
        <v>107.9</v>
      </c>
      <c r="G28" s="117">
        <v>107.6</v>
      </c>
      <c r="H28" s="76"/>
    </row>
    <row r="29" spans="1:8" ht="12.75">
      <c r="A29" s="42" t="s">
        <v>99</v>
      </c>
      <c r="B29" s="114">
        <v>124.4</v>
      </c>
      <c r="C29" s="114">
        <v>126.6</v>
      </c>
      <c r="D29" s="114">
        <v>125.5</v>
      </c>
      <c r="E29" s="114">
        <v>126.5</v>
      </c>
      <c r="F29" s="114">
        <v>129.9</v>
      </c>
      <c r="G29" s="115">
        <v>128.2</v>
      </c>
      <c r="H29" s="76"/>
    </row>
    <row r="30" spans="1:8" ht="12.75">
      <c r="A30" s="47" t="s">
        <v>96</v>
      </c>
      <c r="B30" s="116">
        <v>127</v>
      </c>
      <c r="C30" s="116">
        <v>127.2</v>
      </c>
      <c r="D30" s="116">
        <v>127.1</v>
      </c>
      <c r="E30" s="116">
        <v>129.9</v>
      </c>
      <c r="F30" s="116">
        <v>133.1</v>
      </c>
      <c r="G30" s="117">
        <v>131.5</v>
      </c>
      <c r="H30" s="76"/>
    </row>
    <row r="31" spans="1:8" ht="12.75">
      <c r="A31" s="47" t="s">
        <v>97</v>
      </c>
      <c r="B31" s="116">
        <v>120.7</v>
      </c>
      <c r="C31" s="116">
        <v>125.7</v>
      </c>
      <c r="D31" s="116">
        <v>123.2</v>
      </c>
      <c r="E31" s="116">
        <v>132</v>
      </c>
      <c r="F31" s="116">
        <v>135.8</v>
      </c>
      <c r="G31" s="117">
        <v>133.9</v>
      </c>
      <c r="H31" s="76"/>
    </row>
    <row r="32" spans="1:8" ht="13.5" thickBot="1">
      <c r="A32" s="225" t="s">
        <v>98</v>
      </c>
      <c r="B32" s="226">
        <v>129.6</v>
      </c>
      <c r="C32" s="226">
        <v>132.4</v>
      </c>
      <c r="D32" s="226">
        <v>131</v>
      </c>
      <c r="E32" s="226">
        <v>134.7</v>
      </c>
      <c r="F32" s="226">
        <v>136.6</v>
      </c>
      <c r="G32" s="227">
        <v>135.65</v>
      </c>
      <c r="H32" s="76"/>
    </row>
    <row r="33" spans="1:7" ht="12.75">
      <c r="A33" s="108" t="s">
        <v>394</v>
      </c>
      <c r="B33" s="95"/>
      <c r="C33" s="95"/>
      <c r="D33" s="95"/>
      <c r="E33" s="95"/>
      <c r="F33" s="95"/>
      <c r="G33" s="95"/>
    </row>
    <row r="34" spans="1:7" ht="12.75">
      <c r="A34" s="96"/>
      <c r="B34" s="95"/>
      <c r="C34" s="95"/>
      <c r="D34" s="95"/>
      <c r="E34" s="95"/>
      <c r="F34" s="95"/>
      <c r="G34" s="95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35"/>
  <sheetViews>
    <sheetView showGridLines="0" zoomScale="75" zoomScaleNormal="75" workbookViewId="0" topLeftCell="A1">
      <selection activeCell="A36" sqref="A36"/>
    </sheetView>
  </sheetViews>
  <sheetFormatPr defaultColWidth="11.421875" defaultRowHeight="12.75"/>
  <cols>
    <col min="1" max="1" width="44.7109375" style="12" customWidth="1"/>
    <col min="2" max="7" width="14.7109375" style="12" customWidth="1"/>
    <col min="8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3" spans="1:7" ht="15">
      <c r="A3" s="398" t="s">
        <v>439</v>
      </c>
      <c r="B3" s="398"/>
      <c r="C3" s="398"/>
      <c r="D3" s="398"/>
      <c r="E3" s="398"/>
      <c r="F3" s="398"/>
      <c r="G3" s="365"/>
    </row>
    <row r="4" spans="1:7" ht="15">
      <c r="A4" s="423" t="s">
        <v>457</v>
      </c>
      <c r="B4" s="423"/>
      <c r="C4" s="423"/>
      <c r="D4" s="423"/>
      <c r="E4" s="423"/>
      <c r="F4" s="423"/>
      <c r="G4" s="424"/>
    </row>
    <row r="5" spans="1:7" ht="12.75">
      <c r="A5" s="72"/>
      <c r="B5" s="41"/>
      <c r="C5" s="41"/>
      <c r="D5" s="41"/>
      <c r="E5" s="41"/>
      <c r="F5" s="41"/>
      <c r="G5" s="41"/>
    </row>
    <row r="6" spans="1:7" ht="12.75">
      <c r="A6" s="418" t="s">
        <v>41</v>
      </c>
      <c r="B6" s="420" t="s">
        <v>411</v>
      </c>
      <c r="C6" s="421"/>
      <c r="D6" s="421"/>
      <c r="E6" s="420" t="s">
        <v>412</v>
      </c>
      <c r="F6" s="421"/>
      <c r="G6" s="422"/>
    </row>
    <row r="7" spans="1:7" ht="12.75">
      <c r="A7" s="419"/>
      <c r="B7" s="120"/>
      <c r="C7" s="120"/>
      <c r="D7" s="120"/>
      <c r="E7" s="120"/>
      <c r="F7" s="120"/>
      <c r="G7" s="121"/>
    </row>
    <row r="8" spans="1:7" ht="13.5" thickBot="1">
      <c r="A8" s="122"/>
      <c r="B8" s="118" t="s">
        <v>55</v>
      </c>
      <c r="C8" s="118" t="s">
        <v>56</v>
      </c>
      <c r="D8" s="118" t="s">
        <v>57</v>
      </c>
      <c r="E8" s="118" t="s">
        <v>55</v>
      </c>
      <c r="F8" s="118" t="s">
        <v>56</v>
      </c>
      <c r="G8" s="119" t="s">
        <v>57</v>
      </c>
    </row>
    <row r="9" spans="1:7" ht="12.75">
      <c r="A9" s="228" t="s">
        <v>77</v>
      </c>
      <c r="B9" s="230">
        <v>0.2</v>
      </c>
      <c r="C9" s="230">
        <v>0.9</v>
      </c>
      <c r="D9" s="230">
        <v>0.6</v>
      </c>
      <c r="E9" s="230">
        <v>1.8</v>
      </c>
      <c r="F9" s="230">
        <v>4.4</v>
      </c>
      <c r="G9" s="231">
        <v>3.1</v>
      </c>
    </row>
    <row r="10" spans="1:7" ht="12.75">
      <c r="A10" s="122" t="s">
        <v>78</v>
      </c>
      <c r="B10" s="232">
        <v>1.9</v>
      </c>
      <c r="C10" s="232">
        <v>3</v>
      </c>
      <c r="D10" s="232">
        <v>2.5</v>
      </c>
      <c r="E10" s="232">
        <v>4.4</v>
      </c>
      <c r="F10" s="232">
        <v>7.7</v>
      </c>
      <c r="G10" s="233">
        <v>6.05</v>
      </c>
    </row>
    <row r="11" spans="1:7" ht="12.75">
      <c r="A11" s="122" t="s">
        <v>79</v>
      </c>
      <c r="B11" s="232">
        <v>1.5</v>
      </c>
      <c r="C11" s="232">
        <v>2.9</v>
      </c>
      <c r="D11" s="232">
        <v>2.2</v>
      </c>
      <c r="E11" s="232">
        <v>1.1</v>
      </c>
      <c r="F11" s="232">
        <v>2.4</v>
      </c>
      <c r="G11" s="233">
        <v>1.75</v>
      </c>
    </row>
    <row r="12" spans="1:7" ht="12.75">
      <c r="A12" s="122" t="s">
        <v>80</v>
      </c>
      <c r="B12" s="232">
        <v>4.9</v>
      </c>
      <c r="C12" s="232">
        <v>0.5</v>
      </c>
      <c r="D12" s="232">
        <v>2.8</v>
      </c>
      <c r="E12" s="232">
        <v>15.6</v>
      </c>
      <c r="F12" s="232">
        <v>18.4</v>
      </c>
      <c r="G12" s="233">
        <v>17</v>
      </c>
    </row>
    <row r="13" spans="1:7" ht="12.75">
      <c r="A13" s="122" t="s">
        <v>81</v>
      </c>
      <c r="B13" s="232">
        <v>9.3</v>
      </c>
      <c r="C13" s="232">
        <v>9.8</v>
      </c>
      <c r="D13" s="232">
        <v>9.6</v>
      </c>
      <c r="E13" s="232">
        <v>26.2</v>
      </c>
      <c r="F13" s="232">
        <v>12.6</v>
      </c>
      <c r="G13" s="233">
        <v>19.4</v>
      </c>
    </row>
    <row r="14" spans="1:7" ht="12.75">
      <c r="A14" s="122" t="s">
        <v>82</v>
      </c>
      <c r="B14" s="232">
        <v>9.2</v>
      </c>
      <c r="C14" s="232">
        <v>15.7</v>
      </c>
      <c r="D14" s="232">
        <v>12.5</v>
      </c>
      <c r="E14" s="232">
        <v>23.8</v>
      </c>
      <c r="F14" s="232">
        <v>8</v>
      </c>
      <c r="G14" s="233">
        <v>15.9</v>
      </c>
    </row>
    <row r="15" spans="1:7" ht="12.75">
      <c r="A15" s="122" t="s">
        <v>83</v>
      </c>
      <c r="B15" s="232">
        <v>0.4</v>
      </c>
      <c r="C15" s="232">
        <v>2.1</v>
      </c>
      <c r="D15" s="232">
        <v>1.3</v>
      </c>
      <c r="E15" s="232">
        <v>6.5</v>
      </c>
      <c r="F15" s="232">
        <v>6.7</v>
      </c>
      <c r="G15" s="233">
        <v>6.6</v>
      </c>
    </row>
    <row r="16" spans="1:7" ht="12.75">
      <c r="A16" s="122" t="s">
        <v>84</v>
      </c>
      <c r="B16" s="232">
        <v>4.6</v>
      </c>
      <c r="C16" s="232">
        <v>6</v>
      </c>
      <c r="D16" s="232">
        <v>5.3</v>
      </c>
      <c r="E16" s="232">
        <v>4.9</v>
      </c>
      <c r="F16" s="232">
        <v>4.3</v>
      </c>
      <c r="G16" s="233">
        <v>4.6</v>
      </c>
    </row>
    <row r="17" spans="1:7" ht="12.75">
      <c r="A17" s="122" t="s">
        <v>85</v>
      </c>
      <c r="B17" s="232">
        <v>3</v>
      </c>
      <c r="C17" s="232">
        <v>3.8</v>
      </c>
      <c r="D17" s="232">
        <v>3.4</v>
      </c>
      <c r="E17" s="232">
        <v>5.3</v>
      </c>
      <c r="F17" s="232">
        <v>6.7</v>
      </c>
      <c r="G17" s="233">
        <v>6</v>
      </c>
    </row>
    <row r="18" spans="1:7" ht="12.75">
      <c r="A18" s="122" t="s">
        <v>86</v>
      </c>
      <c r="B18" s="232">
        <v>6.8</v>
      </c>
      <c r="C18" s="232">
        <v>11.9</v>
      </c>
      <c r="D18" s="232">
        <v>9.3</v>
      </c>
      <c r="E18" s="232">
        <v>5</v>
      </c>
      <c r="F18" s="232">
        <v>1.8</v>
      </c>
      <c r="G18" s="233">
        <v>3.4</v>
      </c>
    </row>
    <row r="19" spans="1:7" ht="12.75">
      <c r="A19" s="122" t="s">
        <v>87</v>
      </c>
      <c r="B19" s="232">
        <v>0.5</v>
      </c>
      <c r="C19" s="232">
        <v>1.6</v>
      </c>
      <c r="D19" s="232">
        <v>1.1</v>
      </c>
      <c r="E19" s="232">
        <v>8</v>
      </c>
      <c r="F19" s="232">
        <v>10.4</v>
      </c>
      <c r="G19" s="233">
        <v>9.2</v>
      </c>
    </row>
    <row r="20" spans="1:7" ht="12.75">
      <c r="A20" s="122" t="s">
        <v>332</v>
      </c>
      <c r="B20" s="232" t="s">
        <v>363</v>
      </c>
      <c r="C20" s="232">
        <v>0.8</v>
      </c>
      <c r="D20" s="232">
        <v>0.1</v>
      </c>
      <c r="E20" s="232">
        <v>2.8</v>
      </c>
      <c r="F20" s="232">
        <v>4.8</v>
      </c>
      <c r="G20" s="233">
        <v>3.8</v>
      </c>
    </row>
    <row r="21" spans="1:7" ht="12.75">
      <c r="A21" s="122" t="s">
        <v>88</v>
      </c>
      <c r="B21" s="232">
        <v>0.8</v>
      </c>
      <c r="C21" s="232" t="s">
        <v>367</v>
      </c>
      <c r="D21" s="232" t="s">
        <v>366</v>
      </c>
      <c r="E21" s="232">
        <v>-14.6</v>
      </c>
      <c r="F21" s="232">
        <v>0</v>
      </c>
      <c r="G21" s="233">
        <v>-7.3</v>
      </c>
    </row>
    <row r="22" spans="1:7" ht="12.75">
      <c r="A22" s="122" t="s">
        <v>89</v>
      </c>
      <c r="B22" s="232" t="s">
        <v>365</v>
      </c>
      <c r="C22" s="232" t="s">
        <v>339</v>
      </c>
      <c r="D22" s="232" t="s">
        <v>363</v>
      </c>
      <c r="E22" s="232">
        <v>4.3</v>
      </c>
      <c r="F22" s="232">
        <v>11.3</v>
      </c>
      <c r="G22" s="233">
        <v>7.8</v>
      </c>
    </row>
    <row r="23" spans="1:7" ht="12.75">
      <c r="A23" s="122" t="s">
        <v>90</v>
      </c>
      <c r="B23" s="232">
        <v>0.1</v>
      </c>
      <c r="C23" s="232">
        <v>1</v>
      </c>
      <c r="D23" s="232">
        <v>0.5</v>
      </c>
      <c r="E23" s="232">
        <v>1.9</v>
      </c>
      <c r="F23" s="232">
        <v>1.7</v>
      </c>
      <c r="G23" s="233">
        <v>1.8</v>
      </c>
    </row>
    <row r="24" spans="1:7" ht="12.75">
      <c r="A24" s="122" t="s">
        <v>91</v>
      </c>
      <c r="B24" s="232">
        <v>4.3</v>
      </c>
      <c r="C24" s="232">
        <v>7.5</v>
      </c>
      <c r="D24" s="232">
        <v>5.9</v>
      </c>
      <c r="E24" s="232">
        <v>5</v>
      </c>
      <c r="F24" s="232">
        <v>6.4</v>
      </c>
      <c r="G24" s="233">
        <v>5.7</v>
      </c>
    </row>
    <row r="25" spans="1:7" ht="12.75">
      <c r="A25" s="122" t="s">
        <v>92</v>
      </c>
      <c r="B25" s="232" t="s">
        <v>363</v>
      </c>
      <c r="C25" s="232">
        <v>1</v>
      </c>
      <c r="D25" s="232">
        <v>0.2</v>
      </c>
      <c r="E25" s="232">
        <v>2.6</v>
      </c>
      <c r="F25" s="232">
        <v>2.8</v>
      </c>
      <c r="G25" s="233">
        <v>2.7</v>
      </c>
    </row>
    <row r="26" spans="1:7" ht="12.75">
      <c r="A26" s="122" t="s">
        <v>93</v>
      </c>
      <c r="B26" s="232" t="s">
        <v>368</v>
      </c>
      <c r="C26" s="232">
        <v>27.6</v>
      </c>
      <c r="D26" s="232" t="s">
        <v>358</v>
      </c>
      <c r="E26" s="232">
        <v>26.5</v>
      </c>
      <c r="F26" s="232">
        <v>12.5</v>
      </c>
      <c r="G26" s="233">
        <v>19.5</v>
      </c>
    </row>
    <row r="27" spans="1:7" ht="12.75">
      <c r="A27" s="122" t="s">
        <v>410</v>
      </c>
      <c r="B27" s="232" t="s">
        <v>369</v>
      </c>
      <c r="C27" s="232" t="s">
        <v>370</v>
      </c>
      <c r="D27" s="232" t="s">
        <v>364</v>
      </c>
      <c r="E27" s="232">
        <v>-1.8</v>
      </c>
      <c r="F27" s="232">
        <v>-2</v>
      </c>
      <c r="G27" s="233">
        <v>-1.9</v>
      </c>
    </row>
    <row r="28" spans="1:7" ht="12.75">
      <c r="A28" s="122" t="s">
        <v>50</v>
      </c>
      <c r="B28" s="232" t="s">
        <v>348</v>
      </c>
      <c r="C28" s="232" t="s">
        <v>348</v>
      </c>
      <c r="D28" s="232" t="s">
        <v>348</v>
      </c>
      <c r="E28" s="232">
        <v>1</v>
      </c>
      <c r="F28" s="232">
        <v>1.4</v>
      </c>
      <c r="G28" s="233">
        <v>1.2</v>
      </c>
    </row>
    <row r="29" spans="1:7" ht="12.75">
      <c r="A29" s="122" t="s">
        <v>94</v>
      </c>
      <c r="B29" s="232">
        <v>0.3</v>
      </c>
      <c r="C29" s="232">
        <v>0.3</v>
      </c>
      <c r="D29" s="232">
        <v>0.3</v>
      </c>
      <c r="E29" s="232">
        <v>0.8</v>
      </c>
      <c r="F29" s="232">
        <v>2.2</v>
      </c>
      <c r="G29" s="233">
        <v>1.5</v>
      </c>
    </row>
    <row r="30" spans="1:7" ht="12.75">
      <c r="A30" s="122" t="s">
        <v>95</v>
      </c>
      <c r="B30" s="232">
        <v>0.7</v>
      </c>
      <c r="C30" s="232">
        <v>1.9</v>
      </c>
      <c r="D30" s="232">
        <v>1.3</v>
      </c>
      <c r="E30" s="232">
        <v>4.1</v>
      </c>
      <c r="F30" s="232">
        <v>3.7</v>
      </c>
      <c r="G30" s="233">
        <v>3.9</v>
      </c>
    </row>
    <row r="31" spans="1:7" ht="12.75">
      <c r="A31" s="123" t="s">
        <v>99</v>
      </c>
      <c r="B31" s="234">
        <v>1.5</v>
      </c>
      <c r="C31" s="234">
        <v>2.8</v>
      </c>
      <c r="D31" s="234">
        <v>2.15</v>
      </c>
      <c r="E31" s="234">
        <v>1.7</v>
      </c>
      <c r="F31" s="234">
        <v>2.6</v>
      </c>
      <c r="G31" s="235">
        <v>2.2</v>
      </c>
    </row>
    <row r="32" spans="1:7" ht="12.75">
      <c r="A32" s="122" t="s">
        <v>96</v>
      </c>
      <c r="B32" s="232">
        <v>1.1</v>
      </c>
      <c r="C32" s="232">
        <v>0.7</v>
      </c>
      <c r="D32" s="232">
        <v>0.9</v>
      </c>
      <c r="E32" s="232">
        <v>2.2834645669291387</v>
      </c>
      <c r="F32" s="232">
        <v>4.6383647798742045</v>
      </c>
      <c r="G32" s="233">
        <v>6.608969315499613</v>
      </c>
    </row>
    <row r="33" spans="1:7" ht="12.75">
      <c r="A33" s="122" t="s">
        <v>97</v>
      </c>
      <c r="B33" s="232">
        <v>2.1</v>
      </c>
      <c r="C33" s="232">
        <v>6.3</v>
      </c>
      <c r="D33" s="232">
        <v>4.2</v>
      </c>
      <c r="E33" s="232">
        <v>9.362054681027331</v>
      </c>
      <c r="F33" s="232">
        <v>8.035003977724742</v>
      </c>
      <c r="G33" s="233">
        <v>8.685064935064934</v>
      </c>
    </row>
    <row r="34" spans="1:7" ht="13.5" thickBot="1">
      <c r="A34" s="229" t="s">
        <v>98</v>
      </c>
      <c r="B34" s="236">
        <v>3</v>
      </c>
      <c r="C34" s="236">
        <v>3.8</v>
      </c>
      <c r="D34" s="236">
        <v>3.4</v>
      </c>
      <c r="E34" s="236">
        <v>3.935185185185186</v>
      </c>
      <c r="F34" s="236">
        <v>3.1722054380664666</v>
      </c>
      <c r="G34" s="237">
        <v>3.5496183206106924</v>
      </c>
    </row>
    <row r="35" ht="12.75">
      <c r="A35" s="73" t="s">
        <v>394</v>
      </c>
    </row>
  </sheetData>
  <mergeCells count="6">
    <mergeCell ref="A6:A7"/>
    <mergeCell ref="B6:D6"/>
    <mergeCell ref="E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1"/>
  <dimension ref="A1:G2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3" customWidth="1"/>
    <col min="2" max="5" width="12.7109375" style="12" customWidth="1"/>
    <col min="6" max="10" width="10.7109375" style="12" customWidth="1"/>
    <col min="11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157"/>
      <c r="G1" s="157"/>
    </row>
    <row r="3" spans="1:6" ht="15">
      <c r="A3" s="425" t="s">
        <v>440</v>
      </c>
      <c r="B3" s="427"/>
      <c r="C3" s="427"/>
      <c r="D3" s="427"/>
      <c r="E3" s="427"/>
      <c r="F3" s="165"/>
    </row>
    <row r="4" spans="1:6" ht="15">
      <c r="A4" s="425" t="s">
        <v>328</v>
      </c>
      <c r="B4" s="425"/>
      <c r="C4" s="425"/>
      <c r="D4" s="425"/>
      <c r="E4" s="425"/>
      <c r="F4" s="165"/>
    </row>
    <row r="5" spans="1:6" ht="12.75">
      <c r="A5" s="124"/>
      <c r="B5" s="104"/>
      <c r="C5" s="104"/>
      <c r="D5" s="104"/>
      <c r="E5" s="104"/>
      <c r="F5" s="11"/>
    </row>
    <row r="6" spans="1:6" ht="12.75">
      <c r="A6" s="53"/>
      <c r="B6" s="378" t="s">
        <v>115</v>
      </c>
      <c r="C6" s="378" t="s">
        <v>116</v>
      </c>
      <c r="D6" s="378" t="s">
        <v>101</v>
      </c>
      <c r="E6" s="428" t="s">
        <v>138</v>
      </c>
      <c r="F6" s="11"/>
    </row>
    <row r="7" spans="1:5" ht="13.5" thickBot="1">
      <c r="A7" s="89" t="s">
        <v>100</v>
      </c>
      <c r="B7" s="367"/>
      <c r="C7" s="367"/>
      <c r="D7" s="367"/>
      <c r="E7" s="405"/>
    </row>
    <row r="8" spans="1:5" ht="12.75">
      <c r="A8" s="154" t="s">
        <v>102</v>
      </c>
      <c r="B8" s="241">
        <v>457.5</v>
      </c>
      <c r="C8" s="241">
        <v>387.9</v>
      </c>
      <c r="D8" s="241">
        <v>69.6</v>
      </c>
      <c r="E8" s="242">
        <v>15.213114754098365</v>
      </c>
    </row>
    <row r="9" spans="1:5" ht="12.75">
      <c r="A9" s="88" t="s">
        <v>103</v>
      </c>
      <c r="B9" s="239">
        <v>450.1</v>
      </c>
      <c r="C9" s="239">
        <v>378</v>
      </c>
      <c r="D9" s="239">
        <v>72.1</v>
      </c>
      <c r="E9" s="240">
        <v>16.018662519440127</v>
      </c>
    </row>
    <row r="10" spans="1:5" ht="12.75">
      <c r="A10" s="88" t="s">
        <v>104</v>
      </c>
      <c r="B10" s="239">
        <v>452.1</v>
      </c>
      <c r="C10" s="239">
        <v>389</v>
      </c>
      <c r="D10" s="239">
        <v>63.1</v>
      </c>
      <c r="E10" s="240">
        <v>13.957089139570895</v>
      </c>
    </row>
    <row r="11" spans="1:5" ht="12.75">
      <c r="A11" s="88" t="s">
        <v>105</v>
      </c>
      <c r="B11" s="239">
        <v>455.8</v>
      </c>
      <c r="C11" s="239">
        <v>395.2</v>
      </c>
      <c r="D11" s="239">
        <v>60.6</v>
      </c>
      <c r="E11" s="240">
        <v>13.295304958315054</v>
      </c>
    </row>
    <row r="12" spans="1:5" ht="12.75">
      <c r="A12" s="88" t="s">
        <v>106</v>
      </c>
      <c r="B12" s="239">
        <v>466.8</v>
      </c>
      <c r="C12" s="239">
        <v>405.2</v>
      </c>
      <c r="D12" s="239">
        <v>61.6</v>
      </c>
      <c r="E12" s="240">
        <v>13.196229648671812</v>
      </c>
    </row>
    <row r="13" spans="1:5" ht="12.75">
      <c r="A13" s="88" t="s">
        <v>107</v>
      </c>
      <c r="B13" s="239">
        <v>470.7</v>
      </c>
      <c r="C13" s="239">
        <v>410.7</v>
      </c>
      <c r="D13" s="239">
        <v>60</v>
      </c>
      <c r="E13" s="240">
        <v>12.746972594008923</v>
      </c>
    </row>
    <row r="14" spans="1:5" ht="12.75">
      <c r="A14" s="88" t="s">
        <v>108</v>
      </c>
      <c r="B14" s="239">
        <v>452.7</v>
      </c>
      <c r="C14" s="239">
        <v>391.8</v>
      </c>
      <c r="D14" s="239">
        <v>60.9</v>
      </c>
      <c r="E14" s="240">
        <v>13.452617627567921</v>
      </c>
    </row>
    <row r="15" spans="1:5" ht="13.5" customHeight="1">
      <c r="A15" s="88" t="s">
        <v>109</v>
      </c>
      <c r="B15" s="239">
        <v>453.9</v>
      </c>
      <c r="C15" s="239">
        <v>378.8</v>
      </c>
      <c r="D15" s="239">
        <v>75.1</v>
      </c>
      <c r="E15" s="240">
        <v>16.54549460233531</v>
      </c>
    </row>
    <row r="16" spans="1:5" ht="12.75">
      <c r="A16" s="88" t="s">
        <v>110</v>
      </c>
      <c r="B16" s="239">
        <v>481</v>
      </c>
      <c r="C16" s="239">
        <v>379.2</v>
      </c>
      <c r="D16" s="239">
        <v>101.8</v>
      </c>
      <c r="E16" s="240">
        <v>21.16424116424117</v>
      </c>
    </row>
    <row r="17" spans="1:5" ht="12.75">
      <c r="A17" s="88" t="s">
        <v>111</v>
      </c>
      <c r="B17" s="239">
        <v>471.8</v>
      </c>
      <c r="C17" s="239">
        <v>371.3</v>
      </c>
      <c r="D17" s="239">
        <v>100.5</v>
      </c>
      <c r="E17" s="240">
        <v>21.301398897838066</v>
      </c>
    </row>
    <row r="18" spans="1:5" ht="12.75">
      <c r="A18" s="88" t="s">
        <v>112</v>
      </c>
      <c r="B18" s="239">
        <v>436.4</v>
      </c>
      <c r="C18" s="239">
        <v>366.175</v>
      </c>
      <c r="D18" s="239">
        <v>70.225</v>
      </c>
      <c r="E18" s="240">
        <v>16.09188817598533</v>
      </c>
    </row>
    <row r="19" spans="1:5" ht="12.75">
      <c r="A19" s="88" t="s">
        <v>113</v>
      </c>
      <c r="B19" s="239">
        <v>445</v>
      </c>
      <c r="C19" s="239">
        <v>377.975</v>
      </c>
      <c r="D19" s="239">
        <v>67.025</v>
      </c>
      <c r="E19" s="240">
        <v>15.061797752808985</v>
      </c>
    </row>
    <row r="20" spans="1:5" ht="12.75">
      <c r="A20" s="88">
        <v>1997</v>
      </c>
      <c r="B20" s="239">
        <v>436.5</v>
      </c>
      <c r="C20" s="239">
        <v>371.5</v>
      </c>
      <c r="D20" s="239">
        <v>65</v>
      </c>
      <c r="E20" s="240">
        <v>14.891179839633448</v>
      </c>
    </row>
    <row r="21" spans="1:5" ht="12.75">
      <c r="A21" s="88">
        <v>1998</v>
      </c>
      <c r="B21" s="239">
        <v>448.9</v>
      </c>
      <c r="C21" s="239">
        <v>389</v>
      </c>
      <c r="D21" s="239">
        <v>59.9</v>
      </c>
      <c r="E21" s="240">
        <v>13.33</v>
      </c>
    </row>
    <row r="22" spans="1:5" ht="12.75">
      <c r="A22" s="88">
        <v>1999</v>
      </c>
      <c r="B22" s="239">
        <v>427.5</v>
      </c>
      <c r="C22" s="239">
        <v>379</v>
      </c>
      <c r="D22" s="239">
        <v>48</v>
      </c>
      <c r="E22" s="240">
        <v>11.2</v>
      </c>
    </row>
    <row r="23" spans="1:5" ht="12.75">
      <c r="A23" s="88">
        <v>2000</v>
      </c>
      <c r="B23" s="239">
        <v>433.2</v>
      </c>
      <c r="C23" s="239">
        <v>392.4</v>
      </c>
      <c r="D23" s="239">
        <v>40.8</v>
      </c>
      <c r="E23" s="240">
        <v>9.4</v>
      </c>
    </row>
    <row r="24" spans="1:5" ht="13.5" thickBot="1">
      <c r="A24" s="238">
        <v>2001</v>
      </c>
      <c r="B24" s="243">
        <v>450</v>
      </c>
      <c r="C24" s="243">
        <v>400.7</v>
      </c>
      <c r="D24" s="243">
        <v>49.3</v>
      </c>
      <c r="E24" s="244">
        <v>10.9</v>
      </c>
    </row>
    <row r="25" spans="1:6" ht="12.75">
      <c r="A25" s="426" t="s">
        <v>394</v>
      </c>
      <c r="B25" s="426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</sheetData>
  <mergeCells count="8">
    <mergeCell ref="A1:E1"/>
    <mergeCell ref="A4:E4"/>
    <mergeCell ref="A25:B25"/>
    <mergeCell ref="A3:E3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1"/>
  <dimension ref="A1:J1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3" customWidth="1"/>
    <col min="2" max="10" width="10.7109375" style="12" customWidth="1"/>
    <col min="11" max="16384" width="11.421875" style="12" customWidth="1"/>
  </cols>
  <sheetData>
    <row r="1" spans="1:10" s="159" customFormat="1" ht="18">
      <c r="A1" s="393" t="s">
        <v>247</v>
      </c>
      <c r="B1" s="393"/>
      <c r="C1" s="393"/>
      <c r="D1" s="393"/>
      <c r="E1" s="393"/>
      <c r="F1" s="393"/>
      <c r="G1" s="393"/>
      <c r="H1" s="393"/>
      <c r="I1" s="393"/>
      <c r="J1" s="393"/>
    </row>
    <row r="3" spans="1:10" ht="15">
      <c r="A3" s="398" t="s">
        <v>441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9" ht="12.75">
      <c r="A4" s="10"/>
      <c r="B4" s="10"/>
      <c r="C4" s="10"/>
      <c r="D4" s="10"/>
      <c r="E4" s="10"/>
      <c r="F4" s="10"/>
      <c r="G4" s="10"/>
      <c r="H4" s="4"/>
      <c r="I4" s="4"/>
    </row>
    <row r="5" spans="1:10" ht="12.75">
      <c r="A5" s="97"/>
      <c r="B5" s="429" t="s">
        <v>114</v>
      </c>
      <c r="C5" s="429"/>
      <c r="D5" s="429"/>
      <c r="E5" s="429" t="s">
        <v>413</v>
      </c>
      <c r="F5" s="429"/>
      <c r="G5" s="429"/>
      <c r="H5" s="429" t="s">
        <v>414</v>
      </c>
      <c r="I5" s="429"/>
      <c r="J5" s="401"/>
    </row>
    <row r="6" spans="1:10" ht="13.5" thickBot="1">
      <c r="A6" s="88"/>
      <c r="B6" s="43" t="s">
        <v>115</v>
      </c>
      <c r="C6" s="43" t="s">
        <v>116</v>
      </c>
      <c r="D6" s="43" t="s">
        <v>101</v>
      </c>
      <c r="E6" s="43" t="s">
        <v>115</v>
      </c>
      <c r="F6" s="43" t="s">
        <v>116</v>
      </c>
      <c r="G6" s="43" t="s">
        <v>101</v>
      </c>
      <c r="H6" s="43" t="s">
        <v>115</v>
      </c>
      <c r="I6" s="43" t="s">
        <v>116</v>
      </c>
      <c r="J6" s="105" t="s">
        <v>101</v>
      </c>
    </row>
    <row r="7" spans="1:10" ht="12.75">
      <c r="A7" s="154" t="s">
        <v>117</v>
      </c>
      <c r="B7" s="186">
        <v>70500</v>
      </c>
      <c r="C7" s="186">
        <v>65400</v>
      </c>
      <c r="D7" s="186">
        <v>5100</v>
      </c>
      <c r="E7" s="186">
        <v>80200</v>
      </c>
      <c r="F7" s="186">
        <v>72975</v>
      </c>
      <c r="G7" s="186">
        <v>7200</v>
      </c>
      <c r="H7" s="245">
        <v>13.758865248226954</v>
      </c>
      <c r="I7" s="245">
        <v>11.582568807339456</v>
      </c>
      <c r="J7" s="246">
        <v>41.176470588235304</v>
      </c>
    </row>
    <row r="8" spans="1:10" ht="12.75">
      <c r="A8" s="88" t="s">
        <v>118</v>
      </c>
      <c r="B8" s="98">
        <v>42000</v>
      </c>
      <c r="C8" s="98">
        <v>33900</v>
      </c>
      <c r="D8" s="98">
        <v>8100</v>
      </c>
      <c r="E8" s="98">
        <v>41100</v>
      </c>
      <c r="F8" s="98">
        <v>31375</v>
      </c>
      <c r="G8" s="98">
        <v>9750</v>
      </c>
      <c r="H8" s="69">
        <v>-2.142857142857139</v>
      </c>
      <c r="I8" s="69">
        <v>-7.448377581120937</v>
      </c>
      <c r="J8" s="125">
        <v>20.370370370370367</v>
      </c>
    </row>
    <row r="9" spans="1:10" ht="12.75">
      <c r="A9" s="88" t="s">
        <v>119</v>
      </c>
      <c r="B9" s="98">
        <v>10400</v>
      </c>
      <c r="C9" s="98">
        <v>8900</v>
      </c>
      <c r="D9" s="98">
        <v>1500</v>
      </c>
      <c r="E9" s="98">
        <v>12700</v>
      </c>
      <c r="F9" s="98">
        <v>10700</v>
      </c>
      <c r="G9" s="98">
        <v>1950</v>
      </c>
      <c r="H9" s="69">
        <v>22.115384615384613</v>
      </c>
      <c r="I9" s="69">
        <v>20.224719101123597</v>
      </c>
      <c r="J9" s="125">
        <v>30</v>
      </c>
    </row>
    <row r="10" spans="1:10" ht="12.75">
      <c r="A10" s="88" t="s">
        <v>120</v>
      </c>
      <c r="B10" s="98">
        <v>32100</v>
      </c>
      <c r="C10" s="98">
        <v>28400</v>
      </c>
      <c r="D10" s="98">
        <v>3700</v>
      </c>
      <c r="E10" s="98">
        <v>34275</v>
      </c>
      <c r="F10" s="98">
        <v>31150</v>
      </c>
      <c r="G10" s="98">
        <v>3125</v>
      </c>
      <c r="H10" s="69">
        <v>6.775700934579433</v>
      </c>
      <c r="I10" s="69">
        <v>9.683098591549296</v>
      </c>
      <c r="J10" s="125">
        <v>-15.540540540540547</v>
      </c>
    </row>
    <row r="11" spans="1:10" ht="12.75">
      <c r="A11" s="88" t="s">
        <v>121</v>
      </c>
      <c r="B11" s="98">
        <v>11500</v>
      </c>
      <c r="C11" s="98">
        <v>10200</v>
      </c>
      <c r="D11" s="98">
        <v>1300</v>
      </c>
      <c r="E11" s="98">
        <v>11100</v>
      </c>
      <c r="F11" s="98">
        <v>10400</v>
      </c>
      <c r="G11" s="98">
        <v>700</v>
      </c>
      <c r="H11" s="69">
        <v>-3.4782608695652186</v>
      </c>
      <c r="I11" s="69">
        <v>1.9607843137254832</v>
      </c>
      <c r="J11" s="125">
        <v>-46.15384615384615</v>
      </c>
    </row>
    <row r="12" spans="1:10" ht="12.75">
      <c r="A12" s="88" t="s">
        <v>122</v>
      </c>
      <c r="B12" s="98">
        <v>11400</v>
      </c>
      <c r="C12" s="98">
        <v>10800</v>
      </c>
      <c r="D12" s="98">
        <v>600</v>
      </c>
      <c r="E12" s="98">
        <v>15725</v>
      </c>
      <c r="F12" s="98">
        <v>13650</v>
      </c>
      <c r="G12" s="98">
        <v>2125</v>
      </c>
      <c r="H12" s="69">
        <v>37.93859649122808</v>
      </c>
      <c r="I12" s="69">
        <v>26.388888888888886</v>
      </c>
      <c r="J12" s="125">
        <v>254.16666666666669</v>
      </c>
    </row>
    <row r="13" spans="1:10" ht="12.75">
      <c r="A13" s="88" t="s">
        <v>94</v>
      </c>
      <c r="B13" s="98">
        <v>163200</v>
      </c>
      <c r="C13" s="98">
        <v>149500</v>
      </c>
      <c r="D13" s="98">
        <v>13600</v>
      </c>
      <c r="E13" s="98">
        <v>161600</v>
      </c>
      <c r="F13" s="98">
        <v>147125</v>
      </c>
      <c r="G13" s="98">
        <v>14375</v>
      </c>
      <c r="H13" s="69">
        <v>-0.9803921568627487</v>
      </c>
      <c r="I13" s="69">
        <v>-1.588628762541802</v>
      </c>
      <c r="J13" s="125">
        <v>5.69852941176471</v>
      </c>
    </row>
    <row r="14" spans="1:10" ht="12.75">
      <c r="A14" s="88" t="s">
        <v>123</v>
      </c>
      <c r="B14" s="98">
        <v>53100</v>
      </c>
      <c r="C14" s="98">
        <v>50800</v>
      </c>
      <c r="D14" s="98">
        <v>2300</v>
      </c>
      <c r="E14" s="98">
        <v>53225</v>
      </c>
      <c r="F14" s="98">
        <v>49875</v>
      </c>
      <c r="G14" s="98">
        <v>3350</v>
      </c>
      <c r="H14" s="69">
        <v>0.2354048964218407</v>
      </c>
      <c r="I14" s="69">
        <v>-1.8208661417322816</v>
      </c>
      <c r="J14" s="125">
        <v>45.65217391304347</v>
      </c>
    </row>
    <row r="15" spans="1:10" ht="12.75">
      <c r="A15" s="88" t="s">
        <v>124</v>
      </c>
      <c r="B15" s="98">
        <v>11500</v>
      </c>
      <c r="C15" s="98">
        <v>10900</v>
      </c>
      <c r="D15" s="98">
        <v>600</v>
      </c>
      <c r="E15" s="98">
        <v>8725</v>
      </c>
      <c r="F15" s="98">
        <v>7475</v>
      </c>
      <c r="G15" s="98">
        <v>1275</v>
      </c>
      <c r="H15" s="69">
        <v>-24.130434782608702</v>
      </c>
      <c r="I15" s="69">
        <v>-31.42201834862385</v>
      </c>
      <c r="J15" s="125">
        <v>112.5</v>
      </c>
    </row>
    <row r="16" spans="1:10" ht="13.5" thickBot="1">
      <c r="A16" s="238" t="s">
        <v>125</v>
      </c>
      <c r="B16" s="247">
        <v>27700</v>
      </c>
      <c r="C16" s="247">
        <v>23700</v>
      </c>
      <c r="D16" s="247">
        <v>4000</v>
      </c>
      <c r="E16" s="247">
        <v>31475</v>
      </c>
      <c r="F16" s="247">
        <v>26025</v>
      </c>
      <c r="G16" s="247">
        <v>5450</v>
      </c>
      <c r="H16" s="248">
        <v>13.628158844765338</v>
      </c>
      <c r="I16" s="248">
        <v>9.810126582278485</v>
      </c>
      <c r="J16" s="249">
        <v>36.25</v>
      </c>
    </row>
    <row r="17" spans="1:10" ht="12.75">
      <c r="A17" s="108" t="s">
        <v>394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5:7" ht="12.75">
      <c r="E18" s="29"/>
      <c r="G18" s="29"/>
    </row>
  </sheetData>
  <mergeCells count="5">
    <mergeCell ref="A1:J1"/>
    <mergeCell ref="A3:J3"/>
    <mergeCell ref="H5:J5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/>
  <dimension ref="A1:G1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10" width="10.7109375" style="12" customWidth="1"/>
    <col min="11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3" spans="1:7" ht="15">
      <c r="A3" s="398" t="s">
        <v>442</v>
      </c>
      <c r="B3" s="398"/>
      <c r="C3" s="398"/>
      <c r="D3" s="398"/>
      <c r="E3" s="398"/>
      <c r="F3" s="398"/>
      <c r="G3" s="398"/>
    </row>
    <row r="4" spans="1:7" ht="12.75">
      <c r="A4" s="10"/>
      <c r="B4" s="70"/>
      <c r="C4" s="70"/>
      <c r="E4" s="30"/>
      <c r="G4" s="29"/>
    </row>
    <row r="5" spans="1:7" ht="12.75" customHeight="1">
      <c r="A5" s="399"/>
      <c r="B5" s="429" t="s">
        <v>126</v>
      </c>
      <c r="C5" s="429"/>
      <c r="D5" s="429"/>
      <c r="E5" s="429"/>
      <c r="F5" s="428" t="s">
        <v>252</v>
      </c>
      <c r="G5" s="436"/>
    </row>
    <row r="6" spans="1:7" ht="12.75" customHeight="1" thickBot="1">
      <c r="A6" s="400"/>
      <c r="B6" s="429" t="s">
        <v>114</v>
      </c>
      <c r="C6" s="429"/>
      <c r="D6" s="429" t="s">
        <v>413</v>
      </c>
      <c r="E6" s="429"/>
      <c r="F6" s="405" t="s">
        <v>416</v>
      </c>
      <c r="G6" s="437"/>
    </row>
    <row r="7" spans="1:7" ht="12.75">
      <c r="A7" s="154" t="s">
        <v>117</v>
      </c>
      <c r="B7" s="434">
        <v>7.23404255319149</v>
      </c>
      <c r="C7" s="434"/>
      <c r="D7" s="434">
        <v>8.95</v>
      </c>
      <c r="E7" s="434"/>
      <c r="F7" s="434">
        <v>1.7159574468085097</v>
      </c>
      <c r="G7" s="435"/>
    </row>
    <row r="8" spans="1:7" ht="12.75">
      <c r="A8" s="88" t="s">
        <v>118</v>
      </c>
      <c r="B8" s="430">
        <v>19.3</v>
      </c>
      <c r="C8" s="430"/>
      <c r="D8" s="430">
        <v>23.7</v>
      </c>
      <c r="E8" s="430"/>
      <c r="F8" s="430">
        <v>4.4</v>
      </c>
      <c r="G8" s="431"/>
    </row>
    <row r="9" spans="1:7" ht="12.75">
      <c r="A9" s="88" t="s">
        <v>119</v>
      </c>
      <c r="B9" s="430">
        <v>14.4</v>
      </c>
      <c r="C9" s="430"/>
      <c r="D9" s="430">
        <v>15.675</v>
      </c>
      <c r="E9" s="430"/>
      <c r="F9" s="430">
        <v>1.275</v>
      </c>
      <c r="G9" s="431"/>
    </row>
    <row r="10" spans="1:7" ht="12.75">
      <c r="A10" s="88" t="s">
        <v>120</v>
      </c>
      <c r="B10" s="430">
        <v>11.526479750778817</v>
      </c>
      <c r="C10" s="430"/>
      <c r="D10" s="430">
        <v>9.225</v>
      </c>
      <c r="E10" s="430"/>
      <c r="F10" s="430">
        <v>-2.3014797507788174</v>
      </c>
      <c r="G10" s="431"/>
    </row>
    <row r="11" spans="1:7" ht="12.75">
      <c r="A11" s="88" t="s">
        <v>121</v>
      </c>
      <c r="B11" s="430">
        <v>11.304347826086957</v>
      </c>
      <c r="C11" s="430"/>
      <c r="D11" s="430">
        <v>6.525</v>
      </c>
      <c r="E11" s="430"/>
      <c r="F11" s="430">
        <v>-4.779347826086957</v>
      </c>
      <c r="G11" s="431"/>
    </row>
    <row r="12" spans="1:7" ht="12.75">
      <c r="A12" s="88" t="s">
        <v>122</v>
      </c>
      <c r="B12" s="430">
        <v>5.2631578947368425</v>
      </c>
      <c r="C12" s="430"/>
      <c r="D12" s="430">
        <v>13.55</v>
      </c>
      <c r="E12" s="430"/>
      <c r="F12" s="430">
        <v>8.286842105263158</v>
      </c>
      <c r="G12" s="431"/>
    </row>
    <row r="13" spans="1:7" ht="12.75">
      <c r="A13" s="88" t="s">
        <v>94</v>
      </c>
      <c r="B13" s="430">
        <v>8.333333333333334</v>
      </c>
      <c r="C13" s="430"/>
      <c r="D13" s="430">
        <v>8.875</v>
      </c>
      <c r="E13" s="430"/>
      <c r="F13" s="430">
        <v>0.5416666666666661</v>
      </c>
      <c r="G13" s="431"/>
    </row>
    <row r="14" spans="1:7" ht="12.75">
      <c r="A14" s="88" t="s">
        <v>123</v>
      </c>
      <c r="B14" s="430">
        <v>4.3314500941619585</v>
      </c>
      <c r="C14" s="430"/>
      <c r="D14" s="430">
        <v>6.25</v>
      </c>
      <c r="E14" s="430"/>
      <c r="F14" s="430">
        <v>1.9185499058380415</v>
      </c>
      <c r="G14" s="431"/>
    </row>
    <row r="15" spans="1:7" ht="12.75">
      <c r="A15" s="88" t="s">
        <v>124</v>
      </c>
      <c r="B15" s="430">
        <v>5.217391304347826</v>
      </c>
      <c r="C15" s="430"/>
      <c r="D15" s="430">
        <v>15.025</v>
      </c>
      <c r="E15" s="430"/>
      <c r="F15" s="430">
        <v>9.807608695652174</v>
      </c>
      <c r="G15" s="431"/>
    </row>
    <row r="16" spans="1:7" ht="13.5" thickBot="1">
      <c r="A16" s="238" t="s">
        <v>125</v>
      </c>
      <c r="B16" s="432">
        <v>14.440433212996389</v>
      </c>
      <c r="C16" s="432"/>
      <c r="D16" s="432">
        <v>17.325</v>
      </c>
      <c r="E16" s="432"/>
      <c r="F16" s="432">
        <v>2.8845667870036102</v>
      </c>
      <c r="G16" s="433"/>
    </row>
    <row r="17" spans="1:4" ht="12.75">
      <c r="A17" s="426" t="s">
        <v>394</v>
      </c>
      <c r="B17" s="426"/>
      <c r="C17" s="426"/>
      <c r="D17" s="426"/>
    </row>
  </sheetData>
  <mergeCells count="39">
    <mergeCell ref="A1:G1"/>
    <mergeCell ref="B7:C7"/>
    <mergeCell ref="D7:E7"/>
    <mergeCell ref="F7:G7"/>
    <mergeCell ref="A3:G3"/>
    <mergeCell ref="F5:G5"/>
    <mergeCell ref="F6:G6"/>
    <mergeCell ref="A5:A6"/>
    <mergeCell ref="B5:E5"/>
    <mergeCell ref="B6:C6"/>
    <mergeCell ref="B8:C8"/>
    <mergeCell ref="D8:E8"/>
    <mergeCell ref="F8:G8"/>
    <mergeCell ref="D6:E6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F13:G13"/>
    <mergeCell ref="B13:C13"/>
    <mergeCell ref="D13:E13"/>
    <mergeCell ref="B14:C14"/>
    <mergeCell ref="D14:E14"/>
    <mergeCell ref="F14:G14"/>
    <mergeCell ref="A17:D17"/>
    <mergeCell ref="B15:C15"/>
    <mergeCell ref="D15:E15"/>
    <mergeCell ref="F15:G15"/>
    <mergeCell ref="B16:C16"/>
    <mergeCell ref="D16:E16"/>
    <mergeCell ref="F16:G1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1"/>
  <dimension ref="A1:F2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4.7109375" style="40" customWidth="1"/>
    <col min="2" max="5" width="15.7109375" style="40" customWidth="1"/>
    <col min="6" max="16384" width="12.57421875" style="40" customWidth="1"/>
  </cols>
  <sheetData>
    <row r="1" spans="1:5" s="163" customFormat="1" ht="18">
      <c r="A1" s="393" t="s">
        <v>247</v>
      </c>
      <c r="B1" s="393"/>
      <c r="C1" s="393"/>
      <c r="D1" s="393"/>
      <c r="E1" s="393"/>
    </row>
    <row r="3" spans="1:6" ht="15">
      <c r="A3" s="439" t="s">
        <v>443</v>
      </c>
      <c r="B3" s="439"/>
      <c r="C3" s="439"/>
      <c r="D3" s="439"/>
      <c r="E3" s="439"/>
      <c r="F3" s="170"/>
    </row>
    <row r="4" spans="1:6" ht="14.25">
      <c r="A4" s="170"/>
      <c r="B4" s="170"/>
      <c r="C4" s="170"/>
      <c r="D4" s="170"/>
      <c r="E4" s="170"/>
      <c r="F4" s="170"/>
    </row>
    <row r="5" spans="1:5" ht="12.75">
      <c r="A5" s="442" t="s">
        <v>139</v>
      </c>
      <c r="B5" s="38" t="s">
        <v>140</v>
      </c>
      <c r="C5" s="38" t="s">
        <v>141</v>
      </c>
      <c r="D5" s="39" t="s">
        <v>142</v>
      </c>
      <c r="E5" s="440" t="s">
        <v>143</v>
      </c>
    </row>
    <row r="6" spans="1:5" ht="12.75" customHeight="1">
      <c r="A6" s="443"/>
      <c r="B6" s="444" t="s">
        <v>400</v>
      </c>
      <c r="C6" s="444" t="s">
        <v>400</v>
      </c>
      <c r="D6" s="444" t="s">
        <v>400</v>
      </c>
      <c r="E6" s="441"/>
    </row>
    <row r="7" spans="1:5" ht="13.5" thickBot="1">
      <c r="A7" s="443"/>
      <c r="B7" s="445"/>
      <c r="C7" s="445"/>
      <c r="D7" s="445"/>
      <c r="E7" s="441"/>
    </row>
    <row r="8" spans="1:5" ht="12.75">
      <c r="A8" s="256" t="s">
        <v>144</v>
      </c>
      <c r="B8" s="317">
        <v>17062.8</v>
      </c>
      <c r="C8" s="317">
        <v>15658.1</v>
      </c>
      <c r="D8" s="318">
        <v>1404.7</v>
      </c>
      <c r="E8" s="319">
        <v>109</v>
      </c>
    </row>
    <row r="9" spans="1:6" ht="12.75">
      <c r="A9" s="126" t="s">
        <v>145</v>
      </c>
      <c r="B9" s="320">
        <v>8276.5</v>
      </c>
      <c r="C9" s="320">
        <v>8025.2</v>
      </c>
      <c r="D9" s="26">
        <v>251.3</v>
      </c>
      <c r="E9" s="321">
        <v>103</v>
      </c>
      <c r="F9" s="27"/>
    </row>
    <row r="10" spans="1:6" ht="12.75">
      <c r="A10" s="126" t="s">
        <v>146</v>
      </c>
      <c r="B10" s="320">
        <v>390.3</v>
      </c>
      <c r="C10" s="320">
        <v>296.5</v>
      </c>
      <c r="D10" s="26">
        <v>93.8</v>
      </c>
      <c r="E10" s="321">
        <v>132</v>
      </c>
      <c r="F10" s="27"/>
    </row>
    <row r="11" spans="1:6" ht="12.75">
      <c r="A11" s="126" t="s">
        <v>147</v>
      </c>
      <c r="B11" s="320">
        <v>8666.8</v>
      </c>
      <c r="C11" s="320">
        <v>8321.7</v>
      </c>
      <c r="D11" s="26">
        <v>345.1</v>
      </c>
      <c r="E11" s="321">
        <v>104.1</v>
      </c>
      <c r="F11" s="129"/>
    </row>
    <row r="12" spans="1:6" ht="12.75">
      <c r="A12" s="126"/>
      <c r="B12" s="320"/>
      <c r="C12" s="320"/>
      <c r="D12" s="26"/>
      <c r="E12" s="321"/>
      <c r="F12" s="27"/>
    </row>
    <row r="13" spans="1:6" ht="12.75">
      <c r="A13" s="126" t="s">
        <v>148</v>
      </c>
      <c r="B13" s="320">
        <v>6961.4</v>
      </c>
      <c r="C13" s="320">
        <v>3824</v>
      </c>
      <c r="D13" s="26">
        <v>3137.4</v>
      </c>
      <c r="E13" s="321">
        <v>182</v>
      </c>
      <c r="F13" s="27"/>
    </row>
    <row r="14" spans="1:6" ht="12.75">
      <c r="A14" s="126" t="s">
        <v>149</v>
      </c>
      <c r="B14" s="320">
        <v>1434.5</v>
      </c>
      <c r="C14" s="320">
        <v>3512.3</v>
      </c>
      <c r="D14" s="26">
        <v>-2077.8</v>
      </c>
      <c r="E14" s="321">
        <v>41</v>
      </c>
      <c r="F14" s="27"/>
    </row>
    <row r="15" spans="1:6" ht="12.75">
      <c r="A15" s="126" t="s">
        <v>150</v>
      </c>
      <c r="B15" s="320">
        <v>8396</v>
      </c>
      <c r="C15" s="320">
        <v>7336.3</v>
      </c>
      <c r="D15" s="26">
        <v>1059.6</v>
      </c>
      <c r="E15" s="321">
        <v>114</v>
      </c>
      <c r="F15" s="27"/>
    </row>
    <row r="16" spans="1:6" ht="12.75">
      <c r="A16" s="126"/>
      <c r="B16" s="320"/>
      <c r="C16" s="320"/>
      <c r="D16" s="26"/>
      <c r="E16" s="321"/>
      <c r="F16" s="27"/>
    </row>
    <row r="17" spans="1:5" ht="12.75">
      <c r="A17" s="257" t="s">
        <v>151</v>
      </c>
      <c r="B17" s="320">
        <v>918.6</v>
      </c>
      <c r="C17" s="320">
        <v>2034.4</v>
      </c>
      <c r="D17" s="26">
        <v>-1115.7</v>
      </c>
      <c r="E17" s="321">
        <v>45</v>
      </c>
    </row>
    <row r="18" spans="1:5" ht="12.75">
      <c r="A18" s="126"/>
      <c r="B18" s="320"/>
      <c r="C18" s="320"/>
      <c r="D18" s="26"/>
      <c r="E18" s="321"/>
    </row>
    <row r="19" spans="1:5" ht="13.5" thickBot="1">
      <c r="A19" s="252" t="s">
        <v>152</v>
      </c>
      <c r="B19" s="322">
        <v>17981.4</v>
      </c>
      <c r="C19" s="322">
        <v>17692.5</v>
      </c>
      <c r="D19" s="323">
        <v>288.9</v>
      </c>
      <c r="E19" s="324">
        <v>101.6</v>
      </c>
    </row>
    <row r="20" spans="1:6" ht="12.75">
      <c r="A20" s="438" t="s">
        <v>395</v>
      </c>
      <c r="B20" s="438"/>
      <c r="C20" s="438"/>
      <c r="D20" s="438"/>
      <c r="E20" s="438"/>
      <c r="F20" s="27"/>
    </row>
    <row r="21" spans="1:6" ht="12.75">
      <c r="A21" s="128"/>
      <c r="B21" s="129"/>
      <c r="C21" s="129"/>
      <c r="D21" s="129"/>
      <c r="E21" s="129"/>
      <c r="F21" s="27"/>
    </row>
    <row r="22" spans="1:6" ht="12.75">
      <c r="A22" s="128"/>
      <c r="B22" s="129"/>
      <c r="C22" s="129"/>
      <c r="D22" s="129"/>
      <c r="E22" s="129"/>
      <c r="F22" s="27"/>
    </row>
  </sheetData>
  <mergeCells count="8">
    <mergeCell ref="A20:E20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/>
  <dimension ref="A1:F41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4.7109375" style="40" customWidth="1"/>
    <col min="2" max="5" width="15.7109375" style="40" customWidth="1"/>
    <col min="6" max="16384" width="12.57421875" style="40" customWidth="1"/>
  </cols>
  <sheetData>
    <row r="1" spans="1:5" s="163" customFormat="1" ht="18">
      <c r="A1" s="393" t="s">
        <v>247</v>
      </c>
      <c r="B1" s="393"/>
      <c r="C1" s="393"/>
      <c r="D1" s="393"/>
      <c r="E1" s="393"/>
    </row>
    <row r="3" spans="1:6" ht="15">
      <c r="A3" s="439" t="s">
        <v>444</v>
      </c>
      <c r="B3" s="439"/>
      <c r="C3" s="439"/>
      <c r="D3" s="439"/>
      <c r="E3" s="439"/>
      <c r="F3" s="27"/>
    </row>
    <row r="4" spans="2:6" ht="12.75">
      <c r="B4" s="27"/>
      <c r="C4" s="27"/>
      <c r="D4" s="27"/>
      <c r="E4" s="27"/>
      <c r="F4" s="27"/>
    </row>
    <row r="5" spans="1:6" ht="12.75">
      <c r="A5" s="442" t="s">
        <v>41</v>
      </c>
      <c r="B5" s="66" t="s">
        <v>140</v>
      </c>
      <c r="C5" s="66" t="s">
        <v>141</v>
      </c>
      <c r="D5" s="67" t="s">
        <v>142</v>
      </c>
      <c r="E5" s="440" t="s">
        <v>143</v>
      </c>
      <c r="F5" s="27"/>
    </row>
    <row r="6" spans="1:6" ht="12.75" customHeight="1">
      <c r="A6" s="443"/>
      <c r="B6" s="444" t="s">
        <v>404</v>
      </c>
      <c r="C6" s="444" t="s">
        <v>404</v>
      </c>
      <c r="D6" s="444" t="s">
        <v>404</v>
      </c>
      <c r="E6" s="441"/>
      <c r="F6" s="27"/>
    </row>
    <row r="7" spans="1:6" ht="13.5" thickBot="1">
      <c r="A7" s="443"/>
      <c r="B7" s="445"/>
      <c r="C7" s="445"/>
      <c r="D7" s="445"/>
      <c r="E7" s="441"/>
      <c r="F7" s="27"/>
    </row>
    <row r="8" spans="1:6" ht="12.75">
      <c r="A8" s="256" t="s">
        <v>288</v>
      </c>
      <c r="B8" s="250"/>
      <c r="C8" s="250"/>
      <c r="D8" s="250"/>
      <c r="E8" s="251"/>
      <c r="F8" s="27"/>
    </row>
    <row r="9" spans="1:6" ht="12.75">
      <c r="A9" s="126" t="s">
        <v>253</v>
      </c>
      <c r="B9" s="320">
        <v>1246.6</v>
      </c>
      <c r="C9" s="320">
        <v>729.7</v>
      </c>
      <c r="D9" s="26">
        <v>516.9</v>
      </c>
      <c r="E9" s="321">
        <v>170.8373304097574</v>
      </c>
      <c r="F9" s="27"/>
    </row>
    <row r="10" spans="1:6" ht="12.75">
      <c r="A10" s="126" t="s">
        <v>254</v>
      </c>
      <c r="B10" s="320">
        <v>531.7</v>
      </c>
      <c r="C10" s="320">
        <v>1030.8</v>
      </c>
      <c r="D10" s="26">
        <v>-499.1</v>
      </c>
      <c r="E10" s="321">
        <v>51.58129608071401</v>
      </c>
      <c r="F10" s="27"/>
    </row>
    <row r="11" spans="1:6" ht="12.75">
      <c r="A11" s="126" t="s">
        <v>255</v>
      </c>
      <c r="B11" s="320">
        <v>132.9</v>
      </c>
      <c r="C11" s="320">
        <v>454.3</v>
      </c>
      <c r="D11" s="26">
        <v>-321.4</v>
      </c>
      <c r="E11" s="321">
        <v>29.253797050407222</v>
      </c>
      <c r="F11" s="27"/>
    </row>
    <row r="12" spans="1:6" ht="12.75">
      <c r="A12" s="126" t="s">
        <v>256</v>
      </c>
      <c r="B12" s="320">
        <v>124.3</v>
      </c>
      <c r="C12" s="320">
        <v>65</v>
      </c>
      <c r="D12" s="26">
        <v>59.3</v>
      </c>
      <c r="E12" s="321">
        <v>191.23076923076923</v>
      </c>
      <c r="F12" s="27"/>
    </row>
    <row r="13" spans="1:6" ht="12.75">
      <c r="A13" s="126" t="s">
        <v>257</v>
      </c>
      <c r="B13" s="320">
        <v>928.3</v>
      </c>
      <c r="C13" s="320">
        <v>43.7</v>
      </c>
      <c r="D13" s="26">
        <v>884.6</v>
      </c>
      <c r="E13" s="321">
        <v>2124.2562929061783</v>
      </c>
      <c r="F13" s="27"/>
    </row>
    <row r="14" spans="1:6" ht="12.75">
      <c r="A14" s="126" t="s">
        <v>258</v>
      </c>
      <c r="B14" s="320">
        <v>538.8</v>
      </c>
      <c r="C14" s="320">
        <v>326.5</v>
      </c>
      <c r="D14" s="26">
        <v>212.3</v>
      </c>
      <c r="E14" s="321">
        <v>165.02297090352218</v>
      </c>
      <c r="F14" s="27"/>
    </row>
    <row r="15" spans="1:6" ht="12.75">
      <c r="A15" s="126" t="s">
        <v>372</v>
      </c>
      <c r="B15" s="320">
        <v>505.4</v>
      </c>
      <c r="C15" s="320">
        <v>388.6</v>
      </c>
      <c r="D15" s="26">
        <v>116.8</v>
      </c>
      <c r="E15" s="321">
        <v>130.05661348430263</v>
      </c>
      <c r="F15" s="27"/>
    </row>
    <row r="16" spans="1:6" ht="12.75">
      <c r="A16" s="126" t="s">
        <v>371</v>
      </c>
      <c r="B16" s="320">
        <v>375.1</v>
      </c>
      <c r="C16" s="320">
        <v>459.2</v>
      </c>
      <c r="D16" s="26">
        <v>-84.1</v>
      </c>
      <c r="E16" s="321">
        <v>81.68554006968641</v>
      </c>
      <c r="F16" s="27"/>
    </row>
    <row r="17" spans="1:6" ht="12.75">
      <c r="A17" s="126" t="s">
        <v>259</v>
      </c>
      <c r="B17" s="320">
        <v>1317.1</v>
      </c>
      <c r="C17" s="320">
        <v>462.9</v>
      </c>
      <c r="D17" s="26">
        <v>854.2</v>
      </c>
      <c r="E17" s="321">
        <v>284.5322963923094</v>
      </c>
      <c r="F17" s="27"/>
    </row>
    <row r="18" spans="1:6" ht="12.75">
      <c r="A18" s="126" t="s">
        <v>260</v>
      </c>
      <c r="B18" s="320">
        <v>465.1</v>
      </c>
      <c r="C18" s="320">
        <v>684.3</v>
      </c>
      <c r="D18" s="26">
        <v>-219.2</v>
      </c>
      <c r="E18" s="321">
        <v>67.96726581908521</v>
      </c>
      <c r="F18" s="27"/>
    </row>
    <row r="19" spans="1:6" ht="12.75">
      <c r="A19" s="126" t="s">
        <v>261</v>
      </c>
      <c r="B19" s="320">
        <v>1713.7</v>
      </c>
      <c r="C19" s="320">
        <v>1178.7</v>
      </c>
      <c r="D19" s="26">
        <v>535</v>
      </c>
      <c r="E19" s="321">
        <v>145.38898786799015</v>
      </c>
      <c r="F19" s="27"/>
    </row>
    <row r="20" spans="1:6" ht="12.75">
      <c r="A20" s="126" t="s">
        <v>262</v>
      </c>
      <c r="B20" s="325"/>
      <c r="C20" s="320"/>
      <c r="D20" s="26"/>
      <c r="E20" s="321"/>
      <c r="F20" s="27"/>
    </row>
    <row r="21" spans="1:6" ht="12.75">
      <c r="A21" s="126" t="s">
        <v>263</v>
      </c>
      <c r="B21" s="320">
        <v>218</v>
      </c>
      <c r="C21" s="320">
        <v>927.4</v>
      </c>
      <c r="D21" s="26">
        <v>-709.4</v>
      </c>
      <c r="E21" s="321">
        <v>23.50657752857451</v>
      </c>
      <c r="F21" s="27"/>
    </row>
    <row r="22" spans="1:6" ht="12.75">
      <c r="A22" s="126" t="s">
        <v>264</v>
      </c>
      <c r="B22" s="320">
        <v>152.3</v>
      </c>
      <c r="C22" s="320">
        <v>281.3</v>
      </c>
      <c r="D22" s="26">
        <v>-129</v>
      </c>
      <c r="E22" s="321">
        <v>54.1414859580519</v>
      </c>
      <c r="F22" s="27"/>
    </row>
    <row r="23" spans="1:5" ht="12.75">
      <c r="A23" s="126" t="s">
        <v>265</v>
      </c>
      <c r="B23" s="320">
        <v>143</v>
      </c>
      <c r="C23" s="325">
        <v>938.8</v>
      </c>
      <c r="D23" s="26">
        <v>-795.8</v>
      </c>
      <c r="E23" s="321">
        <v>15.232211333617386</v>
      </c>
    </row>
    <row r="24" spans="1:5" ht="12.75">
      <c r="A24" s="126"/>
      <c r="B24" s="325"/>
      <c r="C24" s="325"/>
      <c r="D24" s="26"/>
      <c r="E24" s="321"/>
    </row>
    <row r="25" spans="1:6" ht="12.75">
      <c r="A25" s="257" t="s">
        <v>289</v>
      </c>
      <c r="B25" s="320"/>
      <c r="C25" s="320"/>
      <c r="D25" s="26"/>
      <c r="E25" s="321"/>
      <c r="F25" s="27"/>
    </row>
    <row r="26" spans="1:6" ht="12.75">
      <c r="A26" s="126" t="s">
        <v>266</v>
      </c>
      <c r="B26" s="320">
        <v>344</v>
      </c>
      <c r="C26" s="320">
        <v>417.9</v>
      </c>
      <c r="D26" s="26">
        <v>-73.9</v>
      </c>
      <c r="E26" s="321">
        <v>82.31634362287629</v>
      </c>
      <c r="F26" s="27"/>
    </row>
    <row r="27" spans="1:6" ht="12.75">
      <c r="A27" s="126" t="s">
        <v>267</v>
      </c>
      <c r="B27" s="320">
        <v>1434.5</v>
      </c>
      <c r="C27" s="320">
        <v>3512.3</v>
      </c>
      <c r="D27" s="26">
        <v>-2077.8</v>
      </c>
      <c r="E27" s="321">
        <v>40.84218318480767</v>
      </c>
      <c r="F27" s="27"/>
    </row>
    <row r="28" spans="1:6" ht="12.75">
      <c r="A28" s="126" t="s">
        <v>403</v>
      </c>
      <c r="B28" s="320">
        <v>55</v>
      </c>
      <c r="C28" s="320">
        <v>95.2</v>
      </c>
      <c r="D28" s="26">
        <v>-40.2</v>
      </c>
      <c r="E28" s="321">
        <v>57.773109243697476</v>
      </c>
      <c r="F28" s="27"/>
    </row>
    <row r="29" spans="1:6" ht="12.75">
      <c r="A29" s="126" t="s">
        <v>268</v>
      </c>
      <c r="B29" s="320">
        <v>2698</v>
      </c>
      <c r="C29" s="320">
        <v>648.1</v>
      </c>
      <c r="D29" s="26">
        <v>2049.9</v>
      </c>
      <c r="E29" s="321">
        <v>416.2937818237926</v>
      </c>
      <c r="F29" s="27"/>
    </row>
    <row r="30" spans="1:6" ht="12.75">
      <c r="A30" s="126" t="s">
        <v>269</v>
      </c>
      <c r="B30" s="320">
        <v>3560.2</v>
      </c>
      <c r="C30" s="320">
        <v>736.8</v>
      </c>
      <c r="D30" s="26">
        <v>2823.4</v>
      </c>
      <c r="E30" s="321">
        <v>483.1976112920739</v>
      </c>
      <c r="F30" s="27"/>
    </row>
    <row r="31" spans="1:6" ht="12.75">
      <c r="A31" s="126" t="s">
        <v>270</v>
      </c>
      <c r="B31" s="320">
        <v>264.9</v>
      </c>
      <c r="C31" s="320">
        <v>991.6</v>
      </c>
      <c r="D31" s="26">
        <v>-726.7</v>
      </c>
      <c r="E31" s="321">
        <v>26.714400968132306</v>
      </c>
      <c r="F31" s="27"/>
    </row>
    <row r="32" spans="1:6" ht="13.5" thickBot="1">
      <c r="A32" s="255" t="s">
        <v>271</v>
      </c>
      <c r="B32" s="326">
        <v>99.5</v>
      </c>
      <c r="C32" s="326">
        <v>1039.7</v>
      </c>
      <c r="D32" s="327">
        <v>-940.2</v>
      </c>
      <c r="E32" s="328">
        <v>9.570068288929498</v>
      </c>
      <c r="F32" s="27"/>
    </row>
    <row r="33" spans="1:6" ht="12.75">
      <c r="A33" s="40" t="s">
        <v>395</v>
      </c>
      <c r="F33" s="27"/>
    </row>
    <row r="41" ht="12.75">
      <c r="C41" s="68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1"/>
  <dimension ref="A1:H21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61" customWidth="1"/>
    <col min="2" max="7" width="14.7109375" style="61" customWidth="1"/>
    <col min="8" max="16384" width="12.57421875" style="61" customWidth="1"/>
  </cols>
  <sheetData>
    <row r="1" spans="1:7" s="162" customFormat="1" ht="18">
      <c r="A1" s="393" t="s">
        <v>247</v>
      </c>
      <c r="B1" s="393"/>
      <c r="C1" s="393"/>
      <c r="D1" s="393"/>
      <c r="E1" s="393"/>
      <c r="F1" s="393"/>
      <c r="G1" s="393"/>
    </row>
    <row r="3" spans="1:7" ht="15">
      <c r="A3" s="439" t="s">
        <v>445</v>
      </c>
      <c r="B3" s="439"/>
      <c r="C3" s="439"/>
      <c r="D3" s="439"/>
      <c r="E3" s="439"/>
      <c r="F3" s="439"/>
      <c r="G3" s="446"/>
    </row>
    <row r="4" spans="1:8" ht="14.25">
      <c r="A4" s="169"/>
      <c r="B4" s="169"/>
      <c r="C4" s="169"/>
      <c r="D4" s="169"/>
      <c r="E4" s="169"/>
      <c r="F4" s="169"/>
      <c r="G4" s="37"/>
      <c r="H4" s="62"/>
    </row>
    <row r="5" spans="1:8" ht="12.75">
      <c r="A5" s="447" t="s">
        <v>139</v>
      </c>
      <c r="B5" s="449" t="s">
        <v>401</v>
      </c>
      <c r="C5" s="450"/>
      <c r="D5" s="447"/>
      <c r="E5" s="449" t="s">
        <v>402</v>
      </c>
      <c r="F5" s="450"/>
      <c r="G5" s="450"/>
      <c r="H5" s="62"/>
    </row>
    <row r="6" spans="1:8" ht="12.75">
      <c r="A6" s="448"/>
      <c r="B6" s="451"/>
      <c r="C6" s="452"/>
      <c r="D6" s="453"/>
      <c r="E6" s="451"/>
      <c r="F6" s="452"/>
      <c r="G6" s="452"/>
      <c r="H6" s="62"/>
    </row>
    <row r="7" spans="1:8" ht="13.5" thickBot="1">
      <c r="A7" s="448"/>
      <c r="B7" s="259" t="s">
        <v>165</v>
      </c>
      <c r="C7" s="259" t="s">
        <v>166</v>
      </c>
      <c r="D7" s="259" t="s">
        <v>167</v>
      </c>
      <c r="E7" s="259" t="s">
        <v>165</v>
      </c>
      <c r="F7" s="259" t="s">
        <v>166</v>
      </c>
      <c r="G7" s="260" t="s">
        <v>167</v>
      </c>
      <c r="H7" s="62"/>
    </row>
    <row r="8" spans="1:8" ht="12.75">
      <c r="A8" s="261" t="s">
        <v>144</v>
      </c>
      <c r="B8" s="262">
        <v>13228.5</v>
      </c>
      <c r="C8" s="262">
        <v>3834.4</v>
      </c>
      <c r="D8" s="250">
        <v>17062.8</v>
      </c>
      <c r="E8" s="262">
        <v>8761.4</v>
      </c>
      <c r="F8" s="262">
        <v>6896.7</v>
      </c>
      <c r="G8" s="251">
        <v>15658.1</v>
      </c>
      <c r="H8" s="63"/>
    </row>
    <row r="9" spans="1:8" ht="12.75">
      <c r="A9" s="131" t="s">
        <v>145</v>
      </c>
      <c r="B9" s="24">
        <v>5704.1</v>
      </c>
      <c r="C9" s="24">
        <v>2572.4</v>
      </c>
      <c r="D9" s="25">
        <v>8276.5</v>
      </c>
      <c r="E9" s="24">
        <v>5674.9</v>
      </c>
      <c r="F9" s="24">
        <v>2350.3</v>
      </c>
      <c r="G9" s="127">
        <v>8025.2</v>
      </c>
      <c r="H9" s="63"/>
    </row>
    <row r="10" spans="1:8" ht="12.75">
      <c r="A10" s="131" t="s">
        <v>146</v>
      </c>
      <c r="B10" s="24">
        <v>322</v>
      </c>
      <c r="C10" s="24">
        <v>68.3</v>
      </c>
      <c r="D10" s="25">
        <v>390.3</v>
      </c>
      <c r="E10" s="24">
        <v>102.7</v>
      </c>
      <c r="F10" s="24">
        <v>193.8</v>
      </c>
      <c r="G10" s="127">
        <v>296.5</v>
      </c>
      <c r="H10" s="63"/>
    </row>
    <row r="11" spans="1:8" ht="12.75">
      <c r="A11" s="131" t="s">
        <v>147</v>
      </c>
      <c r="B11" s="24">
        <v>6026.1</v>
      </c>
      <c r="C11" s="24">
        <v>2640.7</v>
      </c>
      <c r="D11" s="25">
        <v>8666.8</v>
      </c>
      <c r="E11" s="24">
        <v>5777.6</v>
      </c>
      <c r="F11" s="24">
        <v>2544.1</v>
      </c>
      <c r="G11" s="127">
        <v>8321.7</v>
      </c>
      <c r="H11" s="63"/>
    </row>
    <row r="12" spans="1:8" ht="12.75">
      <c r="A12" s="131"/>
      <c r="B12" s="24"/>
      <c r="C12" s="24"/>
      <c r="D12" s="25"/>
      <c r="E12" s="24"/>
      <c r="F12" s="24"/>
      <c r="G12" s="127"/>
      <c r="H12" s="63"/>
    </row>
    <row r="13" spans="1:8" ht="12.75">
      <c r="A13" s="131" t="s">
        <v>148</v>
      </c>
      <c r="B13" s="24">
        <v>6233.4</v>
      </c>
      <c r="C13" s="24">
        <v>728</v>
      </c>
      <c r="D13" s="25">
        <v>6961.4</v>
      </c>
      <c r="E13" s="24">
        <v>1759.8</v>
      </c>
      <c r="F13" s="24">
        <v>2064.2</v>
      </c>
      <c r="G13" s="127">
        <v>3824</v>
      </c>
      <c r="H13" s="63"/>
    </row>
    <row r="14" spans="1:8" ht="12.75">
      <c r="A14" s="131" t="s">
        <v>149</v>
      </c>
      <c r="B14" s="24">
        <v>968.9</v>
      </c>
      <c r="C14" s="24">
        <v>465.7</v>
      </c>
      <c r="D14" s="25">
        <v>1434.5</v>
      </c>
      <c r="E14" s="24">
        <v>1224</v>
      </c>
      <c r="F14" s="24">
        <v>2288.3</v>
      </c>
      <c r="G14" s="127">
        <v>3512.3</v>
      </c>
      <c r="H14" s="63"/>
    </row>
    <row r="15" spans="1:8" ht="12.75">
      <c r="A15" s="131" t="s">
        <v>150</v>
      </c>
      <c r="B15" s="24">
        <v>7202.3</v>
      </c>
      <c r="C15" s="24">
        <v>1193.6</v>
      </c>
      <c r="D15" s="25">
        <v>8396</v>
      </c>
      <c r="E15" s="24">
        <v>2983.8</v>
      </c>
      <c r="F15" s="24">
        <v>4352.6</v>
      </c>
      <c r="G15" s="127">
        <v>7336.3</v>
      </c>
      <c r="H15" s="63"/>
    </row>
    <row r="16" spans="1:8" ht="12.75">
      <c r="A16" s="131"/>
      <c r="B16" s="24"/>
      <c r="C16" s="24"/>
      <c r="D16" s="24"/>
      <c r="E16" s="24"/>
      <c r="F16" s="24"/>
      <c r="G16" s="132"/>
      <c r="H16" s="63"/>
    </row>
    <row r="17" spans="1:8" ht="12.75">
      <c r="A17" s="258" t="s">
        <v>151</v>
      </c>
      <c r="B17" s="24">
        <v>729.5</v>
      </c>
      <c r="C17" s="24">
        <v>189.1</v>
      </c>
      <c r="D17" s="25">
        <v>918.6</v>
      </c>
      <c r="E17" s="24">
        <v>903.3</v>
      </c>
      <c r="F17" s="24">
        <v>1131.1</v>
      </c>
      <c r="G17" s="127">
        <v>2034.4</v>
      </c>
      <c r="H17" s="63"/>
    </row>
    <row r="18" spans="1:8" ht="12.75">
      <c r="A18" s="130"/>
      <c r="B18" s="64"/>
      <c r="C18" s="64"/>
      <c r="D18" s="65"/>
      <c r="E18" s="64"/>
      <c r="F18" s="64"/>
      <c r="G18" s="133"/>
      <c r="H18" s="63"/>
    </row>
    <row r="19" spans="1:8" ht="13.5" thickBot="1">
      <c r="A19" s="263" t="s">
        <v>152</v>
      </c>
      <c r="B19" s="264">
        <v>13958</v>
      </c>
      <c r="C19" s="264">
        <v>4023.5</v>
      </c>
      <c r="D19" s="253">
        <v>17981.4</v>
      </c>
      <c r="E19" s="264">
        <v>9664.7</v>
      </c>
      <c r="F19" s="264">
        <v>8027.8</v>
      </c>
      <c r="G19" s="254">
        <v>17692.5</v>
      </c>
      <c r="H19" s="63"/>
    </row>
    <row r="20" spans="1:8" ht="12.75">
      <c r="A20" s="438" t="s">
        <v>395</v>
      </c>
      <c r="B20" s="438"/>
      <c r="C20" s="438"/>
      <c r="D20" s="438"/>
      <c r="E20" s="438"/>
      <c r="F20" s="438"/>
      <c r="G20" s="438"/>
      <c r="H20" s="63"/>
    </row>
    <row r="21" spans="1:8" ht="12.75">
      <c r="A21" s="62"/>
      <c r="B21" s="63"/>
      <c r="C21" s="63"/>
      <c r="D21" s="63"/>
      <c r="E21" s="63"/>
      <c r="F21" s="63"/>
      <c r="G21" s="63"/>
      <c r="H21" s="63"/>
    </row>
  </sheetData>
  <mergeCells count="6">
    <mergeCell ref="A20:G2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G23"/>
  <sheetViews>
    <sheetView showGridLines="0" zoomScale="75" zoomScaleNormal="75" workbookViewId="0" topLeftCell="A1">
      <selection activeCell="F37" sqref="F37"/>
    </sheetView>
  </sheetViews>
  <sheetFormatPr defaultColWidth="11.421875" defaultRowHeight="12.75"/>
  <cols>
    <col min="1" max="1" width="28.421875" style="12" customWidth="1"/>
    <col min="2" max="2" width="16.7109375" style="18" customWidth="1"/>
    <col min="3" max="3" width="16.7109375" style="5" customWidth="1"/>
    <col min="4" max="4" width="16.7109375" style="18" customWidth="1"/>
    <col min="5" max="6" width="16.7109375" style="19" customWidth="1"/>
    <col min="7" max="7" width="9.28125" style="5" customWidth="1"/>
    <col min="8" max="10" width="9.28125" style="12" customWidth="1"/>
    <col min="11" max="16384" width="8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158"/>
    </row>
    <row r="2" spans="1:6" ht="12.75" customHeight="1">
      <c r="A2" s="85"/>
      <c r="B2" s="9"/>
      <c r="C2" s="86"/>
      <c r="D2" s="9"/>
      <c r="E2" s="9"/>
      <c r="F2" s="9"/>
    </row>
    <row r="3" spans="1:6" ht="15.75" customHeight="1">
      <c r="A3" s="398" t="s">
        <v>428</v>
      </c>
      <c r="B3" s="398"/>
      <c r="C3" s="398"/>
      <c r="D3" s="398"/>
      <c r="E3" s="398"/>
      <c r="F3" s="398"/>
    </row>
    <row r="4" spans="2:6" ht="12" customHeight="1">
      <c r="B4" s="12"/>
      <c r="C4" s="12"/>
      <c r="F4" s="4"/>
    </row>
    <row r="5" spans="1:6" ht="12.75" customHeight="1" hidden="1">
      <c r="A5" s="3"/>
      <c r="F5" s="4"/>
    </row>
    <row r="6" spans="1:6" ht="12.75" customHeight="1">
      <c r="A6" s="42"/>
      <c r="B6" s="75"/>
      <c r="C6" s="42"/>
      <c r="D6" s="92"/>
      <c r="E6" s="92"/>
      <c r="F6" s="90" t="s">
        <v>248</v>
      </c>
    </row>
    <row r="7" spans="1:6" ht="12.75" customHeight="1">
      <c r="A7" s="89" t="s">
        <v>22</v>
      </c>
      <c r="B7" s="395" t="s">
        <v>1</v>
      </c>
      <c r="C7" s="395"/>
      <c r="D7" s="396" t="s">
        <v>2</v>
      </c>
      <c r="E7" s="397"/>
      <c r="F7" s="91" t="s">
        <v>249</v>
      </c>
    </row>
    <row r="8" spans="1:6" ht="12.75" customHeight="1" thickBot="1">
      <c r="A8" s="56"/>
      <c r="B8" s="147" t="s">
        <v>3</v>
      </c>
      <c r="C8" s="146" t="s">
        <v>4</v>
      </c>
      <c r="D8" s="147" t="s">
        <v>3</v>
      </c>
      <c r="E8" s="147" t="s">
        <v>4</v>
      </c>
      <c r="F8" s="91" t="s">
        <v>250</v>
      </c>
    </row>
    <row r="9" spans="1:6" ht="12.75" customHeight="1">
      <c r="A9" s="154" t="s">
        <v>23</v>
      </c>
      <c r="B9" s="155">
        <v>4518</v>
      </c>
      <c r="C9" s="151">
        <v>13.605565091697533</v>
      </c>
      <c r="D9" s="155">
        <v>5079</v>
      </c>
      <c r="E9" s="151">
        <v>13.808009134654595</v>
      </c>
      <c r="F9" s="152">
        <v>19.12560002762717</v>
      </c>
    </row>
    <row r="10" spans="1:6" ht="12.75" customHeight="1">
      <c r="A10" s="88" t="s">
        <v>24</v>
      </c>
      <c r="B10" s="99">
        <v>767</v>
      </c>
      <c r="C10" s="93">
        <v>2.309753967536965</v>
      </c>
      <c r="D10" s="99">
        <v>926</v>
      </c>
      <c r="E10" s="93">
        <v>2.517467308267406</v>
      </c>
      <c r="F10" s="94">
        <v>3.9041797607947415</v>
      </c>
    </row>
    <row r="11" spans="1:6" ht="12.75" customHeight="1">
      <c r="A11" s="88" t="s">
        <v>25</v>
      </c>
      <c r="B11" s="99">
        <v>603</v>
      </c>
      <c r="C11" s="93">
        <v>1.815882193513416</v>
      </c>
      <c r="D11" s="99">
        <v>506</v>
      </c>
      <c r="E11" s="93">
        <v>1.3756354837832694</v>
      </c>
      <c r="F11" s="94">
        <v>9.391396438397162</v>
      </c>
    </row>
    <row r="12" spans="1:6" ht="12.75" customHeight="1">
      <c r="A12" s="88" t="s">
        <v>26</v>
      </c>
      <c r="B12" s="99">
        <v>1703</v>
      </c>
      <c r="C12" s="93">
        <v>5.1284367753786855</v>
      </c>
      <c r="D12" s="99">
        <v>1909</v>
      </c>
      <c r="E12" s="93">
        <v>5.189897507000516</v>
      </c>
      <c r="F12" s="94">
        <v>3.6401100482324362</v>
      </c>
    </row>
    <row r="13" spans="1:6" ht="12.75" customHeight="1">
      <c r="A13" s="88" t="s">
        <v>27</v>
      </c>
      <c r="B13" s="99">
        <v>1651</v>
      </c>
      <c r="C13" s="93">
        <v>4.9718432860541455</v>
      </c>
      <c r="D13" s="99">
        <v>1821</v>
      </c>
      <c r="E13" s="93">
        <v>4.950656553299078</v>
      </c>
      <c r="F13" s="94">
        <v>8.547156128051938</v>
      </c>
    </row>
    <row r="14" spans="1:6" ht="12.75" customHeight="1">
      <c r="A14" s="88" t="s">
        <v>28</v>
      </c>
      <c r="B14" s="99">
        <v>970</v>
      </c>
      <c r="C14" s="93">
        <v>2.9210708585539193</v>
      </c>
      <c r="D14" s="99">
        <v>1078</v>
      </c>
      <c r="E14" s="93">
        <v>2.9307016828426176</v>
      </c>
      <c r="F14" s="94">
        <v>2.4542137191928255</v>
      </c>
    </row>
    <row r="15" spans="1:6" ht="12.75" customHeight="1">
      <c r="A15" s="88" t="s">
        <v>29</v>
      </c>
      <c r="B15" s="99">
        <v>934</v>
      </c>
      <c r="C15" s="93">
        <v>2.812659981329238</v>
      </c>
      <c r="D15" s="99">
        <v>1120</v>
      </c>
      <c r="E15" s="93">
        <v>3.044884865291031</v>
      </c>
      <c r="F15" s="94">
        <v>5.979901232862519</v>
      </c>
    </row>
    <row r="16" spans="1:6" ht="12.75" customHeight="1">
      <c r="A16" s="47" t="s">
        <v>30</v>
      </c>
      <c r="B16" s="99">
        <v>16944</v>
      </c>
      <c r="C16" s="93">
        <v>51.02538621375011</v>
      </c>
      <c r="D16" s="99">
        <v>18567</v>
      </c>
      <c r="E16" s="93">
        <v>50.4771225838023</v>
      </c>
      <c r="F16" s="94">
        <v>19.100275120581088</v>
      </c>
    </row>
    <row r="17" spans="1:6" ht="12.75" customHeight="1">
      <c r="A17" s="46" t="s">
        <v>31</v>
      </c>
      <c r="B17" s="100">
        <v>5117</v>
      </c>
      <c r="C17" s="101">
        <v>15.409401632185984</v>
      </c>
      <c r="D17" s="100">
        <v>5777</v>
      </c>
      <c r="E17" s="101">
        <v>15.705624881059185</v>
      </c>
      <c r="F17" s="102">
        <v>27.857167524260102</v>
      </c>
    </row>
    <row r="18" spans="1:6" ht="15.75" customHeight="1" thickBot="1">
      <c r="A18" s="153" t="s">
        <v>21</v>
      </c>
      <c r="B18" s="156">
        <v>33207</v>
      </c>
      <c r="C18" s="208">
        <v>100</v>
      </c>
      <c r="D18" s="156">
        <v>36783</v>
      </c>
      <c r="E18" s="208">
        <v>100</v>
      </c>
      <c r="F18" s="209">
        <v>100</v>
      </c>
    </row>
    <row r="19" spans="1:6" ht="12.75" customHeight="1">
      <c r="A19" s="108" t="s">
        <v>394</v>
      </c>
      <c r="B19" s="148"/>
      <c r="C19" s="148"/>
      <c r="D19" s="17"/>
      <c r="E19" s="17"/>
      <c r="F19" s="4"/>
    </row>
    <row r="20" spans="2:6" ht="12.75" customHeight="1">
      <c r="B20" s="4"/>
      <c r="C20" s="4"/>
      <c r="D20" s="4"/>
      <c r="F20" s="4"/>
    </row>
    <row r="21" spans="2:6" ht="12.75" customHeight="1">
      <c r="B21" s="4"/>
      <c r="C21" s="4"/>
      <c r="D21" s="4"/>
      <c r="F21" s="4"/>
    </row>
    <row r="22" spans="2:4" ht="12.75" customHeight="1">
      <c r="B22" s="4"/>
      <c r="C22" s="4"/>
      <c r="D22" s="4"/>
    </row>
    <row r="23" spans="2:4" ht="12.75">
      <c r="B23" s="4"/>
      <c r="C23" s="4"/>
      <c r="D23" s="4"/>
    </row>
  </sheetData>
  <mergeCells count="4">
    <mergeCell ref="B7:C7"/>
    <mergeCell ref="D7:E7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A1:G40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61" customWidth="1"/>
    <col min="2" max="7" width="14.7109375" style="61" customWidth="1"/>
    <col min="8" max="16384" width="12.57421875" style="61" customWidth="1"/>
  </cols>
  <sheetData>
    <row r="1" spans="1:7" s="162" customFormat="1" ht="18">
      <c r="A1" s="393" t="s">
        <v>247</v>
      </c>
      <c r="B1" s="393"/>
      <c r="C1" s="393"/>
      <c r="D1" s="393"/>
      <c r="E1" s="393"/>
      <c r="F1" s="393"/>
      <c r="G1" s="393"/>
    </row>
    <row r="3" spans="1:7" ht="15">
      <c r="A3" s="439" t="s">
        <v>446</v>
      </c>
      <c r="B3" s="439"/>
      <c r="C3" s="439"/>
      <c r="D3" s="439"/>
      <c r="E3" s="439"/>
      <c r="F3" s="439"/>
      <c r="G3" s="439"/>
    </row>
    <row r="4" spans="1:7" ht="12.75">
      <c r="A4" s="37"/>
      <c r="B4" s="37"/>
      <c r="C4" s="37"/>
      <c r="D4" s="37"/>
      <c r="E4" s="37"/>
      <c r="F4" s="37"/>
      <c r="G4" s="37"/>
    </row>
    <row r="5" spans="1:7" ht="12.75">
      <c r="A5" s="455" t="s">
        <v>41</v>
      </c>
      <c r="B5" s="457" t="s">
        <v>401</v>
      </c>
      <c r="C5" s="458"/>
      <c r="D5" s="455"/>
      <c r="E5" s="457" t="s">
        <v>405</v>
      </c>
      <c r="F5" s="458"/>
      <c r="G5" s="458"/>
    </row>
    <row r="6" spans="1:7" ht="12.75">
      <c r="A6" s="456"/>
      <c r="B6" s="459"/>
      <c r="C6" s="460"/>
      <c r="D6" s="461"/>
      <c r="E6" s="459"/>
      <c r="F6" s="460"/>
      <c r="G6" s="460"/>
    </row>
    <row r="7" spans="1:7" ht="13.5" thickBot="1">
      <c r="A7" s="456"/>
      <c r="B7" s="259" t="s">
        <v>165</v>
      </c>
      <c r="C7" s="342" t="s">
        <v>168</v>
      </c>
      <c r="D7" s="259" t="s">
        <v>167</v>
      </c>
      <c r="E7" s="259" t="s">
        <v>165</v>
      </c>
      <c r="F7" s="342" t="s">
        <v>168</v>
      </c>
      <c r="G7" s="260" t="s">
        <v>167</v>
      </c>
    </row>
    <row r="8" spans="1:7" ht="12.75">
      <c r="A8" s="265" t="s">
        <v>159</v>
      </c>
      <c r="B8" s="266">
        <v>332.1</v>
      </c>
      <c r="C8" s="24">
        <v>11.9</v>
      </c>
      <c r="D8" s="340">
        <v>344</v>
      </c>
      <c r="E8" s="262">
        <v>404.9</v>
      </c>
      <c r="F8" s="24">
        <v>13</v>
      </c>
      <c r="G8" s="266">
        <v>417.9</v>
      </c>
    </row>
    <row r="9" spans="1:7" ht="12.75">
      <c r="A9" s="131" t="s">
        <v>153</v>
      </c>
      <c r="B9" s="132">
        <v>1137.4</v>
      </c>
      <c r="C9" s="24">
        <v>109.2</v>
      </c>
      <c r="D9" s="338">
        <v>1246.6</v>
      </c>
      <c r="E9" s="24">
        <v>547.1</v>
      </c>
      <c r="F9" s="24">
        <v>182.6</v>
      </c>
      <c r="G9" s="132">
        <v>729.7</v>
      </c>
    </row>
    <row r="10" spans="1:7" ht="12.75">
      <c r="A10" s="131" t="s">
        <v>160</v>
      </c>
      <c r="B10" s="132">
        <v>968.9</v>
      </c>
      <c r="C10" s="24">
        <v>465.6</v>
      </c>
      <c r="D10" s="338">
        <v>1434.5</v>
      </c>
      <c r="E10" s="24">
        <v>1224</v>
      </c>
      <c r="F10" s="24">
        <v>2288.3</v>
      </c>
      <c r="G10" s="132">
        <v>3512.3</v>
      </c>
    </row>
    <row r="11" spans="1:7" ht="12.75">
      <c r="A11" s="131" t="s">
        <v>154</v>
      </c>
      <c r="B11" s="132">
        <v>429.8</v>
      </c>
      <c r="C11" s="24">
        <v>101.9</v>
      </c>
      <c r="D11" s="338">
        <v>531.7</v>
      </c>
      <c r="E11" s="24">
        <v>984.2</v>
      </c>
      <c r="F11" s="24">
        <v>46.59999999999991</v>
      </c>
      <c r="G11" s="132">
        <v>1030.8</v>
      </c>
    </row>
    <row r="12" spans="1:7" ht="12.75">
      <c r="A12" s="131" t="s">
        <v>374</v>
      </c>
      <c r="B12" s="132">
        <v>44.4</v>
      </c>
      <c r="C12" s="24">
        <v>10.6</v>
      </c>
      <c r="D12" s="338">
        <v>55</v>
      </c>
      <c r="E12" s="24">
        <v>40</v>
      </c>
      <c r="F12" s="24">
        <v>55.2</v>
      </c>
      <c r="G12" s="132">
        <v>95.2</v>
      </c>
    </row>
    <row r="13" spans="1:7" ht="12.75">
      <c r="A13" s="131" t="s">
        <v>161</v>
      </c>
      <c r="B13" s="132">
        <v>2521.7</v>
      </c>
      <c r="C13" s="24">
        <v>176.3</v>
      </c>
      <c r="D13" s="338">
        <v>2698</v>
      </c>
      <c r="E13" s="24">
        <v>274.8</v>
      </c>
      <c r="F13" s="24">
        <v>373.3</v>
      </c>
      <c r="G13" s="132">
        <v>648.1</v>
      </c>
    </row>
    <row r="14" spans="1:7" ht="12.75">
      <c r="A14" s="131" t="s">
        <v>162</v>
      </c>
      <c r="B14" s="132">
        <v>3079.1</v>
      </c>
      <c r="C14" s="24">
        <v>481.1</v>
      </c>
      <c r="D14" s="338">
        <v>3560.2</v>
      </c>
      <c r="E14" s="24">
        <v>238.8</v>
      </c>
      <c r="F14" s="24">
        <v>498</v>
      </c>
      <c r="G14" s="132">
        <v>736.8</v>
      </c>
    </row>
    <row r="15" spans="1:7" ht="12.75">
      <c r="A15" s="131" t="s">
        <v>155</v>
      </c>
      <c r="B15" s="132">
        <v>64</v>
      </c>
      <c r="C15" s="24">
        <v>68.8</v>
      </c>
      <c r="D15" s="338">
        <v>132.8</v>
      </c>
      <c r="E15" s="24">
        <v>65.2</v>
      </c>
      <c r="F15" s="24">
        <v>389.1</v>
      </c>
      <c r="G15" s="132">
        <v>454.3</v>
      </c>
    </row>
    <row r="16" spans="1:7" ht="12.75">
      <c r="A16" s="131" t="s">
        <v>163</v>
      </c>
      <c r="B16" s="132">
        <v>229.2</v>
      </c>
      <c r="C16" s="24">
        <v>35.7</v>
      </c>
      <c r="D16" s="338">
        <v>264.9</v>
      </c>
      <c r="E16" s="24">
        <v>669.2</v>
      </c>
      <c r="F16" s="24">
        <v>322.4</v>
      </c>
      <c r="G16" s="132">
        <v>991.6</v>
      </c>
    </row>
    <row r="17" spans="1:7" ht="12.75">
      <c r="A17" s="131" t="s">
        <v>156</v>
      </c>
      <c r="B17" s="132">
        <v>77.7</v>
      </c>
      <c r="C17" s="24">
        <v>46.6</v>
      </c>
      <c r="D17" s="338">
        <v>124.3</v>
      </c>
      <c r="E17" s="24">
        <v>63.4</v>
      </c>
      <c r="F17" s="24">
        <v>1.6</v>
      </c>
      <c r="G17" s="132">
        <v>65</v>
      </c>
    </row>
    <row r="18" spans="1:7" ht="12.75">
      <c r="A18" s="131" t="s">
        <v>164</v>
      </c>
      <c r="B18" s="132">
        <v>76.2</v>
      </c>
      <c r="C18" s="24">
        <v>23.3</v>
      </c>
      <c r="D18" s="338">
        <v>99.5</v>
      </c>
      <c r="E18" s="24">
        <v>182</v>
      </c>
      <c r="F18" s="24">
        <v>857.7</v>
      </c>
      <c r="G18" s="132">
        <v>1039.7</v>
      </c>
    </row>
    <row r="19" spans="1:7" ht="12.75">
      <c r="A19" s="131" t="s">
        <v>169</v>
      </c>
      <c r="B19" s="132">
        <v>659.6</v>
      </c>
      <c r="C19" s="24">
        <v>268.7</v>
      </c>
      <c r="D19" s="338">
        <v>928.3</v>
      </c>
      <c r="E19" s="24">
        <v>23.4</v>
      </c>
      <c r="F19" s="24">
        <v>20.3</v>
      </c>
      <c r="G19" s="132">
        <v>43.7</v>
      </c>
    </row>
    <row r="20" spans="1:7" ht="12.75">
      <c r="A20" s="131" t="s">
        <v>157</v>
      </c>
      <c r="B20" s="132">
        <v>433.8</v>
      </c>
      <c r="C20" s="24">
        <v>105</v>
      </c>
      <c r="D20" s="341">
        <v>538.8</v>
      </c>
      <c r="E20" s="24">
        <v>177.8</v>
      </c>
      <c r="F20" s="24">
        <v>148.7</v>
      </c>
      <c r="G20" s="132">
        <v>326.5</v>
      </c>
    </row>
    <row r="21" spans="1:7" ht="12.75">
      <c r="A21" s="131" t="s">
        <v>373</v>
      </c>
      <c r="B21" s="132">
        <v>256.8</v>
      </c>
      <c r="C21" s="24">
        <v>248.6</v>
      </c>
      <c r="D21" s="338">
        <v>505.4</v>
      </c>
      <c r="E21" s="24">
        <v>336.8</v>
      </c>
      <c r="F21" s="24">
        <v>51.8</v>
      </c>
      <c r="G21" s="132">
        <v>388.6</v>
      </c>
    </row>
    <row r="22" spans="1:7" ht="12.75">
      <c r="A22" s="131" t="s">
        <v>173</v>
      </c>
      <c r="B22" s="132">
        <v>100.5</v>
      </c>
      <c r="C22" s="24">
        <v>51.8</v>
      </c>
      <c r="D22" s="338">
        <v>152.3</v>
      </c>
      <c r="E22" s="24">
        <v>182.4</v>
      </c>
      <c r="F22" s="24">
        <v>98.9</v>
      </c>
      <c r="G22" s="132">
        <v>281.3</v>
      </c>
    </row>
    <row r="23" spans="1:7" ht="12.75">
      <c r="A23" s="131" t="s">
        <v>376</v>
      </c>
      <c r="B23" s="339">
        <v>281.7</v>
      </c>
      <c r="C23" s="24">
        <v>93.4</v>
      </c>
      <c r="D23" s="338">
        <v>375.1</v>
      </c>
      <c r="E23" s="24">
        <v>449.1</v>
      </c>
      <c r="F23" s="24">
        <v>10.1</v>
      </c>
      <c r="G23" s="132">
        <v>459.2</v>
      </c>
    </row>
    <row r="24" spans="1:7" ht="12.75">
      <c r="A24" s="131" t="s">
        <v>174</v>
      </c>
      <c r="B24" s="132">
        <v>764.1</v>
      </c>
      <c r="C24" s="24">
        <v>553</v>
      </c>
      <c r="D24" s="338">
        <v>1317.1</v>
      </c>
      <c r="E24" s="24">
        <v>278.6</v>
      </c>
      <c r="F24" s="24">
        <v>184.3</v>
      </c>
      <c r="G24" s="132">
        <v>462.9</v>
      </c>
    </row>
    <row r="25" spans="1:7" ht="12.75">
      <c r="A25" s="131" t="s">
        <v>375</v>
      </c>
      <c r="B25" s="132">
        <v>271</v>
      </c>
      <c r="C25" s="24">
        <v>194.1</v>
      </c>
      <c r="D25" s="338">
        <v>465.1</v>
      </c>
      <c r="E25" s="24">
        <v>661.3</v>
      </c>
      <c r="F25" s="24">
        <v>23</v>
      </c>
      <c r="G25" s="132">
        <v>684.3</v>
      </c>
    </row>
    <row r="26" spans="1:7" ht="12.75">
      <c r="A26" s="131" t="s">
        <v>158</v>
      </c>
      <c r="B26" s="132">
        <v>1206</v>
      </c>
      <c r="C26" s="24">
        <v>507.7</v>
      </c>
      <c r="D26" s="338">
        <v>1713.7</v>
      </c>
      <c r="E26" s="24">
        <v>1022.8</v>
      </c>
      <c r="F26" s="24">
        <v>155.8</v>
      </c>
      <c r="G26" s="132">
        <v>1178.6</v>
      </c>
    </row>
    <row r="27" spans="1:7" ht="12.75">
      <c r="A27" s="131" t="s">
        <v>170</v>
      </c>
      <c r="B27" s="132"/>
      <c r="C27" s="24"/>
      <c r="D27" s="338"/>
      <c r="E27" s="24"/>
      <c r="F27" s="24"/>
      <c r="G27" s="132"/>
    </row>
    <row r="28" spans="1:7" ht="12.75">
      <c r="A28" s="131" t="s">
        <v>171</v>
      </c>
      <c r="B28" s="132">
        <v>160.3</v>
      </c>
      <c r="C28" s="24">
        <v>57.7</v>
      </c>
      <c r="D28" s="338">
        <v>218</v>
      </c>
      <c r="E28" s="24">
        <v>236.7</v>
      </c>
      <c r="F28" s="24">
        <v>690.7</v>
      </c>
      <c r="G28" s="132">
        <v>927.4</v>
      </c>
    </row>
    <row r="29" spans="1:7" ht="13.5" thickBot="1">
      <c r="A29" s="131" t="s">
        <v>172</v>
      </c>
      <c r="B29" s="132">
        <v>55.5</v>
      </c>
      <c r="C29" s="267">
        <v>87.5</v>
      </c>
      <c r="D29" s="338">
        <v>143</v>
      </c>
      <c r="E29" s="24">
        <v>572.2</v>
      </c>
      <c r="F29" s="24">
        <v>366.6</v>
      </c>
      <c r="G29" s="132">
        <v>938.8</v>
      </c>
    </row>
    <row r="30" spans="1:7" ht="12.75">
      <c r="A30" s="438" t="s">
        <v>395</v>
      </c>
      <c r="B30" s="438"/>
      <c r="C30" s="454"/>
      <c r="D30" s="438"/>
      <c r="E30" s="438"/>
      <c r="F30" s="438"/>
      <c r="G30" s="438"/>
    </row>
    <row r="40" spans="1:7" ht="12.75">
      <c r="A40" s="62"/>
      <c r="B40" s="62"/>
      <c r="C40" s="62"/>
      <c r="D40" s="62"/>
      <c r="E40" s="62"/>
      <c r="F40" s="62"/>
      <c r="G40" s="62"/>
    </row>
  </sheetData>
  <mergeCells count="6">
    <mergeCell ref="A30:G3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"/>
  <dimension ref="A1:G1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8.7109375" style="22" customWidth="1"/>
    <col min="2" max="7" width="14.7109375" style="22" customWidth="1"/>
    <col min="8" max="16384" width="12.57421875" style="22" customWidth="1"/>
  </cols>
  <sheetData>
    <row r="1" spans="1:7" s="161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s="161" customFormat="1" ht="18">
      <c r="A2" s="157"/>
      <c r="B2" s="157"/>
      <c r="C2" s="157"/>
      <c r="D2" s="157"/>
      <c r="E2" s="157"/>
      <c r="F2" s="157"/>
      <c r="G2" s="157"/>
    </row>
    <row r="3" spans="1:7" ht="15">
      <c r="A3" s="462" t="s">
        <v>447</v>
      </c>
      <c r="B3" s="462"/>
      <c r="C3" s="462"/>
      <c r="D3" s="462"/>
      <c r="E3" s="462"/>
      <c r="F3" s="463"/>
      <c r="G3" s="463"/>
    </row>
    <row r="4" spans="1:7" ht="15">
      <c r="A4" s="462" t="s">
        <v>398</v>
      </c>
      <c r="B4" s="462"/>
      <c r="C4" s="462"/>
      <c r="D4" s="462"/>
      <c r="E4" s="462"/>
      <c r="F4" s="462"/>
      <c r="G4" s="462"/>
    </row>
    <row r="5" spans="1:5" ht="14.25">
      <c r="A5" s="168"/>
      <c r="B5" s="168"/>
      <c r="C5" s="168"/>
      <c r="D5" s="168"/>
      <c r="E5" s="168"/>
    </row>
    <row r="6" spans="1:7" ht="12.75">
      <c r="A6" s="466" t="s">
        <v>175</v>
      </c>
      <c r="B6" s="464" t="s">
        <v>396</v>
      </c>
      <c r="C6" s="465"/>
      <c r="D6" s="464" t="s">
        <v>176</v>
      </c>
      <c r="E6" s="465"/>
      <c r="F6" s="464" t="s">
        <v>177</v>
      </c>
      <c r="G6" s="465"/>
    </row>
    <row r="7" spans="1:7" ht="13.5" thickBot="1">
      <c r="A7" s="467"/>
      <c r="B7" s="43">
        <v>2000</v>
      </c>
      <c r="C7" s="43">
        <v>2001</v>
      </c>
      <c r="D7" s="43">
        <v>2000</v>
      </c>
      <c r="E7" s="43">
        <v>2001</v>
      </c>
      <c r="F7" s="43">
        <v>2000</v>
      </c>
      <c r="G7" s="105">
        <v>2001</v>
      </c>
    </row>
    <row r="8" spans="1:7" ht="12.75">
      <c r="A8" s="269" t="s">
        <v>165</v>
      </c>
      <c r="B8" s="270">
        <v>21.6</v>
      </c>
      <c r="C8" s="270">
        <v>0.1</v>
      </c>
      <c r="D8" s="270">
        <v>1416.9</v>
      </c>
      <c r="E8" s="270">
        <v>206.5</v>
      </c>
      <c r="F8" s="270">
        <v>1438.5</v>
      </c>
      <c r="G8" s="271">
        <v>206.6</v>
      </c>
    </row>
    <row r="9" spans="1:7" ht="12.75">
      <c r="A9" s="134" t="s">
        <v>399</v>
      </c>
      <c r="B9" s="59">
        <v>43.9</v>
      </c>
      <c r="C9" s="59">
        <v>35.2</v>
      </c>
      <c r="D9" s="59">
        <v>782.4</v>
      </c>
      <c r="E9" s="59">
        <v>24.6</v>
      </c>
      <c r="F9" s="59">
        <v>826.3</v>
      </c>
      <c r="G9" s="135">
        <v>59.8</v>
      </c>
    </row>
    <row r="10" spans="1:7" ht="12.75">
      <c r="A10" s="134" t="s">
        <v>178</v>
      </c>
      <c r="B10" s="59">
        <v>10.5</v>
      </c>
      <c r="C10" s="59">
        <v>4.4</v>
      </c>
      <c r="D10" s="59">
        <v>320.5</v>
      </c>
      <c r="E10" s="59">
        <v>64.9</v>
      </c>
      <c r="F10" s="59">
        <v>331</v>
      </c>
      <c r="G10" s="135">
        <v>69.3</v>
      </c>
    </row>
    <row r="11" spans="1:7" ht="12.75">
      <c r="A11" s="134" t="s">
        <v>304</v>
      </c>
      <c r="B11" s="59">
        <v>76</v>
      </c>
      <c r="C11" s="59">
        <v>39.7</v>
      </c>
      <c r="D11" s="59">
        <v>2519.8</v>
      </c>
      <c r="E11" s="59">
        <v>296</v>
      </c>
      <c r="F11" s="59">
        <v>2595.8</v>
      </c>
      <c r="G11" s="135">
        <v>335.7</v>
      </c>
    </row>
    <row r="12" spans="1:7" ht="12.75">
      <c r="A12" s="134"/>
      <c r="B12" s="59"/>
      <c r="C12" s="59"/>
      <c r="D12" s="59"/>
      <c r="E12" s="59"/>
      <c r="F12" s="59"/>
      <c r="G12" s="135"/>
    </row>
    <row r="13" spans="1:7" s="60" customFormat="1" ht="13.5" thickBot="1">
      <c r="A13" s="329" t="s">
        <v>272</v>
      </c>
      <c r="B13" s="272">
        <v>19.3</v>
      </c>
      <c r="C13" s="273">
        <v>-47.8</v>
      </c>
      <c r="D13" s="273">
        <v>1647.3</v>
      </c>
      <c r="E13" s="273">
        <v>-88.6</v>
      </c>
      <c r="F13" s="273">
        <v>1148.3</v>
      </c>
      <c r="G13" s="274">
        <v>-87.1</v>
      </c>
    </row>
    <row r="14" spans="1:7" ht="12.75">
      <c r="A14" s="337" t="s">
        <v>458</v>
      </c>
      <c r="B14" s="337"/>
      <c r="C14" s="337"/>
      <c r="D14" s="268"/>
      <c r="E14" s="268"/>
      <c r="F14" s="268"/>
      <c r="G14" s="268"/>
    </row>
    <row r="15" spans="1:7" ht="12.75">
      <c r="A15" s="268" t="s">
        <v>397</v>
      </c>
      <c r="B15" s="268"/>
      <c r="C15" s="268"/>
      <c r="D15" s="268"/>
      <c r="E15" s="268"/>
      <c r="F15" s="268"/>
      <c r="G15" s="268"/>
    </row>
    <row r="17" ht="12.75">
      <c r="D17" s="268"/>
    </row>
  </sheetData>
  <mergeCells count="7">
    <mergeCell ref="A4:G4"/>
    <mergeCell ref="A1:G1"/>
    <mergeCell ref="A3:G3"/>
    <mergeCell ref="F6:G6"/>
    <mergeCell ref="A6:A7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/>
  <dimension ref="A1:G14"/>
  <sheetViews>
    <sheetView showGridLines="0" zoomScale="75" zoomScaleNormal="75" workbookViewId="0" topLeftCell="A1">
      <selection activeCell="A12" sqref="A12"/>
    </sheetView>
  </sheetViews>
  <sheetFormatPr defaultColWidth="12.57421875" defaultRowHeight="12.75"/>
  <cols>
    <col min="1" max="1" width="28.7109375" style="22" customWidth="1"/>
    <col min="2" max="7" width="14.7109375" style="22" customWidth="1"/>
    <col min="8" max="16384" width="12.57421875" style="22" customWidth="1"/>
  </cols>
  <sheetData>
    <row r="1" spans="1:7" s="161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s="161" customFormat="1" ht="18">
      <c r="A2" s="157"/>
      <c r="B2" s="157"/>
      <c r="C2" s="157"/>
      <c r="D2" s="157"/>
      <c r="E2" s="157"/>
      <c r="F2" s="157"/>
      <c r="G2" s="157"/>
    </row>
    <row r="3" spans="1:7" ht="15">
      <c r="A3" s="462" t="s">
        <v>448</v>
      </c>
      <c r="B3" s="462"/>
      <c r="C3" s="462"/>
      <c r="D3" s="462"/>
      <c r="E3" s="462"/>
      <c r="F3" s="462"/>
      <c r="G3" s="462"/>
    </row>
    <row r="4" spans="1:7" ht="15">
      <c r="A4" s="462" t="s">
        <v>398</v>
      </c>
      <c r="B4" s="462"/>
      <c r="C4" s="462"/>
      <c r="D4" s="462"/>
      <c r="E4" s="462"/>
      <c r="F4" s="462"/>
      <c r="G4" s="462"/>
    </row>
    <row r="6" spans="1:7" ht="12.75">
      <c r="A6" s="466" t="s">
        <v>175</v>
      </c>
      <c r="B6" s="468" t="s">
        <v>396</v>
      </c>
      <c r="C6" s="469"/>
      <c r="D6" s="468" t="s">
        <v>176</v>
      </c>
      <c r="E6" s="469"/>
      <c r="F6" s="468" t="s">
        <v>177</v>
      </c>
      <c r="G6" s="469"/>
    </row>
    <row r="7" spans="1:7" ht="13.5" thickBot="1">
      <c r="A7" s="467"/>
      <c r="B7" s="43">
        <v>2000</v>
      </c>
      <c r="C7" s="43">
        <v>2001</v>
      </c>
      <c r="D7" s="43">
        <v>2000</v>
      </c>
      <c r="E7" s="43">
        <v>2001</v>
      </c>
      <c r="F7" s="43">
        <v>2000</v>
      </c>
      <c r="G7" s="105">
        <v>2001</v>
      </c>
    </row>
    <row r="8" spans="1:7" ht="12.75">
      <c r="A8" s="269" t="s">
        <v>304</v>
      </c>
      <c r="B8" s="270">
        <v>63.2</v>
      </c>
      <c r="C8" s="270">
        <v>60.6</v>
      </c>
      <c r="D8" s="270">
        <v>1778.4</v>
      </c>
      <c r="E8" s="270">
        <v>562.6</v>
      </c>
      <c r="F8" s="270">
        <v>1841.6</v>
      </c>
      <c r="G8" s="271">
        <v>632.6</v>
      </c>
    </row>
    <row r="9" spans="1:7" ht="12.75">
      <c r="A9" s="134"/>
      <c r="B9" s="59"/>
      <c r="C9" s="59"/>
      <c r="D9" s="59"/>
      <c r="E9" s="59"/>
      <c r="F9" s="59"/>
      <c r="G9" s="135"/>
    </row>
    <row r="10" spans="1:7" s="60" customFormat="1" ht="13.5" thickBot="1">
      <c r="A10" s="329" t="s">
        <v>272</v>
      </c>
      <c r="B10" s="273">
        <v>22.2</v>
      </c>
      <c r="C10" s="272">
        <v>-4.1</v>
      </c>
      <c r="D10" s="273">
        <v>80.9</v>
      </c>
      <c r="E10" s="273">
        <v>-68.4</v>
      </c>
      <c r="F10" s="273">
        <v>77.9</v>
      </c>
      <c r="G10" s="274">
        <v>-66.2</v>
      </c>
    </row>
    <row r="11" spans="1:3" ht="12.75">
      <c r="A11" s="337" t="s">
        <v>458</v>
      </c>
      <c r="B11" s="337"/>
      <c r="C11" s="337"/>
    </row>
    <row r="12" ht="12.75">
      <c r="A12" s="268" t="s">
        <v>397</v>
      </c>
    </row>
    <row r="14" ht="12.75">
      <c r="D14" s="23"/>
    </row>
  </sheetData>
  <mergeCells count="7">
    <mergeCell ref="B6:C6"/>
    <mergeCell ref="D6:E6"/>
    <mergeCell ref="A4:G4"/>
    <mergeCell ref="A1:G1"/>
    <mergeCell ref="A3:G3"/>
    <mergeCell ref="F6:G6"/>
    <mergeCell ref="A6:A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/>
  <dimension ref="A1:U6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12" customWidth="1"/>
    <col min="2" max="9" width="12.7109375" style="12" customWidth="1"/>
    <col min="10" max="10" width="12.57421875" style="12" bestFit="1" customWidth="1"/>
    <col min="11" max="16384" width="11.421875" style="12" customWidth="1"/>
  </cols>
  <sheetData>
    <row r="1" spans="1:21" s="159" customFormat="1" ht="18">
      <c r="A1" s="393" t="s">
        <v>247</v>
      </c>
      <c r="B1" s="393"/>
      <c r="C1" s="393"/>
      <c r="D1" s="393"/>
      <c r="E1" s="393"/>
      <c r="F1" s="393"/>
      <c r="G1" s="393"/>
      <c r="H1" s="393"/>
      <c r="I1" s="393"/>
      <c r="J1" s="157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2.75">
      <c r="A2" s="5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>
      <c r="A3" s="398" t="s">
        <v>449</v>
      </c>
      <c r="B3" s="398"/>
      <c r="C3" s="398"/>
      <c r="D3" s="398"/>
      <c r="E3" s="398"/>
      <c r="F3" s="398"/>
      <c r="G3" s="365"/>
      <c r="H3" s="365"/>
      <c r="I3" s="36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4.25">
      <c r="A4" s="166"/>
      <c r="B4" s="166"/>
      <c r="C4" s="166"/>
      <c r="D4" s="166"/>
      <c r="E4" s="166"/>
      <c r="F4" s="16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75">
      <c r="A5" s="57"/>
      <c r="B5" s="470">
        <v>1999</v>
      </c>
      <c r="C5" s="471"/>
      <c r="D5" s="471"/>
      <c r="E5" s="472"/>
      <c r="F5" s="470">
        <v>2000</v>
      </c>
      <c r="G5" s="471"/>
      <c r="H5" s="471"/>
      <c r="I5" s="47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136" t="s">
        <v>179</v>
      </c>
      <c r="B6" s="103" t="s">
        <v>180</v>
      </c>
      <c r="C6" s="103" t="s">
        <v>377</v>
      </c>
      <c r="D6" s="103" t="s">
        <v>181</v>
      </c>
      <c r="E6" s="103" t="s">
        <v>182</v>
      </c>
      <c r="F6" s="103" t="s">
        <v>180</v>
      </c>
      <c r="G6" s="103" t="s">
        <v>377</v>
      </c>
      <c r="H6" s="103" t="s">
        <v>181</v>
      </c>
      <c r="I6" s="137" t="s">
        <v>182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thickBot="1">
      <c r="A7" s="275"/>
      <c r="B7" s="103"/>
      <c r="C7" s="103" t="s">
        <v>244</v>
      </c>
      <c r="D7" s="103" t="s">
        <v>183</v>
      </c>
      <c r="E7" s="103"/>
      <c r="F7" s="103"/>
      <c r="G7" s="103" t="s">
        <v>244</v>
      </c>
      <c r="H7" s="103" t="s">
        <v>183</v>
      </c>
      <c r="I7" s="13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276" t="s">
        <v>210</v>
      </c>
      <c r="B8" s="277">
        <v>548825.0210320438</v>
      </c>
      <c r="C8" s="277">
        <v>144993.48498371293</v>
      </c>
      <c r="D8" s="277">
        <v>18743.571109058223</v>
      </c>
      <c r="E8" s="277">
        <v>712562.077124815</v>
      </c>
      <c r="F8" s="277">
        <v>605366.0955428943</v>
      </c>
      <c r="G8" s="277">
        <v>143387.9339634466</v>
      </c>
      <c r="H8" s="277">
        <v>22762.39939046363</v>
      </c>
      <c r="I8" s="278">
        <v>771516.4288968045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58" t="s">
        <v>305</v>
      </c>
      <c r="B9" s="141">
        <v>9236712.439733308</v>
      </c>
      <c r="C9" s="141">
        <v>2296863.4631537423</v>
      </c>
      <c r="D9" s="141">
        <v>252652.78354745125</v>
      </c>
      <c r="E9" s="141">
        <v>11786228.686434502</v>
      </c>
      <c r="F9" s="141">
        <v>9823637.943132235</v>
      </c>
      <c r="G9" s="141">
        <v>2260828.1385254944</v>
      </c>
      <c r="H9" s="141">
        <v>270635.52527448355</v>
      </c>
      <c r="I9" s="142">
        <v>12355101.606932212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58" t="s">
        <v>306</v>
      </c>
      <c r="B10" s="141">
        <v>4962766.93087967</v>
      </c>
      <c r="C10" s="141">
        <v>1854840.0046792221</v>
      </c>
      <c r="D10" s="141">
        <v>150947.1061067152</v>
      </c>
      <c r="E10" s="141">
        <v>6968554.041665608</v>
      </c>
      <c r="F10" s="141">
        <v>5575277.034185569</v>
      </c>
      <c r="G10" s="141">
        <v>1848122.4483829034</v>
      </c>
      <c r="H10" s="141">
        <v>161436.6117790734</v>
      </c>
      <c r="I10" s="142">
        <v>7584836.094347545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58" t="s">
        <v>310</v>
      </c>
      <c r="B11" s="141">
        <v>1982129.4563728622</v>
      </c>
      <c r="C11" s="141">
        <v>271539.4697372645</v>
      </c>
      <c r="D11" s="141">
        <v>49878.44576895912</v>
      </c>
      <c r="E11" s="141">
        <v>2303547.3718790854</v>
      </c>
      <c r="F11" s="141">
        <v>2038682.066087291</v>
      </c>
      <c r="G11" s="141">
        <v>285210.8113556095</v>
      </c>
      <c r="H11" s="141">
        <v>52717.165482792174</v>
      </c>
      <c r="I11" s="142">
        <v>2376610.0429256926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58" t="s">
        <v>378</v>
      </c>
      <c r="B12" s="141">
        <v>2922516.157268034</v>
      </c>
      <c r="C12" s="141">
        <v>531665.1541061077</v>
      </c>
      <c r="D12" s="141">
        <v>70080.45736100216</v>
      </c>
      <c r="E12" s="141">
        <v>3524261.7687351434</v>
      </c>
      <c r="F12" s="141">
        <v>2877979.075757576</v>
      </c>
      <c r="G12" s="141">
        <v>575084.4596706202</v>
      </c>
      <c r="H12" s="141">
        <v>90456.98016871275</v>
      </c>
      <c r="I12" s="142">
        <v>3543520.515596909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58" t="s">
        <v>78</v>
      </c>
      <c r="B13" s="141">
        <v>2918604.173946747</v>
      </c>
      <c r="C13" s="141">
        <v>460890.68638323323</v>
      </c>
      <c r="D13" s="141">
        <v>72006.74620459892</v>
      </c>
      <c r="E13" s="141">
        <v>3451501.6065345793</v>
      </c>
      <c r="F13" s="141">
        <v>3302040.6677244483</v>
      </c>
      <c r="G13" s="141">
        <v>454885.20562192524</v>
      </c>
      <c r="H13" s="141">
        <v>72725.01984379641</v>
      </c>
      <c r="I13" s="142">
        <v>3829650.8931901697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58" t="s">
        <v>309</v>
      </c>
      <c r="B14" s="141">
        <v>1337872.5630428575</v>
      </c>
      <c r="C14" s="141">
        <v>157702.77493776844</v>
      </c>
      <c r="D14" s="141">
        <v>21913.026264762062</v>
      </c>
      <c r="E14" s="141">
        <v>1517488.364245388</v>
      </c>
      <c r="F14" s="141">
        <v>1518868.081533302</v>
      </c>
      <c r="G14" s="141">
        <v>137598.37769389298</v>
      </c>
      <c r="H14" s="141">
        <v>26867.103493077535</v>
      </c>
      <c r="I14" s="142">
        <v>1683333.5627202727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58" t="s">
        <v>307</v>
      </c>
      <c r="B15" s="141">
        <v>490124.99427382194</v>
      </c>
      <c r="C15" s="141">
        <v>24088.90706614984</v>
      </c>
      <c r="D15" s="141">
        <v>3526.0564361745273</v>
      </c>
      <c r="E15" s="141">
        <v>517739.9577761463</v>
      </c>
      <c r="F15" s="141">
        <v>495885.45654682483</v>
      </c>
      <c r="G15" s="141">
        <v>23670.500367342538</v>
      </c>
      <c r="H15" s="141">
        <v>4524.365738864469</v>
      </c>
      <c r="I15" s="142">
        <v>524080.3226530319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58" t="s">
        <v>308</v>
      </c>
      <c r="B16" s="141">
        <v>487091.32798902894</v>
      </c>
      <c r="C16" s="141">
        <v>530329.5767310851</v>
      </c>
      <c r="D16" s="141">
        <v>25070.080948504103</v>
      </c>
      <c r="E16" s="141">
        <v>1042490.9856686181</v>
      </c>
      <c r="F16" s="141">
        <v>483257.59870421793</v>
      </c>
      <c r="G16" s="141">
        <v>593333.9249146596</v>
      </c>
      <c r="H16" s="141">
        <v>22166.96238675224</v>
      </c>
      <c r="I16" s="142">
        <v>1098758.4860056296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58" t="s">
        <v>214</v>
      </c>
      <c r="B17" s="141">
        <v>185983.2570623941</v>
      </c>
      <c r="C17" s="141">
        <v>31981.587328349186</v>
      </c>
      <c r="D17" s="141">
        <v>10162.17899496008</v>
      </c>
      <c r="E17" s="141">
        <v>228127.0233857034</v>
      </c>
      <c r="F17" s="141">
        <v>195965.68482925245</v>
      </c>
      <c r="G17" s="141">
        <v>31478.494375517854</v>
      </c>
      <c r="H17" s="141">
        <v>8128.034688128032</v>
      </c>
      <c r="I17" s="142">
        <v>235572.21389289835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58" t="s">
        <v>64</v>
      </c>
      <c r="B18" s="141">
        <v>187722.47415361291</v>
      </c>
      <c r="C18" s="141">
        <v>22209.09615839185</v>
      </c>
      <c r="D18" s="141">
        <v>7006.744746865631</v>
      </c>
      <c r="E18" s="141">
        <v>216938.31505887044</v>
      </c>
      <c r="F18" s="141">
        <v>172762.1682413184</v>
      </c>
      <c r="G18" s="141">
        <v>20510.687563366693</v>
      </c>
      <c r="H18" s="141">
        <v>6885.233267492334</v>
      </c>
      <c r="I18" s="142">
        <v>200158.08907217742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58" t="s">
        <v>50</v>
      </c>
      <c r="B19" s="141">
        <v>179650.2690006025</v>
      </c>
      <c r="C19" s="141">
        <v>98324.0862531779</v>
      </c>
      <c r="D19" s="141">
        <v>7857.2123505065</v>
      </c>
      <c r="E19" s="141">
        <v>285831.5676042869</v>
      </c>
      <c r="F19" s="141">
        <v>184732.80395586166</v>
      </c>
      <c r="G19" s="141">
        <v>98876.22020702262</v>
      </c>
      <c r="H19" s="141">
        <v>7999.979380482528</v>
      </c>
      <c r="I19" s="142">
        <v>291609.00354336685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58" t="s">
        <v>237</v>
      </c>
      <c r="B20" s="141">
        <v>67785.577300151</v>
      </c>
      <c r="C20" s="141">
        <v>3496.1698117678397</v>
      </c>
      <c r="D20" s="141">
        <v>132.75257721093013</v>
      </c>
      <c r="E20" s="141">
        <v>71414.49968912975</v>
      </c>
      <c r="F20" s="141">
        <v>60896.43075739546</v>
      </c>
      <c r="G20" s="141">
        <v>3271.8424879050967</v>
      </c>
      <c r="H20" s="141">
        <v>222.54731819878802</v>
      </c>
      <c r="I20" s="142">
        <v>64390.82056349935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58" t="s">
        <v>311</v>
      </c>
      <c r="B21" s="141">
        <v>230334.0470075376</v>
      </c>
      <c r="C21" s="141">
        <v>37121.501386504875</v>
      </c>
      <c r="D21" s="141">
        <v>13718.893816489714</v>
      </c>
      <c r="E21" s="141">
        <v>281174.4422105322</v>
      </c>
      <c r="F21" s="141">
        <v>191413.67101799432</v>
      </c>
      <c r="G21" s="141">
        <v>34402.470431390415</v>
      </c>
      <c r="H21" s="141">
        <v>12626.114532561263</v>
      </c>
      <c r="I21" s="142">
        <v>238442.25598194601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58" t="s">
        <v>312</v>
      </c>
      <c r="B22" s="141">
        <v>1189492.708321869</v>
      </c>
      <c r="C22" s="141">
        <v>289529.8915337907</v>
      </c>
      <c r="D22" s="141">
        <v>44446.77767216866</v>
      </c>
      <c r="E22" s="141">
        <v>1523469.377527828</v>
      </c>
      <c r="F22" s="141">
        <v>1093502.3873462912</v>
      </c>
      <c r="G22" s="141">
        <v>295540.1542524391</v>
      </c>
      <c r="H22" s="141">
        <v>38920.450457101004</v>
      </c>
      <c r="I22" s="142">
        <v>1427962.9920558312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58" t="s">
        <v>313</v>
      </c>
      <c r="B23" s="141">
        <v>80963.33030021974</v>
      </c>
      <c r="C23" s="141">
        <v>8806.590811429141</v>
      </c>
      <c r="D23" s="141">
        <v>3634.89669283929</v>
      </c>
      <c r="E23" s="141">
        <v>93404.81780448818</v>
      </c>
      <c r="F23" s="141">
        <v>72110.18758789802</v>
      </c>
      <c r="G23" s="141">
        <v>8281.928793833691</v>
      </c>
      <c r="H23" s="141">
        <v>2975.2161974200394</v>
      </c>
      <c r="I23" s="142">
        <v>83367.33257915176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58" t="s">
        <v>314</v>
      </c>
      <c r="B24" s="141">
        <v>659323.8084075167</v>
      </c>
      <c r="C24" s="141">
        <v>226563.7227956409</v>
      </c>
      <c r="D24" s="141">
        <v>31573.747449367776</v>
      </c>
      <c r="E24" s="141">
        <v>917461.2786525255</v>
      </c>
      <c r="F24" s="141">
        <v>651080.9753705241</v>
      </c>
      <c r="G24" s="141">
        <v>217577.8317335667</v>
      </c>
      <c r="H24" s="141">
        <v>30306.00932853496</v>
      </c>
      <c r="I24" s="142">
        <v>898964.8164326256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.75">
      <c r="A25" s="58" t="s">
        <v>91</v>
      </c>
      <c r="B25" s="141">
        <v>2298849.4557211646</v>
      </c>
      <c r="C25" s="141">
        <v>305847.18729236117</v>
      </c>
      <c r="D25" s="141">
        <v>50423.10168389622</v>
      </c>
      <c r="E25" s="141">
        <v>2655119.7446974223</v>
      </c>
      <c r="F25" s="141">
        <v>2338707.8276778096</v>
      </c>
      <c r="G25" s="141">
        <v>320494.6147798808</v>
      </c>
      <c r="H25" s="141">
        <v>53448.60785911448</v>
      </c>
      <c r="I25" s="142">
        <v>2712651.0503168046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58" t="s">
        <v>89</v>
      </c>
      <c r="B26" s="141">
        <v>2727698.9827329563</v>
      </c>
      <c r="C26" s="141">
        <v>193317.32320821733</v>
      </c>
      <c r="D26" s="141">
        <v>68886.12877662928</v>
      </c>
      <c r="E26" s="141">
        <v>2989902.434717803</v>
      </c>
      <c r="F26" s="141">
        <v>3032532.045238181</v>
      </c>
      <c r="G26" s="141">
        <v>197803.59797947807</v>
      </c>
      <c r="H26" s="141">
        <v>65659.8362260474</v>
      </c>
      <c r="I26" s="142">
        <v>3295995.479443706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58" t="s">
        <v>315</v>
      </c>
      <c r="B27" s="141">
        <v>194722.5775830578</v>
      </c>
      <c r="C27" s="141">
        <v>65024.39163058064</v>
      </c>
      <c r="D27" s="141">
        <v>2945.8081222936885</v>
      </c>
      <c r="E27" s="141">
        <v>262692.7773359321</v>
      </c>
      <c r="F27" s="141">
        <v>175716.74871082904</v>
      </c>
      <c r="G27" s="141">
        <v>78921.422081095</v>
      </c>
      <c r="H27" s="141">
        <v>3623.7397014276817</v>
      </c>
      <c r="I27" s="142">
        <v>258261.9104933517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58" t="s">
        <v>241</v>
      </c>
      <c r="B28" s="141">
        <v>235773.1862036539</v>
      </c>
      <c r="C28" s="141">
        <v>64016.34106163857</v>
      </c>
      <c r="D28" s="141">
        <v>1516.401801271377</v>
      </c>
      <c r="E28" s="141">
        <v>301305.92906656384</v>
      </c>
      <c r="F28" s="141">
        <v>327945.73241138074</v>
      </c>
      <c r="G28" s="141">
        <v>87789.51276881294</v>
      </c>
      <c r="H28" s="141">
        <v>1366.0346541150584</v>
      </c>
      <c r="I28" s="142">
        <v>417101.2798343088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58" t="s">
        <v>316</v>
      </c>
      <c r="B29" s="141">
        <v>837460.7960165364</v>
      </c>
      <c r="C29" s="141">
        <v>104911.77136127763</v>
      </c>
      <c r="D29" s="141">
        <v>36877.85467335293</v>
      </c>
      <c r="E29" s="141">
        <v>979250.4220511671</v>
      </c>
      <c r="F29" s="141">
        <v>843318.3664310699</v>
      </c>
      <c r="G29" s="141">
        <v>113587.24746209565</v>
      </c>
      <c r="H29" s="141">
        <v>37330.353954477854</v>
      </c>
      <c r="I29" s="142">
        <v>994235.9678476433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58" t="s">
        <v>317</v>
      </c>
      <c r="B30" s="141">
        <v>732369.5747852667</v>
      </c>
      <c r="C30" s="141">
        <v>35438.33562123444</v>
      </c>
      <c r="D30" s="141">
        <v>20502.36343917544</v>
      </c>
      <c r="E30" s="141">
        <v>788310.2738456766</v>
      </c>
      <c r="F30" s="141">
        <v>832207.8061916267</v>
      </c>
      <c r="G30" s="141">
        <v>35824.27648448024</v>
      </c>
      <c r="H30" s="141">
        <v>23089.892513265324</v>
      </c>
      <c r="I30" s="142">
        <v>891121.9751893723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58" t="s">
        <v>52</v>
      </c>
      <c r="B31" s="141">
        <v>811573.4669863043</v>
      </c>
      <c r="C31" s="141">
        <v>1441644.3795346487</v>
      </c>
      <c r="D31" s="141">
        <v>13599.548297847388</v>
      </c>
      <c r="E31" s="141">
        <v>2266817.3948188</v>
      </c>
      <c r="F31" s="141">
        <v>879523.7162141046</v>
      </c>
      <c r="G31" s="141">
        <v>1569660.901519006</v>
      </c>
      <c r="H31" s="141">
        <v>11586.635856577095</v>
      </c>
      <c r="I31" s="142">
        <v>2460771.2535896874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58" t="s">
        <v>224</v>
      </c>
      <c r="B32" s="141">
        <v>436143.5153607961</v>
      </c>
      <c r="C32" s="141">
        <v>1923295.821154209</v>
      </c>
      <c r="D32" s="141">
        <v>15619.84832423909</v>
      </c>
      <c r="E32" s="141">
        <v>2375059.184839245</v>
      </c>
      <c r="F32" s="141">
        <v>452495.56396571826</v>
      </c>
      <c r="G32" s="141">
        <v>2001886.5753892357</v>
      </c>
      <c r="H32" s="141">
        <v>14717.492096025908</v>
      </c>
      <c r="I32" s="142">
        <v>2469099.6314509795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58" t="s">
        <v>323</v>
      </c>
      <c r="B33" s="141">
        <v>266276.9164718006</v>
      </c>
      <c r="C33" s="141">
        <v>1040483.2289049473</v>
      </c>
      <c r="D33" s="141">
        <v>4898.647407380017</v>
      </c>
      <c r="E33" s="141">
        <v>1311658.7927841279</v>
      </c>
      <c r="F33" s="141">
        <v>18771.43993485029</v>
      </c>
      <c r="G33" s="141">
        <v>79262.15093116675</v>
      </c>
      <c r="H33" s="141">
        <v>172.37726835210634</v>
      </c>
      <c r="I33" s="142">
        <v>98205.96813436916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58" t="s">
        <v>318</v>
      </c>
      <c r="B34" s="141">
        <v>21629.565196159157</v>
      </c>
      <c r="C34" s="141">
        <v>65729.36312622525</v>
      </c>
      <c r="D34" s="141">
        <v>153.9631830839562</v>
      </c>
      <c r="E34" s="141">
        <v>87512.89150546837</v>
      </c>
      <c r="F34" s="141">
        <v>318248.6205269674</v>
      </c>
      <c r="G34" s="141">
        <v>1357932.7037169903</v>
      </c>
      <c r="H34" s="141">
        <v>7474.9908634706335</v>
      </c>
      <c r="I34" s="142">
        <v>1683656.3151074282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58" t="s">
        <v>319</v>
      </c>
      <c r="B35" s="141">
        <v>321393.1222192244</v>
      </c>
      <c r="C35" s="141">
        <v>251429.61023033183</v>
      </c>
      <c r="D35" s="141">
        <v>12003.992621863172</v>
      </c>
      <c r="E35" s="141">
        <v>584826.7250714195</v>
      </c>
      <c r="F35" s="141">
        <v>330377.3455699398</v>
      </c>
      <c r="G35" s="141">
        <v>301134.60791821725</v>
      </c>
      <c r="H35" s="141">
        <v>15069.957249665867</v>
      </c>
      <c r="I35" s="142">
        <v>646581.9107378229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58" t="s">
        <v>320</v>
      </c>
      <c r="B36" s="141">
        <v>257575.41471858427</v>
      </c>
      <c r="C36" s="141">
        <v>198178.8631921948</v>
      </c>
      <c r="D36" s="141">
        <v>13615.478389362432</v>
      </c>
      <c r="E36" s="141">
        <v>469369.7563001415</v>
      </c>
      <c r="F36" s="141">
        <v>234500.4563605111</v>
      </c>
      <c r="G36" s="141">
        <v>211351.28345104706</v>
      </c>
      <c r="H36" s="141">
        <v>12890.345550054342</v>
      </c>
      <c r="I36" s="142">
        <v>458742.08536161244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58" t="s">
        <v>321</v>
      </c>
      <c r="B37" s="141">
        <v>762444.1618790264</v>
      </c>
      <c r="C37" s="141">
        <v>1170624.509544959</v>
      </c>
      <c r="D37" s="141">
        <v>13045.180403653412</v>
      </c>
      <c r="E37" s="141">
        <v>1946113.851827639</v>
      </c>
      <c r="F37" s="141">
        <v>872586.4237255539</v>
      </c>
      <c r="G37" s="141">
        <v>1343221.0411776372</v>
      </c>
      <c r="H37" s="141">
        <v>14590.452391326644</v>
      </c>
      <c r="I37" s="142">
        <v>2230397.917294517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58" t="s">
        <v>209</v>
      </c>
      <c r="B38" s="141">
        <v>496721.39954045904</v>
      </c>
      <c r="C38" s="141">
        <v>122450.39373244635</v>
      </c>
      <c r="D38" s="141">
        <v>13183.507558481593</v>
      </c>
      <c r="E38" s="141">
        <v>632355.3008313869</v>
      </c>
      <c r="F38" s="141">
        <v>740912.7587176806</v>
      </c>
      <c r="G38" s="141">
        <v>135631.47570752463</v>
      </c>
      <c r="H38" s="141">
        <v>14233.087156302063</v>
      </c>
      <c r="I38" s="142">
        <v>890777.3215815072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75" customHeight="1" thickBot="1">
      <c r="A39" s="279" t="s">
        <v>37</v>
      </c>
      <c r="B39" s="280">
        <v>38068547.6826505</v>
      </c>
      <c r="C39" s="280">
        <v>13973337.68745261</v>
      </c>
      <c r="D39" s="280">
        <v>1050623.302730164</v>
      </c>
      <c r="E39" s="280">
        <v>53092508.67283328</v>
      </c>
      <c r="F39" s="280">
        <v>40741303.18000914</v>
      </c>
      <c r="G39" s="280">
        <v>14866562.841707604</v>
      </c>
      <c r="H39" s="280">
        <v>1107609.5220681578</v>
      </c>
      <c r="I39" s="281">
        <v>56715475.54378491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95"/>
      <c r="B40" s="95"/>
      <c r="C40" s="95"/>
      <c r="D40" s="95"/>
      <c r="E40" s="95"/>
      <c r="F40" s="95"/>
      <c r="G40" s="95"/>
      <c r="H40" s="95"/>
      <c r="I40" s="9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0:21" ht="12.75"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</sheetData>
  <mergeCells count="4"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4"/>
  <dimension ref="A1:U61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2.421875" style="12" bestFit="1" customWidth="1"/>
    <col min="2" max="2" width="14.7109375" style="30" customWidth="1"/>
    <col min="3" max="3" width="14.7109375" style="12" customWidth="1"/>
    <col min="4" max="4" width="14.7109375" style="30" customWidth="1"/>
    <col min="5" max="5" width="14.7109375" style="12" customWidth="1"/>
    <col min="6" max="7" width="11.8515625" style="12" bestFit="1" customWidth="1"/>
    <col min="8" max="8" width="10.57421875" style="12" bestFit="1" customWidth="1"/>
    <col min="9" max="9" width="11.8515625" style="12" bestFit="1" customWidth="1"/>
    <col min="10" max="10" width="12.57421875" style="12" bestFit="1" customWidth="1"/>
    <col min="11" max="16384" width="11.421875" style="12" customWidth="1"/>
  </cols>
  <sheetData>
    <row r="1" spans="1:21" s="159" customFormat="1" ht="18">
      <c r="A1" s="393" t="s">
        <v>247</v>
      </c>
      <c r="B1" s="393"/>
      <c r="C1" s="393"/>
      <c r="D1" s="393"/>
      <c r="E1" s="393"/>
      <c r="F1" s="157"/>
      <c r="G1" s="157"/>
      <c r="H1" s="157"/>
      <c r="I1" s="157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2.75">
      <c r="A2" s="11"/>
      <c r="B2" s="54"/>
      <c r="C2" s="11"/>
      <c r="D2" s="5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>
      <c r="A3" s="398" t="s">
        <v>450</v>
      </c>
      <c r="B3" s="398"/>
      <c r="C3" s="398"/>
      <c r="D3" s="398"/>
      <c r="E3" s="398"/>
      <c r="F3" s="16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4.25">
      <c r="A4" s="166"/>
      <c r="B4" s="167"/>
      <c r="C4" s="166"/>
      <c r="D4" s="167"/>
      <c r="E4" s="166"/>
      <c r="F4" s="16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75">
      <c r="A5" s="55"/>
      <c r="B5" s="473">
        <v>1999</v>
      </c>
      <c r="C5" s="473"/>
      <c r="D5" s="473">
        <v>2000</v>
      </c>
      <c r="E5" s="474"/>
      <c r="F5" s="343" t="s">
        <v>417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138" t="s">
        <v>245</v>
      </c>
      <c r="B6" s="139" t="s">
        <v>184</v>
      </c>
      <c r="C6" s="139" t="s">
        <v>185</v>
      </c>
      <c r="D6" s="139" t="s">
        <v>184</v>
      </c>
      <c r="E6" s="140" t="s">
        <v>185</v>
      </c>
      <c r="F6" s="52" t="s">
        <v>418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thickBot="1">
      <c r="A7" s="282"/>
      <c r="B7" s="139" t="s">
        <v>185</v>
      </c>
      <c r="C7" s="139" t="s">
        <v>186</v>
      </c>
      <c r="D7" s="139" t="s">
        <v>185</v>
      </c>
      <c r="E7" s="140" t="s">
        <v>186</v>
      </c>
      <c r="F7" s="34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283" t="s">
        <v>210</v>
      </c>
      <c r="B8" s="285">
        <v>8846.551292428783</v>
      </c>
      <c r="C8" s="286">
        <v>221.29749579011337</v>
      </c>
      <c r="D8" s="285">
        <v>8920.805050125198</v>
      </c>
      <c r="E8" s="286">
        <v>222.415057210741</v>
      </c>
      <c r="F8" s="21">
        <v>0.839352593365561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56" t="s">
        <v>305</v>
      </c>
      <c r="B9" s="287">
        <v>2593.7324770664454</v>
      </c>
      <c r="C9" s="288">
        <v>64.88251556462818</v>
      </c>
      <c r="D9" s="287">
        <v>2629.0924994113648</v>
      </c>
      <c r="E9" s="288">
        <v>65.5489897361564</v>
      </c>
      <c r="F9" s="21">
        <v>1.3632871800607518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56" t="s">
        <v>306</v>
      </c>
      <c r="B10" s="287">
        <v>1252.3062718670833</v>
      </c>
      <c r="C10" s="288">
        <v>31.326585102560678</v>
      </c>
      <c r="D10" s="287">
        <v>1301.5450331679322</v>
      </c>
      <c r="E10" s="288">
        <v>32.450346284648234</v>
      </c>
      <c r="F10" s="21">
        <v>3.9318465783484413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56" t="s">
        <v>310</v>
      </c>
      <c r="B11" s="287">
        <v>4637.909409572753</v>
      </c>
      <c r="C11" s="288">
        <v>116.01783611634623</v>
      </c>
      <c r="D11" s="287">
        <v>4665.8890204206955</v>
      </c>
      <c r="E11" s="288">
        <v>116.33075351212533</v>
      </c>
      <c r="F11" s="21">
        <v>0.60328066758251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56" t="s">
        <v>378</v>
      </c>
      <c r="B12" s="287">
        <v>1398.0238574598934</v>
      </c>
      <c r="C12" s="288">
        <v>34.9717272283819</v>
      </c>
      <c r="D12" s="287">
        <v>1435.0848370988037</v>
      </c>
      <c r="E12" s="288">
        <v>35.77978381459169</v>
      </c>
      <c r="F12" s="21">
        <v>2.6509547345098525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56" t="s">
        <v>78</v>
      </c>
      <c r="B13" s="287">
        <v>2322.018845165624</v>
      </c>
      <c r="C13" s="288">
        <v>58.085567881393736</v>
      </c>
      <c r="D13" s="287">
        <v>2340.490864410574</v>
      </c>
      <c r="E13" s="288">
        <v>58.353523766533684</v>
      </c>
      <c r="F13" s="21">
        <v>0.795515474967317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56" t="s">
        <v>379</v>
      </c>
      <c r="B14" s="287">
        <v>464.799147751191</v>
      </c>
      <c r="C14" s="288">
        <v>11.627004020283932</v>
      </c>
      <c r="D14" s="287">
        <v>496.37326939333184</v>
      </c>
      <c r="E14" s="288">
        <v>12.375664358728592</v>
      </c>
      <c r="F14" s="21">
        <v>6.79306788639866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56" t="s">
        <v>307</v>
      </c>
      <c r="B15" s="287">
        <v>125.98267056960857</v>
      </c>
      <c r="C15" s="288">
        <v>3.1514709617820973</v>
      </c>
      <c r="D15" s="287">
        <v>126.10063520444238</v>
      </c>
      <c r="E15" s="288">
        <v>3.143962886277087</v>
      </c>
      <c r="F15" s="21">
        <v>0.09363560424655759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56" t="s">
        <v>322</v>
      </c>
      <c r="B16" s="287">
        <v>145.01777998275293</v>
      </c>
      <c r="C16" s="288">
        <v>3.6276364081775543</v>
      </c>
      <c r="D16" s="287">
        <v>146.85139655908236</v>
      </c>
      <c r="E16" s="288">
        <v>3.6613244638394074</v>
      </c>
      <c r="F16" s="21">
        <v>1.2644081136447625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56" t="s">
        <v>214</v>
      </c>
      <c r="B17" s="287">
        <v>255.97362668768724</v>
      </c>
      <c r="C17" s="288">
        <v>6.403209646540862</v>
      </c>
      <c r="D17" s="287">
        <v>243.85671107919347</v>
      </c>
      <c r="E17" s="288">
        <v>6.079877773490944</v>
      </c>
      <c r="F17" s="21">
        <v>-4.733657824552992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56" t="s">
        <v>64</v>
      </c>
      <c r="B18" s="287">
        <v>199.74255024772256</v>
      </c>
      <c r="C18" s="288">
        <v>4.996582816445331</v>
      </c>
      <c r="D18" s="287">
        <v>163.47694037689138</v>
      </c>
      <c r="E18" s="288">
        <v>4.075835403000193</v>
      </c>
      <c r="F18" s="21">
        <v>-18.156176451063757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.75">
      <c r="A19" s="56" t="s">
        <v>50</v>
      </c>
      <c r="B19" s="287">
        <v>293.918331195352</v>
      </c>
      <c r="C19" s="288">
        <v>7.352400784247662</v>
      </c>
      <c r="D19" s="287">
        <v>289.69798544171323</v>
      </c>
      <c r="E19" s="288">
        <v>7.222800368779584</v>
      </c>
      <c r="F19" s="21">
        <v>-1.435890621886287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56" t="s">
        <v>237</v>
      </c>
      <c r="B20" s="287">
        <v>21.58081567652383</v>
      </c>
      <c r="C20" s="288">
        <v>0.5398465807133273</v>
      </c>
      <c r="D20" s="287">
        <v>19.48551566690725</v>
      </c>
      <c r="E20" s="288">
        <v>0.485816252847622</v>
      </c>
      <c r="F20" s="21">
        <v>-9.709086259866908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56" t="s">
        <v>311</v>
      </c>
      <c r="B21" s="287">
        <v>224.05104506324673</v>
      </c>
      <c r="C21" s="288">
        <v>5.604662603842975</v>
      </c>
      <c r="D21" s="287">
        <v>199.01989894053924</v>
      </c>
      <c r="E21" s="288">
        <v>4.961998604410113</v>
      </c>
      <c r="F21" s="21">
        <v>-11.1720729156347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56" t="s">
        <v>312</v>
      </c>
      <c r="B22" s="287">
        <v>839.099913146622</v>
      </c>
      <c r="C22" s="288">
        <v>20.990180620551005</v>
      </c>
      <c r="D22" s="287">
        <v>830.9094610578414</v>
      </c>
      <c r="E22" s="288">
        <v>20.716378654136392</v>
      </c>
      <c r="F22" s="21">
        <v>-0.9760997421709163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56" t="s">
        <v>313</v>
      </c>
      <c r="B23" s="287">
        <v>44.22215337834366</v>
      </c>
      <c r="C23" s="288">
        <v>1.1062222415925178</v>
      </c>
      <c r="D23" s="287">
        <v>37.91294020231188</v>
      </c>
      <c r="E23" s="288">
        <v>0.9452519942699852</v>
      </c>
      <c r="F23" s="21">
        <v>-14.267087181515478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56" t="s">
        <v>314</v>
      </c>
      <c r="B24" s="287">
        <v>2018.81</v>
      </c>
      <c r="C24" s="288">
        <v>50.5</v>
      </c>
      <c r="D24" s="287">
        <v>1931.4682363215713</v>
      </c>
      <c r="E24" s="288">
        <v>48.15570073198296</v>
      </c>
      <c r="F24" s="21">
        <v>-4.326398406904502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.75">
      <c r="A25" s="56" t="s">
        <v>91</v>
      </c>
      <c r="B25" s="287">
        <v>2467.1202242736686</v>
      </c>
      <c r="C25" s="288">
        <v>61.715295531284106</v>
      </c>
      <c r="D25" s="287">
        <v>2502.86293943224</v>
      </c>
      <c r="E25" s="288">
        <v>62.401812475058236</v>
      </c>
      <c r="F25" s="21">
        <v>1.4487626021181939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56" t="s">
        <v>89</v>
      </c>
      <c r="B26" s="287">
        <v>3375.258611585674</v>
      </c>
      <c r="C26" s="288">
        <v>84.43248150577968</v>
      </c>
      <c r="D26" s="287">
        <v>3758.605839077657</v>
      </c>
      <c r="E26" s="288">
        <v>93.71021203062271</v>
      </c>
      <c r="F26" s="21">
        <v>11.357566089191877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56" t="s">
        <v>315</v>
      </c>
      <c r="B27" s="287">
        <v>121.05713657913951</v>
      </c>
      <c r="C27" s="288">
        <v>3.0282581637674904</v>
      </c>
      <c r="D27" s="287">
        <v>129.37295757349378</v>
      </c>
      <c r="E27" s="288">
        <v>3.225548994575053</v>
      </c>
      <c r="F27" s="21">
        <v>6.869335612376659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56" t="s">
        <v>241</v>
      </c>
      <c r="B28" s="287">
        <v>69.89989446554033</v>
      </c>
      <c r="C28" s="288">
        <v>1.7485538816076225</v>
      </c>
      <c r="D28" s="287">
        <v>103.82252664668918</v>
      </c>
      <c r="E28" s="288">
        <v>2.588521223604475</v>
      </c>
      <c r="F28" s="21">
        <v>48.53030528947687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56" t="s">
        <v>380</v>
      </c>
      <c r="B29" s="287">
        <v>667.7993125023909</v>
      </c>
      <c r="C29" s="288">
        <v>16.705076437370142</v>
      </c>
      <c r="D29" s="287">
        <v>653.9838566753981</v>
      </c>
      <c r="E29" s="288">
        <v>16.305238829910124</v>
      </c>
      <c r="F29" s="21">
        <v>-2.0688035414746366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56" t="s">
        <v>317</v>
      </c>
      <c r="B30" s="287">
        <v>287.0522919585963</v>
      </c>
      <c r="C30" s="288">
        <v>7.180646024809248</v>
      </c>
      <c r="D30" s="287">
        <v>300.9966212458828</v>
      </c>
      <c r="E30" s="288">
        <v>7.504499914355063</v>
      </c>
      <c r="F30" s="21">
        <v>4.857766225150996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56" t="s">
        <v>52</v>
      </c>
      <c r="B31" s="287">
        <v>1371.6606785353092</v>
      </c>
      <c r="C31" s="288">
        <v>34.31224928220527</v>
      </c>
      <c r="D31" s="287">
        <v>1310.5043852876788</v>
      </c>
      <c r="E31" s="288">
        <v>32.6737224040778</v>
      </c>
      <c r="F31" s="21">
        <v>-4.458558461625842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56" t="s">
        <v>224</v>
      </c>
      <c r="B32" s="287">
        <v>2196.5973271143093</v>
      </c>
      <c r="C32" s="288">
        <v>54.94813421425334</v>
      </c>
      <c r="D32" s="287">
        <v>2203.037644641949</v>
      </c>
      <c r="E32" s="288">
        <v>54.926516274848815</v>
      </c>
      <c r="F32" s="21">
        <v>0.2931951818452063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56" t="s">
        <v>318</v>
      </c>
      <c r="B33" s="287">
        <v>76.95611900180182</v>
      </c>
      <c r="C33" s="288">
        <v>1.9250661481384046</v>
      </c>
      <c r="D33" s="287">
        <v>77.02840552734072</v>
      </c>
      <c r="E33" s="288">
        <v>1.9204855532601515</v>
      </c>
      <c r="F33" s="21">
        <v>0.09393213493160602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56" t="s">
        <v>323</v>
      </c>
      <c r="B34" s="287">
        <v>163.90026867122234</v>
      </c>
      <c r="C34" s="288">
        <v>4.099984029630862</v>
      </c>
      <c r="D34" s="287">
        <v>194.69573188623806</v>
      </c>
      <c r="E34" s="288">
        <v>4.854187722167182</v>
      </c>
      <c r="F34" s="21">
        <v>18.789147488702568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56" t="s">
        <v>319</v>
      </c>
      <c r="B35" s="287">
        <v>693.0606108940046</v>
      </c>
      <c r="C35" s="288">
        <v>17.33699071556523</v>
      </c>
      <c r="D35" s="287">
        <v>693.9404699869901</v>
      </c>
      <c r="E35" s="288">
        <v>17.301444036246348</v>
      </c>
      <c r="F35" s="21">
        <v>0.1269526905951892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56" t="s">
        <v>320</v>
      </c>
      <c r="B36" s="287">
        <v>2324.706661832663</v>
      </c>
      <c r="C36" s="288">
        <v>58.152803923767415</v>
      </c>
      <c r="D36" s="287">
        <v>2171.537670595326</v>
      </c>
      <c r="E36" s="288">
        <v>54.14115346394217</v>
      </c>
      <c r="F36" s="21">
        <v>-6.588744883476522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56" t="s">
        <v>321</v>
      </c>
      <c r="B37" s="287">
        <v>2554.7473736347492</v>
      </c>
      <c r="C37" s="288">
        <v>63.907298728442925</v>
      </c>
      <c r="D37" s="287">
        <v>2614.633150484773</v>
      </c>
      <c r="E37" s="288">
        <v>65.18848674335835</v>
      </c>
      <c r="F37" s="21">
        <v>2.344097794875964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5.75" customHeight="1" thickBot="1">
      <c r="A38" s="284" t="s">
        <v>187</v>
      </c>
      <c r="B38" s="289">
        <v>34209.42652492789</v>
      </c>
      <c r="C38" s="290">
        <v>855.7527303166729</v>
      </c>
      <c r="D38" s="289">
        <v>34607.64030134264</v>
      </c>
      <c r="E38" s="290">
        <v>862.8436844322523</v>
      </c>
      <c r="F38" s="346">
        <v>1.1640469217587537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20"/>
      <c r="B39" s="36"/>
      <c r="C39" s="20"/>
      <c r="D39" s="3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0"/>
      <c r="B40" s="36"/>
      <c r="C40" s="20"/>
      <c r="D40" s="3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0"/>
      <c r="B41" s="36"/>
      <c r="C41" s="20"/>
      <c r="D41" s="36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20"/>
      <c r="B42" s="36"/>
      <c r="C42" s="20"/>
      <c r="D42" s="36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20"/>
      <c r="B43" s="36"/>
      <c r="C43" s="20"/>
      <c r="D43" s="36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20"/>
      <c r="B44" s="36"/>
      <c r="C44" s="20"/>
      <c r="D44" s="36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20"/>
      <c r="B45" s="36"/>
      <c r="C45" s="20"/>
      <c r="D45" s="36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20"/>
      <c r="B46" s="36"/>
      <c r="C46" s="20"/>
      <c r="D46" s="36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20"/>
      <c r="B47" s="36"/>
      <c r="C47" s="20"/>
      <c r="D47" s="36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.75">
      <c r="A48" s="20"/>
      <c r="B48" s="36"/>
      <c r="C48" s="20"/>
      <c r="D48" s="36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s="20"/>
      <c r="B49" s="36"/>
      <c r="C49" s="20"/>
      <c r="D49" s="36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20"/>
      <c r="B50" s="36"/>
      <c r="C50" s="20"/>
      <c r="D50" s="36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2.75">
      <c r="A51" s="20"/>
      <c r="B51" s="36"/>
      <c r="C51" s="20"/>
      <c r="D51" s="36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20"/>
      <c r="B52" s="36"/>
      <c r="C52" s="20"/>
      <c r="D52" s="36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.75">
      <c r="A53" s="20"/>
      <c r="B53" s="36"/>
      <c r="C53" s="20"/>
      <c r="D53" s="36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20"/>
      <c r="B54" s="36"/>
      <c r="C54" s="20"/>
      <c r="D54" s="36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>
      <c r="A55" s="20"/>
      <c r="B55" s="36"/>
      <c r="C55" s="20"/>
      <c r="D55" s="36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>
      <c r="A56" s="20"/>
      <c r="B56" s="36"/>
      <c r="C56" s="20"/>
      <c r="D56" s="36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20"/>
      <c r="B57" s="36"/>
      <c r="C57" s="20"/>
      <c r="D57" s="3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>
      <c r="A58" s="20"/>
      <c r="B58" s="36"/>
      <c r="C58" s="20"/>
      <c r="D58" s="36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20"/>
      <c r="B59" s="36"/>
      <c r="C59" s="20"/>
      <c r="D59" s="36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20"/>
      <c r="B60" s="36"/>
      <c r="C60" s="20"/>
      <c r="D60" s="36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20"/>
      <c r="B61" s="36"/>
      <c r="C61" s="20"/>
      <c r="D61" s="36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.75">
      <c r="A62" s="20"/>
      <c r="B62" s="36"/>
      <c r="C62" s="20"/>
      <c r="D62" s="36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2.75">
      <c r="A63" s="20"/>
      <c r="B63" s="36"/>
      <c r="C63" s="20"/>
      <c r="D63" s="36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20"/>
      <c r="B64" s="36"/>
      <c r="C64" s="20"/>
      <c r="D64" s="36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>
      <c r="A65" s="20"/>
      <c r="B65" s="36"/>
      <c r="C65" s="20"/>
      <c r="D65" s="36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>
      <c r="A66" s="20"/>
      <c r="B66" s="36"/>
      <c r="C66" s="20"/>
      <c r="D66" s="36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.75">
      <c r="A67" s="20"/>
      <c r="B67" s="36"/>
      <c r="C67" s="20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.75">
      <c r="A68" s="20"/>
      <c r="B68" s="36"/>
      <c r="C68" s="20"/>
      <c r="D68" s="36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2.75">
      <c r="A69" s="20"/>
      <c r="B69" s="36"/>
      <c r="C69" s="20"/>
      <c r="D69" s="36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>
      <c r="A70" s="20"/>
      <c r="B70" s="36"/>
      <c r="C70" s="20"/>
      <c r="D70" s="36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2.75">
      <c r="A71" s="20"/>
      <c r="B71" s="36"/>
      <c r="C71" s="20"/>
      <c r="D71" s="36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.75">
      <c r="A72" s="20"/>
      <c r="B72" s="36"/>
      <c r="C72" s="20"/>
      <c r="D72" s="36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.75">
      <c r="A73" s="20"/>
      <c r="B73" s="36"/>
      <c r="C73" s="20"/>
      <c r="D73" s="36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20"/>
      <c r="B74" s="36"/>
      <c r="C74" s="20"/>
      <c r="D74" s="36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2.75">
      <c r="A75" s="20"/>
      <c r="B75" s="36"/>
      <c r="C75" s="20"/>
      <c r="D75" s="36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2.75">
      <c r="A76" s="20"/>
      <c r="B76" s="36"/>
      <c r="C76" s="20"/>
      <c r="D76" s="36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s="20"/>
      <c r="B77" s="36"/>
      <c r="C77" s="20"/>
      <c r="D77" s="36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36"/>
      <c r="C78" s="20"/>
      <c r="D78" s="36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20"/>
      <c r="B79" s="36"/>
      <c r="C79" s="20"/>
      <c r="D79" s="36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20"/>
      <c r="B80" s="36"/>
      <c r="C80" s="20"/>
      <c r="D80" s="36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20"/>
      <c r="B81" s="36"/>
      <c r="C81" s="20"/>
      <c r="D81" s="36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20"/>
      <c r="B82" s="36"/>
      <c r="C82" s="20"/>
      <c r="D82" s="3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20"/>
      <c r="B83" s="36"/>
      <c r="C83" s="20"/>
      <c r="D83" s="3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20"/>
      <c r="B84" s="36"/>
      <c r="C84" s="20"/>
      <c r="D84" s="36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20"/>
      <c r="B85" s="36"/>
      <c r="C85" s="20"/>
      <c r="D85" s="36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20"/>
      <c r="B86" s="36"/>
      <c r="C86" s="20"/>
      <c r="D86" s="36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20"/>
      <c r="B87" s="36"/>
      <c r="C87" s="20"/>
      <c r="D87" s="36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20"/>
      <c r="B88" s="36"/>
      <c r="C88" s="20"/>
      <c r="D88" s="36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36"/>
      <c r="C89" s="20"/>
      <c r="D89" s="36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20"/>
      <c r="B90" s="36"/>
      <c r="C90" s="20"/>
      <c r="D90" s="36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20"/>
      <c r="B91" s="36"/>
      <c r="C91" s="20"/>
      <c r="D91" s="36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20"/>
      <c r="B92" s="36"/>
      <c r="C92" s="20"/>
      <c r="D92" s="36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20"/>
      <c r="B93" s="36"/>
      <c r="C93" s="20"/>
      <c r="D93" s="36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20"/>
      <c r="B94" s="36"/>
      <c r="C94" s="20"/>
      <c r="D94" s="36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20"/>
      <c r="B95" s="36"/>
      <c r="C95" s="20"/>
      <c r="D95" s="36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20"/>
      <c r="B96" s="36"/>
      <c r="C96" s="20"/>
      <c r="D96" s="36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20"/>
      <c r="B97" s="36"/>
      <c r="C97" s="20"/>
      <c r="D97" s="36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>
      <c r="A98" s="20"/>
      <c r="B98" s="36"/>
      <c r="C98" s="20"/>
      <c r="D98" s="36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>
      <c r="A99" s="20"/>
      <c r="B99" s="36"/>
      <c r="C99" s="20"/>
      <c r="D99" s="36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>
      <c r="A100" s="20"/>
      <c r="B100" s="36"/>
      <c r="C100" s="20"/>
      <c r="D100" s="36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20"/>
      <c r="B101" s="36"/>
      <c r="C101" s="20"/>
      <c r="D101" s="36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20"/>
      <c r="B102" s="36"/>
      <c r="C102" s="20"/>
      <c r="D102" s="36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20"/>
      <c r="B103" s="36"/>
      <c r="C103" s="20"/>
      <c r="D103" s="36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>
      <c r="A104" s="20"/>
      <c r="B104" s="36"/>
      <c r="C104" s="20"/>
      <c r="D104" s="36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20"/>
      <c r="B105" s="36"/>
      <c r="C105" s="20"/>
      <c r="D105" s="36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>
      <c r="A106" s="20"/>
      <c r="B106" s="36"/>
      <c r="C106" s="20"/>
      <c r="D106" s="36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20"/>
      <c r="B107" s="36"/>
      <c r="C107" s="20"/>
      <c r="D107" s="36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>
      <c r="A108" s="20"/>
      <c r="B108" s="36"/>
      <c r="C108" s="20"/>
      <c r="D108" s="36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20"/>
      <c r="B109" s="36"/>
      <c r="C109" s="20"/>
      <c r="D109" s="36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>
      <c r="A110" s="20"/>
      <c r="B110" s="36"/>
      <c r="C110" s="20"/>
      <c r="D110" s="36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>
      <c r="A111" s="20"/>
      <c r="B111" s="36"/>
      <c r="C111" s="20"/>
      <c r="D111" s="36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>
      <c r="A112" s="20"/>
      <c r="B112" s="36"/>
      <c r="C112" s="20"/>
      <c r="D112" s="36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>
      <c r="A113" s="20"/>
      <c r="B113" s="36"/>
      <c r="C113" s="20"/>
      <c r="D113" s="36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20"/>
      <c r="B114" s="36"/>
      <c r="C114" s="20"/>
      <c r="D114" s="36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>
      <c r="A115" s="20"/>
      <c r="B115" s="36"/>
      <c r="C115" s="20"/>
      <c r="D115" s="36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>
      <c r="A116" s="20"/>
      <c r="B116" s="36"/>
      <c r="C116" s="20"/>
      <c r="D116" s="36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>
      <c r="A117" s="20"/>
      <c r="B117" s="36"/>
      <c r="C117" s="20"/>
      <c r="D117" s="36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>
      <c r="A118" s="20"/>
      <c r="B118" s="36"/>
      <c r="C118" s="20"/>
      <c r="D118" s="36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>
      <c r="A119" s="20"/>
      <c r="B119" s="36"/>
      <c r="C119" s="20"/>
      <c r="D119" s="36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>
      <c r="A120" s="20"/>
      <c r="B120" s="36"/>
      <c r="C120" s="20"/>
      <c r="D120" s="36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>
      <c r="A121" s="20"/>
      <c r="B121" s="36"/>
      <c r="C121" s="20"/>
      <c r="D121" s="36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>
      <c r="A122" s="20"/>
      <c r="B122" s="36"/>
      <c r="C122" s="20"/>
      <c r="D122" s="36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>
      <c r="A123" s="20"/>
      <c r="B123" s="36"/>
      <c r="C123" s="20"/>
      <c r="D123" s="36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>
      <c r="A124" s="20"/>
      <c r="B124" s="36"/>
      <c r="C124" s="20"/>
      <c r="D124" s="36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>
      <c r="A125" s="20"/>
      <c r="B125" s="36"/>
      <c r="C125" s="20"/>
      <c r="D125" s="36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20"/>
      <c r="B126" s="36"/>
      <c r="C126" s="20"/>
      <c r="D126" s="36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>
      <c r="A127" s="20"/>
      <c r="B127" s="36"/>
      <c r="C127" s="20"/>
      <c r="D127" s="36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>
      <c r="A128" s="20"/>
      <c r="B128" s="36"/>
      <c r="C128" s="20"/>
      <c r="D128" s="36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>
      <c r="A129" s="20"/>
      <c r="B129" s="36"/>
      <c r="C129" s="20"/>
      <c r="D129" s="36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>
      <c r="A130" s="20"/>
      <c r="B130" s="36"/>
      <c r="C130" s="20"/>
      <c r="D130" s="36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0"/>
      <c r="B131" s="36"/>
      <c r="C131" s="20"/>
      <c r="D131" s="36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0"/>
      <c r="B132" s="36"/>
      <c r="C132" s="20"/>
      <c r="D132" s="36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0"/>
      <c r="B133" s="36"/>
      <c r="C133" s="20"/>
      <c r="D133" s="36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0"/>
      <c r="B134" s="36"/>
      <c r="C134" s="20"/>
      <c r="D134" s="36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0"/>
      <c r="B135" s="36"/>
      <c r="C135" s="20"/>
      <c r="D135" s="36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0"/>
      <c r="B136" s="36"/>
      <c r="C136" s="20"/>
      <c r="D136" s="36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20"/>
      <c r="B137" s="36"/>
      <c r="C137" s="20"/>
      <c r="D137" s="36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20"/>
      <c r="B138" s="36"/>
      <c r="C138" s="20"/>
      <c r="D138" s="36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>
      <c r="A139" s="20"/>
      <c r="B139" s="36"/>
      <c r="C139" s="20"/>
      <c r="D139" s="36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>
      <c r="A140" s="20"/>
      <c r="B140" s="36"/>
      <c r="C140" s="20"/>
      <c r="D140" s="36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>
      <c r="A141" s="20"/>
      <c r="B141" s="36"/>
      <c r="C141" s="20"/>
      <c r="D141" s="36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>
      <c r="A142" s="20"/>
      <c r="B142" s="36"/>
      <c r="C142" s="20"/>
      <c r="D142" s="36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>
      <c r="A143" s="20"/>
      <c r="B143" s="36"/>
      <c r="C143" s="20"/>
      <c r="D143" s="36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.75">
      <c r="A144" s="20"/>
      <c r="B144" s="36"/>
      <c r="C144" s="20"/>
      <c r="D144" s="36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2.75">
      <c r="A145" s="20"/>
      <c r="B145" s="36"/>
      <c r="C145" s="20"/>
      <c r="D145" s="36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>
      <c r="A146" s="20"/>
      <c r="B146" s="36"/>
      <c r="C146" s="20"/>
      <c r="D146" s="36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>
      <c r="A147" s="20"/>
      <c r="B147" s="36"/>
      <c r="C147" s="20"/>
      <c r="D147" s="36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>
      <c r="A148" s="20"/>
      <c r="B148" s="36"/>
      <c r="C148" s="20"/>
      <c r="D148" s="36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2.75">
      <c r="A149" s="20"/>
      <c r="B149" s="36"/>
      <c r="C149" s="20"/>
      <c r="D149" s="36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>
      <c r="A150" s="20"/>
      <c r="B150" s="36"/>
      <c r="C150" s="20"/>
      <c r="D150" s="36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>
      <c r="A151" s="20"/>
      <c r="B151" s="36"/>
      <c r="C151" s="20"/>
      <c r="D151" s="36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2.75">
      <c r="A152" s="20"/>
      <c r="B152" s="36"/>
      <c r="C152" s="20"/>
      <c r="D152" s="36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2.75">
      <c r="A153" s="20"/>
      <c r="B153" s="36"/>
      <c r="C153" s="20"/>
      <c r="D153" s="36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>
      <c r="A154" s="20"/>
      <c r="B154" s="36"/>
      <c r="C154" s="20"/>
      <c r="D154" s="36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>
      <c r="A155" s="20"/>
      <c r="B155" s="36"/>
      <c r="C155" s="20"/>
      <c r="D155" s="36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>
      <c r="A156" s="20"/>
      <c r="B156" s="36"/>
      <c r="C156" s="20"/>
      <c r="D156" s="36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2.75">
      <c r="A157" s="20"/>
      <c r="B157" s="36"/>
      <c r="C157" s="20"/>
      <c r="D157" s="36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12.75">
      <c r="A158" s="20"/>
      <c r="B158" s="36"/>
      <c r="C158" s="20"/>
      <c r="D158" s="36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2.75">
      <c r="A159" s="20"/>
      <c r="B159" s="36"/>
      <c r="C159" s="20"/>
      <c r="D159" s="36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12.75">
      <c r="A160" s="20"/>
      <c r="B160" s="36"/>
      <c r="C160" s="20"/>
      <c r="D160" s="36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12.75">
      <c r="A161" s="20"/>
      <c r="B161" s="36"/>
      <c r="C161" s="20"/>
      <c r="D161" s="36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12.75">
      <c r="A162" s="20"/>
      <c r="B162" s="36"/>
      <c r="C162" s="20"/>
      <c r="D162" s="36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12.75">
      <c r="A163" s="20"/>
      <c r="B163" s="36"/>
      <c r="C163" s="20"/>
      <c r="D163" s="36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12.75">
      <c r="A164" s="20"/>
      <c r="B164" s="36"/>
      <c r="C164" s="20"/>
      <c r="D164" s="36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2.75">
      <c r="A165" s="20"/>
      <c r="B165" s="36"/>
      <c r="C165" s="20"/>
      <c r="D165" s="36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12.75">
      <c r="A166" s="20"/>
      <c r="B166" s="36"/>
      <c r="C166" s="20"/>
      <c r="D166" s="36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2.75">
      <c r="A167" s="20"/>
      <c r="B167" s="36"/>
      <c r="C167" s="20"/>
      <c r="D167" s="36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12.75">
      <c r="A168" s="20"/>
      <c r="B168" s="36"/>
      <c r="C168" s="20"/>
      <c r="D168" s="36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12.75">
      <c r="A169" s="20"/>
      <c r="B169" s="36"/>
      <c r="C169" s="20"/>
      <c r="D169" s="36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2.75">
      <c r="A170" s="20"/>
      <c r="B170" s="36"/>
      <c r="C170" s="20"/>
      <c r="D170" s="36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2.75">
      <c r="A171" s="20"/>
      <c r="B171" s="36"/>
      <c r="C171" s="20"/>
      <c r="D171" s="36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2.75">
      <c r="A172" s="20"/>
      <c r="B172" s="36"/>
      <c r="C172" s="20"/>
      <c r="D172" s="36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2.75">
      <c r="A173" s="20"/>
      <c r="B173" s="36"/>
      <c r="C173" s="20"/>
      <c r="D173" s="36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2.75">
      <c r="A174" s="20"/>
      <c r="B174" s="36"/>
      <c r="C174" s="20"/>
      <c r="D174" s="36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12.75">
      <c r="A175" s="20"/>
      <c r="B175" s="36"/>
      <c r="C175" s="20"/>
      <c r="D175" s="36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12.75">
      <c r="A176" s="20"/>
      <c r="B176" s="36"/>
      <c r="C176" s="20"/>
      <c r="D176" s="36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2.75">
      <c r="A177" s="20"/>
      <c r="B177" s="36"/>
      <c r="C177" s="20"/>
      <c r="D177" s="36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12.75">
      <c r="A178" s="20"/>
      <c r="B178" s="36"/>
      <c r="C178" s="20"/>
      <c r="D178" s="36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12.75">
      <c r="A179" s="20"/>
      <c r="B179" s="36"/>
      <c r="C179" s="20"/>
      <c r="D179" s="36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12.75">
      <c r="A180" s="20"/>
      <c r="B180" s="36"/>
      <c r="C180" s="20"/>
      <c r="D180" s="36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12.75">
      <c r="A181" s="20"/>
      <c r="B181" s="36"/>
      <c r="C181" s="20"/>
      <c r="D181" s="36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12.75">
      <c r="A182" s="20"/>
      <c r="B182" s="36"/>
      <c r="C182" s="20"/>
      <c r="D182" s="36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12.75">
      <c r="A183" s="20"/>
      <c r="B183" s="36"/>
      <c r="C183" s="20"/>
      <c r="D183" s="36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12.75">
      <c r="A184" s="20"/>
      <c r="B184" s="36"/>
      <c r="C184" s="20"/>
      <c r="D184" s="36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2.75">
      <c r="A185" s="20"/>
      <c r="B185" s="36"/>
      <c r="C185" s="20"/>
      <c r="D185" s="36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2.75">
      <c r="A186" s="20"/>
      <c r="B186" s="36"/>
      <c r="C186" s="20"/>
      <c r="D186" s="36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2.75">
      <c r="A187" s="20"/>
      <c r="B187" s="36"/>
      <c r="C187" s="20"/>
      <c r="D187" s="36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>
      <c r="A188" s="20"/>
      <c r="B188" s="36"/>
      <c r="C188" s="20"/>
      <c r="D188" s="36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2.75">
      <c r="A189" s="20"/>
      <c r="B189" s="36"/>
      <c r="C189" s="20"/>
      <c r="D189" s="36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2.75">
      <c r="A190" s="20"/>
      <c r="B190" s="36"/>
      <c r="C190" s="20"/>
      <c r="D190" s="36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2.75">
      <c r="A191" s="20"/>
      <c r="B191" s="36"/>
      <c r="C191" s="20"/>
      <c r="D191" s="36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12.75">
      <c r="A192" s="20"/>
      <c r="B192" s="36"/>
      <c r="C192" s="20"/>
      <c r="D192" s="36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12.75">
      <c r="A193" s="20"/>
      <c r="B193" s="36"/>
      <c r="C193" s="20"/>
      <c r="D193" s="36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2.75">
      <c r="A194" s="20"/>
      <c r="B194" s="36"/>
      <c r="C194" s="20"/>
      <c r="D194" s="36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2.75">
      <c r="A195" s="20"/>
      <c r="B195" s="36"/>
      <c r="C195" s="20"/>
      <c r="D195" s="36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12.75">
      <c r="A196" s="20"/>
      <c r="B196" s="36"/>
      <c r="C196" s="20"/>
      <c r="D196" s="36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12.75">
      <c r="A197" s="20"/>
      <c r="B197" s="36"/>
      <c r="C197" s="20"/>
      <c r="D197" s="36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2.75">
      <c r="A198" s="20"/>
      <c r="B198" s="36"/>
      <c r="C198" s="20"/>
      <c r="D198" s="36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20"/>
      <c r="B199" s="36"/>
      <c r="C199" s="20"/>
      <c r="D199" s="36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2.75">
      <c r="A200" s="20"/>
      <c r="B200" s="36"/>
      <c r="C200" s="20"/>
      <c r="D200" s="36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2.75">
      <c r="A201" s="20"/>
      <c r="B201" s="36"/>
      <c r="C201" s="20"/>
      <c r="D201" s="36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2.75">
      <c r="A202" s="20"/>
      <c r="B202" s="36"/>
      <c r="C202" s="20"/>
      <c r="D202" s="36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12.75">
      <c r="A203" s="20"/>
      <c r="B203" s="36"/>
      <c r="C203" s="20"/>
      <c r="D203" s="36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12.75">
      <c r="A204" s="20"/>
      <c r="B204" s="36"/>
      <c r="C204" s="20"/>
      <c r="D204" s="36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2.75">
      <c r="A205" s="20"/>
      <c r="B205" s="36"/>
      <c r="C205" s="20"/>
      <c r="D205" s="36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2.75">
      <c r="A206" s="20"/>
      <c r="B206" s="36"/>
      <c r="C206" s="20"/>
      <c r="D206" s="36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 ht="12.75">
      <c r="A207" s="20"/>
      <c r="B207" s="36"/>
      <c r="C207" s="20"/>
      <c r="D207" s="36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 ht="12.75">
      <c r="A208" s="20"/>
      <c r="B208" s="36"/>
      <c r="C208" s="20"/>
      <c r="D208" s="36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20"/>
      <c r="B209" s="36"/>
      <c r="C209" s="20"/>
      <c r="D209" s="36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ht="12.75">
      <c r="A210" s="20"/>
      <c r="B210" s="36"/>
      <c r="C210" s="20"/>
      <c r="D210" s="36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 ht="12.75">
      <c r="A211" s="20"/>
      <c r="B211" s="36"/>
      <c r="C211" s="20"/>
      <c r="D211" s="36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 ht="12.75">
      <c r="A212" s="20"/>
      <c r="B212" s="36"/>
      <c r="C212" s="20"/>
      <c r="D212" s="36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 ht="12.75">
      <c r="A213" s="20"/>
      <c r="B213" s="36"/>
      <c r="C213" s="20"/>
      <c r="D213" s="36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12.75">
      <c r="A214" s="20"/>
      <c r="B214" s="36"/>
      <c r="C214" s="20"/>
      <c r="D214" s="36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2.75">
      <c r="A215" s="20"/>
      <c r="B215" s="36"/>
      <c r="C215" s="20"/>
      <c r="D215" s="36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ht="12.75">
      <c r="A216" s="20"/>
      <c r="B216" s="36"/>
      <c r="C216" s="20"/>
      <c r="D216" s="36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 ht="12.75">
      <c r="A217" s="20"/>
      <c r="B217" s="36"/>
      <c r="C217" s="20"/>
      <c r="D217" s="36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2.75">
      <c r="A218" s="20"/>
      <c r="B218" s="36"/>
      <c r="C218" s="20"/>
      <c r="D218" s="36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 ht="12.75">
      <c r="A219" s="20"/>
      <c r="B219" s="36"/>
      <c r="C219" s="20"/>
      <c r="D219" s="36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 ht="12.75">
      <c r="A220" s="20"/>
      <c r="B220" s="36"/>
      <c r="C220" s="20"/>
      <c r="D220" s="36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ht="12.75">
      <c r="A221" s="20"/>
      <c r="B221" s="36"/>
      <c r="C221" s="20"/>
      <c r="D221" s="36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ht="12.75">
      <c r="A222" s="20"/>
      <c r="B222" s="36"/>
      <c r="C222" s="20"/>
      <c r="D222" s="36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ht="12.75">
      <c r="A223" s="20"/>
      <c r="B223" s="36"/>
      <c r="C223" s="20"/>
      <c r="D223" s="36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ht="12.75">
      <c r="A224" s="20"/>
      <c r="B224" s="36"/>
      <c r="C224" s="20"/>
      <c r="D224" s="36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ht="12.75">
      <c r="A225" s="20"/>
      <c r="B225" s="36"/>
      <c r="C225" s="20"/>
      <c r="D225" s="36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ht="12.75">
      <c r="A226" s="20"/>
      <c r="B226" s="36"/>
      <c r="C226" s="20"/>
      <c r="D226" s="36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2.75">
      <c r="A227" s="20"/>
      <c r="B227" s="36"/>
      <c r="C227" s="20"/>
      <c r="D227" s="36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ht="12.75">
      <c r="A228" s="20"/>
      <c r="B228" s="36"/>
      <c r="C228" s="20"/>
      <c r="D228" s="36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ht="12.75">
      <c r="A229" s="20"/>
      <c r="B229" s="36"/>
      <c r="C229" s="20"/>
      <c r="D229" s="36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12.75">
      <c r="A230" s="20"/>
      <c r="B230" s="36"/>
      <c r="C230" s="20"/>
      <c r="D230" s="36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ht="12.75">
      <c r="A231" s="20"/>
      <c r="B231" s="36"/>
      <c r="C231" s="20"/>
      <c r="D231" s="36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ht="12.75">
      <c r="A232" s="20"/>
      <c r="B232" s="36"/>
      <c r="C232" s="20"/>
      <c r="D232" s="36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ht="12.75">
      <c r="A233" s="20"/>
      <c r="B233" s="36"/>
      <c r="C233" s="20"/>
      <c r="D233" s="36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ht="12.75">
      <c r="A234" s="20"/>
      <c r="B234" s="36"/>
      <c r="C234" s="20"/>
      <c r="D234" s="36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ht="12.75">
      <c r="A235" s="20"/>
      <c r="B235" s="36"/>
      <c r="C235" s="20"/>
      <c r="D235" s="36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ht="12.75">
      <c r="A236" s="20"/>
      <c r="B236" s="36"/>
      <c r="C236" s="20"/>
      <c r="D236" s="36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ht="12.75">
      <c r="A237" s="20"/>
      <c r="B237" s="36"/>
      <c r="C237" s="20"/>
      <c r="D237" s="36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ht="12.75">
      <c r="A238" s="20"/>
      <c r="B238" s="36"/>
      <c r="C238" s="20"/>
      <c r="D238" s="36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ht="12.75">
      <c r="A239" s="20"/>
      <c r="B239" s="36"/>
      <c r="C239" s="20"/>
      <c r="D239" s="36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2.75">
      <c r="A240" s="20"/>
      <c r="B240" s="36"/>
      <c r="C240" s="20"/>
      <c r="D240" s="36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ht="12.75">
      <c r="A241" s="20"/>
      <c r="B241" s="36"/>
      <c r="C241" s="20"/>
      <c r="D241" s="36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ht="12.75">
      <c r="A242" s="20"/>
      <c r="B242" s="36"/>
      <c r="C242" s="20"/>
      <c r="D242" s="36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ht="12.75">
      <c r="A243" s="20"/>
      <c r="B243" s="36"/>
      <c r="C243" s="20"/>
      <c r="D243" s="36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ht="12.75">
      <c r="A244" s="20"/>
      <c r="B244" s="36"/>
      <c r="C244" s="20"/>
      <c r="D244" s="36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ht="12.75">
      <c r="A245" s="20"/>
      <c r="B245" s="36"/>
      <c r="C245" s="20"/>
      <c r="D245" s="36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ht="12.75">
      <c r="A246" s="20"/>
      <c r="B246" s="36"/>
      <c r="C246" s="20"/>
      <c r="D246" s="36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ht="12.75">
      <c r="A247" s="20"/>
      <c r="B247" s="36"/>
      <c r="C247" s="20"/>
      <c r="D247" s="36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ht="12.75">
      <c r="A248" s="20"/>
      <c r="B248" s="36"/>
      <c r="C248" s="20"/>
      <c r="D248" s="36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ht="12.75">
      <c r="A249" s="20"/>
      <c r="B249" s="36"/>
      <c r="C249" s="20"/>
      <c r="D249" s="36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ht="12.75">
      <c r="A250" s="20"/>
      <c r="B250" s="36"/>
      <c r="C250" s="20"/>
      <c r="D250" s="36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ht="12.75">
      <c r="A251" s="20"/>
      <c r="B251" s="36"/>
      <c r="C251" s="20"/>
      <c r="D251" s="36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ht="12.75">
      <c r="A252" s="20"/>
      <c r="B252" s="36"/>
      <c r="C252" s="20"/>
      <c r="D252" s="36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2.75">
      <c r="A253" s="20"/>
      <c r="B253" s="36"/>
      <c r="C253" s="20"/>
      <c r="D253" s="36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ht="12.75">
      <c r="A254" s="20"/>
      <c r="B254" s="36"/>
      <c r="C254" s="20"/>
      <c r="D254" s="36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ht="12.75">
      <c r="A255" s="20"/>
      <c r="B255" s="36"/>
      <c r="C255" s="20"/>
      <c r="D255" s="36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ht="12.75">
      <c r="A256" s="20"/>
      <c r="B256" s="36"/>
      <c r="C256" s="20"/>
      <c r="D256" s="36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ht="12.75">
      <c r="A257" s="20"/>
      <c r="B257" s="36"/>
      <c r="C257" s="20"/>
      <c r="D257" s="36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ht="12.75">
      <c r="A258" s="20"/>
      <c r="B258" s="36"/>
      <c r="C258" s="20"/>
      <c r="D258" s="36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ht="12.75">
      <c r="A259" s="20"/>
      <c r="B259" s="36"/>
      <c r="C259" s="20"/>
      <c r="D259" s="36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2.75">
      <c r="A260" s="20"/>
      <c r="B260" s="36"/>
      <c r="C260" s="20"/>
      <c r="D260" s="36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ht="12.75">
      <c r="A261" s="20"/>
      <c r="B261" s="36"/>
      <c r="C261" s="20"/>
      <c r="D261" s="36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ht="12.75">
      <c r="A262" s="20"/>
      <c r="B262" s="36"/>
      <c r="C262" s="20"/>
      <c r="D262" s="36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ht="12.75">
      <c r="A263" s="20"/>
      <c r="B263" s="36"/>
      <c r="C263" s="20"/>
      <c r="D263" s="36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ht="12.75">
      <c r="A264" s="20"/>
      <c r="B264" s="36"/>
      <c r="C264" s="20"/>
      <c r="D264" s="36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ht="12.75">
      <c r="A265" s="20"/>
      <c r="B265" s="36"/>
      <c r="C265" s="20"/>
      <c r="D265" s="36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ht="12.75">
      <c r="A266" s="20"/>
      <c r="B266" s="36"/>
      <c r="C266" s="20"/>
      <c r="D266" s="36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ht="12.75">
      <c r="A267" s="20"/>
      <c r="B267" s="36"/>
      <c r="C267" s="20"/>
      <c r="D267" s="36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ht="12.75">
      <c r="A268" s="20"/>
      <c r="B268" s="36"/>
      <c r="C268" s="20"/>
      <c r="D268" s="36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ht="12.75">
      <c r="A269" s="20"/>
      <c r="B269" s="36"/>
      <c r="C269" s="20"/>
      <c r="D269" s="36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12.75">
      <c r="A270" s="20"/>
      <c r="B270" s="36"/>
      <c r="C270" s="20"/>
      <c r="D270" s="36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ht="12.75">
      <c r="A271" s="20"/>
      <c r="B271" s="36"/>
      <c r="C271" s="20"/>
      <c r="D271" s="36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ht="12.75">
      <c r="A272" s="20"/>
      <c r="B272" s="36"/>
      <c r="C272" s="20"/>
      <c r="D272" s="36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ht="12.75">
      <c r="A273" s="20"/>
      <c r="B273" s="36"/>
      <c r="C273" s="20"/>
      <c r="D273" s="36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12.75">
      <c r="A274" s="20"/>
      <c r="B274" s="36"/>
      <c r="C274" s="20"/>
      <c r="D274" s="36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ht="12.75">
      <c r="A275" s="20"/>
      <c r="B275" s="36"/>
      <c r="C275" s="20"/>
      <c r="D275" s="36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ht="12.75">
      <c r="A276" s="20"/>
      <c r="B276" s="36"/>
      <c r="C276" s="20"/>
      <c r="D276" s="36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ht="12.75">
      <c r="A277" s="20"/>
      <c r="B277" s="36"/>
      <c r="C277" s="20"/>
      <c r="D277" s="36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ht="12.75">
      <c r="A278" s="20"/>
      <c r="B278" s="36"/>
      <c r="C278" s="20"/>
      <c r="D278" s="36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ht="12.75">
      <c r="A279" s="20"/>
      <c r="B279" s="36"/>
      <c r="C279" s="20"/>
      <c r="D279" s="36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ht="12.75">
      <c r="A280" s="20"/>
      <c r="B280" s="36"/>
      <c r="C280" s="20"/>
      <c r="D280" s="36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ht="12.75">
      <c r="A281" s="20"/>
      <c r="B281" s="36"/>
      <c r="C281" s="20"/>
      <c r="D281" s="36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2.75">
      <c r="A282" s="20"/>
      <c r="B282" s="36"/>
      <c r="C282" s="20"/>
      <c r="D282" s="36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ht="12.75">
      <c r="A283" s="20"/>
      <c r="B283" s="36"/>
      <c r="C283" s="20"/>
      <c r="D283" s="36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12.75">
      <c r="A284" s="20"/>
      <c r="B284" s="36"/>
      <c r="C284" s="20"/>
      <c r="D284" s="36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ht="12.75">
      <c r="A285" s="20"/>
      <c r="B285" s="36"/>
      <c r="C285" s="20"/>
      <c r="D285" s="36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ht="12.75">
      <c r="A286" s="20"/>
      <c r="B286" s="36"/>
      <c r="C286" s="20"/>
      <c r="D286" s="36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ht="12.75">
      <c r="A287" s="20"/>
      <c r="B287" s="36"/>
      <c r="C287" s="20"/>
      <c r="D287" s="36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12.75">
      <c r="A288" s="20"/>
      <c r="B288" s="36"/>
      <c r="C288" s="20"/>
      <c r="D288" s="36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ht="12.75">
      <c r="A289" s="20"/>
      <c r="B289" s="36"/>
      <c r="C289" s="20"/>
      <c r="D289" s="36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ht="12.75">
      <c r="A290" s="20"/>
      <c r="B290" s="36"/>
      <c r="C290" s="20"/>
      <c r="D290" s="36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ht="12.75">
      <c r="A291" s="20"/>
      <c r="B291" s="36"/>
      <c r="C291" s="20"/>
      <c r="D291" s="36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ht="12.75">
      <c r="A292" s="20"/>
      <c r="B292" s="36"/>
      <c r="C292" s="20"/>
      <c r="D292" s="36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ht="12.75">
      <c r="A293" s="20"/>
      <c r="B293" s="36"/>
      <c r="C293" s="20"/>
      <c r="D293" s="36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12.75">
      <c r="A294" s="20"/>
      <c r="B294" s="36"/>
      <c r="C294" s="20"/>
      <c r="D294" s="36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ht="12.75">
      <c r="A295" s="20"/>
      <c r="B295" s="36"/>
      <c r="C295" s="20"/>
      <c r="D295" s="36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2.75">
      <c r="A296" s="20"/>
      <c r="B296" s="36"/>
      <c r="C296" s="20"/>
      <c r="D296" s="36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ht="12.75">
      <c r="A297" s="20"/>
      <c r="B297" s="36"/>
      <c r="C297" s="20"/>
      <c r="D297" s="36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ht="12.75">
      <c r="A298" s="20"/>
      <c r="B298" s="36"/>
      <c r="C298" s="20"/>
      <c r="D298" s="36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ht="12.75">
      <c r="A299" s="20"/>
      <c r="B299" s="36"/>
      <c r="C299" s="20"/>
      <c r="D299" s="36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.75">
      <c r="A300" s="20"/>
      <c r="B300" s="36"/>
      <c r="C300" s="20"/>
      <c r="D300" s="36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12.75">
      <c r="A301" s="20"/>
      <c r="B301" s="36"/>
      <c r="C301" s="20"/>
      <c r="D301" s="36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12.75">
      <c r="A302" s="20"/>
      <c r="B302" s="36"/>
      <c r="C302" s="20"/>
      <c r="D302" s="36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12.75">
      <c r="A303" s="20"/>
      <c r="B303" s="36"/>
      <c r="C303" s="20"/>
      <c r="D303" s="36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ht="12.75">
      <c r="A304" s="20"/>
      <c r="B304" s="36"/>
      <c r="C304" s="20"/>
      <c r="D304" s="36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ht="12.75">
      <c r="A305" s="20"/>
      <c r="B305" s="36"/>
      <c r="C305" s="20"/>
      <c r="D305" s="36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2.75">
      <c r="A306" s="20"/>
      <c r="B306" s="36"/>
      <c r="C306" s="20"/>
      <c r="D306" s="36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ht="12.75">
      <c r="A307" s="20"/>
      <c r="B307" s="36"/>
      <c r="C307" s="20"/>
      <c r="D307" s="36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ht="12.75">
      <c r="A308" s="20"/>
      <c r="B308" s="36"/>
      <c r="C308" s="20"/>
      <c r="D308" s="36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ht="12.75">
      <c r="A309" s="20"/>
      <c r="B309" s="36"/>
      <c r="C309" s="20"/>
      <c r="D309" s="36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ht="12.75">
      <c r="A310" s="20"/>
      <c r="B310" s="36"/>
      <c r="C310" s="20"/>
      <c r="D310" s="36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12.75">
      <c r="A311" s="20"/>
      <c r="B311" s="36"/>
      <c r="C311" s="20"/>
      <c r="D311" s="36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12.75">
      <c r="A312" s="20"/>
      <c r="B312" s="36"/>
      <c r="C312" s="20"/>
      <c r="D312" s="36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12.75">
      <c r="A313" s="20"/>
      <c r="B313" s="36"/>
      <c r="C313" s="20"/>
      <c r="D313" s="36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ht="12.75">
      <c r="A314" s="20"/>
      <c r="B314" s="36"/>
      <c r="C314" s="20"/>
      <c r="D314" s="36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ht="12.75">
      <c r="A315" s="20"/>
      <c r="B315" s="36"/>
      <c r="C315" s="20"/>
      <c r="D315" s="36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2.75">
      <c r="A316" s="20"/>
      <c r="B316" s="36"/>
      <c r="C316" s="20"/>
      <c r="D316" s="36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ht="12.75">
      <c r="A317" s="20"/>
      <c r="B317" s="36"/>
      <c r="C317" s="20"/>
      <c r="D317" s="36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ht="12.75">
      <c r="A318" s="20"/>
      <c r="B318" s="36"/>
      <c r="C318" s="20"/>
      <c r="D318" s="36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12.75">
      <c r="A319" s="20"/>
      <c r="B319" s="36"/>
      <c r="C319" s="20"/>
      <c r="D319" s="36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ht="12.75">
      <c r="A320" s="20"/>
      <c r="B320" s="36"/>
      <c r="C320" s="20"/>
      <c r="D320" s="36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12.75">
      <c r="A321" s="20"/>
      <c r="B321" s="36"/>
      <c r="C321" s="20"/>
      <c r="D321" s="36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12.75">
      <c r="A322" s="20"/>
      <c r="B322" s="36"/>
      <c r="C322" s="20"/>
      <c r="D322" s="36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ht="12.75">
      <c r="A323" s="20"/>
      <c r="B323" s="36"/>
      <c r="C323" s="20"/>
      <c r="D323" s="36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12.75">
      <c r="A324" s="20"/>
      <c r="B324" s="36"/>
      <c r="C324" s="20"/>
      <c r="D324" s="36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ht="12.75">
      <c r="A325" s="20"/>
      <c r="B325" s="36"/>
      <c r="C325" s="20"/>
      <c r="D325" s="36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ht="12.75">
      <c r="A326" s="20"/>
      <c r="B326" s="36"/>
      <c r="C326" s="20"/>
      <c r="D326" s="36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ht="12.75">
      <c r="A327" s="20"/>
      <c r="B327" s="36"/>
      <c r="C327" s="20"/>
      <c r="D327" s="36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ht="12.75">
      <c r="A328" s="20"/>
      <c r="B328" s="36"/>
      <c r="C328" s="20"/>
      <c r="D328" s="36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ht="12.75">
      <c r="A329" s="20"/>
      <c r="B329" s="36"/>
      <c r="C329" s="20"/>
      <c r="D329" s="36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ht="12.75">
      <c r="A330" s="20"/>
      <c r="B330" s="36"/>
      <c r="C330" s="20"/>
      <c r="D330" s="36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ht="12.75">
      <c r="A331" s="20"/>
      <c r="B331" s="36"/>
      <c r="C331" s="20"/>
      <c r="D331" s="36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ht="12.75">
      <c r="A332" s="20"/>
      <c r="B332" s="36"/>
      <c r="C332" s="20"/>
      <c r="D332" s="36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12.75">
      <c r="A333" s="20"/>
      <c r="B333" s="36"/>
      <c r="C333" s="20"/>
      <c r="D333" s="36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ht="12.75">
      <c r="A334" s="20"/>
      <c r="B334" s="36"/>
      <c r="C334" s="20"/>
      <c r="D334" s="36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ht="12.75">
      <c r="A335" s="20"/>
      <c r="B335" s="36"/>
      <c r="C335" s="20"/>
      <c r="D335" s="36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ht="12.75">
      <c r="A336" s="20"/>
      <c r="B336" s="36"/>
      <c r="C336" s="20"/>
      <c r="D336" s="36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ht="12.75">
      <c r="A337" s="20"/>
      <c r="B337" s="36"/>
      <c r="C337" s="20"/>
      <c r="D337" s="36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ht="12.75">
      <c r="A338" s="20"/>
      <c r="B338" s="36"/>
      <c r="C338" s="20"/>
      <c r="D338" s="36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ht="12.75">
      <c r="A339" s="20"/>
      <c r="B339" s="36"/>
      <c r="C339" s="20"/>
      <c r="D339" s="36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ht="12.75">
      <c r="A340" s="20"/>
      <c r="B340" s="36"/>
      <c r="C340" s="20"/>
      <c r="D340" s="36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12.75">
      <c r="A341" s="20"/>
      <c r="B341" s="36"/>
      <c r="C341" s="20"/>
      <c r="D341" s="36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ht="12.75">
      <c r="A342" s="20"/>
      <c r="B342" s="36"/>
      <c r="C342" s="20"/>
      <c r="D342" s="36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ht="12.75">
      <c r="A343" s="20"/>
      <c r="B343" s="36"/>
      <c r="C343" s="20"/>
      <c r="D343" s="36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12.75">
      <c r="A344" s="20"/>
      <c r="B344" s="36"/>
      <c r="C344" s="20"/>
      <c r="D344" s="36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ht="12.75">
      <c r="A345" s="20"/>
      <c r="B345" s="36"/>
      <c r="C345" s="20"/>
      <c r="D345" s="36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ht="12.75">
      <c r="A346" s="20"/>
      <c r="B346" s="36"/>
      <c r="C346" s="20"/>
      <c r="D346" s="36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ht="12.75">
      <c r="A347" s="20"/>
      <c r="B347" s="36"/>
      <c r="C347" s="20"/>
      <c r="D347" s="36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12.75">
      <c r="A348" s="20"/>
      <c r="B348" s="36"/>
      <c r="C348" s="20"/>
      <c r="D348" s="36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12.75">
      <c r="A349" s="20"/>
      <c r="B349" s="36"/>
      <c r="C349" s="20"/>
      <c r="D349" s="36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12.75">
      <c r="A350" s="20"/>
      <c r="B350" s="36"/>
      <c r="C350" s="20"/>
      <c r="D350" s="36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2.75">
      <c r="A351" s="20"/>
      <c r="B351" s="36"/>
      <c r="C351" s="20"/>
      <c r="D351" s="36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ht="12.75">
      <c r="A352" s="20"/>
      <c r="B352" s="36"/>
      <c r="C352" s="20"/>
      <c r="D352" s="36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2.75">
      <c r="A353" s="20"/>
      <c r="B353" s="36"/>
      <c r="C353" s="20"/>
      <c r="D353" s="36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12.75">
      <c r="A354" s="20"/>
      <c r="B354" s="36"/>
      <c r="C354" s="20"/>
      <c r="D354" s="36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ht="12.75">
      <c r="A355" s="20"/>
      <c r="B355" s="36"/>
      <c r="C355" s="20"/>
      <c r="D355" s="36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ht="12.75">
      <c r="A356" s="20"/>
      <c r="B356" s="36"/>
      <c r="C356" s="20"/>
      <c r="D356" s="36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ht="12.75">
      <c r="A357" s="20"/>
      <c r="B357" s="36"/>
      <c r="C357" s="20"/>
      <c r="D357" s="36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ht="12.75">
      <c r="A358" s="20"/>
      <c r="B358" s="36"/>
      <c r="C358" s="20"/>
      <c r="D358" s="36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ht="12.75">
      <c r="A359" s="20"/>
      <c r="B359" s="36"/>
      <c r="C359" s="20"/>
      <c r="D359" s="36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12.75">
      <c r="A360" s="20"/>
      <c r="B360" s="36"/>
      <c r="C360" s="20"/>
      <c r="D360" s="36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ht="12.75">
      <c r="A361" s="20"/>
      <c r="B361" s="36"/>
      <c r="C361" s="20"/>
      <c r="D361" s="36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2.75">
      <c r="A362" s="20"/>
      <c r="B362" s="36"/>
      <c r="C362" s="20"/>
      <c r="D362" s="36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ht="12.75">
      <c r="A363" s="20"/>
      <c r="B363" s="36"/>
      <c r="C363" s="20"/>
      <c r="D363" s="36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ht="12.75">
      <c r="A364" s="20"/>
      <c r="B364" s="36"/>
      <c r="C364" s="20"/>
      <c r="D364" s="36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ht="12.75">
      <c r="A365" s="20"/>
      <c r="B365" s="36"/>
      <c r="C365" s="20"/>
      <c r="D365" s="36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ht="12.75">
      <c r="A366" s="20"/>
      <c r="B366" s="36"/>
      <c r="C366" s="20"/>
      <c r="D366" s="36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ht="12.75">
      <c r="A367" s="20"/>
      <c r="B367" s="36"/>
      <c r="C367" s="20"/>
      <c r="D367" s="36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ht="12.75">
      <c r="A368" s="20"/>
      <c r="B368" s="36"/>
      <c r="C368" s="20"/>
      <c r="D368" s="36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ht="12.75">
      <c r="A369" s="20"/>
      <c r="B369" s="36"/>
      <c r="C369" s="20"/>
      <c r="D369" s="36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ht="12.75">
      <c r="A370" s="20"/>
      <c r="B370" s="36"/>
      <c r="C370" s="20"/>
      <c r="D370" s="36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ht="12.75">
      <c r="A371" s="20"/>
      <c r="B371" s="36"/>
      <c r="C371" s="20"/>
      <c r="D371" s="36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ht="12.75">
      <c r="A372" s="20"/>
      <c r="B372" s="36"/>
      <c r="C372" s="20"/>
      <c r="D372" s="36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ht="12.75">
      <c r="A373" s="20"/>
      <c r="B373" s="36"/>
      <c r="C373" s="20"/>
      <c r="D373" s="36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ht="12.75">
      <c r="A374" s="20"/>
      <c r="B374" s="36"/>
      <c r="C374" s="20"/>
      <c r="D374" s="36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ht="12.75">
      <c r="A375" s="20"/>
      <c r="B375" s="36"/>
      <c r="C375" s="20"/>
      <c r="D375" s="36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ht="12.75">
      <c r="A376" s="20"/>
      <c r="B376" s="36"/>
      <c r="C376" s="20"/>
      <c r="D376" s="36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>
      <c r="A377" s="20"/>
      <c r="B377" s="36"/>
      <c r="C377" s="20"/>
      <c r="D377" s="36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20"/>
      <c r="B378" s="36"/>
      <c r="C378" s="20"/>
      <c r="D378" s="36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>
      <c r="A379" s="20"/>
      <c r="B379" s="36"/>
      <c r="C379" s="20"/>
      <c r="D379" s="36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>
      <c r="A380" s="20"/>
      <c r="B380" s="36"/>
      <c r="C380" s="20"/>
      <c r="D380" s="36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0"/>
      <c r="B381" s="36"/>
      <c r="C381" s="20"/>
      <c r="D381" s="36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0"/>
      <c r="B382" s="36"/>
      <c r="C382" s="20"/>
      <c r="D382" s="36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0"/>
      <c r="B383" s="36"/>
      <c r="C383" s="20"/>
      <c r="D383" s="36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0"/>
      <c r="B384" s="36"/>
      <c r="C384" s="20"/>
      <c r="D384" s="36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0"/>
      <c r="B385" s="36"/>
      <c r="C385" s="20"/>
      <c r="D385" s="36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0"/>
      <c r="B386" s="36"/>
      <c r="C386" s="20"/>
      <c r="D386" s="36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0"/>
      <c r="B387" s="36"/>
      <c r="C387" s="20"/>
      <c r="D387" s="36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0"/>
      <c r="B388" s="36"/>
      <c r="C388" s="20"/>
      <c r="D388" s="36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0"/>
      <c r="B389" s="36"/>
      <c r="C389" s="20"/>
      <c r="D389" s="36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0"/>
      <c r="B390" s="36"/>
      <c r="C390" s="20"/>
      <c r="D390" s="36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0"/>
      <c r="B391" s="36"/>
      <c r="C391" s="20"/>
      <c r="D391" s="36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0"/>
      <c r="B392" s="36"/>
      <c r="C392" s="20"/>
      <c r="D392" s="36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0"/>
      <c r="B393" s="36"/>
      <c r="C393" s="20"/>
      <c r="D393" s="36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0"/>
      <c r="B394" s="36"/>
      <c r="C394" s="20"/>
      <c r="D394" s="36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0"/>
      <c r="B395" s="36"/>
      <c r="C395" s="20"/>
      <c r="D395" s="36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0"/>
      <c r="B396" s="36"/>
      <c r="C396" s="20"/>
      <c r="D396" s="36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0"/>
      <c r="B397" s="36"/>
      <c r="C397" s="20"/>
      <c r="D397" s="36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0"/>
      <c r="B398" s="36"/>
      <c r="C398" s="20"/>
      <c r="D398" s="36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0"/>
      <c r="B399" s="36"/>
      <c r="C399" s="20"/>
      <c r="D399" s="36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0"/>
      <c r="B400" s="36"/>
      <c r="C400" s="20"/>
      <c r="D400" s="36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0"/>
      <c r="B401" s="36"/>
      <c r="C401" s="20"/>
      <c r="D401" s="36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0"/>
      <c r="B402" s="36"/>
      <c r="C402" s="20"/>
      <c r="D402" s="36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0"/>
      <c r="B403" s="36"/>
      <c r="C403" s="20"/>
      <c r="D403" s="36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0"/>
      <c r="B404" s="36"/>
      <c r="C404" s="20"/>
      <c r="D404" s="36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0"/>
      <c r="B405" s="36"/>
      <c r="C405" s="20"/>
      <c r="D405" s="36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0"/>
      <c r="B406" s="36"/>
      <c r="C406" s="20"/>
      <c r="D406" s="36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0"/>
      <c r="B407" s="36"/>
      <c r="C407" s="20"/>
      <c r="D407" s="36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12.75">
      <c r="A408" s="20"/>
      <c r="B408" s="36"/>
      <c r="C408" s="20"/>
      <c r="D408" s="36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12.75">
      <c r="A409" s="20"/>
      <c r="B409" s="36"/>
      <c r="C409" s="20"/>
      <c r="D409" s="36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>
      <c r="A410" s="20"/>
      <c r="B410" s="36"/>
      <c r="C410" s="20"/>
      <c r="D410" s="36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12.75">
      <c r="A411" s="20"/>
      <c r="B411" s="36"/>
      <c r="C411" s="20"/>
      <c r="D411" s="36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12.75">
      <c r="A412" s="20"/>
      <c r="B412" s="36"/>
      <c r="C412" s="20"/>
      <c r="D412" s="36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12.75">
      <c r="A413" s="20"/>
      <c r="B413" s="36"/>
      <c r="C413" s="20"/>
      <c r="D413" s="36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12.75">
      <c r="A414" s="20"/>
      <c r="B414" s="36"/>
      <c r="C414" s="20"/>
      <c r="D414" s="36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ht="12.75">
      <c r="A415" s="20"/>
      <c r="B415" s="36"/>
      <c r="C415" s="20"/>
      <c r="D415" s="36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12.75">
      <c r="A416" s="20"/>
      <c r="B416" s="36"/>
      <c r="C416" s="20"/>
      <c r="D416" s="36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ht="12.75">
      <c r="A417" s="20"/>
      <c r="B417" s="36"/>
      <c r="C417" s="20"/>
      <c r="D417" s="36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ht="12.75">
      <c r="A418" s="20"/>
      <c r="B418" s="36"/>
      <c r="C418" s="20"/>
      <c r="D418" s="36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ht="12.75">
      <c r="A419" s="20"/>
      <c r="B419" s="36"/>
      <c r="C419" s="20"/>
      <c r="D419" s="36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12.75">
      <c r="A420" s="20"/>
      <c r="B420" s="36"/>
      <c r="C420" s="20"/>
      <c r="D420" s="36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ht="12.75">
      <c r="A421" s="20"/>
      <c r="B421" s="36"/>
      <c r="C421" s="20"/>
      <c r="D421" s="36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ht="12.75">
      <c r="A422" s="20"/>
      <c r="B422" s="36"/>
      <c r="C422" s="20"/>
      <c r="D422" s="36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ht="12.75">
      <c r="A423" s="20"/>
      <c r="B423" s="36"/>
      <c r="C423" s="20"/>
      <c r="D423" s="36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ht="12.75">
      <c r="A424" s="20"/>
      <c r="B424" s="36"/>
      <c r="C424" s="20"/>
      <c r="D424" s="36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ht="12.75">
      <c r="A425" s="20"/>
      <c r="B425" s="36"/>
      <c r="C425" s="20"/>
      <c r="D425" s="36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ht="12.75">
      <c r="A426" s="20"/>
      <c r="B426" s="36"/>
      <c r="C426" s="20"/>
      <c r="D426" s="36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ht="12.75">
      <c r="A427" s="20"/>
      <c r="B427" s="36"/>
      <c r="C427" s="20"/>
      <c r="D427" s="36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ht="12.75">
      <c r="A428" s="20"/>
      <c r="B428" s="36"/>
      <c r="C428" s="20"/>
      <c r="D428" s="36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ht="12.75">
      <c r="A429" s="20"/>
      <c r="B429" s="36"/>
      <c r="C429" s="20"/>
      <c r="D429" s="36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ht="12.75">
      <c r="A430" s="20"/>
      <c r="B430" s="36"/>
      <c r="C430" s="20"/>
      <c r="D430" s="36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ht="12.75">
      <c r="A431" s="20"/>
      <c r="B431" s="36"/>
      <c r="C431" s="20"/>
      <c r="D431" s="36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ht="12.75">
      <c r="A432" s="20"/>
      <c r="B432" s="36"/>
      <c r="C432" s="20"/>
      <c r="D432" s="36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ht="12.75">
      <c r="A433" s="20"/>
      <c r="B433" s="36"/>
      <c r="C433" s="20"/>
      <c r="D433" s="36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ht="12.75">
      <c r="A434" s="20"/>
      <c r="B434" s="36"/>
      <c r="C434" s="20"/>
      <c r="D434" s="36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ht="12.75">
      <c r="A435" s="20"/>
      <c r="B435" s="36"/>
      <c r="C435" s="20"/>
      <c r="D435" s="36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ht="12.75">
      <c r="A436" s="20"/>
      <c r="B436" s="36"/>
      <c r="C436" s="20"/>
      <c r="D436" s="36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ht="12.75">
      <c r="A437" s="20"/>
      <c r="B437" s="36"/>
      <c r="C437" s="20"/>
      <c r="D437" s="36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ht="12.75">
      <c r="A438" s="20"/>
      <c r="B438" s="36"/>
      <c r="C438" s="20"/>
      <c r="D438" s="36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ht="12.75">
      <c r="A439" s="20"/>
      <c r="B439" s="36"/>
      <c r="C439" s="20"/>
      <c r="D439" s="36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ht="12.75">
      <c r="A440" s="20"/>
      <c r="B440" s="36"/>
      <c r="C440" s="20"/>
      <c r="D440" s="36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ht="12.75">
      <c r="A441" s="20"/>
      <c r="B441" s="36"/>
      <c r="C441" s="20"/>
      <c r="D441" s="36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ht="12.75">
      <c r="A442" s="20"/>
      <c r="B442" s="36"/>
      <c r="C442" s="20"/>
      <c r="D442" s="36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ht="12.75">
      <c r="A443" s="20"/>
      <c r="B443" s="36"/>
      <c r="C443" s="20"/>
      <c r="D443" s="36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ht="12.75">
      <c r="A444" s="20"/>
      <c r="B444" s="36"/>
      <c r="C444" s="20"/>
      <c r="D444" s="36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ht="12.75">
      <c r="A445" s="20"/>
      <c r="B445" s="36"/>
      <c r="C445" s="20"/>
      <c r="D445" s="36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ht="12.75">
      <c r="A446" s="20"/>
      <c r="B446" s="36"/>
      <c r="C446" s="20"/>
      <c r="D446" s="36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ht="12.75">
      <c r="A447" s="20"/>
      <c r="B447" s="36"/>
      <c r="C447" s="20"/>
      <c r="D447" s="36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ht="12.75">
      <c r="A448" s="20"/>
      <c r="B448" s="36"/>
      <c r="C448" s="20"/>
      <c r="D448" s="36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ht="12.75">
      <c r="A449" s="20"/>
      <c r="B449" s="36"/>
      <c r="C449" s="20"/>
      <c r="D449" s="36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ht="12.75">
      <c r="A450" s="20"/>
      <c r="B450" s="36"/>
      <c r="C450" s="20"/>
      <c r="D450" s="36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ht="12.75">
      <c r="A451" s="20"/>
      <c r="B451" s="36"/>
      <c r="C451" s="20"/>
      <c r="D451" s="36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ht="12.75">
      <c r="A452" s="20"/>
      <c r="B452" s="36"/>
      <c r="C452" s="20"/>
      <c r="D452" s="36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ht="12.75">
      <c r="A453" s="20"/>
      <c r="B453" s="36"/>
      <c r="C453" s="20"/>
      <c r="D453" s="36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ht="12.75">
      <c r="A454" s="20"/>
      <c r="B454" s="36"/>
      <c r="C454" s="20"/>
      <c r="D454" s="36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ht="12.75">
      <c r="A455" s="20"/>
      <c r="B455" s="36"/>
      <c r="C455" s="20"/>
      <c r="D455" s="36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ht="12.75">
      <c r="A456" s="20"/>
      <c r="B456" s="36"/>
      <c r="C456" s="20"/>
      <c r="D456" s="36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ht="12.75">
      <c r="A457" s="20"/>
      <c r="B457" s="36"/>
      <c r="C457" s="20"/>
      <c r="D457" s="36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ht="12.75">
      <c r="A458" s="20"/>
      <c r="B458" s="36"/>
      <c r="C458" s="20"/>
      <c r="D458" s="36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ht="12.75">
      <c r="A459" s="20"/>
      <c r="B459" s="36"/>
      <c r="C459" s="20"/>
      <c r="D459" s="36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ht="12.75">
      <c r="A460" s="20"/>
      <c r="B460" s="36"/>
      <c r="C460" s="20"/>
      <c r="D460" s="36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ht="12.75">
      <c r="A461" s="20"/>
      <c r="B461" s="36"/>
      <c r="C461" s="20"/>
      <c r="D461" s="36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ht="12.75">
      <c r="A462" s="20"/>
      <c r="B462" s="36"/>
      <c r="C462" s="20"/>
      <c r="D462" s="36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ht="12.75">
      <c r="A463" s="20"/>
      <c r="B463" s="36"/>
      <c r="C463" s="20"/>
      <c r="D463" s="36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ht="12.75">
      <c r="A464" s="20"/>
      <c r="B464" s="36"/>
      <c r="C464" s="20"/>
      <c r="D464" s="36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ht="12.75">
      <c r="A465" s="20"/>
      <c r="B465" s="36"/>
      <c r="C465" s="20"/>
      <c r="D465" s="36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ht="12.75">
      <c r="A466" s="20"/>
      <c r="B466" s="36"/>
      <c r="C466" s="20"/>
      <c r="D466" s="36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ht="12.75">
      <c r="A467" s="20"/>
      <c r="B467" s="36"/>
      <c r="C467" s="20"/>
      <c r="D467" s="36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ht="12.75">
      <c r="A468" s="20"/>
      <c r="B468" s="36"/>
      <c r="C468" s="20"/>
      <c r="D468" s="36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ht="12.75">
      <c r="A469" s="20"/>
      <c r="B469" s="36"/>
      <c r="C469" s="20"/>
      <c r="D469" s="36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ht="12.75">
      <c r="A470" s="20"/>
      <c r="B470" s="36"/>
      <c r="C470" s="20"/>
      <c r="D470" s="36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ht="12.75">
      <c r="A471" s="20"/>
      <c r="B471" s="36"/>
      <c r="C471" s="20"/>
      <c r="D471" s="36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ht="12.75">
      <c r="A472" s="20"/>
      <c r="B472" s="36"/>
      <c r="C472" s="20"/>
      <c r="D472" s="36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ht="12.75">
      <c r="A473" s="20"/>
      <c r="B473" s="36"/>
      <c r="C473" s="20"/>
      <c r="D473" s="36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ht="12.75">
      <c r="A474" s="20"/>
      <c r="B474" s="36"/>
      <c r="C474" s="20"/>
      <c r="D474" s="36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ht="12.75">
      <c r="A475" s="20"/>
      <c r="B475" s="36"/>
      <c r="C475" s="20"/>
      <c r="D475" s="36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ht="12.75">
      <c r="A476" s="20"/>
      <c r="B476" s="36"/>
      <c r="C476" s="20"/>
      <c r="D476" s="36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ht="12.75">
      <c r="A477" s="20"/>
      <c r="B477" s="36"/>
      <c r="C477" s="20"/>
      <c r="D477" s="36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ht="12.75">
      <c r="A478" s="20"/>
      <c r="B478" s="36"/>
      <c r="C478" s="20"/>
      <c r="D478" s="36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ht="12.75">
      <c r="A479" s="20"/>
      <c r="B479" s="36"/>
      <c r="C479" s="20"/>
      <c r="D479" s="36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ht="12.75">
      <c r="A480" s="20"/>
      <c r="B480" s="36"/>
      <c r="C480" s="20"/>
      <c r="D480" s="36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ht="12.75">
      <c r="A481" s="20"/>
      <c r="B481" s="36"/>
      <c r="C481" s="20"/>
      <c r="D481" s="36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ht="12.75">
      <c r="A482" s="20"/>
      <c r="B482" s="36"/>
      <c r="C482" s="20"/>
      <c r="D482" s="36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ht="12.75">
      <c r="A483" s="20"/>
      <c r="B483" s="36"/>
      <c r="C483" s="20"/>
      <c r="D483" s="36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ht="12.75">
      <c r="A484" s="20"/>
      <c r="B484" s="36"/>
      <c r="C484" s="20"/>
      <c r="D484" s="36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ht="12.75">
      <c r="A485" s="20"/>
      <c r="B485" s="36"/>
      <c r="C485" s="20"/>
      <c r="D485" s="36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ht="12.75">
      <c r="A486" s="20"/>
      <c r="B486" s="36"/>
      <c r="C486" s="20"/>
      <c r="D486" s="36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ht="12.75">
      <c r="A487" s="20"/>
      <c r="B487" s="36"/>
      <c r="C487" s="20"/>
      <c r="D487" s="36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ht="12.75">
      <c r="A488" s="20"/>
      <c r="B488" s="36"/>
      <c r="C488" s="20"/>
      <c r="D488" s="36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ht="12.75">
      <c r="A489" s="20"/>
      <c r="B489" s="36"/>
      <c r="C489" s="20"/>
      <c r="D489" s="36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ht="12.75">
      <c r="A490" s="20"/>
      <c r="B490" s="36"/>
      <c r="C490" s="20"/>
      <c r="D490" s="36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ht="12.75">
      <c r="A491" s="20"/>
      <c r="B491" s="36"/>
      <c r="C491" s="20"/>
      <c r="D491" s="36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ht="12.75">
      <c r="A492" s="20"/>
      <c r="B492" s="36"/>
      <c r="C492" s="20"/>
      <c r="D492" s="36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ht="12.75">
      <c r="A493" s="20"/>
      <c r="B493" s="36"/>
      <c r="C493" s="20"/>
      <c r="D493" s="36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ht="12.75">
      <c r="A494" s="20"/>
      <c r="B494" s="36"/>
      <c r="C494" s="20"/>
      <c r="D494" s="36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ht="12.75">
      <c r="A495" s="20"/>
      <c r="B495" s="36"/>
      <c r="C495" s="20"/>
      <c r="D495" s="36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ht="12.75">
      <c r="A496" s="20"/>
      <c r="B496" s="36"/>
      <c r="C496" s="20"/>
      <c r="D496" s="36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ht="12.75">
      <c r="A497" s="20"/>
      <c r="B497" s="36"/>
      <c r="C497" s="20"/>
      <c r="D497" s="36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ht="12.75">
      <c r="A498" s="20"/>
      <c r="B498" s="36"/>
      <c r="C498" s="20"/>
      <c r="D498" s="36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ht="12.75">
      <c r="A499" s="20"/>
      <c r="B499" s="36"/>
      <c r="C499" s="20"/>
      <c r="D499" s="36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ht="12.75">
      <c r="A500" s="20"/>
      <c r="B500" s="36"/>
      <c r="C500" s="20"/>
      <c r="D500" s="36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ht="12.75">
      <c r="A501" s="20"/>
      <c r="B501" s="36"/>
      <c r="C501" s="20"/>
      <c r="D501" s="36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ht="12.75">
      <c r="A502" s="20"/>
      <c r="B502" s="36"/>
      <c r="C502" s="20"/>
      <c r="D502" s="36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ht="12.75">
      <c r="A503" s="20"/>
      <c r="B503" s="36"/>
      <c r="C503" s="20"/>
      <c r="D503" s="36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ht="12.75">
      <c r="A504" s="20"/>
      <c r="B504" s="36"/>
      <c r="C504" s="20"/>
      <c r="D504" s="36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ht="12.75">
      <c r="A505" s="20"/>
      <c r="B505" s="36"/>
      <c r="C505" s="20"/>
      <c r="D505" s="36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ht="12.75">
      <c r="A506" s="20"/>
      <c r="B506" s="36"/>
      <c r="C506" s="20"/>
      <c r="D506" s="36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ht="12.75">
      <c r="A507" s="20"/>
      <c r="B507" s="36"/>
      <c r="C507" s="20"/>
      <c r="D507" s="36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ht="12.75">
      <c r="A508" s="20"/>
      <c r="B508" s="36"/>
      <c r="C508" s="20"/>
      <c r="D508" s="36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ht="12.75">
      <c r="A509" s="20"/>
      <c r="B509" s="36"/>
      <c r="C509" s="20"/>
      <c r="D509" s="36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ht="12.75">
      <c r="A510" s="20"/>
      <c r="B510" s="36"/>
      <c r="C510" s="20"/>
      <c r="D510" s="36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ht="12.75">
      <c r="A511" s="20"/>
      <c r="B511" s="36"/>
      <c r="C511" s="20"/>
      <c r="D511" s="36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ht="12.75">
      <c r="A512" s="20"/>
      <c r="B512" s="36"/>
      <c r="C512" s="20"/>
      <c r="D512" s="36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ht="12.75">
      <c r="A513" s="20"/>
      <c r="B513" s="36"/>
      <c r="C513" s="20"/>
      <c r="D513" s="36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ht="12.75">
      <c r="A514" s="20"/>
      <c r="B514" s="36"/>
      <c r="C514" s="20"/>
      <c r="D514" s="36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ht="12.75">
      <c r="A515" s="20"/>
      <c r="B515" s="36"/>
      <c r="C515" s="20"/>
      <c r="D515" s="36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ht="12.75">
      <c r="A516" s="20"/>
      <c r="B516" s="36"/>
      <c r="C516" s="20"/>
      <c r="D516" s="36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ht="12.75">
      <c r="A517" s="20"/>
      <c r="B517" s="36"/>
      <c r="C517" s="20"/>
      <c r="D517" s="36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ht="12.75">
      <c r="A518" s="20"/>
      <c r="B518" s="36"/>
      <c r="C518" s="20"/>
      <c r="D518" s="36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ht="12.75">
      <c r="A519" s="20"/>
      <c r="B519" s="36"/>
      <c r="C519" s="20"/>
      <c r="D519" s="36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ht="12.75">
      <c r="A520" s="20"/>
      <c r="B520" s="36"/>
      <c r="C520" s="20"/>
      <c r="D520" s="36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ht="12.75">
      <c r="A521" s="20"/>
      <c r="B521" s="36"/>
      <c r="C521" s="20"/>
      <c r="D521" s="36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ht="12.75">
      <c r="A522" s="20"/>
      <c r="B522" s="36"/>
      <c r="C522" s="20"/>
      <c r="D522" s="36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ht="12.75">
      <c r="A523" s="20"/>
      <c r="B523" s="36"/>
      <c r="C523" s="20"/>
      <c r="D523" s="36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ht="12.75">
      <c r="A524" s="20"/>
      <c r="B524" s="36"/>
      <c r="C524" s="20"/>
      <c r="D524" s="36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ht="12.75">
      <c r="A525" s="20"/>
      <c r="B525" s="36"/>
      <c r="C525" s="20"/>
      <c r="D525" s="36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ht="12.75">
      <c r="A526" s="20"/>
      <c r="B526" s="36"/>
      <c r="C526" s="20"/>
      <c r="D526" s="36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ht="12.75">
      <c r="A527" s="20"/>
      <c r="B527" s="36"/>
      <c r="C527" s="20"/>
      <c r="D527" s="36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ht="12.75">
      <c r="A528" s="20"/>
      <c r="B528" s="36"/>
      <c r="C528" s="20"/>
      <c r="D528" s="36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ht="12.75">
      <c r="A529" s="20"/>
      <c r="B529" s="36"/>
      <c r="C529" s="20"/>
      <c r="D529" s="36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ht="12.75">
      <c r="A530" s="20"/>
      <c r="B530" s="36"/>
      <c r="C530" s="20"/>
      <c r="D530" s="36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ht="12.75">
      <c r="A531" s="20"/>
      <c r="B531" s="36"/>
      <c r="C531" s="20"/>
      <c r="D531" s="36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ht="12.75">
      <c r="A532" s="20"/>
      <c r="B532" s="36"/>
      <c r="C532" s="20"/>
      <c r="D532" s="36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ht="12.75">
      <c r="A533" s="20"/>
      <c r="B533" s="36"/>
      <c r="C533" s="20"/>
      <c r="D533" s="36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ht="12.75">
      <c r="A534" s="20"/>
      <c r="B534" s="36"/>
      <c r="C534" s="20"/>
      <c r="D534" s="36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ht="12.75">
      <c r="A535" s="20"/>
      <c r="B535" s="36"/>
      <c r="C535" s="20"/>
      <c r="D535" s="36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ht="12.75">
      <c r="A536" s="20"/>
      <c r="B536" s="36"/>
      <c r="C536" s="20"/>
      <c r="D536" s="36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ht="12.75">
      <c r="A537" s="20"/>
      <c r="B537" s="36"/>
      <c r="C537" s="20"/>
      <c r="D537" s="36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ht="12.75">
      <c r="A538" s="20"/>
      <c r="B538" s="36"/>
      <c r="C538" s="20"/>
      <c r="D538" s="36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ht="12.75">
      <c r="A539" s="20"/>
      <c r="B539" s="36"/>
      <c r="C539" s="20"/>
      <c r="D539" s="36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ht="12.75">
      <c r="A540" s="20"/>
      <c r="B540" s="36"/>
      <c r="C540" s="20"/>
      <c r="D540" s="36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ht="12.75">
      <c r="A541" s="20"/>
      <c r="B541" s="36"/>
      <c r="C541" s="20"/>
      <c r="D541" s="36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ht="12.75">
      <c r="A542" s="20"/>
      <c r="B542" s="36"/>
      <c r="C542" s="20"/>
      <c r="D542" s="36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ht="12.75">
      <c r="A543" s="20"/>
      <c r="B543" s="36"/>
      <c r="C543" s="20"/>
      <c r="D543" s="36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ht="12.75">
      <c r="A544" s="20"/>
      <c r="B544" s="36"/>
      <c r="C544" s="20"/>
      <c r="D544" s="36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ht="12.75">
      <c r="A545" s="20"/>
      <c r="B545" s="36"/>
      <c r="C545" s="20"/>
      <c r="D545" s="36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ht="12.75">
      <c r="A546" s="20"/>
      <c r="B546" s="36"/>
      <c r="C546" s="20"/>
      <c r="D546" s="36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ht="12.75">
      <c r="A547" s="20"/>
      <c r="B547" s="36"/>
      <c r="C547" s="20"/>
      <c r="D547" s="36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ht="12.75">
      <c r="A548" s="20"/>
      <c r="B548" s="36"/>
      <c r="C548" s="20"/>
      <c r="D548" s="36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ht="12.75">
      <c r="A549" s="20"/>
      <c r="B549" s="36"/>
      <c r="C549" s="20"/>
      <c r="D549" s="36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ht="12.75">
      <c r="A550" s="20"/>
      <c r="B550" s="36"/>
      <c r="C550" s="20"/>
      <c r="D550" s="36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ht="12.75">
      <c r="A551" s="20"/>
      <c r="B551" s="36"/>
      <c r="C551" s="20"/>
      <c r="D551" s="36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ht="12.75">
      <c r="A552" s="20"/>
      <c r="B552" s="36"/>
      <c r="C552" s="20"/>
      <c r="D552" s="36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ht="12.75">
      <c r="A553" s="20"/>
      <c r="B553" s="36"/>
      <c r="C553" s="20"/>
      <c r="D553" s="36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ht="12.75">
      <c r="A554" s="20"/>
      <c r="B554" s="36"/>
      <c r="C554" s="20"/>
      <c r="D554" s="36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ht="12.75">
      <c r="A555" s="20"/>
      <c r="B555" s="36"/>
      <c r="C555" s="20"/>
      <c r="D555" s="36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ht="12.75">
      <c r="A556" s="20"/>
      <c r="B556" s="36"/>
      <c r="C556" s="20"/>
      <c r="D556" s="36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ht="12.75">
      <c r="A557" s="20"/>
      <c r="B557" s="36"/>
      <c r="C557" s="20"/>
      <c r="D557" s="36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ht="12.75">
      <c r="A558" s="20"/>
      <c r="B558" s="36"/>
      <c r="C558" s="20"/>
      <c r="D558" s="36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ht="12.75">
      <c r="A559" s="20"/>
      <c r="B559" s="36"/>
      <c r="C559" s="20"/>
      <c r="D559" s="36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ht="12.75">
      <c r="A560" s="20"/>
      <c r="B560" s="36"/>
      <c r="C560" s="20"/>
      <c r="D560" s="36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ht="12.75">
      <c r="A561" s="20"/>
      <c r="B561" s="36"/>
      <c r="C561" s="20"/>
      <c r="D561" s="36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ht="12.75">
      <c r="A562" s="20"/>
      <c r="B562" s="36"/>
      <c r="C562" s="20"/>
      <c r="D562" s="36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ht="12.75">
      <c r="A563" s="20"/>
      <c r="B563" s="36"/>
      <c r="C563" s="20"/>
      <c r="D563" s="36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ht="12.75">
      <c r="A564" s="20"/>
      <c r="B564" s="36"/>
      <c r="C564" s="20"/>
      <c r="D564" s="36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ht="12.75">
      <c r="A565" s="20"/>
      <c r="B565" s="36"/>
      <c r="C565" s="20"/>
      <c r="D565" s="36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ht="12.75">
      <c r="A566" s="20"/>
      <c r="B566" s="36"/>
      <c r="C566" s="20"/>
      <c r="D566" s="36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ht="12.75">
      <c r="A567" s="20"/>
      <c r="B567" s="36"/>
      <c r="C567" s="20"/>
      <c r="D567" s="36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ht="12.75">
      <c r="A568" s="20"/>
      <c r="B568" s="36"/>
      <c r="C568" s="20"/>
      <c r="D568" s="36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ht="12.75">
      <c r="A569" s="20"/>
      <c r="B569" s="36"/>
      <c r="C569" s="20"/>
      <c r="D569" s="36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ht="12.75">
      <c r="A570" s="20"/>
      <c r="B570" s="36"/>
      <c r="C570" s="20"/>
      <c r="D570" s="36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ht="12.75">
      <c r="A571" s="20"/>
      <c r="B571" s="36"/>
      <c r="C571" s="20"/>
      <c r="D571" s="36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ht="12.75">
      <c r="A572" s="20"/>
      <c r="B572" s="36"/>
      <c r="C572" s="20"/>
      <c r="D572" s="36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ht="12.75">
      <c r="A573" s="20"/>
      <c r="B573" s="36"/>
      <c r="C573" s="20"/>
      <c r="D573" s="36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ht="12.75">
      <c r="A574" s="20"/>
      <c r="B574" s="36"/>
      <c r="C574" s="20"/>
      <c r="D574" s="36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ht="12.75">
      <c r="A575" s="20"/>
      <c r="B575" s="36"/>
      <c r="C575" s="20"/>
      <c r="D575" s="36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ht="12.75">
      <c r="A576" s="20"/>
      <c r="B576" s="36"/>
      <c r="C576" s="20"/>
      <c r="D576" s="36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ht="12.75">
      <c r="A577" s="20"/>
      <c r="B577" s="36"/>
      <c r="C577" s="20"/>
      <c r="D577" s="36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ht="12.75">
      <c r="A578" s="20"/>
      <c r="B578" s="36"/>
      <c r="C578" s="20"/>
      <c r="D578" s="36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ht="12.75">
      <c r="A579" s="20"/>
      <c r="B579" s="36"/>
      <c r="C579" s="20"/>
      <c r="D579" s="36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ht="12.75">
      <c r="A580" s="20"/>
      <c r="B580" s="36"/>
      <c r="C580" s="20"/>
      <c r="D580" s="36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ht="12.75">
      <c r="A581" s="20"/>
      <c r="B581" s="36"/>
      <c r="C581" s="20"/>
      <c r="D581" s="36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ht="12.75">
      <c r="A582" s="20"/>
      <c r="B582" s="36"/>
      <c r="C582" s="20"/>
      <c r="D582" s="36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ht="12.75">
      <c r="A583" s="20"/>
      <c r="B583" s="36"/>
      <c r="C583" s="20"/>
      <c r="D583" s="36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ht="12.75">
      <c r="A584" s="20"/>
      <c r="B584" s="36"/>
      <c r="C584" s="20"/>
      <c r="D584" s="36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ht="12.75">
      <c r="A585" s="20"/>
      <c r="B585" s="36"/>
      <c r="C585" s="20"/>
      <c r="D585" s="36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ht="12.75">
      <c r="A586" s="20"/>
      <c r="B586" s="36"/>
      <c r="C586" s="20"/>
      <c r="D586" s="36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ht="12.75">
      <c r="A587" s="20"/>
      <c r="B587" s="36"/>
      <c r="C587" s="20"/>
      <c r="D587" s="36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ht="12.75">
      <c r="A588" s="20"/>
      <c r="B588" s="36"/>
      <c r="C588" s="20"/>
      <c r="D588" s="36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ht="12.75">
      <c r="A589" s="20"/>
      <c r="B589" s="36"/>
      <c r="C589" s="20"/>
      <c r="D589" s="36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ht="12.75">
      <c r="A590" s="20"/>
      <c r="B590" s="36"/>
      <c r="C590" s="20"/>
      <c r="D590" s="36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ht="12.75">
      <c r="A591" s="20"/>
      <c r="B591" s="36"/>
      <c r="C591" s="20"/>
      <c r="D591" s="36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ht="12.75">
      <c r="A592" s="20"/>
      <c r="B592" s="36"/>
      <c r="C592" s="20"/>
      <c r="D592" s="36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ht="12.75">
      <c r="A593" s="20"/>
      <c r="B593" s="36"/>
      <c r="C593" s="20"/>
      <c r="D593" s="36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ht="12.75">
      <c r="A594" s="20"/>
      <c r="B594" s="36"/>
      <c r="C594" s="20"/>
      <c r="D594" s="36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ht="12.75">
      <c r="A595" s="20"/>
      <c r="B595" s="36"/>
      <c r="C595" s="20"/>
      <c r="D595" s="36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ht="12.75">
      <c r="A596" s="20"/>
      <c r="B596" s="36"/>
      <c r="C596" s="20"/>
      <c r="D596" s="36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ht="12.75">
      <c r="A597" s="20"/>
      <c r="B597" s="36"/>
      <c r="C597" s="20"/>
      <c r="D597" s="36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ht="12.75">
      <c r="A598" s="20"/>
      <c r="B598" s="36"/>
      <c r="C598" s="20"/>
      <c r="D598" s="36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ht="12.75">
      <c r="A599" s="20"/>
      <c r="B599" s="36"/>
      <c r="C599" s="20"/>
      <c r="D599" s="36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ht="12.75">
      <c r="A600" s="20"/>
      <c r="B600" s="36"/>
      <c r="C600" s="20"/>
      <c r="D600" s="36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ht="12.75">
      <c r="A601" s="20"/>
      <c r="B601" s="36"/>
      <c r="C601" s="20"/>
      <c r="D601" s="36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ht="12.75">
      <c r="A602" s="20"/>
      <c r="B602" s="36"/>
      <c r="C602" s="20"/>
      <c r="D602" s="36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ht="12.75">
      <c r="A603" s="20"/>
      <c r="B603" s="36"/>
      <c r="C603" s="20"/>
      <c r="D603" s="36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ht="12.75">
      <c r="A604" s="20"/>
      <c r="B604" s="36"/>
      <c r="C604" s="20"/>
      <c r="D604" s="36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ht="12.75">
      <c r="A605" s="20"/>
      <c r="B605" s="36"/>
      <c r="C605" s="20"/>
      <c r="D605" s="36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ht="12.75">
      <c r="A606" s="20"/>
      <c r="B606" s="36"/>
      <c r="C606" s="20"/>
      <c r="D606" s="36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ht="12.75">
      <c r="A607" s="20"/>
      <c r="B607" s="36"/>
      <c r="C607" s="20"/>
      <c r="D607" s="36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ht="12.75">
      <c r="A608" s="20"/>
      <c r="B608" s="36"/>
      <c r="C608" s="20"/>
      <c r="D608" s="36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ht="12.75">
      <c r="A609" s="20"/>
      <c r="B609" s="36"/>
      <c r="C609" s="20"/>
      <c r="D609" s="36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ht="12.75">
      <c r="A610" s="20"/>
      <c r="B610" s="36"/>
      <c r="C610" s="20"/>
      <c r="D610" s="36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ht="12.75">
      <c r="A611" s="20"/>
      <c r="B611" s="36"/>
      <c r="C611" s="20"/>
      <c r="D611" s="36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ht="12.75">
      <c r="A612" s="20"/>
      <c r="B612" s="36"/>
      <c r="C612" s="20"/>
      <c r="D612" s="36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ht="12.75">
      <c r="A613" s="20"/>
      <c r="B613" s="36"/>
      <c r="C613" s="20"/>
      <c r="D613" s="36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ht="12.75">
      <c r="A614" s="20"/>
      <c r="B614" s="36"/>
      <c r="C614" s="20"/>
      <c r="D614" s="36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ht="12.75">
      <c r="A615" s="20"/>
      <c r="B615" s="36"/>
      <c r="C615" s="20"/>
      <c r="D615" s="36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ht="12.75">
      <c r="A616" s="20"/>
      <c r="B616" s="36"/>
      <c r="C616" s="20"/>
      <c r="D616" s="36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ht="12.75">
      <c r="A617" s="20"/>
      <c r="B617" s="36"/>
      <c r="C617" s="20"/>
      <c r="D617" s="36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5"/>
  <dimension ref="A1:I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6.7109375" style="20" customWidth="1"/>
    <col min="2" max="9" width="12.7109375" style="20" customWidth="1"/>
    <col min="10" max="16384" width="11.421875" style="20" customWidth="1"/>
  </cols>
  <sheetData>
    <row r="1" spans="1:9" s="160" customFormat="1" ht="18">
      <c r="A1" s="393" t="s">
        <v>356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398" t="s">
        <v>451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42"/>
      <c r="B5" s="414" t="s">
        <v>188</v>
      </c>
      <c r="C5" s="414"/>
      <c r="D5" s="414"/>
      <c r="E5" s="414"/>
      <c r="F5" s="414"/>
      <c r="G5" s="414"/>
      <c r="H5" s="414"/>
      <c r="I5" s="464"/>
    </row>
    <row r="6" spans="1:9" ht="12.75">
      <c r="A6" s="89" t="s">
        <v>179</v>
      </c>
      <c r="B6" s="478" t="s">
        <v>190</v>
      </c>
      <c r="C6" s="478"/>
      <c r="D6" s="476" t="s">
        <v>191</v>
      </c>
      <c r="E6" s="476"/>
      <c r="F6" s="476" t="s">
        <v>192</v>
      </c>
      <c r="G6" s="476"/>
      <c r="H6" s="476" t="s">
        <v>193</v>
      </c>
      <c r="I6" s="477"/>
    </row>
    <row r="7" spans="1:9" ht="12.75">
      <c r="A7" s="47"/>
      <c r="B7" s="476" t="s">
        <v>198</v>
      </c>
      <c r="C7" s="476"/>
      <c r="D7" s="476" t="s">
        <v>199</v>
      </c>
      <c r="E7" s="476"/>
      <c r="F7" s="476" t="s">
        <v>199</v>
      </c>
      <c r="G7" s="476"/>
      <c r="H7" s="476" t="s">
        <v>200</v>
      </c>
      <c r="I7" s="477"/>
    </row>
    <row r="8" spans="1:9" ht="13.5" thickBot="1">
      <c r="A8" s="47"/>
      <c r="B8" s="43">
        <v>1999</v>
      </c>
      <c r="C8" s="43">
        <v>2000</v>
      </c>
      <c r="D8" s="43">
        <v>1999</v>
      </c>
      <c r="E8" s="43">
        <v>2000</v>
      </c>
      <c r="F8" s="43">
        <v>1999</v>
      </c>
      <c r="G8" s="43">
        <v>2000</v>
      </c>
      <c r="H8" s="43">
        <v>1999</v>
      </c>
      <c r="I8" s="105">
        <v>2000</v>
      </c>
    </row>
    <row r="9" spans="1:9" ht="12.75">
      <c r="A9" s="150"/>
      <c r="B9" s="291"/>
      <c r="C9" s="291"/>
      <c r="D9" s="291"/>
      <c r="E9" s="291"/>
      <c r="F9" s="291"/>
      <c r="G9" s="291"/>
      <c r="H9" s="291"/>
      <c r="I9" s="292"/>
    </row>
    <row r="10" spans="1:9" ht="12.75">
      <c r="A10" s="47" t="s">
        <v>210</v>
      </c>
      <c r="B10" s="179">
        <v>28.1</v>
      </c>
      <c r="C10" s="179">
        <v>30.343842951313366</v>
      </c>
      <c r="D10" s="179">
        <v>32.18868727486753</v>
      </c>
      <c r="E10" s="179">
        <v>36.67205968521199</v>
      </c>
      <c r="F10" s="179">
        <v>8.022415633368047</v>
      </c>
      <c r="G10" s="179">
        <v>11.439748482112961</v>
      </c>
      <c r="H10" s="179">
        <v>0.294429198296654</v>
      </c>
      <c r="I10" s="180">
        <v>0.7280698814491722</v>
      </c>
    </row>
    <row r="11" spans="1:9" ht="12.75">
      <c r="A11" s="47" t="s">
        <v>305</v>
      </c>
      <c r="B11" s="179">
        <v>38.3</v>
      </c>
      <c r="C11" s="179">
        <v>40.41261825364418</v>
      </c>
      <c r="D11" s="179">
        <v>36.5571340755869</v>
      </c>
      <c r="E11" s="179">
        <v>36.796158924573746</v>
      </c>
      <c r="F11" s="179">
        <v>12.63195934058476</v>
      </c>
      <c r="G11" s="179">
        <v>15.24546360164396</v>
      </c>
      <c r="H11" s="179">
        <v>0.2864623104727434</v>
      </c>
      <c r="I11" s="180">
        <v>0.655917725139849</v>
      </c>
    </row>
    <row r="12" spans="1:9" ht="12.75">
      <c r="A12" s="47" t="s">
        <v>324</v>
      </c>
      <c r="B12" s="179">
        <v>49.5</v>
      </c>
      <c r="C12" s="179">
        <v>46.01809035003901</v>
      </c>
      <c r="D12" s="179">
        <v>30.894334901653725</v>
      </c>
      <c r="E12" s="179">
        <v>33.188530545055514</v>
      </c>
      <c r="F12" s="179">
        <v>15.459241852652921</v>
      </c>
      <c r="G12" s="179">
        <v>17.184413384929755</v>
      </c>
      <c r="H12" s="179">
        <v>0.332850115291199</v>
      </c>
      <c r="I12" s="180">
        <v>0.4175636533172986</v>
      </c>
    </row>
    <row r="13" spans="1:9" ht="12.75">
      <c r="A13" s="47" t="s">
        <v>310</v>
      </c>
      <c r="B13" s="179">
        <v>8.4</v>
      </c>
      <c r="C13" s="179">
        <v>6.260133788963949</v>
      </c>
      <c r="D13" s="179">
        <v>59.74859116758029</v>
      </c>
      <c r="E13" s="179">
        <v>59.862810640023774</v>
      </c>
      <c r="F13" s="179">
        <v>24.65702835931668</v>
      </c>
      <c r="G13" s="179">
        <v>28.455665204153657</v>
      </c>
      <c r="H13" s="179">
        <v>0.6015162267994534</v>
      </c>
      <c r="I13" s="180">
        <v>0.7977833531152371</v>
      </c>
    </row>
    <row r="14" spans="1:9" ht="12.75">
      <c r="A14" s="47" t="s">
        <v>389</v>
      </c>
      <c r="B14" s="179">
        <v>12</v>
      </c>
      <c r="C14" s="179">
        <v>10.845955699077926</v>
      </c>
      <c r="D14" s="179">
        <v>59.16110030004296</v>
      </c>
      <c r="E14" s="179">
        <v>58.33971156780327</v>
      </c>
      <c r="F14" s="179">
        <v>23.773017389987732</v>
      </c>
      <c r="G14" s="179">
        <v>25.78051141321681</v>
      </c>
      <c r="H14" s="179">
        <v>0.42816054562078776</v>
      </c>
      <c r="I14" s="180">
        <v>0.6896940623876097</v>
      </c>
    </row>
    <row r="15" spans="1:9" ht="12.75">
      <c r="A15" s="47" t="s">
        <v>78</v>
      </c>
      <c r="B15" s="179">
        <v>69.3</v>
      </c>
      <c r="C15" s="179">
        <v>64.38216671495083</v>
      </c>
      <c r="D15" s="179">
        <v>21.92776416484766</v>
      </c>
      <c r="E15" s="179">
        <v>23.654160429987144</v>
      </c>
      <c r="F15" s="179">
        <v>4.143493852586689</v>
      </c>
      <c r="G15" s="179">
        <v>6.668623283949002</v>
      </c>
      <c r="H15" s="179">
        <v>0.379667302709819</v>
      </c>
      <c r="I15" s="180">
        <v>0.42394823853196656</v>
      </c>
    </row>
    <row r="16" spans="1:9" ht="12.75">
      <c r="A16" s="47" t="s">
        <v>390</v>
      </c>
      <c r="B16" s="179">
        <v>22.8</v>
      </c>
      <c r="C16" s="179">
        <v>22.595634497355285</v>
      </c>
      <c r="D16" s="179">
        <v>50.58510332193369</v>
      </c>
      <c r="E16" s="179">
        <v>48.1533465307132</v>
      </c>
      <c r="F16" s="179">
        <v>21.776231171674613</v>
      </c>
      <c r="G16" s="179">
        <v>24.0326314133283</v>
      </c>
      <c r="H16" s="179">
        <v>0.28393836364502223</v>
      </c>
      <c r="I16" s="180">
        <v>0.5693975423267582</v>
      </c>
    </row>
    <row r="17" spans="1:9" ht="12.75">
      <c r="A17" s="47" t="s">
        <v>214</v>
      </c>
      <c r="B17" s="179">
        <v>9</v>
      </c>
      <c r="C17" s="179">
        <v>4.327310154206009</v>
      </c>
      <c r="D17" s="179">
        <v>60.024532068170224</v>
      </c>
      <c r="E17" s="179">
        <v>61.354004682141536</v>
      </c>
      <c r="F17" s="179">
        <v>28.60713707290775</v>
      </c>
      <c r="G17" s="179">
        <v>32.2526945035677</v>
      </c>
      <c r="H17" s="179">
        <v>0.73882565702343</v>
      </c>
      <c r="I17" s="180">
        <v>0.9449291913815621</v>
      </c>
    </row>
    <row r="18" spans="1:9" ht="12.75">
      <c r="A18" s="47" t="s">
        <v>64</v>
      </c>
      <c r="B18" s="179">
        <v>7.2</v>
      </c>
      <c r="C18" s="179">
        <v>4.79</v>
      </c>
      <c r="D18" s="179">
        <v>60.79460694575908</v>
      </c>
      <c r="E18" s="179">
        <v>61.39</v>
      </c>
      <c r="F18" s="179">
        <v>30.13007625069128</v>
      </c>
      <c r="G18" s="179">
        <v>31.55</v>
      </c>
      <c r="H18" s="179">
        <v>0.5480349778357944</v>
      </c>
      <c r="I18" s="180">
        <v>0.89</v>
      </c>
    </row>
    <row r="19" spans="1:9" ht="12.75">
      <c r="A19" s="47" t="s">
        <v>311</v>
      </c>
      <c r="B19" s="179">
        <v>21.3</v>
      </c>
      <c r="C19" s="179">
        <v>20.1138458235385</v>
      </c>
      <c r="D19" s="179">
        <v>43.89827968153367</v>
      </c>
      <c r="E19" s="179">
        <v>46.83492836987093</v>
      </c>
      <c r="F19" s="179">
        <v>24.143358177754262</v>
      </c>
      <c r="G19" s="179">
        <v>23.447620177821477</v>
      </c>
      <c r="H19" s="179">
        <v>0.6750392151909591</v>
      </c>
      <c r="I19" s="180">
        <v>0.736338350402449</v>
      </c>
    </row>
    <row r="20" spans="1:9" ht="12.75">
      <c r="A20" s="47" t="s">
        <v>312</v>
      </c>
      <c r="B20" s="179">
        <v>5.05</v>
      </c>
      <c r="C20" s="179">
        <v>3.419782168539212</v>
      </c>
      <c r="D20" s="179">
        <v>49.10161743095484</v>
      </c>
      <c r="E20" s="179">
        <v>56.92382261089682</v>
      </c>
      <c r="F20" s="179">
        <v>27.38144289192384</v>
      </c>
      <c r="G20" s="179">
        <v>31.261569663274745</v>
      </c>
      <c r="H20" s="179">
        <v>6.900849207305891</v>
      </c>
      <c r="I20" s="180">
        <v>2.770709212124554</v>
      </c>
    </row>
    <row r="21" spans="1:9" ht="12.75">
      <c r="A21" s="47" t="s">
        <v>314</v>
      </c>
      <c r="B21" s="179">
        <v>28.275763513048023</v>
      </c>
      <c r="C21" s="179">
        <v>39.43440964171082</v>
      </c>
      <c r="D21" s="179">
        <v>22.058898912790983</v>
      </c>
      <c r="E21" s="179">
        <v>27.629389545266044</v>
      </c>
      <c r="F21" s="179">
        <v>8.949418208160278</v>
      </c>
      <c r="G21" s="179">
        <v>11.764336216176545</v>
      </c>
      <c r="H21" s="179">
        <v>0.31799162916039697</v>
      </c>
      <c r="I21" s="180">
        <v>1.0560737982599733</v>
      </c>
    </row>
    <row r="22" spans="1:9" ht="12.75">
      <c r="A22" s="47" t="s">
        <v>91</v>
      </c>
      <c r="B22" s="179">
        <v>33.51518866144553</v>
      </c>
      <c r="C22" s="179">
        <v>43.5481519778013</v>
      </c>
      <c r="D22" s="179">
        <v>20.73746653409835</v>
      </c>
      <c r="E22" s="179">
        <v>27.962993382785054</v>
      </c>
      <c r="F22" s="179">
        <v>7.745638419118976</v>
      </c>
      <c r="G22" s="179">
        <v>12.08880191310016</v>
      </c>
      <c r="H22" s="179">
        <v>0.05534743649161837</v>
      </c>
      <c r="I22" s="180">
        <v>0.29978522971073057</v>
      </c>
    </row>
    <row r="23" spans="1:9" ht="12.75">
      <c r="A23" s="47" t="s">
        <v>89</v>
      </c>
      <c r="B23" s="179">
        <v>41.78393931157562</v>
      </c>
      <c r="C23" s="179">
        <v>47.378816227700824</v>
      </c>
      <c r="D23" s="179">
        <v>24.540869619092767</v>
      </c>
      <c r="E23" s="179">
        <v>29.500575271548165</v>
      </c>
      <c r="F23" s="179">
        <v>9.09649857985789</v>
      </c>
      <c r="G23" s="179">
        <v>11.635882354755765</v>
      </c>
      <c r="H23" s="179">
        <v>0.10737680202169651</v>
      </c>
      <c r="I23" s="180">
        <v>0.36127278793324813</v>
      </c>
    </row>
    <row r="24" spans="1:9" ht="12.75">
      <c r="A24" s="47" t="s">
        <v>380</v>
      </c>
      <c r="B24" s="179">
        <v>11.141102435685035</v>
      </c>
      <c r="C24" s="179">
        <v>10.173404186404433</v>
      </c>
      <c r="D24" s="179">
        <v>56.778530752644265</v>
      </c>
      <c r="E24" s="179">
        <v>57.376701691595976</v>
      </c>
      <c r="F24" s="179">
        <v>26.6673530015612</v>
      </c>
      <c r="G24" s="179">
        <v>26.837967898507816</v>
      </c>
      <c r="H24" s="179">
        <v>0.3960234940753713</v>
      </c>
      <c r="I24" s="180">
        <v>0.6308747687710106</v>
      </c>
    </row>
    <row r="25" spans="1:9" ht="12.75">
      <c r="A25" s="47" t="s">
        <v>325</v>
      </c>
      <c r="B25" s="179">
        <v>10.329832428123568</v>
      </c>
      <c r="C25" s="179">
        <v>4.7087532241424315</v>
      </c>
      <c r="D25" s="179">
        <v>43.07081219654391</v>
      </c>
      <c r="E25" s="179">
        <v>45.53805248113089</v>
      </c>
      <c r="F25" s="179">
        <v>36.00886069391765</v>
      </c>
      <c r="G25" s="179">
        <v>33.36962349836512</v>
      </c>
      <c r="H25" s="179">
        <v>1.8379424691056725</v>
      </c>
      <c r="I25" s="180">
        <v>0.8922077196507203</v>
      </c>
    </row>
    <row r="26" spans="1:9" ht="12.75">
      <c r="A26" s="47" t="s">
        <v>326</v>
      </c>
      <c r="B26" s="179">
        <v>19.90025780200271</v>
      </c>
      <c r="C26" s="179">
        <v>18.526780452542674</v>
      </c>
      <c r="D26" s="179">
        <v>51.11250662900802</v>
      </c>
      <c r="E26" s="179">
        <v>47.61009558562216</v>
      </c>
      <c r="F26" s="179">
        <v>18.912518786979</v>
      </c>
      <c r="G26" s="179">
        <v>17.06825998685483</v>
      </c>
      <c r="H26" s="179">
        <v>2.847433342360528</v>
      </c>
      <c r="I26" s="180">
        <v>2.801208009439045</v>
      </c>
    </row>
    <row r="27" spans="1:9" ht="12.75">
      <c r="A27" s="47" t="s">
        <v>224</v>
      </c>
      <c r="B27" s="179">
        <v>6.945462960424587</v>
      </c>
      <c r="C27" s="179">
        <v>4.997879724993301</v>
      </c>
      <c r="D27" s="179">
        <v>58.79560803776817</v>
      </c>
      <c r="E27" s="179">
        <v>59.49606177403258</v>
      </c>
      <c r="F27" s="179">
        <v>31.05645874029479</v>
      </c>
      <c r="G27" s="179">
        <v>31.471271098846977</v>
      </c>
      <c r="H27" s="179">
        <v>0.222304621988663</v>
      </c>
      <c r="I27" s="180">
        <v>0.7988833759723398</v>
      </c>
    </row>
    <row r="28" spans="1:9" ht="12.75">
      <c r="A28" s="47" t="s">
        <v>391</v>
      </c>
      <c r="B28" s="179">
        <v>7.29948199964434</v>
      </c>
      <c r="C28" s="179">
        <v>4.840111811619954</v>
      </c>
      <c r="D28" s="179">
        <v>66.31177006055279</v>
      </c>
      <c r="E28" s="179">
        <v>65.63947090184668</v>
      </c>
      <c r="F28" s="179">
        <v>24.519634080635118</v>
      </c>
      <c r="G28" s="179">
        <v>27.130986706286585</v>
      </c>
      <c r="H28" s="179">
        <v>0.43918363353042655</v>
      </c>
      <c r="I28" s="180">
        <v>0.6827111522467828</v>
      </c>
    </row>
    <row r="29" spans="1:9" ht="12.75">
      <c r="A29" s="47" t="s">
        <v>320</v>
      </c>
      <c r="B29" s="179">
        <v>14.948978058683949</v>
      </c>
      <c r="C29" s="179">
        <v>11.788194261537283</v>
      </c>
      <c r="D29" s="179">
        <v>55.02072290097719</v>
      </c>
      <c r="E29" s="179">
        <v>58.25858446884675</v>
      </c>
      <c r="F29" s="179">
        <v>23.991014201073035</v>
      </c>
      <c r="G29" s="179">
        <v>24.35163881216126</v>
      </c>
      <c r="H29" s="179">
        <v>0.24390781469092812</v>
      </c>
      <c r="I29" s="180">
        <v>0.8373164012689741</v>
      </c>
    </row>
    <row r="30" spans="1:9" ht="12.75">
      <c r="A30" s="47" t="s">
        <v>327</v>
      </c>
      <c r="B30" s="179">
        <v>6.407978421548662</v>
      </c>
      <c r="C30" s="179">
        <v>5.154845529921968</v>
      </c>
      <c r="D30" s="179">
        <v>59.38831699284043</v>
      </c>
      <c r="E30" s="179">
        <v>59.35076958141247</v>
      </c>
      <c r="F30" s="179">
        <v>31.97902380690415</v>
      </c>
      <c r="G30" s="179">
        <v>32.96702517458217</v>
      </c>
      <c r="H30" s="179">
        <v>0.3384810900520727</v>
      </c>
      <c r="I30" s="180">
        <v>0.7166017872048189</v>
      </c>
    </row>
    <row r="31" spans="1:9" ht="15.75" customHeight="1" thickBot="1">
      <c r="A31" s="293" t="s">
        <v>205</v>
      </c>
      <c r="B31" s="334">
        <v>31.39702570692838</v>
      </c>
      <c r="C31" s="334">
        <v>32.168849999837576</v>
      </c>
      <c r="D31" s="334">
        <v>39.86040507144087</v>
      </c>
      <c r="E31" s="334">
        <v>41.01714816249523</v>
      </c>
      <c r="F31" s="334">
        <v>17.0020453632613</v>
      </c>
      <c r="G31" s="334">
        <v>19.04818118023858</v>
      </c>
      <c r="H31" s="334">
        <v>0.5720245416729648</v>
      </c>
      <c r="I31" s="335">
        <v>0.6652598072224729</v>
      </c>
    </row>
    <row r="39" spans="1:9" ht="15">
      <c r="A39" s="398"/>
      <c r="B39" s="398"/>
      <c r="C39" s="398"/>
      <c r="D39" s="398"/>
      <c r="E39" s="398"/>
      <c r="F39" s="398"/>
      <c r="G39" s="398"/>
      <c r="H39" s="398"/>
      <c r="I39" s="398"/>
    </row>
    <row r="40" spans="1:9" ht="13.5" thickBot="1">
      <c r="A40" s="358"/>
      <c r="B40" s="358"/>
      <c r="C40" s="358"/>
      <c r="D40" s="358"/>
      <c r="E40" s="358"/>
      <c r="F40" s="358"/>
      <c r="G40" s="358"/>
      <c r="H40" s="358"/>
      <c r="I40" s="358"/>
    </row>
    <row r="41" spans="1:9" ht="12.75">
      <c r="A41" s="47"/>
      <c r="B41" s="397" t="s">
        <v>189</v>
      </c>
      <c r="C41" s="397"/>
      <c r="D41" s="397"/>
      <c r="E41" s="397"/>
      <c r="F41" s="397"/>
      <c r="G41" s="397"/>
      <c r="H41" s="397"/>
      <c r="I41" s="475"/>
    </row>
    <row r="42" spans="1:9" ht="12.75">
      <c r="A42" s="89" t="s">
        <v>179</v>
      </c>
      <c r="B42" s="476" t="s">
        <v>194</v>
      </c>
      <c r="C42" s="476"/>
      <c r="D42" s="478" t="s">
        <v>195</v>
      </c>
      <c r="E42" s="478"/>
      <c r="F42" s="476" t="s">
        <v>196</v>
      </c>
      <c r="G42" s="476"/>
      <c r="H42" s="476" t="s">
        <v>197</v>
      </c>
      <c r="I42" s="477"/>
    </row>
    <row r="43" spans="1:9" ht="12.75">
      <c r="A43" s="47"/>
      <c r="B43" s="476" t="s">
        <v>201</v>
      </c>
      <c r="C43" s="476"/>
      <c r="D43" s="476" t="s">
        <v>202</v>
      </c>
      <c r="E43" s="476"/>
      <c r="F43" s="476" t="s">
        <v>203</v>
      </c>
      <c r="G43" s="476"/>
      <c r="H43" s="476" t="s">
        <v>204</v>
      </c>
      <c r="I43" s="477"/>
    </row>
    <row r="44" spans="1:9" ht="13.5" thickBot="1">
      <c r="A44" s="47"/>
      <c r="B44" s="43">
        <v>1999</v>
      </c>
      <c r="C44" s="43">
        <v>2000</v>
      </c>
      <c r="D44" s="43">
        <v>1999</v>
      </c>
      <c r="E44" s="43">
        <v>2000</v>
      </c>
      <c r="F44" s="43">
        <v>1999</v>
      </c>
      <c r="G44" s="43">
        <v>2000</v>
      </c>
      <c r="H44" s="43">
        <v>1999</v>
      </c>
      <c r="I44" s="105">
        <v>2000</v>
      </c>
    </row>
    <row r="45" spans="1:9" ht="12.75">
      <c r="A45" s="150"/>
      <c r="B45" s="291"/>
      <c r="C45" s="291"/>
      <c r="D45" s="291"/>
      <c r="E45" s="291"/>
      <c r="F45" s="291"/>
      <c r="G45" s="291"/>
      <c r="H45" s="291"/>
      <c r="I45" s="292"/>
    </row>
    <row r="46" spans="1:9" ht="12.75">
      <c r="A46" s="47" t="s">
        <v>210</v>
      </c>
      <c r="B46" s="179">
        <v>2.830434134912949</v>
      </c>
      <c r="C46" s="179">
        <v>1.3083668457084694</v>
      </c>
      <c r="D46" s="179">
        <v>3.261960500875633</v>
      </c>
      <c r="E46" s="179">
        <v>2.284733580554435</v>
      </c>
      <c r="F46" s="179">
        <v>13.67477849637103</v>
      </c>
      <c r="G46" s="179">
        <v>9.684161138767877</v>
      </c>
      <c r="H46" s="179">
        <v>11.599763858255962</v>
      </c>
      <c r="I46" s="180">
        <v>7.544851587759493</v>
      </c>
    </row>
    <row r="47" spans="1:9" ht="12.75">
      <c r="A47" s="47" t="s">
        <v>305</v>
      </c>
      <c r="B47" s="179">
        <v>0.4806854408569264</v>
      </c>
      <c r="C47" s="179">
        <v>0.35844819170621084</v>
      </c>
      <c r="D47" s="179">
        <v>0.22338613583099542</v>
      </c>
      <c r="E47" s="179">
        <v>0.23002889427802473</v>
      </c>
      <c r="F47" s="179">
        <v>6.473929964427423</v>
      </c>
      <c r="G47" s="179">
        <v>1.6615443419432347</v>
      </c>
      <c r="H47" s="179">
        <v>5.076648893012654</v>
      </c>
      <c r="I47" s="180">
        <v>4.644982152308676</v>
      </c>
    </row>
    <row r="48" spans="1:9" ht="12.75">
      <c r="A48" s="47" t="s">
        <v>324</v>
      </c>
      <c r="B48" s="179">
        <v>0.6227932155279342</v>
      </c>
      <c r="C48" s="179">
        <v>0.4775770518507965</v>
      </c>
      <c r="D48" s="179">
        <v>1.4945278722862638</v>
      </c>
      <c r="E48" s="179">
        <v>1.3055710405870287</v>
      </c>
      <c r="F48" s="179">
        <v>0.3236133135721247</v>
      </c>
      <c r="G48" s="179">
        <v>0.13627540836691723</v>
      </c>
      <c r="H48" s="179">
        <v>1.3628572529111478</v>
      </c>
      <c r="I48" s="180">
        <v>1.2750512662345663</v>
      </c>
    </row>
    <row r="49" spans="1:9" ht="12.75">
      <c r="A49" s="47" t="s">
        <v>310</v>
      </c>
      <c r="B49" s="179">
        <v>0.22944271860649754</v>
      </c>
      <c r="C49" s="179">
        <v>0.047579384510315494</v>
      </c>
      <c r="D49" s="179">
        <v>2.035864840968621</v>
      </c>
      <c r="E49" s="179">
        <v>1.0977002225240444</v>
      </c>
      <c r="F49" s="179">
        <v>2.056621623355509</v>
      </c>
      <c r="G49" s="179">
        <v>1.28253984331382</v>
      </c>
      <c r="H49" s="179">
        <v>2.2587552372400106</v>
      </c>
      <c r="I49" s="180">
        <v>2.20923127588528</v>
      </c>
    </row>
    <row r="50" spans="1:9" ht="12.75">
      <c r="A50" s="47" t="s">
        <v>389</v>
      </c>
      <c r="B50" s="179">
        <v>0.9771448404161028</v>
      </c>
      <c r="C50" s="179">
        <v>0.4210538618025215</v>
      </c>
      <c r="D50" s="179">
        <v>0.9900718575294943</v>
      </c>
      <c r="E50" s="179">
        <v>0.8903554996614196</v>
      </c>
      <c r="F50" s="179">
        <v>0.005077239432890993</v>
      </c>
      <c r="G50" s="179">
        <v>0.09257721176335489</v>
      </c>
      <c r="H50" s="179">
        <v>2.6931626192762077</v>
      </c>
      <c r="I50" s="180">
        <v>2.9519617770590996</v>
      </c>
    </row>
    <row r="51" spans="1:9" ht="12.75">
      <c r="A51" s="47" t="s">
        <v>78</v>
      </c>
      <c r="B51" s="179">
        <v>0.684952534988513</v>
      </c>
      <c r="C51" s="179">
        <v>0.21457281108841714</v>
      </c>
      <c r="D51" s="179">
        <v>2.559092044367484</v>
      </c>
      <c r="E51" s="179">
        <v>3.5084712544882293</v>
      </c>
      <c r="F51" s="179">
        <v>0</v>
      </c>
      <c r="G51" s="179">
        <v>0.0648864610654234</v>
      </c>
      <c r="H51" s="179">
        <v>0.9796564013723962</v>
      </c>
      <c r="I51" s="180">
        <v>1.0958540453348784</v>
      </c>
    </row>
    <row r="52" spans="1:9" ht="12.75">
      <c r="A52" s="47" t="s">
        <v>390</v>
      </c>
      <c r="B52" s="179">
        <v>0.9665336314887538</v>
      </c>
      <c r="C52" s="179">
        <v>0.4741026031129615</v>
      </c>
      <c r="D52" s="179">
        <v>0.2765792429001279</v>
      </c>
      <c r="E52" s="179">
        <v>0.36886833912927697</v>
      </c>
      <c r="F52" s="179">
        <v>0.005952664280650306</v>
      </c>
      <c r="G52" s="179">
        <v>0.06463874333856064</v>
      </c>
      <c r="H52" s="179">
        <v>3.3197399387207156</v>
      </c>
      <c r="I52" s="180">
        <v>3.7560099877570043</v>
      </c>
    </row>
    <row r="53" spans="1:9" ht="12.75">
      <c r="A53" s="47" t="s">
        <v>214</v>
      </c>
      <c r="B53" s="179">
        <v>0.4020509784583242</v>
      </c>
      <c r="C53" s="179">
        <v>0.035785331436100506</v>
      </c>
      <c r="D53" s="179">
        <v>0.009529332774455078</v>
      </c>
      <c r="E53" s="179">
        <v>0.059692703716493344</v>
      </c>
      <c r="F53" s="179">
        <v>0.02897511081480428</v>
      </c>
      <c r="G53" s="179">
        <v>0.07558560843610165</v>
      </c>
      <c r="H53" s="179">
        <v>1.2236118147333452</v>
      </c>
      <c r="I53" s="180">
        <v>0.965171180102714</v>
      </c>
    </row>
    <row r="54" spans="1:9" ht="12.75">
      <c r="A54" s="47" t="s">
        <v>64</v>
      </c>
      <c r="B54" s="179">
        <v>0.22374285561633311</v>
      </c>
      <c r="C54" s="179">
        <v>0.05</v>
      </c>
      <c r="D54" s="179">
        <v>0.043946349851719066</v>
      </c>
      <c r="E54" s="179">
        <v>0.05</v>
      </c>
      <c r="F54" s="179">
        <v>0</v>
      </c>
      <c r="G54" s="179">
        <v>0.01</v>
      </c>
      <c r="H54" s="179">
        <v>1.0580714053630254</v>
      </c>
      <c r="I54" s="180">
        <v>1.29</v>
      </c>
    </row>
    <row r="55" spans="1:9" ht="12.75">
      <c r="A55" s="47" t="s">
        <v>311</v>
      </c>
      <c r="B55" s="179">
        <v>3.469180405068576</v>
      </c>
      <c r="C55" s="179">
        <v>2.7808335202794914</v>
      </c>
      <c r="D55" s="179">
        <v>0.15525261959591233</v>
      </c>
      <c r="E55" s="179">
        <v>0.38410565486091997</v>
      </c>
      <c r="F55" s="179">
        <v>2.22482278745182</v>
      </c>
      <c r="G55" s="179">
        <v>3.527421798797156</v>
      </c>
      <c r="H55" s="179">
        <v>4.16569620984033</v>
      </c>
      <c r="I55" s="180">
        <v>2.204428880823877</v>
      </c>
    </row>
    <row r="56" spans="1:9" ht="12.75">
      <c r="A56" s="47" t="s">
        <v>312</v>
      </c>
      <c r="B56" s="179">
        <v>0.24159169458947546</v>
      </c>
      <c r="C56" s="179">
        <v>0.02837204810391333</v>
      </c>
      <c r="D56" s="179">
        <v>0.7032629966360208</v>
      </c>
      <c r="E56" s="179">
        <v>0.48323994092717387</v>
      </c>
      <c r="F56" s="179">
        <v>4.292361214642449</v>
      </c>
      <c r="G56" s="179">
        <v>1.1633621393632785</v>
      </c>
      <c r="H56" s="179">
        <v>6.328100942976074</v>
      </c>
      <c r="I56" s="180">
        <v>3.957315562871001</v>
      </c>
    </row>
    <row r="57" spans="1:9" ht="12.75">
      <c r="A57" s="47" t="s">
        <v>314</v>
      </c>
      <c r="B57" s="179">
        <v>12.119349780469337</v>
      </c>
      <c r="C57" s="179">
        <v>3.9163993545005917</v>
      </c>
      <c r="D57" s="179">
        <v>0.32795514807317566</v>
      </c>
      <c r="E57" s="179">
        <v>0.5574342854716753</v>
      </c>
      <c r="F57" s="179">
        <v>22.423494667233058</v>
      </c>
      <c r="G57" s="179">
        <v>11.892707553652118</v>
      </c>
      <c r="H57" s="179">
        <v>5.527128138427977</v>
      </c>
      <c r="I57" s="180">
        <v>3.754749672161298</v>
      </c>
    </row>
    <row r="58" spans="1:9" ht="12.75">
      <c r="A58" s="47" t="s">
        <v>91</v>
      </c>
      <c r="B58" s="179">
        <v>11.946642169157553</v>
      </c>
      <c r="C58" s="179">
        <v>6.404266506730459</v>
      </c>
      <c r="D58" s="179">
        <v>0.03125644444522112</v>
      </c>
      <c r="E58" s="179">
        <v>0.2414220639737789</v>
      </c>
      <c r="F58" s="179">
        <v>21.57030643167559</v>
      </c>
      <c r="G58" s="179">
        <v>8.267003742281787</v>
      </c>
      <c r="H58" s="179">
        <v>4.3981539033057135</v>
      </c>
      <c r="I58" s="180">
        <v>1.1979493209283993</v>
      </c>
    </row>
    <row r="59" spans="1:9" ht="12.75">
      <c r="A59" s="47" t="s">
        <v>89</v>
      </c>
      <c r="B59" s="179">
        <v>12.864268943195823</v>
      </c>
      <c r="C59" s="179">
        <v>6.64069415861971</v>
      </c>
      <c r="D59" s="179">
        <v>0.11818593703063365</v>
      </c>
      <c r="E59" s="179">
        <v>0.5205459392040696</v>
      </c>
      <c r="F59" s="179">
        <v>8.014780136676887</v>
      </c>
      <c r="G59" s="179">
        <v>2.6105316895169803</v>
      </c>
      <c r="H59" s="179">
        <v>3.4740806703283287</v>
      </c>
      <c r="I59" s="180">
        <v>1.373137433308799</v>
      </c>
    </row>
    <row r="60" spans="1:9" ht="12.75">
      <c r="A60" s="47" t="s">
        <v>380</v>
      </c>
      <c r="B60" s="179">
        <v>0.5417533563815304</v>
      </c>
      <c r="C60" s="179">
        <v>0.19306348970285483</v>
      </c>
      <c r="D60" s="179">
        <v>2.5109805070122424</v>
      </c>
      <c r="E60" s="179">
        <v>3.1438911125602895</v>
      </c>
      <c r="F60" s="179">
        <v>0.027595676418898662</v>
      </c>
      <c r="G60" s="179">
        <v>0.18180642608878222</v>
      </c>
      <c r="H60" s="179">
        <v>1.9366607762214734</v>
      </c>
      <c r="I60" s="180">
        <v>1.4712050320026882</v>
      </c>
    </row>
    <row r="61" spans="1:9" ht="12.75">
      <c r="A61" s="47" t="s">
        <v>325</v>
      </c>
      <c r="B61" s="179">
        <v>0.3206971191923254</v>
      </c>
      <c r="C61" s="179">
        <v>0.005260499980201153</v>
      </c>
      <c r="D61" s="179">
        <v>0.23047356744933684</v>
      </c>
      <c r="E61" s="179">
        <v>0.12634895696962575</v>
      </c>
      <c r="F61" s="179">
        <v>0.00297090774328826</v>
      </c>
      <c r="G61" s="179">
        <v>0</v>
      </c>
      <c r="H61" s="179">
        <v>8.198410617924253</v>
      </c>
      <c r="I61" s="180">
        <v>15.359753621913608</v>
      </c>
    </row>
    <row r="62" spans="1:9" ht="12.75">
      <c r="A62" s="47" t="s">
        <v>326</v>
      </c>
      <c r="B62" s="179">
        <v>0.7659212837011944</v>
      </c>
      <c r="C62" s="179">
        <v>0.27388827147546696</v>
      </c>
      <c r="D62" s="179">
        <v>0.8711172349654075</v>
      </c>
      <c r="E62" s="179">
        <v>4.635429000481462</v>
      </c>
      <c r="F62" s="179">
        <v>1.874976333512688</v>
      </c>
      <c r="G62" s="179">
        <v>1.904174811446467</v>
      </c>
      <c r="H62" s="179">
        <v>3.715268587470454</v>
      </c>
      <c r="I62" s="180">
        <v>7.182502665340751</v>
      </c>
    </row>
    <row r="63" spans="1:9" ht="12.75">
      <c r="A63" s="47" t="s">
        <v>224</v>
      </c>
      <c r="B63" s="179">
        <v>0.18464070385931514</v>
      </c>
      <c r="C63" s="179">
        <v>0.0035542211982128105</v>
      </c>
      <c r="D63" s="179">
        <v>1.6816360517420577</v>
      </c>
      <c r="E63" s="179">
        <v>1.352881938763331</v>
      </c>
      <c r="F63" s="179">
        <v>0.008281098435214861</v>
      </c>
      <c r="G63" s="179">
        <v>0</v>
      </c>
      <c r="H63" s="179">
        <v>1.1056077854871946</v>
      </c>
      <c r="I63" s="180">
        <v>1.8925390685658026</v>
      </c>
    </row>
    <row r="64" spans="1:9" ht="12.75">
      <c r="A64" s="47" t="s">
        <v>391</v>
      </c>
      <c r="B64" s="179">
        <v>0.14835828917693197</v>
      </c>
      <c r="C64" s="179">
        <v>0.061948766185457596</v>
      </c>
      <c r="D64" s="179">
        <v>0.1818982868622124</v>
      </c>
      <c r="E64" s="179">
        <v>0.2615797895962001</v>
      </c>
      <c r="F64" s="179">
        <v>0.2640167117670409</v>
      </c>
      <c r="G64" s="179">
        <v>0.0007423190377026087</v>
      </c>
      <c r="H64" s="179">
        <v>0.8356569350910925</v>
      </c>
      <c r="I64" s="180">
        <v>1.3880299317318658</v>
      </c>
    </row>
    <row r="65" spans="1:9" ht="12.75">
      <c r="A65" s="47" t="s">
        <v>320</v>
      </c>
      <c r="B65" s="179">
        <v>0.47060498588179217</v>
      </c>
      <c r="C65" s="179">
        <v>0.025219715673259</v>
      </c>
      <c r="D65" s="179">
        <v>3.4382419637722967</v>
      </c>
      <c r="E65" s="179">
        <v>1.5445250250323668</v>
      </c>
      <c r="F65" s="179">
        <v>0.005454642442797849</v>
      </c>
      <c r="G65" s="179">
        <v>0.0014655593977736666</v>
      </c>
      <c r="H65" s="179">
        <v>1.8810754348113572</v>
      </c>
      <c r="I65" s="180">
        <v>3.2480852681217365</v>
      </c>
    </row>
    <row r="66" spans="1:9" ht="12.75">
      <c r="A66" s="47" t="s">
        <v>327</v>
      </c>
      <c r="B66" s="179">
        <v>0.15443861763604644</v>
      </c>
      <c r="C66" s="179">
        <v>0.022741356980314827</v>
      </c>
      <c r="D66" s="179">
        <v>0.7915300460056115</v>
      </c>
      <c r="E66" s="179">
        <v>0.43507152442101904</v>
      </c>
      <c r="F66" s="179">
        <v>0.004029875151369578</v>
      </c>
      <c r="G66" s="179">
        <v>0.0031535126019229228</v>
      </c>
      <c r="H66" s="179">
        <v>0.93620114986165</v>
      </c>
      <c r="I66" s="180">
        <v>1.363125954953518</v>
      </c>
    </row>
    <row r="67" spans="1:9" ht="13.5" thickBot="1">
      <c r="A67" s="293" t="s">
        <v>205</v>
      </c>
      <c r="B67" s="334">
        <v>2.352332736939994</v>
      </c>
      <c r="C67" s="334">
        <v>1.2430804044918762</v>
      </c>
      <c r="D67" s="334">
        <v>1.0186843943303925</v>
      </c>
      <c r="E67" s="334">
        <v>1.1695158276316409</v>
      </c>
      <c r="F67" s="334">
        <v>4.294052311002925</v>
      </c>
      <c r="G67" s="334">
        <v>1.560610758465805</v>
      </c>
      <c r="H67" s="334">
        <v>3.503429874391602</v>
      </c>
      <c r="I67" s="335">
        <v>3.137006027551207</v>
      </c>
    </row>
  </sheetData>
  <mergeCells count="21">
    <mergeCell ref="A1:I1"/>
    <mergeCell ref="B6:C6"/>
    <mergeCell ref="D6:E6"/>
    <mergeCell ref="F6:G6"/>
    <mergeCell ref="H6:I6"/>
    <mergeCell ref="A3:I3"/>
    <mergeCell ref="A39:I39"/>
    <mergeCell ref="B43:C43"/>
    <mergeCell ref="B5:I5"/>
    <mergeCell ref="B7:C7"/>
    <mergeCell ref="D7:E7"/>
    <mergeCell ref="F7:G7"/>
    <mergeCell ref="H7:I7"/>
    <mergeCell ref="D42:E42"/>
    <mergeCell ref="D43:E43"/>
    <mergeCell ref="B42:C42"/>
    <mergeCell ref="B41:I41"/>
    <mergeCell ref="H42:I42"/>
    <mergeCell ref="H43:I43"/>
    <mergeCell ref="F42:G42"/>
    <mergeCell ref="F43:G4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61"/>
  <dimension ref="A1:Q5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3.421875" style="20" customWidth="1"/>
    <col min="2" max="2" width="13.7109375" style="20" customWidth="1"/>
    <col min="3" max="3" width="11.8515625" style="20" customWidth="1"/>
    <col min="4" max="4" width="12.57421875" style="20" customWidth="1"/>
    <col min="5" max="6" width="10.8515625" style="20" customWidth="1"/>
    <col min="7" max="7" width="12.57421875" style="20" customWidth="1"/>
    <col min="8" max="8" width="11.8515625" style="20" customWidth="1"/>
    <col min="9" max="9" width="12.421875" style="20" customWidth="1"/>
    <col min="10" max="10" width="9.421875" style="20" customWidth="1"/>
    <col min="11" max="17" width="6.7109375" style="20" customWidth="1"/>
    <col min="18" max="16384" width="11.421875" style="20" customWidth="1"/>
  </cols>
  <sheetData>
    <row r="1" spans="1:17" s="160" customFormat="1" ht="18">
      <c r="A1" s="393" t="s">
        <v>424</v>
      </c>
      <c r="B1" s="393"/>
      <c r="C1" s="393"/>
      <c r="D1" s="393"/>
      <c r="E1" s="393"/>
      <c r="F1" s="393"/>
      <c r="G1" s="393"/>
      <c r="H1" s="393"/>
      <c r="I1" s="393"/>
      <c r="J1" s="393"/>
      <c r="K1" s="157"/>
      <c r="L1" s="157"/>
      <c r="M1" s="157"/>
      <c r="N1" s="157"/>
      <c r="O1" s="157"/>
      <c r="P1" s="157"/>
      <c r="Q1" s="157"/>
    </row>
    <row r="2" spans="1:1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">
      <c r="A3" s="480" t="s">
        <v>452</v>
      </c>
      <c r="B3" s="480"/>
      <c r="C3" s="480"/>
      <c r="D3" s="480"/>
      <c r="E3" s="480"/>
      <c r="F3" s="480"/>
      <c r="G3" s="480"/>
      <c r="H3" s="480"/>
      <c r="I3" s="480"/>
      <c r="J3" s="480"/>
      <c r="K3" s="359"/>
      <c r="L3" s="359"/>
      <c r="M3" s="359"/>
      <c r="N3" s="359"/>
      <c r="O3" s="359"/>
      <c r="P3" s="359"/>
      <c r="Q3" s="359"/>
    </row>
    <row r="4" spans="1:17" ht="15">
      <c r="A4" s="398" t="s">
        <v>114</v>
      </c>
      <c r="B4" s="398"/>
      <c r="C4" s="398"/>
      <c r="D4" s="398"/>
      <c r="E4" s="398"/>
      <c r="F4" s="398"/>
      <c r="G4" s="398"/>
      <c r="H4" s="398"/>
      <c r="I4" s="398"/>
      <c r="J4" s="398"/>
      <c r="K4" s="165"/>
      <c r="L4" s="165"/>
      <c r="M4" s="165"/>
      <c r="N4" s="165"/>
      <c r="O4" s="165"/>
      <c r="P4" s="165"/>
      <c r="Q4" s="165"/>
    </row>
    <row r="5" spans="1:11" ht="13.5" thickBo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95"/>
    </row>
    <row r="6" spans="1:11" ht="12.75" customHeight="1">
      <c r="A6" s="89" t="s">
        <v>245</v>
      </c>
      <c r="B6" s="354" t="s">
        <v>422</v>
      </c>
      <c r="C6" s="354" t="s">
        <v>419</v>
      </c>
      <c r="D6" s="354" t="s">
        <v>425</v>
      </c>
      <c r="E6" s="354" t="s">
        <v>423</v>
      </c>
      <c r="F6" s="354" t="s">
        <v>206</v>
      </c>
      <c r="G6" s="354" t="s">
        <v>207</v>
      </c>
      <c r="H6" s="354" t="s">
        <v>208</v>
      </c>
      <c r="I6" s="354" t="s">
        <v>426</v>
      </c>
      <c r="J6" s="356" t="s">
        <v>209</v>
      </c>
      <c r="K6" s="95"/>
    </row>
    <row r="7" spans="1:11" s="4" customFormat="1" ht="13.5" thickBot="1">
      <c r="A7" s="89"/>
      <c r="B7" s="347" t="s">
        <v>421</v>
      </c>
      <c r="C7" s="347" t="s">
        <v>420</v>
      </c>
      <c r="D7" s="347"/>
      <c r="E7" s="347"/>
      <c r="F7" s="347"/>
      <c r="G7" s="347"/>
      <c r="H7" s="347"/>
      <c r="I7" s="347"/>
      <c r="J7" s="357"/>
      <c r="K7" s="9"/>
    </row>
    <row r="8" spans="1:11" ht="12.75">
      <c r="A8" s="295" t="s">
        <v>210</v>
      </c>
      <c r="B8" s="348">
        <v>9.320228969982383</v>
      </c>
      <c r="C8" s="348">
        <v>8.69959874095799</v>
      </c>
      <c r="D8" s="348">
        <v>4.314010798219342</v>
      </c>
      <c r="E8" s="348">
        <v>2.014949471664048</v>
      </c>
      <c r="F8" s="348">
        <v>17.690275974423432</v>
      </c>
      <c r="G8" s="348">
        <v>49.016636036706956</v>
      </c>
      <c r="H8" s="348">
        <v>3.3063799361965844</v>
      </c>
      <c r="I8" s="348">
        <v>3.500936145333423</v>
      </c>
      <c r="J8" s="349">
        <v>2.136983926516036</v>
      </c>
      <c r="K8" s="9"/>
    </row>
    <row r="9" spans="1:11" ht="12.75">
      <c r="A9" s="143" t="s">
        <v>211</v>
      </c>
      <c r="B9" s="350">
        <v>11.562646638214327</v>
      </c>
      <c r="C9" s="350">
        <v>4.899615402579448</v>
      </c>
      <c r="D9" s="350">
        <v>4.280376449112812</v>
      </c>
      <c r="E9" s="350">
        <v>0.31519460636221275</v>
      </c>
      <c r="F9" s="350">
        <v>21.042466585010786</v>
      </c>
      <c r="G9" s="350">
        <v>52.052284051440225</v>
      </c>
      <c r="H9" s="350">
        <v>2.005504604814015</v>
      </c>
      <c r="I9" s="350">
        <v>2.7654665155924834</v>
      </c>
      <c r="J9" s="351">
        <v>1.0764451468738283</v>
      </c>
      <c r="K9" s="9"/>
    </row>
    <row r="10" spans="1:11" ht="12.75">
      <c r="A10" s="143" t="s">
        <v>212</v>
      </c>
      <c r="B10" s="350">
        <v>17.43151950676036</v>
      </c>
      <c r="C10" s="350">
        <v>2.789672981537937</v>
      </c>
      <c r="D10" s="350">
        <v>2.2760555456110896</v>
      </c>
      <c r="E10" s="350">
        <v>0.9253904640169375</v>
      </c>
      <c r="F10" s="350">
        <v>18.786734896206923</v>
      </c>
      <c r="G10" s="350">
        <v>48.47881544503375</v>
      </c>
      <c r="H10" s="350">
        <v>0.17319086575418705</v>
      </c>
      <c r="I10" s="350">
        <v>1.5214709674173423</v>
      </c>
      <c r="J10" s="351">
        <v>7.617149327661841</v>
      </c>
      <c r="K10" s="9"/>
    </row>
    <row r="11" spans="1:11" ht="12.75">
      <c r="A11" s="143" t="s">
        <v>381</v>
      </c>
      <c r="B11" s="350">
        <v>2.25073323218383</v>
      </c>
      <c r="C11" s="350">
        <v>8.694306406124538</v>
      </c>
      <c r="D11" s="350">
        <v>5.677192379345721</v>
      </c>
      <c r="E11" s="350">
        <v>0.99363658463114</v>
      </c>
      <c r="F11" s="350">
        <v>14.68169321077294</v>
      </c>
      <c r="G11" s="350">
        <v>58.29411894904442</v>
      </c>
      <c r="H11" s="350">
        <v>3.8530290302527193</v>
      </c>
      <c r="I11" s="350">
        <v>4.922987938620512</v>
      </c>
      <c r="J11" s="351">
        <v>0.632302269023361</v>
      </c>
      <c r="K11" s="4"/>
    </row>
    <row r="12" spans="1:11" ht="12.75">
      <c r="A12" s="143" t="s">
        <v>213</v>
      </c>
      <c r="B12" s="350">
        <v>2.0017988322660942</v>
      </c>
      <c r="C12" s="350">
        <v>9.482553412838742</v>
      </c>
      <c r="D12" s="350">
        <v>4.248416581372537</v>
      </c>
      <c r="E12" s="350">
        <v>0.3770990018706442</v>
      </c>
      <c r="F12" s="350">
        <v>12.189596953216125</v>
      </c>
      <c r="G12" s="350">
        <v>63.92904816479882</v>
      </c>
      <c r="H12" s="350">
        <v>3.8934155383322717</v>
      </c>
      <c r="I12" s="350">
        <v>2.9583831334667012</v>
      </c>
      <c r="J12" s="351">
        <v>0.9196883818387079</v>
      </c>
      <c r="K12" s="4"/>
    </row>
    <row r="13" spans="1:11" ht="12.75">
      <c r="A13" s="143" t="s">
        <v>78</v>
      </c>
      <c r="B13" s="350">
        <v>18.156838014869148</v>
      </c>
      <c r="C13" s="350">
        <v>3.2640304766804786</v>
      </c>
      <c r="D13" s="350">
        <v>0.41844668328020707</v>
      </c>
      <c r="E13" s="350">
        <v>0.33487046907588114</v>
      </c>
      <c r="F13" s="350">
        <v>6.557403838479098</v>
      </c>
      <c r="G13" s="350">
        <v>50.487805886026585</v>
      </c>
      <c r="H13" s="350">
        <v>18.29816221480034</v>
      </c>
      <c r="I13" s="350">
        <v>0.3033613235854071</v>
      </c>
      <c r="J13" s="351">
        <v>2.1790810932031865</v>
      </c>
      <c r="K13" s="4"/>
    </row>
    <row r="14" spans="1:11" ht="12.75">
      <c r="A14" s="143" t="s">
        <v>393</v>
      </c>
      <c r="B14" s="350">
        <v>11.280793198583696</v>
      </c>
      <c r="C14" s="350">
        <v>2.4422027942118505</v>
      </c>
      <c r="D14" s="350">
        <v>3.908559486950732</v>
      </c>
      <c r="E14" s="350">
        <v>0.02887224720356477</v>
      </c>
      <c r="F14" s="350">
        <v>10.570073500029576</v>
      </c>
      <c r="G14" s="350">
        <v>55.25538755501258</v>
      </c>
      <c r="H14" s="350">
        <v>14.370228476097727</v>
      </c>
      <c r="I14" s="350">
        <v>0.9012987195884858</v>
      </c>
      <c r="J14" s="351">
        <v>1.242584022321842</v>
      </c>
      <c r="K14" s="4"/>
    </row>
    <row r="15" spans="1:11" ht="12.75">
      <c r="A15" s="143" t="s">
        <v>214</v>
      </c>
      <c r="B15" s="350">
        <v>5.349496184171155</v>
      </c>
      <c r="C15" s="350">
        <v>9.437505421406483</v>
      </c>
      <c r="D15" s="350">
        <v>8.79015157715577</v>
      </c>
      <c r="E15" s="350">
        <v>0.5356581477709413</v>
      </c>
      <c r="F15" s="350">
        <v>20.30763115095843</v>
      </c>
      <c r="G15" s="350">
        <v>42.56812993149055</v>
      </c>
      <c r="H15" s="350">
        <v>3.9698528222780958</v>
      </c>
      <c r="I15" s="350">
        <v>8.267138440813378</v>
      </c>
      <c r="J15" s="351">
        <v>0.7744363239549547</v>
      </c>
      <c r="K15" s="4"/>
    </row>
    <row r="16" spans="1:11" ht="12.75">
      <c r="A16" s="143" t="s">
        <v>215</v>
      </c>
      <c r="B16" s="350">
        <v>4.583623674650193</v>
      </c>
      <c r="C16" s="350">
        <v>8.226173293863976</v>
      </c>
      <c r="D16" s="350">
        <v>9.103648139767456</v>
      </c>
      <c r="E16" s="350">
        <v>1.1668748384842995</v>
      </c>
      <c r="F16" s="350">
        <v>14.839818756303567</v>
      </c>
      <c r="G16" s="350">
        <v>45.486399645294085</v>
      </c>
      <c r="H16" s="350">
        <v>8.801159626047102</v>
      </c>
      <c r="I16" s="350">
        <v>7.205309463819508</v>
      </c>
      <c r="J16" s="351">
        <v>0.5869925617697191</v>
      </c>
      <c r="K16" s="4"/>
    </row>
    <row r="17" spans="1:11" ht="12.75">
      <c r="A17" s="143" t="s">
        <v>216</v>
      </c>
      <c r="B17" s="350">
        <v>24.788881877468107</v>
      </c>
      <c r="C17" s="350">
        <v>9.944558539149169</v>
      </c>
      <c r="D17" s="350">
        <v>8.665521859648301</v>
      </c>
      <c r="E17" s="350">
        <v>1.0395696414659588</v>
      </c>
      <c r="F17" s="350">
        <v>14.8128784976169</v>
      </c>
      <c r="G17" s="350">
        <v>25.572038000375137</v>
      </c>
      <c r="H17" s="350">
        <v>3.561931876742345</v>
      </c>
      <c r="I17" s="350">
        <v>10.350677518706275</v>
      </c>
      <c r="J17" s="351">
        <v>1.2639421888278237</v>
      </c>
      <c r="K17" s="4"/>
    </row>
    <row r="18" spans="1:11" ht="12.75">
      <c r="A18" s="143" t="s">
        <v>217</v>
      </c>
      <c r="B18" s="350">
        <v>2.439747593707416</v>
      </c>
      <c r="C18" s="350">
        <v>9.68520262088358</v>
      </c>
      <c r="D18" s="350">
        <v>7.982226036898021</v>
      </c>
      <c r="E18" s="350">
        <v>1.2666008391027872</v>
      </c>
      <c r="F18" s="350">
        <v>16.600778596253814</v>
      </c>
      <c r="G18" s="350">
        <v>51.54086197846352</v>
      </c>
      <c r="H18" s="350">
        <v>3.8871215267555144</v>
      </c>
      <c r="I18" s="350">
        <v>6.19043041412219</v>
      </c>
      <c r="J18" s="351">
        <v>0.4070303938130011</v>
      </c>
      <c r="K18" s="4"/>
    </row>
    <row r="19" spans="1:11" ht="12.75">
      <c r="A19" s="143" t="s">
        <v>218</v>
      </c>
      <c r="B19" s="350">
        <v>16.16354222928117</v>
      </c>
      <c r="C19" s="350">
        <v>6.909009024398557</v>
      </c>
      <c r="D19" s="350">
        <v>3.745882330798796</v>
      </c>
      <c r="E19" s="350">
        <v>1.1950601296404229</v>
      </c>
      <c r="F19" s="350">
        <v>23.800569540754676</v>
      </c>
      <c r="G19" s="350">
        <v>42.30068451917612</v>
      </c>
      <c r="H19" s="350">
        <v>1.3787506581336297</v>
      </c>
      <c r="I19" s="350">
        <v>1.4487262773746215</v>
      </c>
      <c r="J19" s="351">
        <v>3.057775290441768</v>
      </c>
      <c r="K19" s="4"/>
    </row>
    <row r="20" spans="1:11" ht="12.75">
      <c r="A20" s="143" t="s">
        <v>219</v>
      </c>
      <c r="B20" s="350">
        <v>23.025609402193854</v>
      </c>
      <c r="C20" s="350">
        <v>8.148177368363942</v>
      </c>
      <c r="D20" s="350">
        <v>3.782825050979867</v>
      </c>
      <c r="E20" s="350">
        <v>0.6610709461622709</v>
      </c>
      <c r="F20" s="350">
        <v>27.528456930038942</v>
      </c>
      <c r="G20" s="350">
        <v>32.58826444022886</v>
      </c>
      <c r="H20" s="350">
        <v>0.2323255648088233</v>
      </c>
      <c r="I20" s="350">
        <v>1.8651414239346225</v>
      </c>
      <c r="J20" s="351">
        <v>2.1681288732898385</v>
      </c>
      <c r="K20" s="4"/>
    </row>
    <row r="21" spans="1:11" ht="12.75">
      <c r="A21" s="143" t="s">
        <v>220</v>
      </c>
      <c r="B21" s="350">
        <v>22.29639759195133</v>
      </c>
      <c r="C21" s="350">
        <v>8.799200362539993</v>
      </c>
      <c r="D21" s="350">
        <v>3.476794432922798</v>
      </c>
      <c r="E21" s="350">
        <v>0.6849625091327679</v>
      </c>
      <c r="F21" s="350">
        <v>25.458120084996573</v>
      </c>
      <c r="G21" s="350">
        <v>35.08613244067201</v>
      </c>
      <c r="H21" s="350">
        <v>0.1156631133005358</v>
      </c>
      <c r="I21" s="350">
        <v>1.9615235333528251</v>
      </c>
      <c r="J21" s="351">
        <v>2.1212059311318776</v>
      </c>
      <c r="K21" s="4"/>
    </row>
    <row r="22" spans="1:11" ht="12.75">
      <c r="A22" s="143" t="s">
        <v>221</v>
      </c>
      <c r="B22" s="350">
        <v>2.8086030851973933</v>
      </c>
      <c r="C22" s="350">
        <v>4.813513579482734</v>
      </c>
      <c r="D22" s="350">
        <v>9.626770457465451</v>
      </c>
      <c r="E22" s="350">
        <v>0.8608925906381484</v>
      </c>
      <c r="F22" s="350">
        <v>22.11426612805011</v>
      </c>
      <c r="G22" s="350">
        <v>51.82947995062842</v>
      </c>
      <c r="H22" s="350">
        <v>0.3208180899455076</v>
      </c>
      <c r="I22" s="350">
        <v>6.443269529965677</v>
      </c>
      <c r="J22" s="351">
        <v>1.1823865886267924</v>
      </c>
      <c r="K22" s="4"/>
    </row>
    <row r="23" spans="1:11" ht="12.75">
      <c r="A23" s="143" t="s">
        <v>222</v>
      </c>
      <c r="B23" s="350">
        <v>0.8792450470530342</v>
      </c>
      <c r="C23" s="350">
        <v>0.6908169889586383</v>
      </c>
      <c r="D23" s="350">
        <v>1.1936994322428718</v>
      </c>
      <c r="E23" s="350">
        <v>0.733697518596182</v>
      </c>
      <c r="F23" s="350">
        <v>13.925228058860748</v>
      </c>
      <c r="G23" s="350">
        <v>78.5647154051611</v>
      </c>
      <c r="H23" s="350">
        <v>1.665937467975628</v>
      </c>
      <c r="I23" s="350">
        <v>1.8203442040167976</v>
      </c>
      <c r="J23" s="351">
        <v>0.526315877134814</v>
      </c>
      <c r="K23" s="4"/>
    </row>
    <row r="24" spans="1:11" ht="12.75">
      <c r="A24" s="143" t="s">
        <v>223</v>
      </c>
      <c r="B24" s="350">
        <v>0.6283267849816234</v>
      </c>
      <c r="C24" s="350">
        <v>1.7738911374522757</v>
      </c>
      <c r="D24" s="350">
        <v>1.0875219522126875</v>
      </c>
      <c r="E24" s="350">
        <v>1.2128667341641541</v>
      </c>
      <c r="F24" s="350">
        <v>9.89788972247783</v>
      </c>
      <c r="G24" s="350">
        <v>80.44381499788666</v>
      </c>
      <c r="H24" s="350">
        <v>2.408959325167983</v>
      </c>
      <c r="I24" s="350">
        <v>2.1419477574477765</v>
      </c>
      <c r="J24" s="351">
        <v>0.4047815882089151</v>
      </c>
      <c r="K24" s="4"/>
    </row>
    <row r="25" spans="1:11" ht="12.75">
      <c r="A25" s="143" t="s">
        <v>224</v>
      </c>
      <c r="B25" s="350">
        <v>0.4238088344340216</v>
      </c>
      <c r="C25" s="350">
        <v>0.6141659148557824</v>
      </c>
      <c r="D25" s="350">
        <v>0.11972248606602917</v>
      </c>
      <c r="E25" s="350">
        <v>0.08657956246775751</v>
      </c>
      <c r="F25" s="350">
        <v>7.534732748382678</v>
      </c>
      <c r="G25" s="350">
        <v>88.77401512907969</v>
      </c>
      <c r="H25" s="350">
        <v>1.415521342482082</v>
      </c>
      <c r="I25" s="350">
        <v>0.7156267634536353</v>
      </c>
      <c r="J25" s="351">
        <v>0.31582721877825987</v>
      </c>
      <c r="K25" s="4"/>
    </row>
    <row r="26" spans="1:11" ht="12.75">
      <c r="A26" s="143" t="s">
        <v>53</v>
      </c>
      <c r="B26" s="350">
        <v>1.0476535759398702</v>
      </c>
      <c r="C26" s="350">
        <v>5.865431179747065</v>
      </c>
      <c r="D26" s="350">
        <v>6.225496230230525</v>
      </c>
      <c r="E26" s="350">
        <v>0.73090774400659</v>
      </c>
      <c r="F26" s="350">
        <v>14.798008686473008</v>
      </c>
      <c r="G26" s="350">
        <v>58.90301666773905</v>
      </c>
      <c r="H26" s="350">
        <v>0.5649399528037754</v>
      </c>
      <c r="I26" s="350">
        <v>11.322429137179132</v>
      </c>
      <c r="J26" s="351">
        <v>0.5421168258808635</v>
      </c>
      <c r="K26" s="4"/>
    </row>
    <row r="27" spans="1:11" ht="12.75">
      <c r="A27" s="143" t="s">
        <v>225</v>
      </c>
      <c r="B27" s="350">
        <v>0.7910619063798091</v>
      </c>
      <c r="C27" s="350">
        <v>1.5524962561762392</v>
      </c>
      <c r="D27" s="350">
        <v>0.6112098469547984</v>
      </c>
      <c r="E27" s="350">
        <v>0.15465395344292493</v>
      </c>
      <c r="F27" s="350">
        <v>8.182999037727484</v>
      </c>
      <c r="G27" s="350">
        <v>86.74321926602387</v>
      </c>
      <c r="H27" s="350">
        <v>0.2888462678468564</v>
      </c>
      <c r="I27" s="350">
        <v>0.7511242086045395</v>
      </c>
      <c r="J27" s="351">
        <v>0.9243892568430118</v>
      </c>
      <c r="K27" s="4"/>
    </row>
    <row r="28" spans="1:11" ht="12.75">
      <c r="A28" s="143" t="s">
        <v>226</v>
      </c>
      <c r="B28" s="350">
        <v>0.5816030809668131</v>
      </c>
      <c r="C28" s="350">
        <v>1.751949117794644</v>
      </c>
      <c r="D28" s="350">
        <v>0.7057158364658312</v>
      </c>
      <c r="E28" s="350">
        <v>0.09471446738160369</v>
      </c>
      <c r="F28" s="350">
        <v>10.850987196494726</v>
      </c>
      <c r="G28" s="350">
        <v>82.552328557412</v>
      </c>
      <c r="H28" s="350">
        <v>1.7725075944065547</v>
      </c>
      <c r="I28" s="350">
        <v>1.1471732211794157</v>
      </c>
      <c r="J28" s="351">
        <v>0.5430209278984793</v>
      </c>
      <c r="K28" s="4"/>
    </row>
    <row r="29" spans="1:11" ht="12.75">
      <c r="A29" s="143" t="s">
        <v>227</v>
      </c>
      <c r="B29" s="350">
        <v>0.6713888190549538</v>
      </c>
      <c r="C29" s="350">
        <v>1.093293612548061</v>
      </c>
      <c r="D29" s="350">
        <v>0.6525836168463114</v>
      </c>
      <c r="E29" s="350">
        <v>0.16008807183635534</v>
      </c>
      <c r="F29" s="350">
        <v>7.872121775383251</v>
      </c>
      <c r="G29" s="350">
        <v>87.04949061431539</v>
      </c>
      <c r="H29" s="350">
        <v>0.9244866061047688</v>
      </c>
      <c r="I29" s="350">
        <v>0.9851216692742116</v>
      </c>
      <c r="J29" s="351">
        <v>0.5914252146375395</v>
      </c>
      <c r="K29" s="4"/>
    </row>
    <row r="30" spans="1:11" ht="15.75" customHeight="1" thickBot="1">
      <c r="A30" s="296" t="s">
        <v>187</v>
      </c>
      <c r="B30" s="352">
        <v>6.429433819969033</v>
      </c>
      <c r="C30" s="352">
        <v>3.7408641353301584</v>
      </c>
      <c r="D30" s="352">
        <v>2.693460394690211</v>
      </c>
      <c r="E30" s="352">
        <v>0.5278633754037526</v>
      </c>
      <c r="F30" s="352">
        <v>14.176564687521356</v>
      </c>
      <c r="G30" s="352">
        <v>65.33649017120673</v>
      </c>
      <c r="H30" s="352">
        <v>2.483751172881</v>
      </c>
      <c r="I30" s="352">
        <v>2.8884741777863887</v>
      </c>
      <c r="J30" s="353">
        <v>1.7230980652114876</v>
      </c>
      <c r="K30" s="4"/>
    </row>
    <row r="31" spans="12:13" ht="12.75">
      <c r="L31" s="479"/>
      <c r="M31" s="479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</sheetData>
  <mergeCells count="4">
    <mergeCell ref="L31:M31"/>
    <mergeCell ref="A3:J3"/>
    <mergeCell ref="A4:J4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7"/>
  <dimension ref="A1:U66"/>
  <sheetViews>
    <sheetView showGridLines="0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8.7109375" style="12" customWidth="1"/>
    <col min="2" max="6" width="9.7109375" style="12" customWidth="1"/>
    <col min="7" max="8" width="7.7109375" style="12" customWidth="1"/>
    <col min="9" max="9" width="10.28125" style="12" customWidth="1"/>
    <col min="10" max="12" width="7.7109375" style="12" customWidth="1"/>
    <col min="13" max="13" width="9.7109375" style="12" customWidth="1"/>
    <col min="14" max="15" width="7.7109375" style="12" customWidth="1"/>
    <col min="16" max="16" width="9.7109375" style="12" customWidth="1"/>
    <col min="17" max="18" width="7.7109375" style="12" customWidth="1"/>
    <col min="19" max="19" width="10.28125" style="12" customWidth="1"/>
    <col min="20" max="21" width="7.7109375" style="12" customWidth="1"/>
    <col min="22" max="16384" width="11.421875" style="12" customWidth="1"/>
  </cols>
  <sheetData>
    <row r="1" spans="1:21" s="159" customFormat="1" ht="18">
      <c r="A1" s="393" t="s">
        <v>356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2.75">
      <c r="A2" s="34"/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5">
      <c r="A3" s="398" t="s">
        <v>453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365" t="s">
        <v>246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1" ht="13.5" thickBo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ht="12.75">
      <c r="A6" s="47"/>
      <c r="B6" s="44" t="s">
        <v>273</v>
      </c>
      <c r="C6" s="44" t="s">
        <v>291</v>
      </c>
      <c r="D6" s="44" t="s">
        <v>274</v>
      </c>
      <c r="E6" s="45" t="s">
        <v>275</v>
      </c>
      <c r="F6" s="45" t="s">
        <v>276</v>
      </c>
      <c r="G6" s="45" t="s">
        <v>277</v>
      </c>
      <c r="H6" s="45" t="s">
        <v>278</v>
      </c>
      <c r="I6" s="45" t="s">
        <v>279</v>
      </c>
      <c r="J6" s="45" t="s">
        <v>295</v>
      </c>
      <c r="K6" s="360" t="s">
        <v>282</v>
      </c>
    </row>
    <row r="7" spans="1:10" ht="12.75">
      <c r="A7" s="330" t="s">
        <v>179</v>
      </c>
      <c r="B7" s="44" t="s">
        <v>290</v>
      </c>
      <c r="C7" s="44" t="s">
        <v>292</v>
      </c>
      <c r="D7" s="44"/>
      <c r="E7" s="45"/>
      <c r="F7" s="45" t="s">
        <v>293</v>
      </c>
      <c r="G7" s="45"/>
      <c r="H7" s="45"/>
      <c r="I7" s="45" t="s">
        <v>294</v>
      </c>
      <c r="J7" s="45" t="s">
        <v>296</v>
      </c>
    </row>
    <row r="8" spans="1:11" ht="12.75" customHeight="1" thickBot="1">
      <c r="A8" s="47"/>
      <c r="B8" s="331" t="s">
        <v>232</v>
      </c>
      <c r="C8" s="331" t="s">
        <v>232</v>
      </c>
      <c r="D8" s="331" t="s">
        <v>233</v>
      </c>
      <c r="E8" s="332" t="s">
        <v>234</v>
      </c>
      <c r="F8" s="332" t="s">
        <v>234</v>
      </c>
      <c r="G8" s="332" t="s">
        <v>234</v>
      </c>
      <c r="H8" s="332" t="s">
        <v>234</v>
      </c>
      <c r="I8" s="332" t="s">
        <v>234</v>
      </c>
      <c r="J8" s="332" t="s">
        <v>234</v>
      </c>
      <c r="K8" s="333" t="s">
        <v>234</v>
      </c>
    </row>
    <row r="9" spans="1:11" ht="15.75" customHeight="1">
      <c r="A9" s="297" t="s">
        <v>210</v>
      </c>
      <c r="B9" s="298">
        <v>38.99616438356164</v>
      </c>
      <c r="C9" s="298">
        <v>34.31662465753424</v>
      </c>
      <c r="D9" s="298">
        <v>57.30876317808218</v>
      </c>
      <c r="E9" s="298">
        <v>4.426844580821917</v>
      </c>
      <c r="F9" s="298">
        <v>0.24021637260273968</v>
      </c>
      <c r="G9" s="298">
        <v>0</v>
      </c>
      <c r="H9" s="298">
        <v>3.843461961643835</v>
      </c>
      <c r="I9" s="298">
        <v>0.5113177073972602</v>
      </c>
      <c r="J9" s="298">
        <v>0.1997227555068493</v>
      </c>
      <c r="K9" s="299">
        <v>0.3054179594520548</v>
      </c>
    </row>
    <row r="10" spans="1:11" ht="12.75">
      <c r="A10" s="49" t="s">
        <v>237</v>
      </c>
      <c r="B10" s="144">
        <v>1.3337630165909575</v>
      </c>
      <c r="C10" s="144">
        <v>1.3337630165909575</v>
      </c>
      <c r="D10" s="144">
        <v>4.027964310104692</v>
      </c>
      <c r="E10" s="144">
        <v>0.005068299463045638</v>
      </c>
      <c r="F10" s="144">
        <v>1.0016560254598093</v>
      </c>
      <c r="G10" s="144">
        <v>0</v>
      </c>
      <c r="H10" s="144">
        <v>0</v>
      </c>
      <c r="I10" s="144">
        <v>0</v>
      </c>
      <c r="J10" s="144">
        <v>0</v>
      </c>
      <c r="K10" s="145">
        <v>0</v>
      </c>
    </row>
    <row r="11" spans="1:11" ht="12.75">
      <c r="A11" s="49" t="s">
        <v>238</v>
      </c>
      <c r="B11" s="144">
        <v>179.9586114555279</v>
      </c>
      <c r="C11" s="144">
        <v>148.19787325416695</v>
      </c>
      <c r="D11" s="144">
        <v>371.8697331167721</v>
      </c>
      <c r="E11" s="144">
        <v>28.06384703113853</v>
      </c>
      <c r="F11" s="144">
        <v>0.36911858644964274</v>
      </c>
      <c r="G11" s="144">
        <v>0</v>
      </c>
      <c r="H11" s="144">
        <v>26.427350336094417</v>
      </c>
      <c r="I11" s="144">
        <v>2.293722745741502</v>
      </c>
      <c r="J11" s="144">
        <v>0.1718225628149534</v>
      </c>
      <c r="K11" s="145">
        <v>2.5887299846108185</v>
      </c>
    </row>
    <row r="12" spans="1:11" ht="12.75">
      <c r="A12" s="47" t="s">
        <v>239</v>
      </c>
      <c r="B12" s="144">
        <v>89.09004228219719</v>
      </c>
      <c r="C12" s="144">
        <v>60.06433271715822</v>
      </c>
      <c r="D12" s="144">
        <v>70.34161593594183</v>
      </c>
      <c r="E12" s="144">
        <v>10.5035743713584</v>
      </c>
      <c r="F12" s="144">
        <v>0.46653132003339587</v>
      </c>
      <c r="G12" s="144">
        <v>0</v>
      </c>
      <c r="H12" s="144">
        <v>2.709869947794853</v>
      </c>
      <c r="I12" s="144">
        <v>0.26868863279699445</v>
      </c>
      <c r="J12" s="144">
        <v>0.03912084642759165</v>
      </c>
      <c r="K12" s="145">
        <v>1.0165412685278543</v>
      </c>
    </row>
    <row r="13" spans="1:11" ht="12.75">
      <c r="A13" s="50" t="s">
        <v>381</v>
      </c>
      <c r="B13" s="144">
        <v>319.37518724118206</v>
      </c>
      <c r="C13" s="144">
        <v>319.37518724118206</v>
      </c>
      <c r="D13" s="144">
        <v>166.59206219368087</v>
      </c>
      <c r="E13" s="144">
        <v>10.478167086712102</v>
      </c>
      <c r="F13" s="144">
        <v>15.239922989818362</v>
      </c>
      <c r="G13" s="144">
        <v>0</v>
      </c>
      <c r="H13" s="144">
        <v>7.419127418524723</v>
      </c>
      <c r="I13" s="144">
        <v>0.29475696223739944</v>
      </c>
      <c r="J13" s="144">
        <v>0.02069175709364358</v>
      </c>
      <c r="K13" s="145">
        <v>0.8430353043260107</v>
      </c>
    </row>
    <row r="14" spans="1:11" ht="12.75">
      <c r="A14" s="49" t="s">
        <v>240</v>
      </c>
      <c r="B14" s="144">
        <v>2.3764734320942686</v>
      </c>
      <c r="C14" s="144">
        <v>2.3764734320942686</v>
      </c>
      <c r="D14" s="144">
        <v>7.776102101408261</v>
      </c>
      <c r="E14" s="144">
        <v>0.4447690344816381</v>
      </c>
      <c r="F14" s="144">
        <v>1.1223857438057108</v>
      </c>
      <c r="G14" s="144">
        <v>0</v>
      </c>
      <c r="H14" s="144">
        <v>0.14417061381008373</v>
      </c>
      <c r="I14" s="144">
        <v>0.004227329957644407</v>
      </c>
      <c r="J14" s="144">
        <v>0.0004479467992512944</v>
      </c>
      <c r="K14" s="145">
        <v>0.034748257051155404</v>
      </c>
    </row>
    <row r="15" spans="1:11" ht="12.75">
      <c r="A15" s="47" t="s">
        <v>382</v>
      </c>
      <c r="B15" s="144">
        <v>95.8535715978941</v>
      </c>
      <c r="C15" s="144">
        <v>95.19424690672366</v>
      </c>
      <c r="D15" s="144">
        <v>182.92326850345444</v>
      </c>
      <c r="E15" s="144">
        <v>6.627972329245851</v>
      </c>
      <c r="F15" s="144">
        <v>4.1178741910042564</v>
      </c>
      <c r="G15" s="144">
        <v>0</v>
      </c>
      <c r="H15" s="144">
        <v>15.034710182873035</v>
      </c>
      <c r="I15" s="144">
        <v>0.47418506768388724</v>
      </c>
      <c r="J15" s="144">
        <v>0.04833550609353673</v>
      </c>
      <c r="K15" s="145">
        <v>0.6388876680002222</v>
      </c>
    </row>
    <row r="16" spans="1:11" ht="12.75">
      <c r="A16" s="49" t="s">
        <v>78</v>
      </c>
      <c r="B16" s="144">
        <v>160.20413362328514</v>
      </c>
      <c r="C16" s="144">
        <v>160.20413362328514</v>
      </c>
      <c r="D16" s="144">
        <v>395.7042100495143</v>
      </c>
      <c r="E16" s="144">
        <v>13.136738957109383</v>
      </c>
      <c r="F16" s="144">
        <v>79.62145441077271</v>
      </c>
      <c r="G16" s="144">
        <v>4.645919875075269</v>
      </c>
      <c r="H16" s="144">
        <v>1.9224496034794218</v>
      </c>
      <c r="I16" s="144">
        <v>0</v>
      </c>
      <c r="J16" s="144">
        <v>0</v>
      </c>
      <c r="K16" s="145">
        <v>0.35244909397122737</v>
      </c>
    </row>
    <row r="17" spans="1:11" ht="12.75">
      <c r="A17" s="49" t="s">
        <v>383</v>
      </c>
      <c r="B17" s="144">
        <v>33.976227288946376</v>
      </c>
      <c r="C17" s="144">
        <v>33.976227288946376</v>
      </c>
      <c r="D17" s="144">
        <v>126.39156551488053</v>
      </c>
      <c r="E17" s="144">
        <v>2.6161695012488706</v>
      </c>
      <c r="F17" s="144">
        <v>18.992711054521024</v>
      </c>
      <c r="G17" s="144">
        <v>0.5606077502676152</v>
      </c>
      <c r="H17" s="144">
        <v>4.213052183829351</v>
      </c>
      <c r="I17" s="144">
        <v>2.476866969364191</v>
      </c>
      <c r="J17" s="144">
        <v>0.00543619636623142</v>
      </c>
      <c r="K17" s="145">
        <v>0.0713500773067874</v>
      </c>
    </row>
    <row r="18" spans="1:11" ht="12.75">
      <c r="A18" s="49" t="s">
        <v>384</v>
      </c>
      <c r="B18" s="144">
        <v>8.631455614487614</v>
      </c>
      <c r="C18" s="144">
        <v>8.631455614487614</v>
      </c>
      <c r="D18" s="144">
        <v>42.29413251098931</v>
      </c>
      <c r="E18" s="144">
        <v>0.4574671475678435</v>
      </c>
      <c r="F18" s="144">
        <v>4.056784138809179</v>
      </c>
      <c r="G18" s="144">
        <v>0</v>
      </c>
      <c r="H18" s="144">
        <v>2.589436684346284</v>
      </c>
      <c r="I18" s="144">
        <v>0.04419305274617658</v>
      </c>
      <c r="J18" s="144">
        <v>0</v>
      </c>
      <c r="K18" s="145">
        <v>0.017435540341264977</v>
      </c>
    </row>
    <row r="19" spans="1:11" ht="12.75">
      <c r="A19" s="49" t="s">
        <v>214</v>
      </c>
      <c r="B19" s="144">
        <v>16.691734935057944</v>
      </c>
      <c r="C19" s="144">
        <v>16.691734935057944</v>
      </c>
      <c r="D19" s="144">
        <v>58.587989622053385</v>
      </c>
      <c r="E19" s="144">
        <v>1.168421445454056</v>
      </c>
      <c r="F19" s="144">
        <v>13.086320189085429</v>
      </c>
      <c r="G19" s="144">
        <v>0.2336842890908112</v>
      </c>
      <c r="H19" s="144">
        <v>0.10348875659735926</v>
      </c>
      <c r="I19" s="144">
        <v>0.03872482504933443</v>
      </c>
      <c r="J19" s="144">
        <v>0</v>
      </c>
      <c r="K19" s="145">
        <v>0.050075204805173835</v>
      </c>
    </row>
    <row r="20" spans="1:11" ht="12.75">
      <c r="A20" s="49" t="s">
        <v>64</v>
      </c>
      <c r="B20" s="144">
        <v>11.189824322198708</v>
      </c>
      <c r="C20" s="144">
        <v>11.189824322198708</v>
      </c>
      <c r="D20" s="144">
        <v>39.61197810058343</v>
      </c>
      <c r="E20" s="144">
        <v>1.4882466348524284</v>
      </c>
      <c r="F20" s="144">
        <v>7.474802647228738</v>
      </c>
      <c r="G20" s="144">
        <v>0.3804540269547561</v>
      </c>
      <c r="H20" s="144">
        <v>0.31107711615712413</v>
      </c>
      <c r="I20" s="144">
        <v>0.1013798083591203</v>
      </c>
      <c r="J20" s="144">
        <v>0.010496055214222387</v>
      </c>
      <c r="K20" s="145">
        <v>0.054830139178773676</v>
      </c>
    </row>
    <row r="21" spans="1:11" ht="12.75">
      <c r="A21" s="49" t="s">
        <v>50</v>
      </c>
      <c r="B21" s="144">
        <v>19.829521864760096</v>
      </c>
      <c r="C21" s="144">
        <v>19.829521864760096</v>
      </c>
      <c r="D21" s="144">
        <v>79.11979224039278</v>
      </c>
      <c r="E21" s="144">
        <v>0</v>
      </c>
      <c r="F21" s="144">
        <v>19.789862821030574</v>
      </c>
      <c r="G21" s="144">
        <v>0</v>
      </c>
      <c r="H21" s="144">
        <v>0</v>
      </c>
      <c r="I21" s="144">
        <v>0</v>
      </c>
      <c r="J21" s="144">
        <v>0</v>
      </c>
      <c r="K21" s="145">
        <v>0</v>
      </c>
    </row>
    <row r="22" spans="1:11" ht="12.75">
      <c r="A22" s="49" t="s">
        <v>311</v>
      </c>
      <c r="B22" s="144">
        <v>13.486620780679239</v>
      </c>
      <c r="C22" s="144">
        <v>13.447030994817332</v>
      </c>
      <c r="D22" s="144">
        <v>42.04325546347777</v>
      </c>
      <c r="E22" s="144">
        <v>2.8952551304127763</v>
      </c>
      <c r="F22" s="144">
        <v>6.607332967985305</v>
      </c>
      <c r="G22" s="144">
        <v>1.3095865079593585</v>
      </c>
      <c r="H22" s="144">
        <v>0.2926218600481352</v>
      </c>
      <c r="I22" s="144">
        <v>0</v>
      </c>
      <c r="J22" s="144">
        <v>0</v>
      </c>
      <c r="K22" s="145">
        <v>0.2282685994267727</v>
      </c>
    </row>
    <row r="23" spans="1:11" ht="12.75">
      <c r="A23" s="49" t="s">
        <v>91</v>
      </c>
      <c r="B23" s="144">
        <v>281.72187301493364</v>
      </c>
      <c r="C23" s="144">
        <v>235.24449234016492</v>
      </c>
      <c r="D23" s="144">
        <v>98.20688318150803</v>
      </c>
      <c r="E23" s="144">
        <v>3.7995559626024393</v>
      </c>
      <c r="F23" s="144">
        <v>20.041304822367977</v>
      </c>
      <c r="G23" s="144">
        <v>5.882326497744652</v>
      </c>
      <c r="H23" s="144">
        <v>0.4278402901951393</v>
      </c>
      <c r="I23" s="144">
        <v>0.10074813929315476</v>
      </c>
      <c r="J23" s="144">
        <v>0</v>
      </c>
      <c r="K23" s="145">
        <v>0.19771551526751407</v>
      </c>
    </row>
    <row r="24" spans="1:11" ht="12.75">
      <c r="A24" s="49" t="s">
        <v>89</v>
      </c>
      <c r="B24" s="144">
        <v>257.27260944988956</v>
      </c>
      <c r="C24" s="144">
        <v>194.82711520740648</v>
      </c>
      <c r="D24" s="144">
        <v>98.41465391905031</v>
      </c>
      <c r="E24" s="144">
        <v>1.444061756550274</v>
      </c>
      <c r="F24" s="144">
        <v>21.99324157763227</v>
      </c>
      <c r="G24" s="144">
        <v>3.9373595601883897</v>
      </c>
      <c r="H24" s="144">
        <v>0.4843806266108712</v>
      </c>
      <c r="I24" s="144">
        <v>0</v>
      </c>
      <c r="J24" s="144">
        <v>0</v>
      </c>
      <c r="K24" s="145">
        <v>0.0023234122033952377</v>
      </c>
    </row>
    <row r="25" spans="1:11" ht="12.75">
      <c r="A25" s="49" t="s">
        <v>241</v>
      </c>
      <c r="B25" s="144">
        <v>7.1065425569187415</v>
      </c>
      <c r="C25" s="144">
        <v>3.992970015113914</v>
      </c>
      <c r="D25" s="144">
        <v>25.619810324537095</v>
      </c>
      <c r="E25" s="144">
        <v>0.7553041100085064</v>
      </c>
      <c r="F25" s="144">
        <v>0.44748914233606435</v>
      </c>
      <c r="G25" s="144">
        <v>0.2684332567116617</v>
      </c>
      <c r="H25" s="144">
        <v>2.199999087547995</v>
      </c>
      <c r="I25" s="144">
        <v>0.701462710194354</v>
      </c>
      <c r="J25" s="144">
        <v>0</v>
      </c>
      <c r="K25" s="145">
        <v>0.02532129822518543</v>
      </c>
    </row>
    <row r="26" spans="1:11" ht="12.75">
      <c r="A26" s="47" t="s">
        <v>385</v>
      </c>
      <c r="B26" s="144">
        <v>57.98039827812438</v>
      </c>
      <c r="C26" s="144">
        <v>54.77043677194108</v>
      </c>
      <c r="D26" s="144">
        <v>32.755260526622486</v>
      </c>
      <c r="E26" s="144">
        <v>1.138229251608517</v>
      </c>
      <c r="F26" s="144">
        <v>3.136405649767684</v>
      </c>
      <c r="G26" s="144">
        <v>0.5171332469001158</v>
      </c>
      <c r="H26" s="144">
        <v>1.7593262643308303</v>
      </c>
      <c r="I26" s="144">
        <v>0.15224869621762074</v>
      </c>
      <c r="J26" s="144">
        <v>0</v>
      </c>
      <c r="K26" s="145">
        <v>0.05831167924732372</v>
      </c>
    </row>
    <row r="27" spans="1:11" ht="12.75">
      <c r="A27" s="49" t="s">
        <v>242</v>
      </c>
      <c r="B27" s="144">
        <v>20.60290158080862</v>
      </c>
      <c r="C27" s="144">
        <v>20.02202523235141</v>
      </c>
      <c r="D27" s="144">
        <v>45.34992352365859</v>
      </c>
      <c r="E27" s="144">
        <v>2.6355204605230336</v>
      </c>
      <c r="F27" s="144">
        <v>6.740630688904371</v>
      </c>
      <c r="G27" s="144">
        <v>0.4248195907996875</v>
      </c>
      <c r="H27" s="144">
        <v>0.7170639384639272</v>
      </c>
      <c r="I27" s="144">
        <v>0.11141278700149002</v>
      </c>
      <c r="J27" s="144">
        <v>0.009687567621831221</v>
      </c>
      <c r="K27" s="145">
        <v>0.17412494381718285</v>
      </c>
    </row>
    <row r="28" spans="1:11" ht="12.75">
      <c r="A28" s="49" t="s">
        <v>386</v>
      </c>
      <c r="B28" s="144">
        <v>59.469977936752095</v>
      </c>
      <c r="C28" s="144">
        <v>59.469977936752095</v>
      </c>
      <c r="D28" s="144">
        <v>546.3616425582626</v>
      </c>
      <c r="E28" s="144">
        <v>0.005190201620165187</v>
      </c>
      <c r="F28" s="144">
        <v>0.07317588336078855</v>
      </c>
      <c r="G28" s="144">
        <v>0</v>
      </c>
      <c r="H28" s="144">
        <v>58.75641633564263</v>
      </c>
      <c r="I28" s="144">
        <v>18.526343248468805</v>
      </c>
      <c r="J28" s="144">
        <v>0</v>
      </c>
      <c r="K28" s="145">
        <v>0</v>
      </c>
    </row>
    <row r="29" spans="1:11" ht="12.75">
      <c r="A29" s="49" t="s">
        <v>387</v>
      </c>
      <c r="B29" s="144">
        <v>253.83295671240097</v>
      </c>
      <c r="C29" s="144">
        <v>253.83295671240097</v>
      </c>
      <c r="D29" s="144">
        <v>166.9201673389604</v>
      </c>
      <c r="E29" s="144">
        <v>0.9225007801677515</v>
      </c>
      <c r="F29" s="144">
        <v>19.710876486204086</v>
      </c>
      <c r="G29" s="144">
        <v>0</v>
      </c>
      <c r="H29" s="144">
        <v>0</v>
      </c>
      <c r="I29" s="144">
        <v>0</v>
      </c>
      <c r="J29" s="144">
        <v>0</v>
      </c>
      <c r="K29" s="145">
        <v>0</v>
      </c>
    </row>
    <row r="30" spans="1:11" ht="12.75">
      <c r="A30" s="49" t="s">
        <v>388</v>
      </c>
      <c r="B30" s="144">
        <v>375.1078437838056</v>
      </c>
      <c r="C30" s="144">
        <v>375.1078437838056</v>
      </c>
      <c r="D30" s="144">
        <v>26.40893998187813</v>
      </c>
      <c r="E30" s="144">
        <v>0.14716201693249018</v>
      </c>
      <c r="F30" s="144">
        <v>6.461346102403031</v>
      </c>
      <c r="G30" s="144">
        <v>0</v>
      </c>
      <c r="H30" s="144">
        <v>0.03304547966825869</v>
      </c>
      <c r="I30" s="144">
        <v>0</v>
      </c>
      <c r="J30" s="144">
        <v>0</v>
      </c>
      <c r="K30" s="145">
        <v>0.0007831528927937494</v>
      </c>
    </row>
    <row r="31" spans="1:11" ht="12.75">
      <c r="A31" s="49" t="s">
        <v>243</v>
      </c>
      <c r="B31" s="144">
        <v>49.54070850962752</v>
      </c>
      <c r="C31" s="144">
        <v>46.809915879233195</v>
      </c>
      <c r="D31" s="144">
        <v>115.01754819062498</v>
      </c>
      <c r="E31" s="144">
        <v>2.9005183157198173</v>
      </c>
      <c r="F31" s="144">
        <v>4.04003455615969</v>
      </c>
      <c r="G31" s="144">
        <v>0.28826015243777614</v>
      </c>
      <c r="H31" s="144">
        <v>9.248467649341244</v>
      </c>
      <c r="I31" s="144">
        <v>1.5657939532557947</v>
      </c>
      <c r="J31" s="144">
        <v>0.006685306045211999</v>
      </c>
      <c r="K31" s="145">
        <v>0.11652865359979236</v>
      </c>
    </row>
    <row r="32" spans="1:11" ht="15.75" customHeight="1" thickBot="1">
      <c r="A32" s="293" t="s">
        <v>37</v>
      </c>
      <c r="B32" s="300">
        <v>2353.6291436617244</v>
      </c>
      <c r="C32" s="300">
        <v>2168.906163748173</v>
      </c>
      <c r="D32" s="300">
        <v>2799.6472623864383</v>
      </c>
      <c r="E32" s="300">
        <v>96.06058440559985</v>
      </c>
      <c r="F32" s="300">
        <v>254.83147836774282</v>
      </c>
      <c r="G32" s="300">
        <v>18.448584754130092</v>
      </c>
      <c r="H32" s="300">
        <v>138.6373563369995</v>
      </c>
      <c r="I32" s="300">
        <v>27.66607263576473</v>
      </c>
      <c r="J32" s="300">
        <v>0.512446499983323</v>
      </c>
      <c r="K32" s="301">
        <v>6.776877752251304</v>
      </c>
    </row>
    <row r="37" spans="1:11" ht="15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</row>
    <row r="38" spans="1:11" ht="12.75">
      <c r="A38" s="365"/>
      <c r="B38" s="365"/>
      <c r="C38" s="365"/>
      <c r="D38" s="365"/>
      <c r="E38" s="365"/>
      <c r="F38" s="365"/>
      <c r="G38" s="365"/>
      <c r="H38" s="365"/>
      <c r="I38" s="365"/>
      <c r="J38" s="365"/>
      <c r="K38" s="365"/>
    </row>
    <row r="39" spans="1:11" ht="13.5" thickBot="1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</row>
    <row r="40" spans="1:11" ht="12.75">
      <c r="A40" s="47"/>
      <c r="B40" s="45" t="s">
        <v>297</v>
      </c>
      <c r="C40" s="44" t="s">
        <v>280</v>
      </c>
      <c r="D40" s="45" t="s">
        <v>280</v>
      </c>
      <c r="E40" s="45" t="s">
        <v>280</v>
      </c>
      <c r="F40" s="45" t="s">
        <v>281</v>
      </c>
      <c r="G40" s="45" t="s">
        <v>283</v>
      </c>
      <c r="H40" s="45" t="s">
        <v>284</v>
      </c>
      <c r="I40" s="45" t="s">
        <v>285</v>
      </c>
      <c r="J40" s="44" t="s">
        <v>286</v>
      </c>
      <c r="K40" s="360" t="s">
        <v>287</v>
      </c>
    </row>
    <row r="41" spans="1:11" ht="12.75">
      <c r="A41" s="330" t="s">
        <v>179</v>
      </c>
      <c r="B41" s="45" t="s">
        <v>298</v>
      </c>
      <c r="C41" s="44" t="s">
        <v>228</v>
      </c>
      <c r="D41" s="45" t="s">
        <v>229</v>
      </c>
      <c r="E41" s="45" t="s">
        <v>230</v>
      </c>
      <c r="F41" s="45" t="s">
        <v>231</v>
      </c>
      <c r="G41" s="48"/>
      <c r="H41" s="48"/>
      <c r="I41" s="48"/>
      <c r="J41" s="48"/>
      <c r="K41" s="294"/>
    </row>
    <row r="42" spans="1:11" ht="13.5" thickBot="1">
      <c r="A42" s="47"/>
      <c r="B42" s="332" t="s">
        <v>234</v>
      </c>
      <c r="C42" s="331" t="s">
        <v>235</v>
      </c>
      <c r="D42" s="332" t="s">
        <v>236</v>
      </c>
      <c r="E42" s="332" t="s">
        <v>236</v>
      </c>
      <c r="F42" s="332" t="s">
        <v>236</v>
      </c>
      <c r="G42" s="332" t="s">
        <v>236</v>
      </c>
      <c r="H42" s="332" t="s">
        <v>236</v>
      </c>
      <c r="I42" s="332" t="s">
        <v>236</v>
      </c>
      <c r="J42" s="332" t="s">
        <v>235</v>
      </c>
      <c r="K42" s="333" t="s">
        <v>236</v>
      </c>
    </row>
    <row r="43" spans="1:11" ht="12.75">
      <c r="A43" s="297" t="s">
        <v>210</v>
      </c>
      <c r="B43" s="298">
        <v>0.2608063473972602</v>
      </c>
      <c r="C43" s="298">
        <v>75.49657424657534</v>
      </c>
      <c r="D43" s="298">
        <v>0.03431662465753424</v>
      </c>
      <c r="E43" s="298">
        <v>0.10638153643835616</v>
      </c>
      <c r="F43" s="298">
        <v>0.027453299726027395</v>
      </c>
      <c r="G43" s="298">
        <v>19.217309808219177</v>
      </c>
      <c r="H43" s="298">
        <v>0.720649117808219</v>
      </c>
      <c r="I43" s="298">
        <v>4.1179949589041085</v>
      </c>
      <c r="J43" s="298">
        <v>3.328712591780821</v>
      </c>
      <c r="K43" s="299">
        <v>0.4632744328767122</v>
      </c>
    </row>
    <row r="44" spans="1:11" ht="12.75">
      <c r="A44" s="49" t="s">
        <v>237</v>
      </c>
      <c r="B44" s="144">
        <v>0</v>
      </c>
      <c r="C44" s="144">
        <v>0</v>
      </c>
      <c r="D44" s="144">
        <v>4.001289049772872E-05</v>
      </c>
      <c r="E44" s="144">
        <v>0.0006668815082954788</v>
      </c>
      <c r="F44" s="144">
        <v>0.0017338919215682449</v>
      </c>
      <c r="G44" s="144">
        <v>0.060019335746593086</v>
      </c>
      <c r="H44" s="144">
        <v>0.01733891921568245</v>
      </c>
      <c r="I44" s="144">
        <v>0.07335696591250265</v>
      </c>
      <c r="J44" s="144">
        <v>0</v>
      </c>
      <c r="K44" s="145">
        <v>0</v>
      </c>
    </row>
    <row r="45" spans="1:11" ht="12.75">
      <c r="A45" s="49" t="s">
        <v>238</v>
      </c>
      <c r="B45" s="144">
        <v>1.1215816889174022</v>
      </c>
      <c r="C45" s="144">
        <v>434.25928659421373</v>
      </c>
      <c r="D45" s="144">
        <v>0.4275446342763968</v>
      </c>
      <c r="E45" s="144">
        <v>0.48920184154310553</v>
      </c>
      <c r="F45" s="144">
        <v>9.191097277160395</v>
      </c>
      <c r="G45" s="144">
        <v>16.97359988119456</v>
      </c>
      <c r="H45" s="144">
        <v>4.558628106955943</v>
      </c>
      <c r="I45" s="144">
        <v>35.962641008419936</v>
      </c>
      <c r="J45" s="144">
        <v>8.527574551719992</v>
      </c>
      <c r="K45" s="145">
        <v>2.891724369437744</v>
      </c>
    </row>
    <row r="46" spans="1:11" ht="12.75">
      <c r="A46" s="47" t="s">
        <v>239</v>
      </c>
      <c r="B46" s="144">
        <v>0.4444811111824756</v>
      </c>
      <c r="C46" s="144">
        <v>45.499704377736066</v>
      </c>
      <c r="D46" s="144">
        <v>0.050548710559011625</v>
      </c>
      <c r="E46" s="144">
        <v>0.10306626648418385</v>
      </c>
      <c r="F46" s="144">
        <v>2.333361362942126</v>
      </c>
      <c r="G46" s="144">
        <v>35.69242350736034</v>
      </c>
      <c r="H46" s="144">
        <v>0.7200438548404523</v>
      </c>
      <c r="I46" s="144">
        <v>23.37437023070344</v>
      </c>
      <c r="J46" s="144">
        <v>33.30306671612483</v>
      </c>
      <c r="K46" s="145">
        <v>0.2814658789773461</v>
      </c>
    </row>
    <row r="47" spans="1:11" ht="12.75">
      <c r="A47" s="50" t="s">
        <v>381</v>
      </c>
      <c r="B47" s="144">
        <v>0.36011653891604184</v>
      </c>
      <c r="C47" s="144">
        <v>73.88234617055646</v>
      </c>
      <c r="D47" s="144">
        <v>0.11873807363419157</v>
      </c>
      <c r="E47" s="144">
        <v>0.5691827934845854</v>
      </c>
      <c r="F47" s="144">
        <v>0.293130212066606</v>
      </c>
      <c r="G47" s="144">
        <v>381.7608343954258</v>
      </c>
      <c r="H47" s="144">
        <v>0.1455986366289932</v>
      </c>
      <c r="I47" s="144">
        <v>38.325022468941846</v>
      </c>
      <c r="J47" s="144">
        <v>35.13127059653003</v>
      </c>
      <c r="K47" s="145">
        <v>1.2004862164969865</v>
      </c>
    </row>
    <row r="48" spans="1:11" ht="12.75">
      <c r="A48" s="49" t="s">
        <v>240</v>
      </c>
      <c r="B48" s="144">
        <v>0.01500164222924903</v>
      </c>
      <c r="C48" s="144">
        <v>1.2052215631190866</v>
      </c>
      <c r="D48" s="144">
        <v>0.004361118561726165</v>
      </c>
      <c r="E48" s="144">
        <v>0.025224166526949435</v>
      </c>
      <c r="F48" s="144">
        <v>0.011676862806033037</v>
      </c>
      <c r="G48" s="144">
        <v>15.703061963448976</v>
      </c>
      <c r="H48" s="144">
        <v>0.010616671110828231</v>
      </c>
      <c r="I48" s="144">
        <v>1.442833777379037</v>
      </c>
      <c r="J48" s="144">
        <v>0.6448550997526693</v>
      </c>
      <c r="K48" s="145">
        <v>0.05263335371134548</v>
      </c>
    </row>
    <row r="49" spans="1:11" ht="12.75">
      <c r="A49" s="47" t="s">
        <v>382</v>
      </c>
      <c r="B49" s="144">
        <v>0.26135742894997466</v>
      </c>
      <c r="C49" s="144">
        <v>128.24619617770492</v>
      </c>
      <c r="D49" s="144">
        <v>0.0823581370486755</v>
      </c>
      <c r="E49" s="144">
        <v>0.25503556217280793</v>
      </c>
      <c r="F49" s="144">
        <v>0.08220187990510008</v>
      </c>
      <c r="G49" s="144">
        <v>186.87957260532755</v>
      </c>
      <c r="H49" s="144">
        <v>0.13852656212381792</v>
      </c>
      <c r="I49" s="144">
        <v>20.460835162932234</v>
      </c>
      <c r="J49" s="144">
        <v>5.383323128795935</v>
      </c>
      <c r="K49" s="145">
        <v>0.5377932334781619</v>
      </c>
    </row>
    <row r="50" spans="1:11" ht="12.75">
      <c r="A50" s="49" t="s">
        <v>78</v>
      </c>
      <c r="B50" s="144">
        <v>0.5286736409568409</v>
      </c>
      <c r="C50" s="144">
        <v>0</v>
      </c>
      <c r="D50" s="144">
        <v>0.13777555491602522</v>
      </c>
      <c r="E50" s="144">
        <v>0.09612248017397108</v>
      </c>
      <c r="F50" s="144">
        <v>1.3777555491602522</v>
      </c>
      <c r="G50" s="144">
        <v>92.91839750150538</v>
      </c>
      <c r="H50" s="144">
        <v>1.5219392694212088</v>
      </c>
      <c r="I50" s="144">
        <v>38.448992069588435</v>
      </c>
      <c r="J50" s="144">
        <v>9.291839750150539</v>
      </c>
      <c r="K50" s="145">
        <v>0.8010206681164257</v>
      </c>
    </row>
    <row r="51" spans="1:11" ht="12.75">
      <c r="A51" s="49" t="s">
        <v>383</v>
      </c>
      <c r="B51" s="144">
        <v>0.11891679551131232</v>
      </c>
      <c r="C51" s="144">
        <v>2.71809818311571</v>
      </c>
      <c r="D51" s="144">
        <v>0.020385736373367824</v>
      </c>
      <c r="E51" s="144">
        <v>0.010192868186683912</v>
      </c>
      <c r="F51" s="144">
        <v>0.4450885774851975</v>
      </c>
      <c r="G51" s="144">
        <v>13.59049091557855</v>
      </c>
      <c r="H51" s="144">
        <v>0.6625364321344543</v>
      </c>
      <c r="I51" s="144">
        <v>3.3976227288946377</v>
      </c>
      <c r="J51" s="144">
        <v>2.548217046670978</v>
      </c>
      <c r="K51" s="145">
        <v>0.37373850017841015</v>
      </c>
    </row>
    <row r="52" spans="1:11" ht="12.75">
      <c r="A52" s="49" t="s">
        <v>384</v>
      </c>
      <c r="B52" s="144">
        <v>0.016399765667526465</v>
      </c>
      <c r="C52" s="144">
        <v>0</v>
      </c>
      <c r="D52" s="144">
        <v>0.003452582245795046</v>
      </c>
      <c r="E52" s="144">
        <v>0.011220892298833897</v>
      </c>
      <c r="F52" s="144">
        <v>0.08890399282922243</v>
      </c>
      <c r="G52" s="144">
        <v>5.437817037127196</v>
      </c>
      <c r="H52" s="144">
        <v>0.2762065796636036</v>
      </c>
      <c r="I52" s="144">
        <v>8.631455614487614</v>
      </c>
      <c r="J52" s="144">
        <v>0.47473005879681873</v>
      </c>
      <c r="K52" s="145">
        <v>0.17262911228975228</v>
      </c>
    </row>
    <row r="53" spans="1:11" ht="12.75">
      <c r="A53" s="49" t="s">
        <v>214</v>
      </c>
      <c r="B53" s="144">
        <v>0.04673685781816224</v>
      </c>
      <c r="C53" s="144">
        <v>0</v>
      </c>
      <c r="D53" s="144">
        <v>0.010015040961034765</v>
      </c>
      <c r="E53" s="144">
        <v>0.005341355179218543</v>
      </c>
      <c r="F53" s="144">
        <v>0.21866172764925906</v>
      </c>
      <c r="G53" s="144">
        <v>1.0015040961034767</v>
      </c>
      <c r="H53" s="144">
        <v>0.10015040961034767</v>
      </c>
      <c r="I53" s="144">
        <v>10.682710358437085</v>
      </c>
      <c r="J53" s="144">
        <v>0.36721816857127476</v>
      </c>
      <c r="K53" s="145">
        <v>0.08345867467528972</v>
      </c>
    </row>
    <row r="54" spans="1:11" ht="12.75">
      <c r="A54" s="49" t="s">
        <v>64</v>
      </c>
      <c r="B54" s="144">
        <v>0.04923522701767432</v>
      </c>
      <c r="C54" s="144">
        <v>7.049589322985186</v>
      </c>
      <c r="D54" s="144">
        <v>0.019022701347737803</v>
      </c>
      <c r="E54" s="144">
        <v>0.008168571755205058</v>
      </c>
      <c r="F54" s="144">
        <v>0.21484462698621518</v>
      </c>
      <c r="G54" s="144">
        <v>3.021252566993651</v>
      </c>
      <c r="H54" s="144">
        <v>0.17903718915517933</v>
      </c>
      <c r="I54" s="144">
        <v>7.4971822958731344</v>
      </c>
      <c r="J54" s="144">
        <v>0.22379648644397418</v>
      </c>
      <c r="K54" s="145">
        <v>0.17903718915517933</v>
      </c>
    </row>
    <row r="55" spans="1:11" ht="12.75">
      <c r="A55" s="49" t="s">
        <v>50</v>
      </c>
      <c r="B55" s="144">
        <v>0</v>
      </c>
      <c r="C55" s="144">
        <v>0</v>
      </c>
      <c r="D55" s="144">
        <v>0</v>
      </c>
      <c r="E55" s="144">
        <v>0</v>
      </c>
      <c r="F55" s="144">
        <v>0</v>
      </c>
      <c r="G55" s="144">
        <v>0.11897713118856058</v>
      </c>
      <c r="H55" s="144">
        <v>0.057505613407804274</v>
      </c>
      <c r="I55" s="144">
        <v>0.03965904372952019</v>
      </c>
      <c r="J55" s="144">
        <v>0</v>
      </c>
      <c r="K55" s="145">
        <v>0</v>
      </c>
    </row>
    <row r="56" spans="1:11" ht="12.75">
      <c r="A56" s="49" t="s">
        <v>311</v>
      </c>
      <c r="B56" s="144">
        <v>0.06832853261910879</v>
      </c>
      <c r="C56" s="144">
        <v>4.786891898975375</v>
      </c>
      <c r="D56" s="144">
        <v>0.061411166130814016</v>
      </c>
      <c r="E56" s="144">
        <v>0.027181905845394948</v>
      </c>
      <c r="F56" s="144">
        <v>0.19229283007445894</v>
      </c>
      <c r="G56" s="144">
        <v>12.942451025630644</v>
      </c>
      <c r="H56" s="144">
        <v>0.9109687255177714</v>
      </c>
      <c r="I56" s="144">
        <v>14.00600975825068</v>
      </c>
      <c r="J56" s="144">
        <v>0.17241597137631157</v>
      </c>
      <c r="K56" s="145">
        <v>0.5378626718736174</v>
      </c>
    </row>
    <row r="57" spans="1:11" ht="12.75">
      <c r="A57" s="49" t="s">
        <v>91</v>
      </c>
      <c r="B57" s="144">
        <v>0.07791350622005881</v>
      </c>
      <c r="C57" s="144">
        <v>902.8772601531175</v>
      </c>
      <c r="D57" s="144">
        <v>0.18810180261925716</v>
      </c>
      <c r="E57" s="144">
        <v>0.13085436861081903</v>
      </c>
      <c r="F57" s="144">
        <v>2.091836767977932</v>
      </c>
      <c r="G57" s="144">
        <v>50.82916322886638</v>
      </c>
      <c r="H57" s="144">
        <v>2.3073602854726625</v>
      </c>
      <c r="I57" s="144">
        <v>46.16340683549016</v>
      </c>
      <c r="J57" s="144">
        <v>12.2519357565523</v>
      </c>
      <c r="K57" s="145">
        <v>1.0374395619693937</v>
      </c>
    </row>
    <row r="58" spans="1:11" ht="12.75">
      <c r="A58" s="49" t="s">
        <v>89</v>
      </c>
      <c r="B58" s="144">
        <v>0.0015247071977501545</v>
      </c>
      <c r="C58" s="144">
        <v>94.32425658079669</v>
      </c>
      <c r="D58" s="144">
        <v>0.10308658182652608</v>
      </c>
      <c r="E58" s="144">
        <v>0.0746488419998213</v>
      </c>
      <c r="F58" s="144">
        <v>0.75562249642767</v>
      </c>
      <c r="G58" s="144">
        <v>36.82144236744503</v>
      </c>
      <c r="H58" s="144">
        <v>0.8169043255544368</v>
      </c>
      <c r="I58" s="144">
        <v>25.711211251742917</v>
      </c>
      <c r="J58" s="144">
        <v>2.97116529609503</v>
      </c>
      <c r="K58" s="145">
        <v>0.25110401092416484</v>
      </c>
    </row>
    <row r="59" spans="1:11" ht="12.75">
      <c r="A59" s="49" t="s">
        <v>241</v>
      </c>
      <c r="B59" s="144">
        <v>0.022550600974504464</v>
      </c>
      <c r="C59" s="144">
        <v>0.6165922578255142</v>
      </c>
      <c r="D59" s="144">
        <v>0.020816071089251802</v>
      </c>
      <c r="E59" s="144">
        <v>0.009984931085911425</v>
      </c>
      <c r="F59" s="144">
        <v>0.20337149629450005</v>
      </c>
      <c r="G59" s="144">
        <v>5.557454093106821</v>
      </c>
      <c r="H59" s="144">
        <v>0.18212809179032008</v>
      </c>
      <c r="I59" s="144">
        <v>6.106195097903542</v>
      </c>
      <c r="J59" s="144">
        <v>0.13158841038301655</v>
      </c>
      <c r="K59" s="145">
        <v>0.10059068342991208</v>
      </c>
    </row>
    <row r="60" spans="1:11" ht="12.75">
      <c r="A60" s="47" t="s">
        <v>385</v>
      </c>
      <c r="B60" s="144">
        <v>0.02034713030538783</v>
      </c>
      <c r="C60" s="144">
        <v>102.87757693296497</v>
      </c>
      <c r="D60" s="144">
        <v>0.04658610278405759</v>
      </c>
      <c r="E60" s="144">
        <v>0.05693745491816864</v>
      </c>
      <c r="F60" s="144">
        <v>0.4997463385254109</v>
      </c>
      <c r="G60" s="144">
        <v>30.017600187200905</v>
      </c>
      <c r="H60" s="144">
        <v>0.8615265234387914</v>
      </c>
      <c r="I60" s="144">
        <v>17.80619243792469</v>
      </c>
      <c r="J60" s="144">
        <v>4.426687513468988</v>
      </c>
      <c r="K60" s="145">
        <v>0.27185412325668323</v>
      </c>
    </row>
    <row r="61" spans="1:11" ht="12.75">
      <c r="A61" s="49" t="s">
        <v>242</v>
      </c>
      <c r="B61" s="144">
        <v>0.09193964663158455</v>
      </c>
      <c r="C61" s="144">
        <v>6.733404075182688</v>
      </c>
      <c r="D61" s="144">
        <v>0.029011680950302106</v>
      </c>
      <c r="E61" s="144">
        <v>0.02121681899037936</v>
      </c>
      <c r="F61" s="144">
        <v>0.48262137689469703</v>
      </c>
      <c r="G61" s="144">
        <v>6.273946510542379</v>
      </c>
      <c r="H61" s="144">
        <v>0.26066990495852926</v>
      </c>
      <c r="I61" s="144">
        <v>8.08134951676807</v>
      </c>
      <c r="J61" s="144">
        <v>12.111293310038318</v>
      </c>
      <c r="K61" s="145">
        <v>0.2042639980119072</v>
      </c>
    </row>
    <row r="62" spans="1:11" ht="12.75">
      <c r="A62" s="49" t="s">
        <v>386</v>
      </c>
      <c r="B62" s="144">
        <v>0</v>
      </c>
      <c r="C62" s="144">
        <v>61.88921721345016</v>
      </c>
      <c r="D62" s="144">
        <v>0</v>
      </c>
      <c r="E62" s="144">
        <v>0</v>
      </c>
      <c r="F62" s="144">
        <v>0</v>
      </c>
      <c r="G62" s="144">
        <v>0.16871441924213637</v>
      </c>
      <c r="H62" s="144">
        <v>0.1308074323111153</v>
      </c>
      <c r="I62" s="144">
        <v>0</v>
      </c>
      <c r="J62" s="144">
        <v>1.5698870030114542</v>
      </c>
      <c r="K62" s="145">
        <v>0.0022495255898951514</v>
      </c>
    </row>
    <row r="63" spans="1:11" ht="12.75">
      <c r="A63" s="49" t="s">
        <v>387</v>
      </c>
      <c r="B63" s="144">
        <v>0</v>
      </c>
      <c r="C63" s="144">
        <v>0</v>
      </c>
      <c r="D63" s="144">
        <v>0.006031824222278758</v>
      </c>
      <c r="E63" s="144">
        <v>0.0590607167563139</v>
      </c>
      <c r="F63" s="144">
        <v>1.431791522904954</v>
      </c>
      <c r="G63" s="144">
        <v>13.426645188372273</v>
      </c>
      <c r="H63" s="144">
        <v>0.6549586442102415</v>
      </c>
      <c r="I63" s="144">
        <v>22.130011808403403</v>
      </c>
      <c r="J63" s="144">
        <v>1.0555692388987825</v>
      </c>
      <c r="K63" s="145">
        <v>0.12206239499152616</v>
      </c>
    </row>
    <row r="64" spans="1:11" ht="12.75">
      <c r="A64" s="49" t="s">
        <v>388</v>
      </c>
      <c r="B64" s="144">
        <v>9.939568244480151E-05</v>
      </c>
      <c r="C64" s="144">
        <v>0.3203974767835517</v>
      </c>
      <c r="D64" s="144">
        <v>0.024782163040285115</v>
      </c>
      <c r="E64" s="144">
        <v>0.0217814902622131</v>
      </c>
      <c r="F64" s="144">
        <v>0.07831528927937495</v>
      </c>
      <c r="G64" s="144">
        <v>4.752541834803436</v>
      </c>
      <c r="H64" s="144">
        <v>0.17445285961481158</v>
      </c>
      <c r="I64" s="144">
        <v>2.9141917671928077</v>
      </c>
      <c r="J64" s="144">
        <v>0.0938214714625126</v>
      </c>
      <c r="K64" s="145">
        <v>0.024746837543918584</v>
      </c>
    </row>
    <row r="65" spans="1:11" ht="12.75">
      <c r="A65" s="49" t="s">
        <v>243</v>
      </c>
      <c r="B65" s="144">
        <v>0.04924627620480543</v>
      </c>
      <c r="C65" s="144">
        <v>17.59495390430416</v>
      </c>
      <c r="D65" s="144">
        <v>0.02951052283588901</v>
      </c>
      <c r="E65" s="144">
        <v>0.053143431394475533</v>
      </c>
      <c r="F65" s="144">
        <v>0.7356602643757801</v>
      </c>
      <c r="G65" s="144">
        <v>30.793568195481456</v>
      </c>
      <c r="H65" s="144">
        <v>1.9829356031703378</v>
      </c>
      <c r="I65" s="144">
        <v>26.624134864364763</v>
      </c>
      <c r="J65" s="144">
        <v>3.8884942391490664</v>
      </c>
      <c r="K65" s="145">
        <v>0.09433579491917789</v>
      </c>
    </row>
    <row r="66" spans="1:11" ht="13.5" thickBot="1">
      <c r="A66" s="293" t="s">
        <v>37</v>
      </c>
      <c r="B66" s="300">
        <v>3.555256840399565</v>
      </c>
      <c r="C66" s="300">
        <v>1960.377567129407</v>
      </c>
      <c r="D66" s="300">
        <v>1.4178968429706558</v>
      </c>
      <c r="E66" s="300">
        <v>2.134615175615694</v>
      </c>
      <c r="F66" s="300">
        <v>20.757167643392783</v>
      </c>
      <c r="G66" s="300">
        <v>963.9587877959112</v>
      </c>
      <c r="H66" s="300">
        <v>17.39148975811555</v>
      </c>
      <c r="I66" s="300">
        <v>361.9973800222445</v>
      </c>
      <c r="J66" s="300">
        <v>137.89746240577364</v>
      </c>
      <c r="K66" s="301">
        <v>9.683771231903549</v>
      </c>
    </row>
  </sheetData>
  <mergeCells count="5">
    <mergeCell ref="A38:K38"/>
    <mergeCell ref="A4:K4"/>
    <mergeCell ref="A3:K3"/>
    <mergeCell ref="A1:K1"/>
    <mergeCell ref="A37:K37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G20"/>
  <sheetViews>
    <sheetView showGridLines="0" zoomScale="75" zoomScaleNormal="75" workbookViewId="0" topLeftCell="A1">
      <selection activeCell="A18" sqref="A18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7" s="159" customFormat="1" ht="21.75" customHeight="1">
      <c r="A1" s="393" t="s">
        <v>247</v>
      </c>
      <c r="B1" s="393"/>
      <c r="C1" s="393"/>
      <c r="D1" s="393"/>
      <c r="E1" s="393"/>
      <c r="F1" s="393"/>
      <c r="G1" s="393"/>
    </row>
    <row r="3" spans="1:7" ht="15">
      <c r="A3" s="394" t="s">
        <v>429</v>
      </c>
      <c r="B3" s="394"/>
      <c r="C3" s="394"/>
      <c r="D3" s="394"/>
      <c r="E3" s="394"/>
      <c r="F3" s="394"/>
      <c r="G3" s="403"/>
    </row>
    <row r="4" spans="1:6" ht="15">
      <c r="A4" s="173"/>
      <c r="B4" s="164"/>
      <c r="C4" s="164"/>
      <c r="D4" s="177"/>
      <c r="E4" s="164"/>
      <c r="F4" s="178"/>
    </row>
    <row r="5" spans="1:7" ht="12.75">
      <c r="A5" s="399" t="s">
        <v>32</v>
      </c>
      <c r="B5" s="401" t="s">
        <v>1</v>
      </c>
      <c r="C5" s="402"/>
      <c r="D5" s="399"/>
      <c r="E5" s="401" t="s">
        <v>2</v>
      </c>
      <c r="F5" s="402"/>
      <c r="G5" s="402"/>
    </row>
    <row r="6" spans="1:7" ht="13.5" thickBot="1">
      <c r="A6" s="400"/>
      <c r="B6" s="43">
        <v>2000</v>
      </c>
      <c r="C6" s="43">
        <v>1999</v>
      </c>
      <c r="D6" s="181" t="s">
        <v>407</v>
      </c>
      <c r="E6" s="43">
        <v>2000</v>
      </c>
      <c r="F6" s="43">
        <v>1999</v>
      </c>
      <c r="G6" s="182" t="s">
        <v>407</v>
      </c>
    </row>
    <row r="7" spans="1:7" ht="12.75">
      <c r="A7" s="154" t="s">
        <v>23</v>
      </c>
      <c r="B7" s="186">
        <v>4518</v>
      </c>
      <c r="C7" s="186">
        <v>4427</v>
      </c>
      <c r="D7" s="187">
        <v>2.0555681048113854</v>
      </c>
      <c r="E7" s="186">
        <v>5079</v>
      </c>
      <c r="F7" s="186">
        <v>5009</v>
      </c>
      <c r="G7" s="188">
        <v>1.397484527849869</v>
      </c>
    </row>
    <row r="8" spans="1:7" ht="12.75">
      <c r="A8" s="88" t="s">
        <v>24</v>
      </c>
      <c r="B8" s="98">
        <v>767</v>
      </c>
      <c r="C8" s="98">
        <v>757</v>
      </c>
      <c r="D8" s="116">
        <v>1.32100396301189</v>
      </c>
      <c r="E8" s="98">
        <v>926</v>
      </c>
      <c r="F8" s="98">
        <v>911</v>
      </c>
      <c r="G8" s="117">
        <v>1.6465422612513692</v>
      </c>
    </row>
    <row r="9" spans="1:7" ht="12.75">
      <c r="A9" s="88" t="s">
        <v>25</v>
      </c>
      <c r="B9" s="98">
        <v>603</v>
      </c>
      <c r="C9" s="98">
        <v>559</v>
      </c>
      <c r="D9" s="116">
        <v>7.871198568872984</v>
      </c>
      <c r="E9" s="98">
        <v>506</v>
      </c>
      <c r="F9" s="98">
        <v>473</v>
      </c>
      <c r="G9" s="117">
        <v>6.976744186046517</v>
      </c>
    </row>
    <row r="10" spans="1:7" ht="12.75">
      <c r="A10" s="88" t="s">
        <v>26</v>
      </c>
      <c r="B10" s="98">
        <v>1703</v>
      </c>
      <c r="C10" s="98">
        <v>1669</v>
      </c>
      <c r="D10" s="116">
        <v>2.0371479928100626</v>
      </c>
      <c r="E10" s="98">
        <v>1909</v>
      </c>
      <c r="F10" s="98">
        <v>1877</v>
      </c>
      <c r="G10" s="117">
        <v>1.7048481619605695</v>
      </c>
    </row>
    <row r="11" spans="1:7" ht="12.75">
      <c r="A11" s="88" t="s">
        <v>27</v>
      </c>
      <c r="B11" s="98">
        <v>1651</v>
      </c>
      <c r="C11" s="98">
        <v>1631</v>
      </c>
      <c r="D11" s="116">
        <v>1.226241569589206</v>
      </c>
      <c r="E11" s="98">
        <v>1821</v>
      </c>
      <c r="F11" s="98">
        <v>1810</v>
      </c>
      <c r="G11" s="117">
        <v>0.6077348066298356</v>
      </c>
    </row>
    <row r="12" spans="1:7" ht="12.75">
      <c r="A12" s="88" t="s">
        <v>28</v>
      </c>
      <c r="B12" s="98">
        <v>970</v>
      </c>
      <c r="C12" s="98">
        <v>1010</v>
      </c>
      <c r="D12" s="116">
        <v>-3.960396039603964</v>
      </c>
      <c r="E12" s="98">
        <v>1078</v>
      </c>
      <c r="F12" s="98">
        <v>1126</v>
      </c>
      <c r="G12" s="117">
        <v>-4.262877442273535</v>
      </c>
    </row>
    <row r="13" spans="1:7" ht="12.75">
      <c r="A13" s="88" t="s">
        <v>29</v>
      </c>
      <c r="B13" s="98">
        <v>934</v>
      </c>
      <c r="C13" s="98">
        <v>926</v>
      </c>
      <c r="D13" s="116">
        <v>0.8639308855291574</v>
      </c>
      <c r="E13" s="98">
        <v>1120</v>
      </c>
      <c r="F13" s="98">
        <v>1092</v>
      </c>
      <c r="G13" s="117">
        <v>2.564102564102569</v>
      </c>
    </row>
    <row r="14" spans="1:7" ht="12.75">
      <c r="A14" s="47" t="s">
        <v>129</v>
      </c>
      <c r="B14" s="98">
        <v>16944</v>
      </c>
      <c r="C14" s="98">
        <v>17129</v>
      </c>
      <c r="D14" s="116">
        <v>-1.0800396987564937</v>
      </c>
      <c r="E14" s="98">
        <v>18567</v>
      </c>
      <c r="F14" s="98">
        <v>19782</v>
      </c>
      <c r="G14" s="117">
        <v>-6.141947224749771</v>
      </c>
    </row>
    <row r="15" spans="1:7" ht="12.75">
      <c r="A15" s="47" t="s">
        <v>130</v>
      </c>
      <c r="B15" s="98">
        <v>5117</v>
      </c>
      <c r="C15" s="98">
        <v>4997</v>
      </c>
      <c r="D15" s="116">
        <v>2.4014408645187046</v>
      </c>
      <c r="E15" s="98">
        <v>5777</v>
      </c>
      <c r="F15" s="98">
        <v>5660</v>
      </c>
      <c r="G15" s="117">
        <v>2.0671378091872725</v>
      </c>
    </row>
    <row r="16" spans="1:7" ht="15.75" customHeight="1" thickBot="1">
      <c r="A16" s="153" t="s">
        <v>33</v>
      </c>
      <c r="B16" s="189">
        <v>33207</v>
      </c>
      <c r="C16" s="189">
        <v>33105</v>
      </c>
      <c r="D16" s="190">
        <v>0.3081105573176188</v>
      </c>
      <c r="E16" s="189">
        <v>36783</v>
      </c>
      <c r="F16" s="189">
        <v>36970</v>
      </c>
      <c r="G16" s="191">
        <v>-0.5058155261022392</v>
      </c>
    </row>
    <row r="17" spans="1:7" ht="12.75">
      <c r="A17" s="108" t="s">
        <v>394</v>
      </c>
      <c r="B17" s="185"/>
      <c r="C17" s="185"/>
      <c r="D17" s="185"/>
      <c r="E17" s="185"/>
      <c r="F17" s="1"/>
      <c r="G17" s="81"/>
    </row>
    <row r="18" spans="1:7" ht="12.75">
      <c r="A18" s="344"/>
      <c r="B18" s="1"/>
      <c r="C18" s="1"/>
      <c r="D18" s="81"/>
      <c r="E18" s="1"/>
      <c r="F18" s="1"/>
      <c r="G18" s="81"/>
    </row>
    <row r="19" spans="1:5" ht="12.75">
      <c r="A19" s="2"/>
      <c r="B19" s="82"/>
      <c r="C19" s="82"/>
      <c r="D19" s="82"/>
      <c r="E19" s="82"/>
    </row>
    <row r="20" spans="1:5" ht="12.75">
      <c r="A20" s="2"/>
      <c r="B20" s="82"/>
      <c r="C20" s="82"/>
      <c r="D20" s="82"/>
      <c r="E20" s="82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9" s="159" customFormat="1" ht="21.75" customHeight="1">
      <c r="A1" s="393" t="s">
        <v>247</v>
      </c>
      <c r="B1" s="393"/>
      <c r="C1" s="393"/>
      <c r="D1" s="393"/>
      <c r="E1" s="393"/>
      <c r="F1" s="393"/>
      <c r="G1" s="393"/>
      <c r="H1" s="393"/>
      <c r="I1" s="393"/>
    </row>
    <row r="3" spans="1:9" ht="15">
      <c r="A3" s="398" t="s">
        <v>430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70"/>
      <c r="B4" s="83"/>
      <c r="C4" s="5"/>
      <c r="D4" s="83"/>
      <c r="E4" s="5"/>
      <c r="F4" s="83"/>
      <c r="G4" s="5"/>
      <c r="H4" s="83"/>
      <c r="I4" s="5"/>
    </row>
    <row r="5" spans="1:9" ht="12.75" customHeight="1">
      <c r="A5" s="53" t="s">
        <v>32</v>
      </c>
      <c r="B5" s="373" t="s">
        <v>34</v>
      </c>
      <c r="C5" s="374"/>
      <c r="D5" s="373" t="s">
        <v>35</v>
      </c>
      <c r="E5" s="374"/>
      <c r="F5" s="373" t="s">
        <v>36</v>
      </c>
      <c r="G5" s="374"/>
      <c r="H5" s="373" t="s">
        <v>37</v>
      </c>
      <c r="I5" s="375"/>
    </row>
    <row r="6" spans="1:9" ht="13.5" thickBot="1">
      <c r="A6" s="89"/>
      <c r="B6" s="183" t="s">
        <v>3</v>
      </c>
      <c r="C6" s="146" t="s">
        <v>38</v>
      </c>
      <c r="D6" s="183" t="s">
        <v>3</v>
      </c>
      <c r="E6" s="146" t="s">
        <v>38</v>
      </c>
      <c r="F6" s="183" t="s">
        <v>3</v>
      </c>
      <c r="G6" s="146" t="s">
        <v>38</v>
      </c>
      <c r="H6" s="183" t="s">
        <v>21</v>
      </c>
      <c r="I6" s="184" t="s">
        <v>38</v>
      </c>
    </row>
    <row r="7" spans="1:9" ht="12.75">
      <c r="A7" s="154" t="s">
        <v>23</v>
      </c>
      <c r="B7" s="186">
        <v>4857</v>
      </c>
      <c r="C7" s="192">
        <v>13.601232147857743</v>
      </c>
      <c r="D7" s="186">
        <v>184</v>
      </c>
      <c r="E7" s="192">
        <v>21.775147928994084</v>
      </c>
      <c r="F7" s="186">
        <v>38</v>
      </c>
      <c r="G7" s="192">
        <v>16.666666666666668</v>
      </c>
      <c r="H7" s="186">
        <v>5079</v>
      </c>
      <c r="I7" s="193">
        <v>13.808009134654595</v>
      </c>
    </row>
    <row r="8" spans="1:9" ht="12.75">
      <c r="A8" s="88" t="s">
        <v>24</v>
      </c>
      <c r="B8" s="98">
        <v>834</v>
      </c>
      <c r="C8" s="179">
        <v>2.3354802576309157</v>
      </c>
      <c r="D8" s="98">
        <v>77</v>
      </c>
      <c r="E8" s="179">
        <v>9.112426035502958</v>
      </c>
      <c r="F8" s="98">
        <v>15</v>
      </c>
      <c r="G8" s="179">
        <v>6.578947368421052</v>
      </c>
      <c r="H8" s="98">
        <v>926</v>
      </c>
      <c r="I8" s="180">
        <v>2.517467308267406</v>
      </c>
    </row>
    <row r="9" spans="1:9" ht="12.75">
      <c r="A9" s="88" t="s">
        <v>39</v>
      </c>
      <c r="B9" s="98">
        <v>397</v>
      </c>
      <c r="C9" s="179">
        <v>1.1117334080089611</v>
      </c>
      <c r="D9" s="98">
        <v>92</v>
      </c>
      <c r="E9" s="179">
        <v>10.887573964497042</v>
      </c>
      <c r="F9" s="98">
        <v>17</v>
      </c>
      <c r="G9" s="179">
        <v>7.456140350877193</v>
      </c>
      <c r="H9" s="98">
        <v>506</v>
      </c>
      <c r="I9" s="180">
        <v>1.3756354837832694</v>
      </c>
    </row>
    <row r="10" spans="1:9" ht="12.75">
      <c r="A10" s="88" t="s">
        <v>40</v>
      </c>
      <c r="B10" s="98">
        <v>1870</v>
      </c>
      <c r="C10" s="179">
        <v>5.236628395407449</v>
      </c>
      <c r="D10" s="98">
        <v>35</v>
      </c>
      <c r="E10" s="179">
        <v>4.1420118343195265</v>
      </c>
      <c r="F10" s="98">
        <v>4</v>
      </c>
      <c r="G10" s="179">
        <v>1.7543859649122806</v>
      </c>
      <c r="H10" s="98">
        <v>1909</v>
      </c>
      <c r="I10" s="180">
        <v>5.189897507000516</v>
      </c>
    </row>
    <row r="11" spans="1:9" ht="12.75">
      <c r="A11" s="88" t="s">
        <v>27</v>
      </c>
      <c r="B11" s="98">
        <v>1737</v>
      </c>
      <c r="C11" s="179">
        <v>4.8641837020442455</v>
      </c>
      <c r="D11" s="98">
        <v>50</v>
      </c>
      <c r="E11" s="179">
        <v>5.9171597633136095</v>
      </c>
      <c r="F11" s="98">
        <v>34</v>
      </c>
      <c r="G11" s="179">
        <v>14.912280701754385</v>
      </c>
      <c r="H11" s="98">
        <v>1821</v>
      </c>
      <c r="I11" s="180">
        <v>4.950656553299078</v>
      </c>
    </row>
    <row r="12" spans="1:9" ht="12.75">
      <c r="A12" s="88" t="s">
        <v>28</v>
      </c>
      <c r="B12" s="98">
        <v>1060</v>
      </c>
      <c r="C12" s="179">
        <v>2.9683562027443293</v>
      </c>
      <c r="D12" s="98">
        <v>15</v>
      </c>
      <c r="E12" s="179">
        <v>1.7751479289940828</v>
      </c>
      <c r="F12" s="98">
        <v>3</v>
      </c>
      <c r="G12" s="179">
        <v>1.3157894736842106</v>
      </c>
      <c r="H12" s="98">
        <v>1078</v>
      </c>
      <c r="I12" s="180">
        <v>2.9307016828426176</v>
      </c>
    </row>
    <row r="13" spans="1:9" ht="12.75">
      <c r="A13" s="88" t="s">
        <v>29</v>
      </c>
      <c r="B13" s="98">
        <v>1083</v>
      </c>
      <c r="C13" s="179">
        <v>3.0327639316718007</v>
      </c>
      <c r="D13" s="98">
        <v>34</v>
      </c>
      <c r="E13" s="179">
        <v>4.023668639053255</v>
      </c>
      <c r="F13" s="98">
        <v>3</v>
      </c>
      <c r="G13" s="179">
        <v>1.3157894736842106</v>
      </c>
      <c r="H13" s="98">
        <v>1120</v>
      </c>
      <c r="I13" s="180">
        <v>3.044884865291031</v>
      </c>
    </row>
    <row r="14" spans="1:9" ht="12.75">
      <c r="A14" s="47" t="s">
        <v>129</v>
      </c>
      <c r="B14" s="98">
        <v>18258</v>
      </c>
      <c r="C14" s="179">
        <v>51.12853542425091</v>
      </c>
      <c r="D14" s="98">
        <v>234</v>
      </c>
      <c r="E14" s="179">
        <v>27.692307692307693</v>
      </c>
      <c r="F14" s="98">
        <v>75</v>
      </c>
      <c r="G14" s="179">
        <v>32.89473684210526</v>
      </c>
      <c r="H14" s="98">
        <v>18567</v>
      </c>
      <c r="I14" s="180">
        <v>50.4771225838023</v>
      </c>
    </row>
    <row r="15" spans="1:9" ht="12.75">
      <c r="A15" s="47" t="s">
        <v>130</v>
      </c>
      <c r="B15" s="98">
        <v>5614</v>
      </c>
      <c r="C15" s="179">
        <v>15.721086530383646</v>
      </c>
      <c r="D15" s="98">
        <v>124</v>
      </c>
      <c r="E15" s="179">
        <v>14.674556213017752</v>
      </c>
      <c r="F15" s="98">
        <v>39</v>
      </c>
      <c r="G15" s="179">
        <v>17.105263157894736</v>
      </c>
      <c r="H15" s="98">
        <v>5777</v>
      </c>
      <c r="I15" s="180">
        <v>15.705624881059185</v>
      </c>
    </row>
    <row r="16" spans="1:9" ht="15.75" customHeight="1" thickBot="1">
      <c r="A16" s="153" t="s">
        <v>33</v>
      </c>
      <c r="B16" s="189">
        <v>35710</v>
      </c>
      <c r="C16" s="302">
        <v>100</v>
      </c>
      <c r="D16" s="189">
        <v>845</v>
      </c>
      <c r="E16" s="302">
        <v>100</v>
      </c>
      <c r="F16" s="189">
        <v>228</v>
      </c>
      <c r="G16" s="302">
        <v>100</v>
      </c>
      <c r="H16" s="189">
        <v>36783</v>
      </c>
      <c r="I16" s="303">
        <v>100</v>
      </c>
    </row>
    <row r="17" spans="1:5" ht="12.75">
      <c r="A17" s="404" t="s">
        <v>394</v>
      </c>
      <c r="B17" s="404"/>
      <c r="C17" s="404"/>
      <c r="D17" s="404"/>
      <c r="E17" s="404"/>
    </row>
    <row r="19" spans="1:5" ht="12.75">
      <c r="A19" s="16" t="s">
        <v>136</v>
      </c>
      <c r="B19" s="381" t="s">
        <v>131</v>
      </c>
      <c r="C19" s="369"/>
      <c r="D19" s="369"/>
      <c r="E19" s="369"/>
    </row>
    <row r="20" spans="1:5" ht="12.75">
      <c r="A20" s="2"/>
      <c r="B20" s="381" t="s">
        <v>330</v>
      </c>
      <c r="C20" s="369"/>
      <c r="D20" s="369"/>
      <c r="E20" s="369"/>
    </row>
    <row r="21" spans="1:5" ht="12.75">
      <c r="A21" s="2"/>
      <c r="B21" s="371" t="s">
        <v>132</v>
      </c>
      <c r="C21" s="372"/>
      <c r="D21" s="372"/>
      <c r="E21" s="1"/>
    </row>
    <row r="22" spans="1:5" ht="12.75">
      <c r="A22" s="2"/>
      <c r="B22" s="1"/>
      <c r="C22" s="1"/>
      <c r="D22" s="81"/>
      <c r="E22" s="1"/>
    </row>
    <row r="23" spans="1:5" ht="12.75">
      <c r="A23" s="16" t="s">
        <v>137</v>
      </c>
      <c r="B23" s="381" t="s">
        <v>133</v>
      </c>
      <c r="C23" s="369"/>
      <c r="D23" s="369"/>
      <c r="E23" s="369"/>
    </row>
    <row r="24" spans="1:5" ht="12.75">
      <c r="A24" s="2"/>
      <c r="B24" s="381" t="s">
        <v>134</v>
      </c>
      <c r="C24" s="369"/>
      <c r="D24" s="369"/>
      <c r="E24" s="369"/>
    </row>
    <row r="25" spans="1:5" ht="12.75" customHeight="1">
      <c r="A25" s="2"/>
      <c r="B25" s="370" t="s">
        <v>135</v>
      </c>
      <c r="C25" s="370"/>
      <c r="D25" s="370"/>
      <c r="E25" s="370"/>
    </row>
  </sheetData>
  <mergeCells count="13">
    <mergeCell ref="F5:G5"/>
    <mergeCell ref="A3:I3"/>
    <mergeCell ref="H5:I5"/>
    <mergeCell ref="A1:I1"/>
    <mergeCell ref="B5:C5"/>
    <mergeCell ref="D5:E5"/>
    <mergeCell ref="A17:E17"/>
    <mergeCell ref="B24:E24"/>
    <mergeCell ref="B25:E25"/>
    <mergeCell ref="B19:E19"/>
    <mergeCell ref="B20:E20"/>
    <mergeCell ref="B21:D21"/>
    <mergeCell ref="B23:E2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G25"/>
  <sheetViews>
    <sheetView showGridLines="0" zoomScale="75" zoomScaleNormal="75" workbookViewId="0" topLeftCell="A1">
      <selection activeCell="E28" sqref="E28"/>
    </sheetView>
  </sheetViews>
  <sheetFormatPr defaultColWidth="11.421875" defaultRowHeight="15" customHeight="1"/>
  <cols>
    <col min="1" max="1" width="30.7109375" style="12" customWidth="1"/>
    <col min="2" max="3" width="14.7109375" style="18" customWidth="1"/>
    <col min="4" max="7" width="14.7109375" style="4" customWidth="1"/>
    <col min="8" max="16384" width="8.421875" style="12" customWidth="1"/>
  </cols>
  <sheetData>
    <row r="1" spans="1:7" s="159" customFormat="1" ht="18" customHeight="1">
      <c r="A1" s="393" t="s">
        <v>247</v>
      </c>
      <c r="B1" s="393"/>
      <c r="C1" s="393"/>
      <c r="D1" s="393"/>
      <c r="E1" s="393"/>
      <c r="F1" s="393"/>
      <c r="G1" s="393"/>
    </row>
    <row r="2" spans="1:3" ht="12.75" customHeight="1">
      <c r="A2" s="4"/>
      <c r="B2" s="4"/>
      <c r="C2" s="4"/>
    </row>
    <row r="3" spans="1:7" ht="12.75" customHeight="1">
      <c r="A3" s="398" t="s">
        <v>431</v>
      </c>
      <c r="B3" s="398"/>
      <c r="C3" s="398"/>
      <c r="D3" s="398"/>
      <c r="E3" s="398"/>
      <c r="F3" s="398"/>
      <c r="G3" s="398"/>
    </row>
    <row r="4" spans="1:7" ht="12.75" customHeight="1">
      <c r="A4" s="176"/>
      <c r="B4" s="176"/>
      <c r="C4" s="176"/>
      <c r="D4" s="176"/>
      <c r="E4" s="176"/>
      <c r="F4" s="176"/>
      <c r="G4" s="9"/>
    </row>
    <row r="5" spans="1:7" ht="12.75" customHeight="1">
      <c r="A5" s="106"/>
      <c r="B5" s="380" t="s">
        <v>42</v>
      </c>
      <c r="C5" s="380" t="s">
        <v>43</v>
      </c>
      <c r="D5" s="376" t="s">
        <v>44</v>
      </c>
      <c r="E5" s="378" t="s">
        <v>45</v>
      </c>
      <c r="F5" s="380" t="s">
        <v>46</v>
      </c>
      <c r="G5" s="362" t="s">
        <v>47</v>
      </c>
    </row>
    <row r="6" spans="1:7" ht="12.75" customHeight="1">
      <c r="A6" s="9" t="s">
        <v>41</v>
      </c>
      <c r="B6" s="361"/>
      <c r="C6" s="361"/>
      <c r="D6" s="377"/>
      <c r="E6" s="379"/>
      <c r="F6" s="361"/>
      <c r="G6" s="363"/>
    </row>
    <row r="7" spans="1:7" ht="12.75" customHeight="1" thickBot="1">
      <c r="A7" s="96"/>
      <c r="B7" s="194" t="s">
        <v>409</v>
      </c>
      <c r="C7" s="194" t="s">
        <v>409</v>
      </c>
      <c r="D7" s="195" t="s">
        <v>48</v>
      </c>
      <c r="E7" s="194" t="s">
        <v>409</v>
      </c>
      <c r="F7" s="194" t="s">
        <v>409</v>
      </c>
      <c r="G7" s="196" t="s">
        <v>409</v>
      </c>
    </row>
    <row r="8" spans="1:7" ht="12.75" customHeight="1">
      <c r="A8" s="197" t="s">
        <v>23</v>
      </c>
      <c r="B8" s="198">
        <v>10881931.172093805</v>
      </c>
      <c r="C8" s="199">
        <v>7578383.998653733</v>
      </c>
      <c r="D8" s="198">
        <f>66954000/1000</f>
        <v>66954</v>
      </c>
      <c r="E8" s="198">
        <v>1279290.3249071436</v>
      </c>
      <c r="F8" s="198">
        <v>499278.7854747395</v>
      </c>
      <c r="G8" s="200">
        <v>2029503.6842042</v>
      </c>
    </row>
    <row r="9" spans="1:7" ht="12.75" customHeight="1">
      <c r="A9" s="96" t="s">
        <v>24</v>
      </c>
      <c r="B9" s="13">
        <v>2177827.4614450736</v>
      </c>
      <c r="C9" s="14">
        <v>1280017.549553448</v>
      </c>
      <c r="D9" s="13">
        <v>19112</v>
      </c>
      <c r="E9" s="13">
        <v>289898.18854951736</v>
      </c>
      <c r="F9" s="13">
        <v>101919.6326614018</v>
      </c>
      <c r="G9" s="107">
        <v>488178.091906771</v>
      </c>
    </row>
    <row r="10" spans="1:7" ht="12.75" customHeight="1">
      <c r="A10" s="108" t="s">
        <v>39</v>
      </c>
      <c r="B10" s="13">
        <v>4190773.2621735004</v>
      </c>
      <c r="C10" s="14">
        <v>2273682.8819732433</v>
      </c>
      <c r="D10" s="13">
        <v>33279</v>
      </c>
      <c r="E10" s="13">
        <v>596276.1290012382</v>
      </c>
      <c r="F10" s="13">
        <v>245164.85762023248</v>
      </c>
      <c r="G10" s="107">
        <v>944430.4208286755</v>
      </c>
    </row>
    <row r="11" spans="1:7" ht="12.75" customHeight="1">
      <c r="A11" s="96" t="s">
        <v>26</v>
      </c>
      <c r="B11" s="13">
        <v>3766212.3015157524</v>
      </c>
      <c r="C11" s="14">
        <v>2910076.568942099</v>
      </c>
      <c r="D11" s="13">
        <v>9578</v>
      </c>
      <c r="E11" s="13">
        <v>211808.68582693255</v>
      </c>
      <c r="F11" s="13">
        <v>95026.02382411982</v>
      </c>
      <c r="G11" s="107">
        <v>379737.47791280516</v>
      </c>
    </row>
    <row r="12" spans="1:7" ht="12.75" customHeight="1">
      <c r="A12" s="96" t="s">
        <v>27</v>
      </c>
      <c r="B12" s="13">
        <v>6107322.731479812</v>
      </c>
      <c r="C12" s="14">
        <v>3341260.6829901556</v>
      </c>
      <c r="D12" s="13">
        <v>27128</v>
      </c>
      <c r="E12" s="13">
        <v>738547.714350967</v>
      </c>
      <c r="F12" s="13">
        <v>223125.74375247917</v>
      </c>
      <c r="G12" s="107">
        <v>1359423.2687846334</v>
      </c>
    </row>
    <row r="13" spans="1:7" ht="12.75" customHeight="1">
      <c r="A13" s="96" t="s">
        <v>28</v>
      </c>
      <c r="B13" s="13">
        <v>2005667.5441443392</v>
      </c>
      <c r="C13" s="14">
        <v>1334048.53773755</v>
      </c>
      <c r="D13" s="13">
        <v>7278</v>
      </c>
      <c r="E13" s="13">
        <v>181229.18995588573</v>
      </c>
      <c r="F13" s="13">
        <v>64067.89032731119</v>
      </c>
      <c r="G13" s="107">
        <v>370650.17489452235</v>
      </c>
    </row>
    <row r="14" spans="1:7" ht="12.75" customHeight="1">
      <c r="A14" s="96" t="s">
        <v>29</v>
      </c>
      <c r="B14" s="13">
        <v>5537262.750471795</v>
      </c>
      <c r="C14" s="14">
        <v>4285252.364982631</v>
      </c>
      <c r="D14" s="13">
        <v>13779</v>
      </c>
      <c r="E14" s="13">
        <v>347156.61173416034</v>
      </c>
      <c r="F14" s="13">
        <v>156106.88399264362</v>
      </c>
      <c r="G14" s="107">
        <v>688753.8615027707</v>
      </c>
    </row>
    <row r="15" spans="1:7" ht="12.75" customHeight="1">
      <c r="A15" s="108" t="s">
        <v>49</v>
      </c>
      <c r="B15" s="13">
        <v>4524827.810032094</v>
      </c>
      <c r="C15" s="14">
        <v>1531889.7022586036</v>
      </c>
      <c r="D15" s="13">
        <v>100889</v>
      </c>
      <c r="E15" s="13">
        <v>1439730.5061723944</v>
      </c>
      <c r="F15" s="13">
        <v>258651.56924260457</v>
      </c>
      <c r="G15" s="107">
        <v>2026811.1499765606</v>
      </c>
    </row>
    <row r="16" spans="1:7" ht="12.75" customHeight="1">
      <c r="A16" s="108" t="s">
        <v>408</v>
      </c>
      <c r="B16" s="13">
        <v>2947778.0582500934</v>
      </c>
      <c r="C16" s="14">
        <v>1365565.6124914356</v>
      </c>
      <c r="D16" s="13">
        <v>20731</v>
      </c>
      <c r="E16" s="13">
        <v>504549.66163018526</v>
      </c>
      <c r="F16" s="13">
        <v>145270.635750604</v>
      </c>
      <c r="G16" s="107">
        <v>891337.0115274122</v>
      </c>
    </row>
    <row r="17" spans="1:7" ht="12.75" customHeight="1">
      <c r="A17" s="108" t="s">
        <v>51</v>
      </c>
      <c r="B17" s="13">
        <v>2695346.964287861</v>
      </c>
      <c r="C17" s="14">
        <v>1147223.9250898513</v>
      </c>
      <c r="D17" s="13">
        <v>19887</v>
      </c>
      <c r="E17" s="13">
        <v>537803.6613657399</v>
      </c>
      <c r="F17" s="13">
        <v>94695.46716670874</v>
      </c>
      <c r="G17" s="107">
        <v>901848.7132330845</v>
      </c>
    </row>
    <row r="18" spans="1:7" ht="12.75" customHeight="1">
      <c r="A18" s="85" t="s">
        <v>52</v>
      </c>
      <c r="B18" s="13">
        <v>4474805.572584232</v>
      </c>
      <c r="C18" s="14">
        <v>2523758.008486291</v>
      </c>
      <c r="D18" s="13">
        <v>17955</v>
      </c>
      <c r="E18" s="13">
        <v>412961.42704314063</v>
      </c>
      <c r="F18" s="13">
        <v>379581.21476566535</v>
      </c>
      <c r="G18" s="107">
        <v>1163992.1628021589</v>
      </c>
    </row>
    <row r="19" spans="1:7" ht="12.75" customHeight="1">
      <c r="A19" s="108" t="s">
        <v>53</v>
      </c>
      <c r="B19" s="13">
        <v>2854609.1618285193</v>
      </c>
      <c r="C19" s="14">
        <v>858527.7607491015</v>
      </c>
      <c r="D19" s="13">
        <v>13045</v>
      </c>
      <c r="E19" s="13">
        <v>550989.8669359201</v>
      </c>
      <c r="F19" s="13">
        <v>172057.7452429892</v>
      </c>
      <c r="G19" s="107">
        <v>1280167.802579544</v>
      </c>
    </row>
    <row r="20" spans="1:7" ht="12.75" customHeight="1">
      <c r="A20" s="108" t="s">
        <v>54</v>
      </c>
      <c r="B20" s="13">
        <v>3540177.659178056</v>
      </c>
      <c r="C20" s="14">
        <v>1657675.5255850854</v>
      </c>
      <c r="D20" s="13">
        <v>13418</v>
      </c>
      <c r="E20" s="13">
        <v>467148.6783743825</v>
      </c>
      <c r="F20" s="13">
        <v>175579.67617467814</v>
      </c>
      <c r="G20" s="107">
        <v>986375.0555936197</v>
      </c>
    </row>
    <row r="21" spans="1:7" ht="15.75" customHeight="1" thickBot="1">
      <c r="A21" s="201" t="s">
        <v>33</v>
      </c>
      <c r="B21" s="202">
        <v>55704542.449484944</v>
      </c>
      <c r="C21" s="203">
        <v>32087363.119493227</v>
      </c>
      <c r="D21" s="202">
        <f>SUM(D8:D20)</f>
        <v>363033</v>
      </c>
      <c r="E21" s="204">
        <v>7557390.6458476065</v>
      </c>
      <c r="F21" s="203">
        <v>2610526.125996178</v>
      </c>
      <c r="G21" s="203">
        <v>13511208.875746757</v>
      </c>
    </row>
    <row r="22" spans="1:7" ht="12" customHeight="1">
      <c r="A22" s="108" t="s">
        <v>415</v>
      </c>
      <c r="B22" s="17"/>
      <c r="C22" s="17"/>
      <c r="D22" s="17"/>
      <c r="E22" s="17"/>
      <c r="F22" s="9"/>
      <c r="G22" s="9"/>
    </row>
    <row r="23" spans="1:7" ht="12.75" customHeight="1">
      <c r="A23" s="80"/>
      <c r="B23" s="17"/>
      <c r="C23" s="17"/>
      <c r="D23" s="17"/>
      <c r="E23" s="17"/>
      <c r="F23" s="9"/>
      <c r="G23" s="9"/>
    </row>
    <row r="24" spans="1:7" ht="12.75" customHeight="1">
      <c r="A24" s="80"/>
      <c r="B24" s="17"/>
      <c r="C24" s="17"/>
      <c r="D24" s="17"/>
      <c r="E24" s="17"/>
      <c r="F24" s="9"/>
      <c r="G24" s="9"/>
    </row>
    <row r="25" spans="1:7" ht="12.75" customHeight="1">
      <c r="A25" s="80"/>
      <c r="B25" s="17"/>
      <c r="C25" s="17"/>
      <c r="D25" s="17"/>
      <c r="E25" s="17"/>
      <c r="F25" s="9"/>
      <c r="G25" s="9"/>
    </row>
  </sheetData>
  <mergeCells count="8">
    <mergeCell ref="A3:G3"/>
    <mergeCell ref="D5:D6"/>
    <mergeCell ref="E5:E6"/>
    <mergeCell ref="A1:G1"/>
    <mergeCell ref="F5:F6"/>
    <mergeCell ref="G5:G6"/>
    <mergeCell ref="B5:B6"/>
    <mergeCell ref="C5:C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G26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0.7109375" style="12" customWidth="1"/>
    <col min="2" max="3" width="14.7109375" style="18" customWidth="1"/>
    <col min="4" max="7" width="14.7109375" style="4" customWidth="1"/>
    <col min="8" max="16384" width="8.421875" style="12" customWidth="1"/>
  </cols>
  <sheetData>
    <row r="1" spans="1:7" s="159" customFormat="1" ht="18" customHeight="1">
      <c r="A1" s="393" t="s">
        <v>247</v>
      </c>
      <c r="B1" s="393"/>
      <c r="C1" s="393"/>
      <c r="D1" s="393"/>
      <c r="E1" s="393"/>
      <c r="F1" s="393"/>
      <c r="G1" s="393"/>
    </row>
    <row r="2" spans="1:3" ht="12.75" customHeight="1">
      <c r="A2" s="4"/>
      <c r="B2" s="4"/>
      <c r="C2" s="4"/>
    </row>
    <row r="3" spans="1:7" ht="12.75" customHeight="1">
      <c r="A3" s="394" t="s">
        <v>432</v>
      </c>
      <c r="B3" s="394"/>
      <c r="C3" s="394"/>
      <c r="D3" s="394"/>
      <c r="E3" s="394"/>
      <c r="F3" s="394"/>
      <c r="G3" s="394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06"/>
      <c r="B5" s="380" t="s">
        <v>42</v>
      </c>
      <c r="C5" s="380" t="s">
        <v>43</v>
      </c>
      <c r="D5" s="376" t="s">
        <v>44</v>
      </c>
      <c r="E5" s="378" t="s">
        <v>45</v>
      </c>
      <c r="F5" s="380" t="s">
        <v>46</v>
      </c>
      <c r="G5" s="362" t="s">
        <v>251</v>
      </c>
    </row>
    <row r="6" spans="1:7" ht="12.75" customHeight="1">
      <c r="A6" s="89" t="s">
        <v>0</v>
      </c>
      <c r="B6" s="361"/>
      <c r="C6" s="361"/>
      <c r="D6" s="377"/>
      <c r="E6" s="379"/>
      <c r="F6" s="361"/>
      <c r="G6" s="363"/>
    </row>
    <row r="7" spans="1:7" ht="12.75" customHeight="1" thickBot="1">
      <c r="A7" s="96"/>
      <c r="B7" s="194" t="s">
        <v>409</v>
      </c>
      <c r="C7" s="194" t="s">
        <v>409</v>
      </c>
      <c r="D7" s="195" t="s">
        <v>48</v>
      </c>
      <c r="E7" s="43" t="s">
        <v>409</v>
      </c>
      <c r="F7" s="43" t="s">
        <v>409</v>
      </c>
      <c r="G7" s="105" t="s">
        <v>409</v>
      </c>
    </row>
    <row r="8" spans="1:7" ht="12.75" customHeight="1">
      <c r="A8" s="150" t="s">
        <v>5</v>
      </c>
      <c r="B8" s="198">
        <v>7704674.672147898</v>
      </c>
      <c r="C8" s="199">
        <v>4568888.007404469</v>
      </c>
      <c r="D8" s="205">
        <f>52333000/1000</f>
        <v>52333</v>
      </c>
      <c r="E8" s="198">
        <v>977720.4812904933</v>
      </c>
      <c r="F8" s="198">
        <v>224159.48457201928</v>
      </c>
      <c r="G8" s="200">
        <v>1725878.379190557</v>
      </c>
    </row>
    <row r="9" spans="1:7" ht="12.75" customHeight="1">
      <c r="A9" s="47" t="s">
        <v>6</v>
      </c>
      <c r="B9" s="13">
        <v>1905725.2413063599</v>
      </c>
      <c r="C9" s="14">
        <v>1231960.6216869208</v>
      </c>
      <c r="D9" s="33">
        <v>11061</v>
      </c>
      <c r="E9" s="13">
        <v>222188.1648696405</v>
      </c>
      <c r="F9" s="13">
        <v>96312.18972750111</v>
      </c>
      <c r="G9" s="107">
        <v>418755.1837294003</v>
      </c>
    </row>
    <row r="10" spans="1:7" ht="12.75" customHeight="1">
      <c r="A10" s="87" t="s">
        <v>7</v>
      </c>
      <c r="B10" s="13">
        <v>1223600.5433149424</v>
      </c>
      <c r="C10" s="14">
        <v>647416.2489632542</v>
      </c>
      <c r="D10" s="33">
        <v>7798</v>
      </c>
      <c r="E10" s="13">
        <v>164689.33684324403</v>
      </c>
      <c r="F10" s="13">
        <v>28451.913021528257</v>
      </c>
      <c r="G10" s="107">
        <v>280378.1568160783</v>
      </c>
    </row>
    <row r="11" spans="1:7" ht="12.75" customHeight="1">
      <c r="A11" s="47" t="s">
        <v>8</v>
      </c>
      <c r="B11" s="13">
        <v>558418.3765461036</v>
      </c>
      <c r="C11" s="14">
        <v>286923.17863281764</v>
      </c>
      <c r="D11" s="33">
        <v>5065</v>
      </c>
      <c r="E11" s="13">
        <v>95032.03394516367</v>
      </c>
      <c r="F11" s="13">
        <v>26823.170218648203</v>
      </c>
      <c r="G11" s="107">
        <v>177016.0951041554</v>
      </c>
    </row>
    <row r="12" spans="1:7" ht="12.75" customHeight="1">
      <c r="A12" s="47" t="s">
        <v>9</v>
      </c>
      <c r="B12" s="13">
        <v>979349.2240933733</v>
      </c>
      <c r="C12" s="14">
        <v>436040.2918514779</v>
      </c>
      <c r="D12" s="33">
        <v>10427</v>
      </c>
      <c r="E12" s="13">
        <v>202901.68643996492</v>
      </c>
      <c r="F12" s="13">
        <v>70540.79069152454</v>
      </c>
      <c r="G12" s="107">
        <v>355630.88240597164</v>
      </c>
    </row>
    <row r="13" spans="1:7" ht="12.75" customHeight="1">
      <c r="A13" s="47" t="s">
        <v>10</v>
      </c>
      <c r="B13" s="13">
        <v>608867.3325880783</v>
      </c>
      <c r="C13" s="14">
        <v>306167.58621518634</v>
      </c>
      <c r="D13" s="33">
        <v>56160</v>
      </c>
      <c r="E13" s="13">
        <v>106637.57768081449</v>
      </c>
      <c r="F13" s="13">
        <v>27484.283533470363</v>
      </c>
      <c r="G13" s="107">
        <v>159652.85540850792</v>
      </c>
    </row>
    <row r="14" spans="1:7" ht="12.75" customHeight="1">
      <c r="A14" s="47" t="s">
        <v>11</v>
      </c>
      <c r="B14" s="13">
        <v>5627198.201771784</v>
      </c>
      <c r="C14" s="14">
        <v>3328951.9550923756</v>
      </c>
      <c r="D14" s="33">
        <v>32580</v>
      </c>
      <c r="E14" s="13">
        <v>710630.7021023404</v>
      </c>
      <c r="F14" s="13">
        <v>255802.77186782542</v>
      </c>
      <c r="G14" s="107">
        <v>1420492.1087110694</v>
      </c>
    </row>
    <row r="15" spans="1:7" ht="12.75" customHeight="1">
      <c r="A15" s="87" t="s">
        <v>12</v>
      </c>
      <c r="B15" s="13">
        <v>3586509.6823050017</v>
      </c>
      <c r="C15" s="14">
        <v>2438468.3807531884</v>
      </c>
      <c r="D15" s="33">
        <v>18791</v>
      </c>
      <c r="E15" s="13">
        <v>387760.98950632865</v>
      </c>
      <c r="F15" s="13">
        <v>185610.5681968435</v>
      </c>
      <c r="G15" s="107">
        <v>816426.8628370175</v>
      </c>
    </row>
    <row r="16" spans="1:7" ht="12.75" customHeight="1">
      <c r="A16" s="87" t="s">
        <v>13</v>
      </c>
      <c r="B16" s="13">
        <v>13196693.231401682</v>
      </c>
      <c r="C16" s="14">
        <v>7537497.145192504</v>
      </c>
      <c r="D16" s="33">
        <v>79341</v>
      </c>
      <c r="E16" s="13">
        <v>1918959.5278448907</v>
      </c>
      <c r="F16" s="13">
        <v>600399.0720373108</v>
      </c>
      <c r="G16" s="107">
        <v>3126434.9163992163</v>
      </c>
    </row>
    <row r="17" spans="1:7" ht="12.75" customHeight="1">
      <c r="A17" s="87" t="s">
        <v>19</v>
      </c>
      <c r="B17" s="13">
        <v>1397737.7904390993</v>
      </c>
      <c r="C17" s="14">
        <v>827281.1414421886</v>
      </c>
      <c r="D17" s="33">
        <v>6284</v>
      </c>
      <c r="E17" s="13">
        <v>127396.53576623033</v>
      </c>
      <c r="F17" s="13">
        <v>108092.02697342324</v>
      </c>
      <c r="G17" s="107">
        <v>312622.4562162682</v>
      </c>
    </row>
    <row r="18" spans="1:7" ht="12.75" customHeight="1">
      <c r="A18" s="87" t="s">
        <v>14</v>
      </c>
      <c r="B18" s="13">
        <v>4305356.219874268</v>
      </c>
      <c r="C18" s="14">
        <v>2344788.624042888</v>
      </c>
      <c r="D18" s="33">
        <v>34248</v>
      </c>
      <c r="E18" s="13">
        <v>662189.1264890075</v>
      </c>
      <c r="F18" s="13">
        <v>252256.8004519611</v>
      </c>
      <c r="G18" s="107">
        <v>1141382.0874352409</v>
      </c>
    </row>
    <row r="19" spans="1:7" ht="12.75" customHeight="1">
      <c r="A19" s="87" t="s">
        <v>15</v>
      </c>
      <c r="B19" s="13">
        <v>1048525.7173079468</v>
      </c>
      <c r="C19" s="14">
        <v>707866.0464221749</v>
      </c>
      <c r="D19" s="33">
        <v>8494</v>
      </c>
      <c r="E19" s="13">
        <v>123982.78701333045</v>
      </c>
      <c r="F19" s="13">
        <v>74465.39973315064</v>
      </c>
      <c r="G19" s="107">
        <v>246589.25630762204</v>
      </c>
    </row>
    <row r="20" spans="1:7" ht="12.75" customHeight="1">
      <c r="A20" s="88" t="s">
        <v>454</v>
      </c>
      <c r="B20" s="13">
        <v>3825057.396655969</v>
      </c>
      <c r="C20" s="14">
        <v>2247875.4222110035</v>
      </c>
      <c r="D20" s="33">
        <v>24965</v>
      </c>
      <c r="E20" s="13">
        <v>410737.68225692067</v>
      </c>
      <c r="F20" s="13">
        <v>158462.85144182804</v>
      </c>
      <c r="G20" s="107">
        <v>743313.7403387304</v>
      </c>
    </row>
    <row r="21" spans="1:7" ht="12.75" customHeight="1">
      <c r="A21" s="88" t="s">
        <v>16</v>
      </c>
      <c r="B21" s="13">
        <v>3668409.60176938</v>
      </c>
      <c r="C21" s="14">
        <v>1825880.7832389746</v>
      </c>
      <c r="D21" s="33">
        <v>24390</v>
      </c>
      <c r="E21" s="13">
        <v>627877.3454497374</v>
      </c>
      <c r="F21" s="13">
        <v>115099.82811053816</v>
      </c>
      <c r="G21" s="107">
        <v>1086100.9940740208</v>
      </c>
    </row>
    <row r="22" spans="1:7" ht="12.75" customHeight="1">
      <c r="A22" s="87" t="s">
        <v>455</v>
      </c>
      <c r="B22" s="13">
        <v>2530363.131513469</v>
      </c>
      <c r="C22" s="14">
        <v>1455855.6609330112</v>
      </c>
      <c r="D22" s="33">
        <v>19175</v>
      </c>
      <c r="E22" s="13">
        <v>310086.1851357686</v>
      </c>
      <c r="F22" s="13">
        <v>143497.65004267186</v>
      </c>
      <c r="G22" s="107">
        <v>556573.2693856454</v>
      </c>
    </row>
    <row r="23" spans="1:7" ht="12.75" customHeight="1">
      <c r="A23" s="87" t="s">
        <v>17</v>
      </c>
      <c r="B23" s="13">
        <v>1479980.2868029762</v>
      </c>
      <c r="C23" s="14">
        <v>849115.9111944514</v>
      </c>
      <c r="D23" s="33">
        <v>10141</v>
      </c>
      <c r="E23" s="13">
        <v>203580.83011791858</v>
      </c>
      <c r="F23" s="13">
        <v>132174.5819960814</v>
      </c>
      <c r="G23" s="107">
        <v>374905.34059355955</v>
      </c>
    </row>
    <row r="24" spans="1:7" ht="12.75" customHeight="1">
      <c r="A24" s="87" t="s">
        <v>18</v>
      </c>
      <c r="B24" s="13">
        <v>2058087.8198886926</v>
      </c>
      <c r="C24" s="14">
        <v>1046386.1142163402</v>
      </c>
      <c r="D24" s="33">
        <v>12325</v>
      </c>
      <c r="E24" s="13">
        <v>305037.68345894484</v>
      </c>
      <c r="F24" s="13">
        <v>110898.75350089552</v>
      </c>
      <c r="G24" s="107">
        <v>569062.3009147405</v>
      </c>
    </row>
    <row r="25" spans="1:7" ht="15.75" customHeight="1" thickBot="1">
      <c r="A25" s="206" t="s">
        <v>33</v>
      </c>
      <c r="B25" s="202">
        <v>55704554.46972701</v>
      </c>
      <c r="C25" s="203">
        <v>32087363.119493227</v>
      </c>
      <c r="D25" s="202">
        <v>363034</v>
      </c>
      <c r="E25" s="204">
        <v>7557396.655968651</v>
      </c>
      <c r="F25" s="203">
        <v>2610532.1361172213</v>
      </c>
      <c r="G25" s="203">
        <v>13511208.875746757</v>
      </c>
    </row>
    <row r="26" spans="1:5" ht="12.75" customHeight="1">
      <c r="A26" s="108" t="s">
        <v>415</v>
      </c>
      <c r="B26" s="17"/>
      <c r="C26" s="17"/>
      <c r="D26" s="17"/>
      <c r="E26" s="17"/>
    </row>
    <row r="27" ht="12.75" customHeight="1"/>
    <row r="28" ht="12" customHeight="1"/>
    <row r="29" ht="12" customHeight="1"/>
    <row r="30" ht="12.75"/>
    <row r="31" ht="12.75"/>
    <row r="32" ht="12.75"/>
    <row r="33" ht="12.75"/>
    <row r="34" ht="12.75"/>
  </sheetData>
  <mergeCells count="8">
    <mergeCell ref="A1:G1"/>
    <mergeCell ref="A3:G3"/>
    <mergeCell ref="B5:B6"/>
    <mergeCell ref="F5:F6"/>
    <mergeCell ref="G5:G6"/>
    <mergeCell ref="C5:C6"/>
    <mergeCell ref="D5:D6"/>
    <mergeCell ref="E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showGridLines="0" zoomScale="75" zoomScaleNormal="75" workbookViewId="0" topLeftCell="A1">
      <selection activeCell="A1" sqref="A1:G1"/>
    </sheetView>
  </sheetViews>
  <sheetFormatPr defaultColWidth="11.421875" defaultRowHeight="15" customHeight="1"/>
  <cols>
    <col min="1" max="1" width="30.7109375" style="12" customWidth="1"/>
    <col min="2" max="2" width="14.7109375" style="31" customWidth="1"/>
    <col min="3" max="3" width="15.8515625" style="31" customWidth="1"/>
    <col min="4" max="7" width="14.7109375" style="31" customWidth="1"/>
    <col min="8" max="16384" width="8.421875" style="12" customWidth="1"/>
  </cols>
  <sheetData>
    <row r="1" spans="1:7" s="159" customFormat="1" ht="15.75" customHeight="1">
      <c r="A1" s="393" t="s">
        <v>247</v>
      </c>
      <c r="B1" s="393"/>
      <c r="C1" s="393"/>
      <c r="D1" s="393"/>
      <c r="E1" s="393"/>
      <c r="F1" s="393"/>
      <c r="G1" s="393"/>
    </row>
    <row r="2" ht="13.5" customHeight="1"/>
    <row r="3" spans="1:7" ht="13.5" customHeight="1">
      <c r="A3" s="398" t="s">
        <v>433</v>
      </c>
      <c r="B3" s="398"/>
      <c r="C3" s="398"/>
      <c r="D3" s="398"/>
      <c r="E3" s="398"/>
      <c r="F3" s="398"/>
      <c r="G3" s="365"/>
    </row>
    <row r="4" spans="1:6" ht="13.5" customHeight="1">
      <c r="A4" s="174"/>
      <c r="B4" s="175"/>
      <c r="C4" s="175"/>
      <c r="D4" s="175"/>
      <c r="E4" s="175"/>
      <c r="F4" s="175"/>
    </row>
    <row r="5" spans="1:7" s="70" customFormat="1" ht="13.5" customHeight="1">
      <c r="A5" s="376" t="s">
        <v>0</v>
      </c>
      <c r="B5" s="366" t="s">
        <v>301</v>
      </c>
      <c r="C5" s="366" t="s">
        <v>299</v>
      </c>
      <c r="D5" s="366" t="s">
        <v>300</v>
      </c>
      <c r="E5" s="366" t="s">
        <v>331</v>
      </c>
      <c r="F5" s="366" t="s">
        <v>302</v>
      </c>
      <c r="G5" s="368" t="s">
        <v>303</v>
      </c>
    </row>
    <row r="6" spans="1:7" s="70" customFormat="1" ht="13.5" customHeight="1">
      <c r="A6" s="364"/>
      <c r="B6" s="367"/>
      <c r="C6" s="367"/>
      <c r="D6" s="367"/>
      <c r="E6" s="367"/>
      <c r="F6" s="367"/>
      <c r="G6" s="405"/>
    </row>
    <row r="7" spans="1:7" s="4" customFormat="1" ht="13.5" customHeight="1" thickBot="1">
      <c r="A7" s="89"/>
      <c r="B7" s="367"/>
      <c r="C7" s="367"/>
      <c r="D7" s="367"/>
      <c r="E7" s="367"/>
      <c r="F7" s="367"/>
      <c r="G7" s="405"/>
    </row>
    <row r="8" spans="1:7" ht="13.5" customHeight="1">
      <c r="A8" s="150" t="s">
        <v>5</v>
      </c>
      <c r="B8" s="192">
        <v>13.831319082419109</v>
      </c>
      <c r="C8" s="192">
        <v>14.238901434156325</v>
      </c>
      <c r="D8" s="192">
        <v>14.415454199882106</v>
      </c>
      <c r="E8" s="192">
        <v>12.937265645813534</v>
      </c>
      <c r="F8" s="192">
        <v>8.586735304680953</v>
      </c>
      <c r="G8" s="193">
        <v>12.773678469944965</v>
      </c>
    </row>
    <row r="9" spans="1:7" ht="13.5" customHeight="1">
      <c r="A9" s="47" t="s">
        <v>6</v>
      </c>
      <c r="B9" s="179">
        <v>3.4211300304754046</v>
      </c>
      <c r="C9" s="179">
        <v>3.83939502008658</v>
      </c>
      <c r="D9" s="179">
        <v>3.046822060743622</v>
      </c>
      <c r="E9" s="179">
        <v>2.9400093045819102</v>
      </c>
      <c r="F9" s="179">
        <v>3.689370009853669</v>
      </c>
      <c r="G9" s="180">
        <v>3.0993169270078056</v>
      </c>
    </row>
    <row r="10" spans="1:7" ht="13.5" customHeight="1">
      <c r="A10" s="47" t="s">
        <v>128</v>
      </c>
      <c r="B10" s="179">
        <v>2.196589767143575</v>
      </c>
      <c r="C10" s="179">
        <v>2.017667349455542</v>
      </c>
      <c r="D10" s="179">
        <v>2.148008175542787</v>
      </c>
      <c r="E10" s="179">
        <v>2.1791807991602017</v>
      </c>
      <c r="F10" s="179">
        <v>1.0898893994787686</v>
      </c>
      <c r="G10" s="180">
        <v>2.0751522635355744</v>
      </c>
    </row>
    <row r="11" spans="1:7" ht="13.5" customHeight="1">
      <c r="A11" s="47" t="s">
        <v>127</v>
      </c>
      <c r="B11" s="179">
        <v>1.002464487620271</v>
      </c>
      <c r="C11" s="179">
        <v>0.8941936972642992</v>
      </c>
      <c r="D11" s="179">
        <v>1.3951861258174165</v>
      </c>
      <c r="E11" s="179">
        <v>1.25747050566824</v>
      </c>
      <c r="F11" s="179">
        <v>1.0274981812154087</v>
      </c>
      <c r="G11" s="180">
        <v>1.310142539665029</v>
      </c>
    </row>
    <row r="12" spans="1:7" ht="13.5" customHeight="1">
      <c r="A12" s="47" t="s">
        <v>9</v>
      </c>
      <c r="B12" s="179">
        <v>1.7581133776513855</v>
      </c>
      <c r="C12" s="179">
        <v>1.35891593904948</v>
      </c>
      <c r="D12" s="179">
        <v>2.8721827707597636</v>
      </c>
      <c r="E12" s="179">
        <v>2.6848092759524276</v>
      </c>
      <c r="F12" s="179">
        <v>2.7021613607271457</v>
      </c>
      <c r="G12" s="180">
        <v>2.6321174195178454</v>
      </c>
    </row>
    <row r="13" spans="1:7" ht="13.5" customHeight="1">
      <c r="A13" s="47" t="s">
        <v>10</v>
      </c>
      <c r="B13" s="179">
        <v>1.093029714327885</v>
      </c>
      <c r="C13" s="179">
        <v>0.9541687332643052</v>
      </c>
      <c r="D13" s="179">
        <v>1.5469625434532304</v>
      </c>
      <c r="E13" s="179">
        <v>1.4110358703561585</v>
      </c>
      <c r="F13" s="179">
        <v>1.0528230299569938</v>
      </c>
      <c r="G13" s="180">
        <v>1.1816326494300013</v>
      </c>
    </row>
    <row r="14" spans="1:7" ht="13.5" customHeight="1">
      <c r="A14" s="47" t="s">
        <v>11</v>
      </c>
      <c r="B14" s="179">
        <v>10.10186376201953</v>
      </c>
      <c r="C14" s="179">
        <v>10.374651050930456</v>
      </c>
      <c r="D14" s="179">
        <v>8.974366037340856</v>
      </c>
      <c r="E14" s="179">
        <v>9.40311504678137</v>
      </c>
      <c r="F14" s="179">
        <v>9.798874655812282</v>
      </c>
      <c r="G14" s="180">
        <v>10.513434599186148</v>
      </c>
    </row>
    <row r="15" spans="1:7" ht="13.5" customHeight="1">
      <c r="A15" s="47" t="s">
        <v>12</v>
      </c>
      <c r="B15" s="179">
        <v>6.438449632074722</v>
      </c>
      <c r="C15" s="179">
        <v>7.599466405738423</v>
      </c>
      <c r="D15" s="179">
        <v>5.176099208338613</v>
      </c>
      <c r="E15" s="179">
        <v>5.130880475885625</v>
      </c>
      <c r="F15" s="179">
        <v>7.1100663971488824</v>
      </c>
      <c r="G15" s="180">
        <v>6.042589307478929</v>
      </c>
    </row>
    <row r="16" spans="1:7" ht="13.5" customHeight="1">
      <c r="A16" s="47" t="s">
        <v>13</v>
      </c>
      <c r="B16" s="179">
        <v>23.69051033084468</v>
      </c>
      <c r="C16" s="179">
        <v>23.49054709520035</v>
      </c>
      <c r="D16" s="179">
        <v>21.854977770677124</v>
      </c>
      <c r="E16" s="179">
        <v>25.391806401075197</v>
      </c>
      <c r="F16" s="179">
        <v>22.999106723517116</v>
      </c>
      <c r="G16" s="180">
        <v>23.13956467663905</v>
      </c>
    </row>
    <row r="17" spans="1:7" ht="13.5" customHeight="1">
      <c r="A17" s="47" t="s">
        <v>19</v>
      </c>
      <c r="B17" s="179">
        <v>2.509198401719035</v>
      </c>
      <c r="C17" s="179">
        <v>2.578214789296947</v>
      </c>
      <c r="D17" s="179">
        <v>1.7309673474109863</v>
      </c>
      <c r="E17" s="179">
        <v>1.6857198525581634</v>
      </c>
      <c r="F17" s="179">
        <v>4.140612769249187</v>
      </c>
      <c r="G17" s="180">
        <v>2.3138007789772232</v>
      </c>
    </row>
    <row r="18" spans="1:7" ht="13.5" customHeight="1">
      <c r="A18" s="47" t="s">
        <v>14</v>
      </c>
      <c r="B18" s="179">
        <v>7.728912403767706</v>
      </c>
      <c r="C18" s="179">
        <v>7.307514223935771</v>
      </c>
      <c r="D18" s="179">
        <v>9.433827134648546</v>
      </c>
      <c r="E18" s="179">
        <v>8.76213273741595</v>
      </c>
      <c r="F18" s="179">
        <v>9.663041376198327</v>
      </c>
      <c r="G18" s="180">
        <v>8.447668139333368</v>
      </c>
    </row>
    <row r="19" spans="1:7" ht="13.5" customHeight="1">
      <c r="A19" s="47" t="s">
        <v>15</v>
      </c>
      <c r="B19" s="179">
        <v>1.8822980046950641</v>
      </c>
      <c r="C19" s="179">
        <v>2.2060586399265163</v>
      </c>
      <c r="D19" s="179">
        <v>2.339725755714341</v>
      </c>
      <c r="E19" s="179">
        <v>1.6405488908063572</v>
      </c>
      <c r="F19" s="179">
        <v>2.8524988718931015</v>
      </c>
      <c r="G19" s="180">
        <v>1.8250717502433191</v>
      </c>
    </row>
    <row r="20" spans="1:7" ht="13.5" customHeight="1">
      <c r="A20" s="47" t="s">
        <v>454</v>
      </c>
      <c r="B20" s="179">
        <v>6.866686993672519</v>
      </c>
      <c r="C20" s="179">
        <v>7.005485037333617</v>
      </c>
      <c r="D20" s="179">
        <v>6.876766363481106</v>
      </c>
      <c r="E20" s="179">
        <v>5.434909677958082</v>
      </c>
      <c r="F20" s="179">
        <v>6.0701360174603325</v>
      </c>
      <c r="G20" s="180">
        <v>5.501459915056253</v>
      </c>
    </row>
    <row r="21" spans="1:7" ht="13.5" customHeight="1">
      <c r="A21" s="47" t="s">
        <v>16</v>
      </c>
      <c r="B21" s="179">
        <v>6.585475167498197</v>
      </c>
      <c r="C21" s="179">
        <v>5.690342258537733</v>
      </c>
      <c r="D21" s="179">
        <v>6.718378994804894</v>
      </c>
      <c r="E21" s="179">
        <v>8.30811685600563</v>
      </c>
      <c r="F21" s="179">
        <v>4.409056165909991</v>
      </c>
      <c r="G21" s="180">
        <v>8.03851827073462</v>
      </c>
    </row>
    <row r="22" spans="1:7" ht="13.5" customHeight="1">
      <c r="A22" s="47" t="s">
        <v>455</v>
      </c>
      <c r="B22" s="179">
        <v>4.542470818770503</v>
      </c>
      <c r="C22" s="179">
        <v>4.537162045729373</v>
      </c>
      <c r="D22" s="179">
        <v>5.281874424984988</v>
      </c>
      <c r="E22" s="179">
        <v>4.103082043349808</v>
      </c>
      <c r="F22" s="179">
        <v>5.496873532309903</v>
      </c>
      <c r="G22" s="180">
        <v>4.119344719662502</v>
      </c>
    </row>
    <row r="23" spans="1:7" ht="13.5" customHeight="1">
      <c r="A23" s="47" t="s">
        <v>17</v>
      </c>
      <c r="B23" s="179">
        <v>2.656838926173049</v>
      </c>
      <c r="C23" s="179">
        <v>2.6462626674318694</v>
      </c>
      <c r="D23" s="179">
        <v>2.7934022708616824</v>
      </c>
      <c r="E23" s="179">
        <v>2.693795752498121</v>
      </c>
      <c r="F23" s="179">
        <v>5.063127941135843</v>
      </c>
      <c r="G23" s="180">
        <v>2.774772738999927</v>
      </c>
    </row>
    <row r="24" spans="1:7" ht="13.5" customHeight="1">
      <c r="A24" s="47" t="s">
        <v>456</v>
      </c>
      <c r="B24" s="179">
        <v>3.6946490991273855</v>
      </c>
      <c r="C24" s="179">
        <v>3.2610536126624114</v>
      </c>
      <c r="D24" s="179">
        <v>3.3949988155379383</v>
      </c>
      <c r="E24" s="179">
        <v>4.036279916815447</v>
      </c>
      <c r="F24" s="179">
        <v>4.2481282634521</v>
      </c>
      <c r="G24" s="180">
        <v>4.211779317069352</v>
      </c>
    </row>
    <row r="25" spans="1:7" ht="18" customHeight="1" thickBot="1">
      <c r="A25" s="207" t="s">
        <v>33</v>
      </c>
      <c r="B25" s="208">
        <v>100</v>
      </c>
      <c r="C25" s="208">
        <v>100</v>
      </c>
      <c r="D25" s="208">
        <v>100</v>
      </c>
      <c r="E25" s="208">
        <v>100</v>
      </c>
      <c r="F25" s="208">
        <v>100</v>
      </c>
      <c r="G25" s="209">
        <v>100</v>
      </c>
    </row>
    <row r="26" ht="13.5" customHeight="1">
      <c r="A26" s="12" t="s">
        <v>415</v>
      </c>
    </row>
    <row r="27" ht="13.5" customHeight="1"/>
  </sheetData>
  <mergeCells count="9">
    <mergeCell ref="A5:A6"/>
    <mergeCell ref="A1:G1"/>
    <mergeCell ref="A3:G3"/>
    <mergeCell ref="E5:E7"/>
    <mergeCell ref="F5:F7"/>
    <mergeCell ref="G5:G7"/>
    <mergeCell ref="B5:B7"/>
    <mergeCell ref="C5:C7"/>
    <mergeCell ref="D5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G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7109375" style="12" customWidth="1"/>
    <col min="2" max="7" width="14.7109375" style="4" customWidth="1"/>
    <col min="8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ht="12.75" customHeight="1">
      <c r="A2" s="10"/>
      <c r="B2" s="11"/>
      <c r="C2" s="11"/>
      <c r="D2" s="11"/>
      <c r="E2" s="11"/>
      <c r="F2" s="11"/>
      <c r="G2" s="11"/>
    </row>
    <row r="3" spans="1:7" ht="15.75" customHeight="1">
      <c r="A3" s="398" t="s">
        <v>434</v>
      </c>
      <c r="B3" s="398"/>
      <c r="C3" s="398"/>
      <c r="D3" s="398"/>
      <c r="E3" s="398"/>
      <c r="F3" s="398"/>
      <c r="G3" s="365"/>
    </row>
    <row r="4" spans="1:7" ht="12.75" customHeight="1">
      <c r="A4" s="173"/>
      <c r="B4" s="164"/>
      <c r="C4" s="164"/>
      <c r="D4" s="164"/>
      <c r="E4" s="164"/>
      <c r="F4" s="164"/>
      <c r="G4" s="15"/>
    </row>
    <row r="5" spans="1:7" ht="12.75" customHeight="1">
      <c r="A5" s="110"/>
      <c r="B5" s="406">
        <v>2000</v>
      </c>
      <c r="C5" s="406"/>
      <c r="D5" s="406"/>
      <c r="E5" s="406">
        <v>2001</v>
      </c>
      <c r="F5" s="406"/>
      <c r="G5" s="407"/>
    </row>
    <row r="6" spans="1:7" ht="12.75" customHeight="1" thickBot="1">
      <c r="A6" s="111" t="s">
        <v>41</v>
      </c>
      <c r="B6" s="210" t="s">
        <v>55</v>
      </c>
      <c r="C6" s="210" t="s">
        <v>56</v>
      </c>
      <c r="D6" s="210" t="s">
        <v>57</v>
      </c>
      <c r="E6" s="211" t="s">
        <v>55</v>
      </c>
      <c r="F6" s="210" t="s">
        <v>56</v>
      </c>
      <c r="G6" s="212" t="s">
        <v>57</v>
      </c>
    </row>
    <row r="7" spans="1:7" ht="12.75" customHeight="1">
      <c r="A7" s="213" t="s">
        <v>58</v>
      </c>
      <c r="B7" s="214">
        <v>161.66666666666669</v>
      </c>
      <c r="C7" s="214">
        <v>18.6</v>
      </c>
      <c r="D7" s="214">
        <v>90.13333333333334</v>
      </c>
      <c r="E7" s="214">
        <v>47.61666666666667</v>
      </c>
      <c r="F7" s="214">
        <v>18.46666666666667</v>
      </c>
      <c r="G7" s="215">
        <v>33.04166666666667</v>
      </c>
    </row>
    <row r="8" spans="1:7" ht="12.75" customHeight="1">
      <c r="A8" s="111" t="s">
        <v>59</v>
      </c>
      <c r="B8" s="78">
        <v>100.11666666666667</v>
      </c>
      <c r="C8" s="78">
        <v>104.18333333333334</v>
      </c>
      <c r="D8" s="78">
        <v>102.15</v>
      </c>
      <c r="E8" s="78">
        <v>103.28333333333335</v>
      </c>
      <c r="F8" s="78">
        <v>106.85</v>
      </c>
      <c r="G8" s="109">
        <v>105.06666666666668</v>
      </c>
    </row>
    <row r="9" spans="1:7" ht="12.75" customHeight="1">
      <c r="A9" s="111" t="s">
        <v>60</v>
      </c>
      <c r="B9" s="78">
        <v>107.88333333333333</v>
      </c>
      <c r="C9" s="78">
        <v>96.96666666666668</v>
      </c>
      <c r="D9" s="78">
        <v>102.425</v>
      </c>
      <c r="E9" s="78">
        <v>111.75</v>
      </c>
      <c r="F9" s="78">
        <v>100.6</v>
      </c>
      <c r="G9" s="109">
        <v>106.175</v>
      </c>
    </row>
    <row r="10" spans="1:7" ht="12.75" customHeight="1">
      <c r="A10" s="111" t="s">
        <v>61</v>
      </c>
      <c r="B10" s="78">
        <v>70.71666666666667</v>
      </c>
      <c r="C10" s="78">
        <v>79</v>
      </c>
      <c r="D10" s="78">
        <v>74.85833333333333</v>
      </c>
      <c r="E10" s="78">
        <v>72.36666666666666</v>
      </c>
      <c r="F10" s="78">
        <v>83.85</v>
      </c>
      <c r="G10" s="109">
        <v>78.10833333333332</v>
      </c>
    </row>
    <row r="11" spans="1:7" ht="12.75" customHeight="1">
      <c r="A11" s="111" t="s">
        <v>62</v>
      </c>
      <c r="B11" s="78">
        <v>112.58333333333333</v>
      </c>
      <c r="C11" s="78">
        <v>106.48333333333333</v>
      </c>
      <c r="D11" s="78">
        <v>109.53333333333333</v>
      </c>
      <c r="E11" s="78">
        <v>112.35</v>
      </c>
      <c r="F11" s="78">
        <v>106.51666666666667</v>
      </c>
      <c r="G11" s="109">
        <v>109.43333333333334</v>
      </c>
    </row>
    <row r="12" spans="1:7" ht="12.75" customHeight="1">
      <c r="A12" s="111" t="s">
        <v>63</v>
      </c>
      <c r="B12" s="78">
        <v>103.45</v>
      </c>
      <c r="C12" s="78">
        <v>97.6</v>
      </c>
      <c r="D12" s="78">
        <v>100.525</v>
      </c>
      <c r="E12" s="78">
        <v>96.78333333333332</v>
      </c>
      <c r="F12" s="78">
        <v>98.38333333333333</v>
      </c>
      <c r="G12" s="109">
        <v>97.58333333333331</v>
      </c>
    </row>
    <row r="13" spans="1:7" ht="12.75" customHeight="1">
      <c r="A13" s="111" t="s">
        <v>64</v>
      </c>
      <c r="B13" s="78">
        <v>158.35</v>
      </c>
      <c r="C13" s="78">
        <v>143.88333333333335</v>
      </c>
      <c r="D13" s="78">
        <v>151.11666666666667</v>
      </c>
      <c r="E13" s="78">
        <v>169.9</v>
      </c>
      <c r="F13" s="78">
        <v>157.78333333333333</v>
      </c>
      <c r="G13" s="109">
        <v>163.84166666666667</v>
      </c>
    </row>
    <row r="14" spans="1:7" ht="12.75" customHeight="1">
      <c r="A14" s="111" t="s">
        <v>65</v>
      </c>
      <c r="B14" s="78">
        <v>98.13333333333334</v>
      </c>
      <c r="C14" s="78">
        <v>102.61666666666667</v>
      </c>
      <c r="D14" s="78">
        <v>100.375</v>
      </c>
      <c r="E14" s="78">
        <v>101.76666666666667</v>
      </c>
      <c r="F14" s="78">
        <v>107.43333333333334</v>
      </c>
      <c r="G14" s="109">
        <v>104.6</v>
      </c>
    </row>
    <row r="15" spans="1:7" ht="12.75" customHeight="1">
      <c r="A15" s="111" t="s">
        <v>66</v>
      </c>
      <c r="B15" s="78">
        <v>104.93333333333334</v>
      </c>
      <c r="C15" s="78">
        <v>96.35</v>
      </c>
      <c r="D15" s="78">
        <v>100.64166666666668</v>
      </c>
      <c r="E15" s="78">
        <v>107.5</v>
      </c>
      <c r="F15" s="78">
        <v>101.53333333333332</v>
      </c>
      <c r="G15" s="109">
        <v>104.51666666666667</v>
      </c>
    </row>
    <row r="16" spans="1:7" ht="12.75" customHeight="1">
      <c r="A16" s="111" t="s">
        <v>67</v>
      </c>
      <c r="B16" s="78">
        <v>38.25</v>
      </c>
      <c r="C16" s="78">
        <v>135.21666666666667</v>
      </c>
      <c r="D16" s="78">
        <v>86.73333333333333</v>
      </c>
      <c r="E16" s="78">
        <v>47.35</v>
      </c>
      <c r="F16" s="78">
        <v>133.08333333333334</v>
      </c>
      <c r="G16" s="109">
        <v>90.21666666666667</v>
      </c>
    </row>
    <row r="17" spans="1:7" ht="12.75" customHeight="1">
      <c r="A17" s="111" t="s">
        <v>68</v>
      </c>
      <c r="B17" s="78">
        <v>105.6</v>
      </c>
      <c r="C17" s="78">
        <v>121.51666666666667</v>
      </c>
      <c r="D17" s="78">
        <v>113.55833333333334</v>
      </c>
      <c r="E17" s="78">
        <v>112.58333333333333</v>
      </c>
      <c r="F17" s="78">
        <v>118.61666666666666</v>
      </c>
      <c r="G17" s="109">
        <v>115.6</v>
      </c>
    </row>
    <row r="18" spans="1:7" ht="12.75" customHeight="1">
      <c r="A18" s="111" t="s">
        <v>69</v>
      </c>
      <c r="B18" s="78">
        <v>89.7</v>
      </c>
      <c r="C18" s="78">
        <v>103.58333333333333</v>
      </c>
      <c r="D18" s="78">
        <v>96.64166666666665</v>
      </c>
      <c r="E18" s="78">
        <v>94.48333333333335</v>
      </c>
      <c r="F18" s="78">
        <v>95.8</v>
      </c>
      <c r="G18" s="109">
        <v>95.14166666666668</v>
      </c>
    </row>
    <row r="19" spans="1:7" ht="12.75" customHeight="1">
      <c r="A19" s="111" t="s">
        <v>70</v>
      </c>
      <c r="B19" s="78">
        <v>113.08333333333333</v>
      </c>
      <c r="C19" s="78">
        <v>121.51666666666665</v>
      </c>
      <c r="D19" s="78">
        <v>117.3</v>
      </c>
      <c r="E19" s="78">
        <v>114</v>
      </c>
      <c r="F19" s="78">
        <v>123.43333333333334</v>
      </c>
      <c r="G19" s="109">
        <v>118.71666666666667</v>
      </c>
    </row>
    <row r="20" spans="1:7" ht="12.75" customHeight="1">
      <c r="A20" s="111" t="s">
        <v>71</v>
      </c>
      <c r="B20" s="78">
        <v>124.65</v>
      </c>
      <c r="C20" s="78">
        <v>116.38333333333334</v>
      </c>
      <c r="D20" s="78">
        <v>120.51666666666668</v>
      </c>
      <c r="E20" s="78">
        <v>136.43333333333334</v>
      </c>
      <c r="F20" s="78">
        <v>130.75</v>
      </c>
      <c r="G20" s="109">
        <v>133.59166666666667</v>
      </c>
    </row>
    <row r="21" spans="1:7" ht="12.75" customHeight="1">
      <c r="A21" s="111" t="s">
        <v>72</v>
      </c>
      <c r="B21" s="78">
        <v>134.35</v>
      </c>
      <c r="C21" s="78">
        <v>109.05</v>
      </c>
      <c r="D21" s="78">
        <v>121.7</v>
      </c>
      <c r="E21" s="78">
        <v>135.46666666666667</v>
      </c>
      <c r="F21" s="78">
        <v>111.15</v>
      </c>
      <c r="G21" s="109">
        <v>123.30833333333334</v>
      </c>
    </row>
    <row r="22" spans="1:7" ht="12.75" customHeight="1">
      <c r="A22" s="111" t="s">
        <v>73</v>
      </c>
      <c r="B22" s="78">
        <v>74.01666666666667</v>
      </c>
      <c r="C22" s="78">
        <v>84.86666666666667</v>
      </c>
      <c r="D22" s="78">
        <v>79.44166666666666</v>
      </c>
      <c r="E22" s="78">
        <v>78.76666666666667</v>
      </c>
      <c r="F22" s="78">
        <v>85.95</v>
      </c>
      <c r="G22" s="109">
        <v>82.35833333333333</v>
      </c>
    </row>
    <row r="23" spans="1:7" ht="12.75" customHeight="1">
      <c r="A23" s="111" t="s">
        <v>74</v>
      </c>
      <c r="B23" s="78">
        <v>142.66666666666666</v>
      </c>
      <c r="C23" s="78">
        <v>159.41666666666666</v>
      </c>
      <c r="D23" s="78">
        <v>151.04166666666666</v>
      </c>
      <c r="E23" s="78">
        <v>146.93333333333334</v>
      </c>
      <c r="F23" s="78">
        <v>161.36666666666667</v>
      </c>
      <c r="G23" s="109">
        <v>154.15</v>
      </c>
    </row>
    <row r="24" spans="1:7" ht="15.75" customHeight="1">
      <c r="A24" s="304" t="s">
        <v>75</v>
      </c>
      <c r="B24" s="305">
        <v>110.25</v>
      </c>
      <c r="C24" s="305">
        <v>110.31666666666666</v>
      </c>
      <c r="D24" s="305">
        <v>110.28333333333333</v>
      </c>
      <c r="E24" s="305">
        <v>109.2</v>
      </c>
      <c r="F24" s="305">
        <v>112.05</v>
      </c>
      <c r="G24" s="306">
        <v>110.625</v>
      </c>
    </row>
    <row r="25" spans="1:7" ht="15.75" customHeight="1" thickBot="1">
      <c r="A25" s="216" t="s">
        <v>76</v>
      </c>
      <c r="B25" s="217">
        <v>126.76666666666665</v>
      </c>
      <c r="C25" s="217">
        <v>118.95</v>
      </c>
      <c r="D25" s="217">
        <v>122.85833333333332</v>
      </c>
      <c r="E25" s="217">
        <v>125.36666666666666</v>
      </c>
      <c r="F25" s="217">
        <v>117.31666666666666</v>
      </c>
      <c r="G25" s="218">
        <v>121.34166666666667</v>
      </c>
    </row>
    <row r="26" spans="1:7" ht="12.75" customHeight="1">
      <c r="A26" s="108" t="s">
        <v>394</v>
      </c>
      <c r="B26" s="79"/>
      <c r="C26" s="79"/>
      <c r="D26" s="79"/>
      <c r="E26" s="79"/>
      <c r="F26" s="79"/>
      <c r="G26" s="79"/>
    </row>
    <row r="27" spans="2:7" ht="12.75" customHeight="1">
      <c r="B27" s="5"/>
      <c r="C27" s="5"/>
      <c r="D27" s="5"/>
      <c r="E27" s="5"/>
      <c r="F27" s="5"/>
      <c r="G27" s="5"/>
    </row>
    <row r="28" spans="2:7" ht="12.75" customHeight="1">
      <c r="B28" s="5"/>
      <c r="C28" s="5"/>
      <c r="D28" s="5"/>
      <c r="E28" s="5"/>
      <c r="F28" s="5"/>
      <c r="G28" s="5"/>
    </row>
    <row r="29" spans="2:7" ht="12.75" customHeight="1">
      <c r="B29" s="5"/>
      <c r="C29" s="5"/>
      <c r="D29" s="5"/>
      <c r="E29" s="5"/>
      <c r="F29" s="5"/>
      <c r="G29" s="5"/>
    </row>
  </sheetData>
  <mergeCells count="4"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G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7109375" style="12" customWidth="1"/>
    <col min="2" max="7" width="14.7109375" style="4" customWidth="1"/>
    <col min="8" max="16384" width="11.421875" style="12" customWidth="1"/>
  </cols>
  <sheetData>
    <row r="1" spans="1:7" s="159" customFormat="1" ht="18">
      <c r="A1" s="393" t="s">
        <v>247</v>
      </c>
      <c r="B1" s="393"/>
      <c r="C1" s="393"/>
      <c r="D1" s="393"/>
      <c r="E1" s="393"/>
      <c r="F1" s="393"/>
      <c r="G1" s="393"/>
    </row>
    <row r="2" spans="1:7" ht="12.75" customHeight="1">
      <c r="A2" s="10"/>
      <c r="B2" s="11"/>
      <c r="C2" s="11"/>
      <c r="D2" s="11"/>
      <c r="E2" s="11"/>
      <c r="F2" s="11"/>
      <c r="G2" s="11"/>
    </row>
    <row r="3" spans="1:7" s="3" customFormat="1" ht="15.75" customHeight="1">
      <c r="A3" s="408" t="s">
        <v>435</v>
      </c>
      <c r="B3" s="409"/>
      <c r="C3" s="409"/>
      <c r="D3" s="409"/>
      <c r="E3" s="409"/>
      <c r="F3" s="409"/>
      <c r="G3" s="410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336" t="s">
        <v>392</v>
      </c>
      <c r="B5" s="406">
        <v>2000</v>
      </c>
      <c r="C5" s="406"/>
      <c r="D5" s="406"/>
      <c r="E5" s="406">
        <v>2001</v>
      </c>
      <c r="F5" s="406"/>
      <c r="G5" s="407"/>
    </row>
    <row r="6" spans="1:7" ht="12.75" customHeight="1" thickBot="1">
      <c r="A6" s="111" t="s">
        <v>41</v>
      </c>
      <c r="B6" s="210" t="s">
        <v>55</v>
      </c>
      <c r="C6" s="210" t="s">
        <v>56</v>
      </c>
      <c r="D6" s="210" t="s">
        <v>57</v>
      </c>
      <c r="E6" s="211" t="s">
        <v>55</v>
      </c>
      <c r="F6" s="210" t="s">
        <v>56</v>
      </c>
      <c r="G6" s="212" t="s">
        <v>57</v>
      </c>
    </row>
    <row r="7" spans="1:7" ht="12.75" customHeight="1">
      <c r="A7" s="213" t="s">
        <v>58</v>
      </c>
      <c r="B7" s="214" t="s">
        <v>335</v>
      </c>
      <c r="C7" s="309" t="s">
        <v>355</v>
      </c>
      <c r="D7" s="309" t="s">
        <v>341</v>
      </c>
      <c r="E7" s="309">
        <v>-70.54639175257732</v>
      </c>
      <c r="F7" s="309">
        <v>-0.7168458781361982</v>
      </c>
      <c r="G7" s="310">
        <v>-63.34134615384615</v>
      </c>
    </row>
    <row r="8" spans="1:7" ht="12.75" customHeight="1">
      <c r="A8" s="111" t="s">
        <v>59</v>
      </c>
      <c r="B8" s="78" t="s">
        <v>334</v>
      </c>
      <c r="C8" s="311" t="s">
        <v>337</v>
      </c>
      <c r="D8" s="311" t="s">
        <v>342</v>
      </c>
      <c r="E8" s="311">
        <v>3.162976527384722</v>
      </c>
      <c r="F8" s="311">
        <v>2.5760000000000036</v>
      </c>
      <c r="G8" s="312">
        <v>2.863669739740553</v>
      </c>
    </row>
    <row r="9" spans="1:7" ht="12.75" customHeight="1">
      <c r="A9" s="111" t="s">
        <v>60</v>
      </c>
      <c r="B9" s="78">
        <v>0.967087817813132</v>
      </c>
      <c r="C9" s="311">
        <v>4.583857630774793</v>
      </c>
      <c r="D9" s="311">
        <v>2.647402705862716</v>
      </c>
      <c r="E9" s="311">
        <v>3.584118646686242</v>
      </c>
      <c r="F9" s="311">
        <v>3.8362291415792207</v>
      </c>
      <c r="G9" s="312">
        <v>3.7034022464594036</v>
      </c>
    </row>
    <row r="10" spans="1:7" ht="12.75" customHeight="1">
      <c r="A10" s="111" t="s">
        <v>61</v>
      </c>
      <c r="B10" s="78" t="s">
        <v>336</v>
      </c>
      <c r="C10" s="311" t="s">
        <v>343</v>
      </c>
      <c r="D10" s="311" t="s">
        <v>344</v>
      </c>
      <c r="E10" s="311">
        <v>2.333254772566568</v>
      </c>
      <c r="F10" s="311">
        <v>6.072106261859579</v>
      </c>
      <c r="G10" s="312">
        <v>4.306699310037829</v>
      </c>
    </row>
    <row r="11" spans="1:7" ht="12.75" customHeight="1">
      <c r="A11" s="111" t="s">
        <v>62</v>
      </c>
      <c r="B11" s="78">
        <v>7.120202981287664</v>
      </c>
      <c r="C11" s="311">
        <v>0.8046702429788659</v>
      </c>
      <c r="D11" s="311">
        <v>3.9544447959506392</v>
      </c>
      <c r="E11" s="311">
        <v>-0.20725388601035094</v>
      </c>
      <c r="F11" s="311">
        <v>0.0782962730973961</v>
      </c>
      <c r="G11" s="312">
        <v>-0.06848793851304039</v>
      </c>
    </row>
    <row r="12" spans="1:7" ht="12.75" customHeight="1">
      <c r="A12" s="111" t="s">
        <v>63</v>
      </c>
      <c r="B12" s="78">
        <v>8.608923884514423</v>
      </c>
      <c r="C12" s="311" t="s">
        <v>345</v>
      </c>
      <c r="D12" s="311">
        <v>0.05806237558059924</v>
      </c>
      <c r="E12" s="311">
        <v>-6.444337038827149</v>
      </c>
      <c r="F12" s="311">
        <v>1.0441629578911322</v>
      </c>
      <c r="G12" s="312">
        <v>-2.81351149472987</v>
      </c>
    </row>
    <row r="13" spans="1:7" ht="12.75" customHeight="1">
      <c r="A13" s="111" t="s">
        <v>64</v>
      </c>
      <c r="B13" s="78" t="s">
        <v>337</v>
      </c>
      <c r="C13" s="311">
        <v>6.580246913580262</v>
      </c>
      <c r="D13" s="311">
        <v>0.9350996326394339</v>
      </c>
      <c r="E13" s="311">
        <v>7.293969055888862</v>
      </c>
      <c r="F13" s="311">
        <v>10.337995337995338</v>
      </c>
      <c r="G13" s="312">
        <v>8.738454731486083</v>
      </c>
    </row>
    <row r="14" spans="1:7" ht="12.75" customHeight="1">
      <c r="A14" s="111" t="s">
        <v>65</v>
      </c>
      <c r="B14" s="78">
        <v>4.805980776076895</v>
      </c>
      <c r="C14" s="311">
        <v>8.26446280991735</v>
      </c>
      <c r="D14" s="311">
        <v>6.545776205218918</v>
      </c>
      <c r="E14" s="311">
        <v>3.702445652173905</v>
      </c>
      <c r="F14" s="311">
        <v>4.693844404742566</v>
      </c>
      <c r="G14" s="312">
        <v>4.209215442092148</v>
      </c>
    </row>
    <row r="15" spans="1:7" ht="12.75" customHeight="1">
      <c r="A15" s="111" t="s">
        <v>66</v>
      </c>
      <c r="B15" s="78" t="s">
        <v>338</v>
      </c>
      <c r="C15" s="311" t="s">
        <v>346</v>
      </c>
      <c r="D15" s="311" t="s">
        <v>459</v>
      </c>
      <c r="E15" s="311">
        <v>2.445997458703949</v>
      </c>
      <c r="F15" s="311">
        <v>5.416161965738004</v>
      </c>
      <c r="G15" s="312">
        <v>3.8674948240165623</v>
      </c>
    </row>
    <row r="16" spans="1:7" ht="12.75" customHeight="1">
      <c r="A16" s="111" t="s">
        <v>67</v>
      </c>
      <c r="B16" s="78">
        <v>61.27898805340828</v>
      </c>
      <c r="C16" s="311" t="s">
        <v>460</v>
      </c>
      <c r="D16" s="311" t="s">
        <v>347</v>
      </c>
      <c r="E16" s="311">
        <v>23.79084967320262</v>
      </c>
      <c r="F16" s="311">
        <v>-1.5777147787501486</v>
      </c>
      <c r="G16" s="312">
        <v>4.016141429669486</v>
      </c>
    </row>
    <row r="17" spans="1:7" ht="12.75" customHeight="1">
      <c r="A17" s="111" t="s">
        <v>68</v>
      </c>
      <c r="B17" s="78" t="s">
        <v>339</v>
      </c>
      <c r="C17" s="311">
        <v>10.570215347285403</v>
      </c>
      <c r="D17" s="311">
        <v>5.244053135619399</v>
      </c>
      <c r="E17" s="311">
        <v>6.613005050505051</v>
      </c>
      <c r="F17" s="311">
        <v>-0.12629806342969885</v>
      </c>
      <c r="G17" s="312">
        <v>3.045609864804627</v>
      </c>
    </row>
    <row r="18" spans="1:7" ht="12.75" customHeight="1">
      <c r="A18" s="111" t="s">
        <v>69</v>
      </c>
      <c r="B18" s="78">
        <v>17.63934426229507</v>
      </c>
      <c r="C18" s="311">
        <v>14.183354767591377</v>
      </c>
      <c r="D18" s="311">
        <v>15.76162906767814</v>
      </c>
      <c r="E18" s="311">
        <v>5.332590115198824</v>
      </c>
      <c r="F18" s="311">
        <v>-7.48430709802028</v>
      </c>
      <c r="G18" s="312">
        <v>-1.5351444588184426</v>
      </c>
    </row>
    <row r="19" spans="1:7" ht="12.75" customHeight="1">
      <c r="A19" s="111" t="s">
        <v>70</v>
      </c>
      <c r="B19" s="78" t="s">
        <v>340</v>
      </c>
      <c r="C19" s="311" t="s">
        <v>349</v>
      </c>
      <c r="D19" s="311" t="s">
        <v>350</v>
      </c>
      <c r="E19" s="311">
        <v>0.8106116433308811</v>
      </c>
      <c r="F19" s="311">
        <v>1.5772870662460727</v>
      </c>
      <c r="G19" s="312">
        <v>1.207729468599038</v>
      </c>
    </row>
    <row r="20" spans="1:7" ht="12.75" customHeight="1">
      <c r="A20" s="111" t="s">
        <v>71</v>
      </c>
      <c r="B20" s="78">
        <v>2.522275531185764</v>
      </c>
      <c r="C20" s="311">
        <v>1.659630222739838</v>
      </c>
      <c r="D20" s="311">
        <v>2.1039254447896205</v>
      </c>
      <c r="E20" s="311">
        <v>9.453135445915226</v>
      </c>
      <c r="F20" s="311">
        <v>12.344264642703703</v>
      </c>
      <c r="G20" s="312">
        <v>10.84912183653712</v>
      </c>
    </row>
    <row r="21" spans="1:7" ht="12.75" customHeight="1">
      <c r="A21" s="111" t="s">
        <v>72</v>
      </c>
      <c r="B21" s="78">
        <v>32.77878438478009</v>
      </c>
      <c r="C21" s="311" t="s">
        <v>351</v>
      </c>
      <c r="D21" s="311">
        <v>14.892612697663447</v>
      </c>
      <c r="E21" s="311">
        <v>0.8311623868006508</v>
      </c>
      <c r="F21" s="311">
        <v>1.9257221458046716</v>
      </c>
      <c r="G21" s="312">
        <v>1.3215557381539311</v>
      </c>
    </row>
    <row r="22" spans="1:7" ht="12.75" customHeight="1">
      <c r="A22" s="111" t="s">
        <v>73</v>
      </c>
      <c r="B22" s="78">
        <v>1.138692780687764</v>
      </c>
      <c r="C22" s="311">
        <v>1.7585931254996023</v>
      </c>
      <c r="D22" s="311">
        <v>1.4688664183076179</v>
      </c>
      <c r="E22" s="311">
        <v>6.417473541995046</v>
      </c>
      <c r="F22" s="311">
        <v>1.2765121759622882</v>
      </c>
      <c r="G22" s="312">
        <v>3.671457043952592</v>
      </c>
    </row>
    <row r="23" spans="1:7" ht="12.75" customHeight="1">
      <c r="A23" s="111" t="s">
        <v>74</v>
      </c>
      <c r="B23" s="78">
        <v>8.726025657309783</v>
      </c>
      <c r="C23" s="311">
        <v>4.36442989634478</v>
      </c>
      <c r="D23" s="311">
        <v>6.379856790703116</v>
      </c>
      <c r="E23" s="311">
        <v>2.9906542056074863</v>
      </c>
      <c r="F23" s="311">
        <v>1.1808966454175072</v>
      </c>
      <c r="G23" s="312">
        <v>2.035412874400144</v>
      </c>
    </row>
    <row r="24" spans="1:7" ht="15.75" customHeight="1">
      <c r="A24" s="304" t="s">
        <v>75</v>
      </c>
      <c r="B24" s="305">
        <v>0.8999389871872971</v>
      </c>
      <c r="C24" s="313" t="s">
        <v>352</v>
      </c>
      <c r="D24" s="313" t="s">
        <v>353</v>
      </c>
      <c r="E24" s="313">
        <v>-0.9523809523809499</v>
      </c>
      <c r="F24" s="313">
        <v>1.6633902918494092</v>
      </c>
      <c r="G24" s="314">
        <v>0.35530692470518294</v>
      </c>
    </row>
    <row r="25" spans="1:7" ht="15.75" customHeight="1" thickBot="1">
      <c r="A25" s="216" t="s">
        <v>76</v>
      </c>
      <c r="B25" s="217">
        <v>6.676016830294522</v>
      </c>
      <c r="C25" s="315">
        <v>1.349048565748363</v>
      </c>
      <c r="D25" s="315">
        <v>4.029071408410944</v>
      </c>
      <c r="E25" s="315">
        <v>-1.104391270049954</v>
      </c>
      <c r="F25" s="315">
        <v>-1.262449151353626</v>
      </c>
      <c r="G25" s="316">
        <v>-1.1808618934509578</v>
      </c>
    </row>
    <row r="26" spans="1:7" ht="12.75" customHeight="1">
      <c r="A26" s="108" t="s">
        <v>394</v>
      </c>
      <c r="B26" s="79"/>
      <c r="C26" s="79"/>
      <c r="D26" s="79"/>
      <c r="E26" s="79"/>
      <c r="F26" s="79"/>
      <c r="G26" s="79"/>
    </row>
    <row r="27" ht="12.75" customHeight="1"/>
    <row r="28" ht="12.75" customHeight="1"/>
    <row r="29" ht="12.75" customHeight="1"/>
    <row r="30" ht="12.75" customHeight="1"/>
    <row r="31" ht="12.75" customHeight="1"/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2002-11-13T09:37:00Z</cp:lastPrinted>
  <dcterms:created xsi:type="dcterms:W3CDTF">2001-06-19T15:32:58Z</dcterms:created>
  <dcterms:modified xsi:type="dcterms:W3CDTF">2004-04-06T11:50:46Z</dcterms:modified>
  <cp:category/>
  <cp:version/>
  <cp:contentType/>
  <cp:contentStatus/>
</cp:coreProperties>
</file>