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1"/>
  </bookViews>
  <sheets>
    <sheet name="1.1" sheetId="1" r:id="rId1"/>
    <sheet name="1.2" sheetId="2" r:id="rId2"/>
  </sheets>
  <definedNames>
    <definedName name="_xlnm.Print_Area" localSheetId="1">'1.2'!$A$3:$O$93</definedName>
  </definedNames>
  <calcPr fullCalcOnLoad="1"/>
</workbook>
</file>

<file path=xl/sharedStrings.xml><?xml version="1.0" encoding="utf-8"?>
<sst xmlns="http://schemas.openxmlformats.org/spreadsheetml/2006/main" count="407" uniqueCount="119">
  <si>
    <t xml:space="preserve"> </t>
  </si>
  <si>
    <t>Extensión</t>
  </si>
  <si>
    <t>Altitud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</si>
  <si>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</si>
  <si>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</si>
  <si>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</si>
  <si>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</si>
  <si>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</si>
  <si>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</si>
  <si>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</si>
  <si>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</si>
  <si>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</si>
  <si>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</si>
  <si>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</si>
  <si>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</si>
  <si>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</si>
  <si>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</si>
  <si>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</si>
  <si>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</si>
  <si>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</si>
  <si>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</si>
  <si>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</si>
  <si>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</si>
  <si>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</si>
  <si>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</si>
  <si>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</si>
  <si>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</si>
  <si>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</si>
  <si>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</si>
  <si>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</si>
  <si>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</si>
  <si>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</si>
  <si>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</si>
  <si>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</si>
  <si>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</si>
  <si>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</si>
  <si>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</si>
  <si>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</si>
  <si>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</si>
  <si>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</si>
  <si>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</si>
  <si>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</si>
  <si>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</si>
  <si>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</si>
  <si>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</si>
  <si>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</si>
  <si>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</si>
  <si>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</si>
  <si>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</si>
  <si>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</si>
  <si>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</si>
  <si>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</si>
  <si>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</si>
  <si>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</si>
  <si>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</si>
  <si>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</si>
  <si>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</si>
  <si>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</si>
  <si>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</si>
  <si>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</si>
  <si>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</si>
  <si>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</si>
  <si>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</si>
  <si>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</si>
  <si>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</si>
  <si>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</si>
  <si>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</si>
  <si>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Total</t>
  </si>
  <si>
    <t>cipios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</si>
  <si>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</si>
  <si>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</si>
  <si>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</si>
  <si>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</si>
  <si>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</si>
  <si>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</si>
  <si>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</si>
  <si>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</si>
  <si>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</si>
  <si>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</si>
  <si>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</si>
  <si>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</si>
  <si>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</si>
  <si>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>–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</si>
  <si>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</si>
  <si>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</si>
  <si>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</si>
  <si>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</si>
  <si>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</si>
  <si>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</si>
  <si>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</si>
  <si>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</si>
  <si>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 xml:space="preserve">   CASTILLA–LA MANCHA</t>
  </si>
  <si>
    <t>ESPAÑA</t>
  </si>
  <si>
    <t>muni-</t>
  </si>
  <si>
    <t>Provincias y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</si>
  <si>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</si>
  <si>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</si>
  <si>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</si>
  <si>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</si>
  <si>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</si>
  <si>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</si>
  <si>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</si>
  <si>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</si>
  <si>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</si>
  <si>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</si>
  <si>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</si>
  <si>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sión</t>
  </si>
  <si>
    <t>Exten-</t>
  </si>
  <si>
    <t>Fuente: Anuario Estadístico de España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</si>
  <si>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</si>
  <si>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Fuente de información: Instituto Geografico Nacional</t>
  </si>
  <si>
    <t xml:space="preserve">   Ciudades Autonómas de Ceuta y Melilla</t>
  </si>
  <si>
    <t xml:space="preserve">1.1. Distribución por Provincias y Comunidades Autónomas de la extensión superficial según  zonas altimétricas, 2001 </t>
  </si>
  <si>
    <t xml:space="preserve">1.2. Clasificación de los municipios por Provincias y Comunidades Autónomas según  estratos de superficie y extensión media, 2001 </t>
  </si>
  <si>
    <t>Fuentes de información: Instituto Geográfico Nacional y Anuario Estadístico de España</t>
  </si>
  <si>
    <t>(1) Incluye Bárdenas Reales, territorio no adscrito en ningún municipio</t>
  </si>
  <si>
    <t>(2) Incluye Común Grande de las Pegueras, territorio adscrito a 36 municipios</t>
  </si>
  <si>
    <t xml:space="preserve">   NAVARRA (1)</t>
  </si>
  <si>
    <t xml:space="preserve">  Segovia (2)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</si>
</sst>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Alignment="1" applyProtection="1">
      <alignment horizontal="center"/>
      <protection/>
    </xf>
    <xf numFmtId="0" fontId="0" fillId="0" borderId="2" xfId="19" applyFont="1" applyBorder="1" applyProtection="1">
      <alignment/>
      <protection/>
    </xf>
    <xf numFmtId="0" fontId="2" fillId="0" borderId="4" xfId="19" applyFont="1" applyBorder="1" applyProtection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182" fontId="0" fillId="0" borderId="5" xfId="20" applyNumberFormat="1" applyFont="1" applyBorder="1" applyAlignment="1" applyProtection="1">
      <alignment horizontal="right"/>
      <protection/>
    </xf>
    <xf numFmtId="0" fontId="0" fillId="0" borderId="5" xfId="20" applyFont="1" applyBorder="1" applyAlignment="1">
      <alignment horizontal="right"/>
      <protection/>
    </xf>
    <xf numFmtId="182" fontId="0" fillId="0" borderId="5" xfId="20" applyNumberFormat="1" applyFont="1" applyBorder="1" applyAlignment="1" applyProtection="1">
      <alignment/>
      <protection/>
    </xf>
    <xf numFmtId="180" fontId="0" fillId="0" borderId="3" xfId="20" applyNumberFormat="1" applyFont="1" applyBorder="1" applyAlignment="1" applyProtection="1">
      <alignment horizontal="right"/>
      <protection/>
    </xf>
    <xf numFmtId="0" fontId="0" fillId="0" borderId="6" xfId="20" applyFont="1" applyBorder="1" applyAlignment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7" xfId="19" applyFont="1" applyBorder="1" applyAlignment="1" applyProtection="1">
      <alignment horizontal="center"/>
      <protection/>
    </xf>
    <xf numFmtId="0" fontId="0" fillId="0" borderId="8" xfId="19" applyFont="1" applyBorder="1" applyAlignment="1" applyProtection="1">
      <alignment horizontal="center"/>
      <protection/>
    </xf>
    <xf numFmtId="0" fontId="2" fillId="0" borderId="2" xfId="19" applyFont="1" applyBorder="1" applyProtection="1">
      <alignment/>
      <protection/>
    </xf>
    <xf numFmtId="180" fontId="0" fillId="0" borderId="3" xfId="19" applyNumberFormat="1" applyFont="1" applyBorder="1" applyAlignment="1" applyProtection="1">
      <alignment horizontal="right"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2" fillId="0" borderId="9" xfId="19" applyNumberFormat="1" applyFont="1" applyBorder="1" applyAlignment="1" applyProtection="1">
      <alignment horizontal="right"/>
      <protection/>
    </xf>
    <xf numFmtId="180" fontId="2" fillId="0" borderId="10" xfId="19" applyNumberFormat="1" applyFont="1" applyBorder="1" applyAlignment="1" applyProtection="1">
      <alignment horizontal="right"/>
      <protection/>
    </xf>
    <xf numFmtId="0" fontId="0" fillId="0" borderId="8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2" fillId="0" borderId="5" xfId="20" applyFont="1" applyBorder="1" applyAlignment="1">
      <alignment horizontal="right"/>
      <protection/>
    </xf>
    <xf numFmtId="182" fontId="2" fillId="0" borderId="5" xfId="20" applyNumberFormat="1" applyFont="1" applyBorder="1" applyAlignment="1" applyProtection="1">
      <alignment horizontal="right"/>
      <protection/>
    </xf>
    <xf numFmtId="180" fontId="2" fillId="0" borderId="3" xfId="2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0" fontId="2" fillId="0" borderId="3" xfId="19" applyNumberFormat="1" applyFont="1" applyBorder="1" applyAlignment="1" applyProtection="1">
      <alignment horizontal="right"/>
      <protection/>
    </xf>
    <xf numFmtId="180" fontId="2" fillId="0" borderId="5" xfId="19" applyNumberFormat="1" applyFont="1" applyBorder="1" applyAlignment="1" applyProtection="1">
      <alignment horizontal="right"/>
      <protection/>
    </xf>
    <xf numFmtId="0" fontId="4" fillId="0" borderId="0" xfId="20" applyFont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0" fillId="0" borderId="12" xfId="2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2" xfId="20" applyFont="1" applyBorder="1" applyAlignment="1">
      <alignment horizontal="left"/>
      <protection/>
    </xf>
    <xf numFmtId="180" fontId="2" fillId="0" borderId="8" xfId="20" applyNumberFormat="1" applyFont="1" applyBorder="1" applyAlignment="1" applyProtection="1">
      <alignment horizontal="right"/>
      <protection/>
    </xf>
    <xf numFmtId="182" fontId="2" fillId="0" borderId="11" xfId="20" applyNumberFormat="1" applyFont="1" applyBorder="1" applyAlignment="1" applyProtection="1">
      <alignment horizontal="right"/>
      <protection/>
    </xf>
    <xf numFmtId="180" fontId="0" fillId="0" borderId="13" xfId="19" applyNumberFormat="1" applyFon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5" xfId="19" applyFont="1" applyBorder="1" applyAlignment="1" applyProtection="1">
      <alignment horizontal="center"/>
      <protection/>
    </xf>
    <xf numFmtId="0" fontId="0" fillId="0" borderId="11" xfId="19" applyFont="1" applyBorder="1" applyAlignment="1" applyProtection="1">
      <alignment horizontal="center"/>
      <protection/>
    </xf>
    <xf numFmtId="0" fontId="0" fillId="0" borderId="1" xfId="20" applyFont="1" applyBorder="1" applyAlignment="1">
      <alignment horizontal="center"/>
      <protection/>
    </xf>
    <xf numFmtId="0" fontId="0" fillId="0" borderId="14" xfId="20" applyFont="1" applyBorder="1" applyAlignment="1">
      <alignment horizontal="center"/>
      <protection/>
    </xf>
    <xf numFmtId="3" fontId="0" fillId="0" borderId="8" xfId="20" applyNumberFormat="1" applyFont="1" applyBorder="1" applyAlignment="1">
      <alignment horizontal="center"/>
      <protection/>
    </xf>
    <xf numFmtId="180" fontId="0" fillId="0" borderId="5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 horizontal="right"/>
      <protection/>
    </xf>
    <xf numFmtId="182" fontId="0" fillId="0" borderId="0" xfId="2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183" fontId="2" fillId="0" borderId="5" xfId="20" applyNumberFormat="1" applyFont="1" applyBorder="1" applyAlignment="1" applyProtection="1">
      <alignment horizontal="right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0" fontId="0" fillId="0" borderId="16" xfId="19" applyFont="1" applyBorder="1" applyAlignment="1" applyProtection="1">
      <alignment horizontal="center"/>
      <protection/>
    </xf>
    <xf numFmtId="0" fontId="0" fillId="0" borderId="17" xfId="19" applyFont="1" applyBorder="1" applyAlignment="1" applyProtection="1">
      <alignment horizontal="center"/>
      <protection/>
    </xf>
    <xf numFmtId="0" fontId="4" fillId="0" borderId="0" xfId="20" applyFont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0" fillId="0" borderId="1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Normal_p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4.140625" style="0" customWidth="1"/>
    <col min="4" max="7" width="15.7109375" style="0" customWidth="1"/>
  </cols>
  <sheetData>
    <row r="1" spans="1:7" ht="18">
      <c r="A1" s="52" t="s">
        <v>81</v>
      </c>
      <c r="B1" s="52"/>
      <c r="C1" s="52"/>
      <c r="D1" s="52"/>
      <c r="E1" s="52"/>
      <c r="F1" s="52"/>
      <c r="G1" s="5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53" t="s">
        <v>112</v>
      </c>
      <c r="B3" s="53"/>
      <c r="C3" s="53"/>
      <c r="D3" s="53"/>
      <c r="E3" s="53"/>
      <c r="F3" s="53"/>
      <c r="G3" s="53"/>
    </row>
    <row r="4" spans="1:7" ht="12.75">
      <c r="A4" s="2"/>
      <c r="B4" s="2"/>
      <c r="C4" s="2"/>
      <c r="D4" s="2"/>
      <c r="E4" s="2"/>
      <c r="F4" s="2"/>
      <c r="G4" s="2"/>
    </row>
    <row r="5" spans="1:7" ht="18.75" customHeight="1">
      <c r="A5" s="4" t="s">
        <v>94</v>
      </c>
      <c r="B5" s="16" t="s">
        <v>1</v>
      </c>
      <c r="C5" s="54" t="s">
        <v>2</v>
      </c>
      <c r="D5" s="55"/>
      <c r="E5" s="55"/>
      <c r="F5" s="55"/>
      <c r="G5" s="55"/>
    </row>
    <row r="6" spans="1:7" ht="12.75">
      <c r="A6" s="5" t="s">
        <v>3</v>
      </c>
      <c r="B6" s="6" t="s">
        <v>83</v>
      </c>
      <c r="C6" s="6"/>
      <c r="D6" s="6"/>
      <c r="E6" s="6"/>
      <c r="F6" s="6"/>
      <c r="G6" s="42"/>
    </row>
    <row r="7" spans="1:7" ht="15" thickBot="1">
      <c r="A7" s="17"/>
      <c r="B7" s="18" t="s">
        <v>84</v>
      </c>
      <c r="C7" s="18" t="s">
        <v>87</v>
      </c>
      <c r="D7" s="18" t="s">
        <v>4</v>
      </c>
      <c r="E7" s="18" t="s">
        <v>88</v>
      </c>
      <c r="F7" s="18" t="s">
        <v>89</v>
      </c>
      <c r="G7" s="43" t="s">
        <v>90</v>
      </c>
    </row>
    <row r="8" spans="1:7" ht="12.75">
      <c r="A8" s="7" t="s">
        <v>5</v>
      </c>
      <c r="B8" s="20">
        <v>7950</v>
      </c>
      <c r="C8" s="20">
        <v>2758</v>
      </c>
      <c r="D8" s="20">
        <v>5029</v>
      </c>
      <c r="E8" s="20">
        <v>163</v>
      </c>
      <c r="F8" s="20" t="s">
        <v>82</v>
      </c>
      <c r="G8" s="39" t="s">
        <v>82</v>
      </c>
    </row>
    <row r="9" spans="1:7" ht="12.75">
      <c r="A9" s="7" t="s">
        <v>6</v>
      </c>
      <c r="B9" s="20">
        <v>9856</v>
      </c>
      <c r="C9" s="20">
        <v>572</v>
      </c>
      <c r="D9" s="20">
        <v>5991</v>
      </c>
      <c r="E9" s="20">
        <v>2807</v>
      </c>
      <c r="F9" s="20">
        <v>486</v>
      </c>
      <c r="G9" s="21" t="s">
        <v>82</v>
      </c>
    </row>
    <row r="10" spans="1:7" ht="12.75">
      <c r="A10" s="7" t="s">
        <v>7</v>
      </c>
      <c r="B10" s="20">
        <v>7273</v>
      </c>
      <c r="C10" s="20">
        <v>160</v>
      </c>
      <c r="D10" s="20">
        <v>2117</v>
      </c>
      <c r="E10" s="20">
        <v>3498</v>
      </c>
      <c r="F10" s="20">
        <v>1498</v>
      </c>
      <c r="G10" s="21" t="s">
        <v>82</v>
      </c>
    </row>
    <row r="11" spans="1:7" ht="12.75">
      <c r="A11" s="7" t="s">
        <v>8</v>
      </c>
      <c r="B11" s="20">
        <v>4495</v>
      </c>
      <c r="C11" s="20">
        <v>1528</v>
      </c>
      <c r="D11" s="20">
        <v>2155</v>
      </c>
      <c r="E11" s="20">
        <v>810</v>
      </c>
      <c r="F11" s="20">
        <v>2</v>
      </c>
      <c r="G11" s="21" t="s">
        <v>82</v>
      </c>
    </row>
    <row r="12" spans="1:7" s="29" customFormat="1" ht="12.75">
      <c r="A12" s="19" t="s">
        <v>9</v>
      </c>
      <c r="B12" s="30">
        <f>SUM(B8:B11)</f>
        <v>29574</v>
      </c>
      <c r="C12" s="30">
        <v>5018</v>
      </c>
      <c r="D12" s="30">
        <f>SUM(D8:D11)</f>
        <v>15292</v>
      </c>
      <c r="E12" s="30">
        <v>7278</v>
      </c>
      <c r="F12" s="30">
        <v>1986</v>
      </c>
      <c r="G12" s="21" t="s">
        <v>82</v>
      </c>
    </row>
    <row r="13" spans="1:7" ht="12.75">
      <c r="A13" s="7"/>
      <c r="B13" s="20"/>
      <c r="C13" s="20"/>
      <c r="D13" s="20"/>
      <c r="E13" s="20"/>
      <c r="F13" s="20"/>
      <c r="G13" s="21"/>
    </row>
    <row r="14" spans="1:7" s="29" customFormat="1" ht="12.75">
      <c r="A14" s="19" t="s">
        <v>10</v>
      </c>
      <c r="B14" s="30">
        <v>10604</v>
      </c>
      <c r="C14" s="30">
        <v>2078</v>
      </c>
      <c r="D14" s="30">
        <v>3385</v>
      </c>
      <c r="E14" s="30">
        <v>2660</v>
      </c>
      <c r="F14" s="30">
        <v>2456</v>
      </c>
      <c r="G14" s="31">
        <v>25</v>
      </c>
    </row>
    <row r="15" spans="1:7" ht="12.75">
      <c r="A15" s="7"/>
      <c r="B15" s="20"/>
      <c r="C15" s="20"/>
      <c r="D15" s="20"/>
      <c r="E15" s="20"/>
      <c r="F15" s="20"/>
      <c r="G15" s="21"/>
    </row>
    <row r="16" spans="1:7" s="29" customFormat="1" ht="12.75">
      <c r="A16" s="19" t="s">
        <v>11</v>
      </c>
      <c r="B16" s="30">
        <v>5321</v>
      </c>
      <c r="C16" s="30">
        <v>1373</v>
      </c>
      <c r="D16" s="30">
        <v>1394</v>
      </c>
      <c r="E16" s="30">
        <v>1544</v>
      </c>
      <c r="F16" s="30">
        <v>990</v>
      </c>
      <c r="G16" s="31">
        <v>20</v>
      </c>
    </row>
    <row r="17" spans="1:7" ht="12.75">
      <c r="A17" s="7"/>
      <c r="B17" s="20"/>
      <c r="C17" s="20"/>
      <c r="D17" s="20"/>
      <c r="E17" s="20"/>
      <c r="F17" s="20"/>
      <c r="G17" s="21"/>
    </row>
    <row r="18" spans="1:7" ht="12.75">
      <c r="A18" s="7" t="s">
        <v>12</v>
      </c>
      <c r="B18" s="20">
        <v>3037</v>
      </c>
      <c r="C18" s="20">
        <v>30</v>
      </c>
      <c r="D18" s="20">
        <v>1218</v>
      </c>
      <c r="E18" s="20">
        <v>1623</v>
      </c>
      <c r="F18" s="20">
        <v>166</v>
      </c>
      <c r="G18" s="21" t="s">
        <v>82</v>
      </c>
    </row>
    <row r="19" spans="1:7" ht="12.75">
      <c r="A19" s="7" t="s">
        <v>13</v>
      </c>
      <c r="B19" s="20">
        <v>1980</v>
      </c>
      <c r="C19" s="20">
        <v>506</v>
      </c>
      <c r="D19" s="20">
        <v>1137</v>
      </c>
      <c r="E19" s="20">
        <v>283</v>
      </c>
      <c r="F19" s="20">
        <v>54</v>
      </c>
      <c r="G19" s="21" t="s">
        <v>82</v>
      </c>
    </row>
    <row r="20" spans="1:7" ht="12.75">
      <c r="A20" s="7" t="s">
        <v>14</v>
      </c>
      <c r="B20" s="20">
        <v>2217</v>
      </c>
      <c r="C20" s="20">
        <v>978</v>
      </c>
      <c r="D20" s="20">
        <v>1059</v>
      </c>
      <c r="E20" s="20">
        <v>163</v>
      </c>
      <c r="F20" s="20">
        <v>17</v>
      </c>
      <c r="G20" s="21" t="s">
        <v>82</v>
      </c>
    </row>
    <row r="21" spans="1:7" s="29" customFormat="1" ht="12.75">
      <c r="A21" s="19" t="s">
        <v>15</v>
      </c>
      <c r="B21" s="30">
        <v>7234</v>
      </c>
      <c r="C21" s="30">
        <v>1514</v>
      </c>
      <c r="D21" s="30">
        <v>3414</v>
      </c>
      <c r="E21" s="30">
        <v>2069</v>
      </c>
      <c r="F21" s="30">
        <v>237</v>
      </c>
      <c r="G21" s="21" t="s">
        <v>82</v>
      </c>
    </row>
    <row r="22" spans="1:7" ht="12.75">
      <c r="A22" s="7"/>
      <c r="B22" s="20"/>
      <c r="C22" s="20"/>
      <c r="D22" s="20"/>
      <c r="E22" s="20"/>
      <c r="F22" s="20"/>
      <c r="G22" s="21"/>
    </row>
    <row r="23" spans="1:7" s="29" customFormat="1" ht="12.75">
      <c r="A23" s="19" t="s">
        <v>16</v>
      </c>
      <c r="B23" s="30">
        <v>10391</v>
      </c>
      <c r="C23" s="30">
        <v>107</v>
      </c>
      <c r="D23" s="30">
        <v>6063</v>
      </c>
      <c r="E23" s="30">
        <v>3426</v>
      </c>
      <c r="F23" s="30">
        <v>795</v>
      </c>
      <c r="G23" s="21" t="s">
        <v>82</v>
      </c>
    </row>
    <row r="24" spans="1:7" ht="12.75">
      <c r="A24" s="7"/>
      <c r="B24" s="20"/>
      <c r="C24" s="20"/>
      <c r="D24" s="20"/>
      <c r="E24" s="20"/>
      <c r="F24" s="20"/>
      <c r="G24" s="21"/>
    </row>
    <row r="25" spans="1:7" s="29" customFormat="1" ht="12.75">
      <c r="A25" s="19" t="s">
        <v>17</v>
      </c>
      <c r="B25" s="30">
        <v>5045</v>
      </c>
      <c r="C25" s="20" t="s">
        <v>82</v>
      </c>
      <c r="D25" s="30">
        <v>1762</v>
      </c>
      <c r="E25" s="30">
        <v>1664</v>
      </c>
      <c r="F25" s="30">
        <v>1609</v>
      </c>
      <c r="G25" s="31">
        <v>10</v>
      </c>
    </row>
    <row r="26" spans="1:7" ht="12.75">
      <c r="A26" s="7"/>
      <c r="B26" s="20"/>
      <c r="C26" s="20"/>
      <c r="D26" s="20"/>
      <c r="E26" s="20"/>
      <c r="F26" s="20"/>
      <c r="G26" s="21"/>
    </row>
    <row r="27" spans="1:7" ht="12.75">
      <c r="A27" s="7" t="s">
        <v>18</v>
      </c>
      <c r="B27" s="20">
        <v>15636</v>
      </c>
      <c r="C27" s="20">
        <v>432</v>
      </c>
      <c r="D27" s="20">
        <v>6483</v>
      </c>
      <c r="E27" s="20">
        <v>4115</v>
      </c>
      <c r="F27" s="20">
        <v>3652</v>
      </c>
      <c r="G27" s="21">
        <v>954</v>
      </c>
    </row>
    <row r="28" spans="1:7" ht="12.75">
      <c r="A28" s="7" t="s">
        <v>19</v>
      </c>
      <c r="B28" s="20">
        <v>14810</v>
      </c>
      <c r="C28" s="20">
        <v>9</v>
      </c>
      <c r="D28" s="20">
        <v>2217</v>
      </c>
      <c r="E28" s="20">
        <v>3421</v>
      </c>
      <c r="F28" s="20">
        <v>9163</v>
      </c>
      <c r="G28" s="21" t="s">
        <v>82</v>
      </c>
    </row>
    <row r="29" spans="1:7" ht="12.75">
      <c r="A29" s="7" t="s">
        <v>20</v>
      </c>
      <c r="B29" s="20">
        <v>17274</v>
      </c>
      <c r="C29" s="20">
        <v>1086</v>
      </c>
      <c r="D29" s="20">
        <v>9462</v>
      </c>
      <c r="E29" s="20">
        <v>5612</v>
      </c>
      <c r="F29" s="20">
        <v>1114</v>
      </c>
      <c r="G29" s="21" t="s">
        <v>82</v>
      </c>
    </row>
    <row r="30" spans="1:7" s="29" customFormat="1" ht="12.75">
      <c r="A30" s="19" t="s">
        <v>21</v>
      </c>
      <c r="B30" s="30">
        <v>47720</v>
      </c>
      <c r="C30" s="30">
        <v>1527</v>
      </c>
      <c r="D30" s="30">
        <v>18162</v>
      </c>
      <c r="E30" s="30">
        <v>13148</v>
      </c>
      <c r="F30" s="30">
        <v>13929</v>
      </c>
      <c r="G30" s="31">
        <v>954</v>
      </c>
    </row>
    <row r="31" spans="1:7" ht="12.75">
      <c r="A31" s="7"/>
      <c r="B31" s="20"/>
      <c r="C31" s="20"/>
      <c r="D31" s="20"/>
      <c r="E31" s="20"/>
      <c r="F31" s="20"/>
      <c r="G31" s="21"/>
    </row>
    <row r="32" spans="1:7" ht="12.75">
      <c r="A32" s="7" t="s">
        <v>22</v>
      </c>
      <c r="B32" s="20">
        <v>7728</v>
      </c>
      <c r="C32" s="20">
        <v>1364</v>
      </c>
      <c r="D32" s="20">
        <v>1567</v>
      </c>
      <c r="E32" s="20">
        <v>3687</v>
      </c>
      <c r="F32" s="20">
        <v>535</v>
      </c>
      <c r="G32" s="21">
        <v>575</v>
      </c>
    </row>
    <row r="33" spans="1:7" ht="12.75">
      <c r="A33" s="7" t="s">
        <v>23</v>
      </c>
      <c r="B33" s="20">
        <v>5910</v>
      </c>
      <c r="C33" s="20">
        <v>2433</v>
      </c>
      <c r="D33" s="20">
        <v>958</v>
      </c>
      <c r="E33" s="20">
        <v>1461</v>
      </c>
      <c r="F33" s="20">
        <v>855</v>
      </c>
      <c r="G33" s="21">
        <v>203</v>
      </c>
    </row>
    <row r="34" spans="1:7" ht="12.75">
      <c r="A34" s="7" t="s">
        <v>24</v>
      </c>
      <c r="B34" s="20">
        <v>12173</v>
      </c>
      <c r="C34" s="20">
        <v>351</v>
      </c>
      <c r="D34" s="20">
        <v>4637</v>
      </c>
      <c r="E34" s="20">
        <v>4175</v>
      </c>
      <c r="F34" s="20">
        <v>1601</v>
      </c>
      <c r="G34" s="21">
        <v>1409</v>
      </c>
    </row>
    <row r="35" spans="1:7" ht="12.75">
      <c r="A35" s="7" t="s">
        <v>25</v>
      </c>
      <c r="B35" s="20">
        <v>6303</v>
      </c>
      <c r="C35" s="20">
        <v>2307</v>
      </c>
      <c r="D35" s="20">
        <v>2498</v>
      </c>
      <c r="E35" s="20">
        <v>1347</v>
      </c>
      <c r="F35" s="20">
        <v>151</v>
      </c>
      <c r="G35" s="21" t="s">
        <v>82</v>
      </c>
    </row>
    <row r="36" spans="1:7" s="29" customFormat="1" ht="12.75">
      <c r="A36" s="19" t="s">
        <v>26</v>
      </c>
      <c r="B36" s="30">
        <f>SUM(B32:B35)</f>
        <v>32114</v>
      </c>
      <c r="C36" s="30">
        <v>6455</v>
      </c>
      <c r="D36" s="30">
        <f>SUM(D32:D35)</f>
        <v>9660</v>
      </c>
      <c r="E36" s="30">
        <v>10670</v>
      </c>
      <c r="F36" s="30">
        <v>3142</v>
      </c>
      <c r="G36" s="31">
        <v>2187</v>
      </c>
    </row>
    <row r="37" spans="1:7" ht="12.75">
      <c r="A37" s="7"/>
      <c r="B37" s="20"/>
      <c r="C37" s="20"/>
      <c r="D37" s="20"/>
      <c r="E37" s="20"/>
      <c r="F37" s="20"/>
      <c r="G37" s="21"/>
    </row>
    <row r="38" spans="1:7" s="29" customFormat="1" ht="12" customHeight="1">
      <c r="A38" s="19" t="s">
        <v>27</v>
      </c>
      <c r="B38" s="30">
        <v>4992</v>
      </c>
      <c r="C38" s="30">
        <v>4228</v>
      </c>
      <c r="D38" s="30">
        <v>627</v>
      </c>
      <c r="E38" s="30">
        <v>87</v>
      </c>
      <c r="F38" s="30">
        <v>50</v>
      </c>
      <c r="G38" s="21" t="s">
        <v>82</v>
      </c>
    </row>
    <row r="39" spans="1:7" ht="12.75">
      <c r="A39" s="7"/>
      <c r="B39" s="20"/>
      <c r="C39" s="20"/>
      <c r="D39" s="20"/>
      <c r="E39" s="20"/>
      <c r="F39" s="20"/>
      <c r="G39" s="21"/>
    </row>
    <row r="40" spans="1:7" ht="12.75">
      <c r="A40" s="7" t="s">
        <v>28</v>
      </c>
      <c r="B40" s="20">
        <v>8050</v>
      </c>
      <c r="C40" s="20" t="s">
        <v>82</v>
      </c>
      <c r="D40" s="20">
        <v>428</v>
      </c>
      <c r="E40" s="20">
        <v>2679</v>
      </c>
      <c r="F40" s="20">
        <v>4923</v>
      </c>
      <c r="G40" s="21">
        <v>20</v>
      </c>
    </row>
    <row r="41" spans="1:7" ht="12.75">
      <c r="A41" s="7" t="s">
        <v>29</v>
      </c>
      <c r="B41" s="20">
        <v>14292</v>
      </c>
      <c r="C41" s="20" t="s">
        <v>82</v>
      </c>
      <c r="D41" s="20">
        <v>616</v>
      </c>
      <c r="E41" s="20">
        <v>10306</v>
      </c>
      <c r="F41" s="20">
        <v>3370</v>
      </c>
      <c r="G41" s="21" t="s">
        <v>82</v>
      </c>
    </row>
    <row r="42" spans="1:7" ht="12.75">
      <c r="A42" s="7" t="s">
        <v>30</v>
      </c>
      <c r="B42" s="20">
        <v>15581</v>
      </c>
      <c r="C42" s="20" t="s">
        <v>82</v>
      </c>
      <c r="D42" s="20">
        <v>403</v>
      </c>
      <c r="E42" s="20">
        <v>7372</v>
      </c>
      <c r="F42" s="20">
        <v>7772</v>
      </c>
      <c r="G42" s="21">
        <v>34</v>
      </c>
    </row>
    <row r="43" spans="1:7" ht="12.75">
      <c r="A43" s="7" t="s">
        <v>31</v>
      </c>
      <c r="B43" s="20">
        <v>8052</v>
      </c>
      <c r="C43" s="20" t="s">
        <v>82</v>
      </c>
      <c r="D43" s="20" t="s">
        <v>82</v>
      </c>
      <c r="E43" s="20">
        <v>6133</v>
      </c>
      <c r="F43" s="20">
        <v>1889</v>
      </c>
      <c r="G43" s="21">
        <v>30</v>
      </c>
    </row>
    <row r="44" spans="1:7" ht="12.75">
      <c r="A44" s="7" t="s">
        <v>32</v>
      </c>
      <c r="B44" s="20">
        <v>12350</v>
      </c>
      <c r="C44" s="20">
        <v>20</v>
      </c>
      <c r="D44" s="20">
        <v>323</v>
      </c>
      <c r="E44" s="20">
        <v>11354</v>
      </c>
      <c r="F44" s="20">
        <v>631</v>
      </c>
      <c r="G44" s="21">
        <v>22</v>
      </c>
    </row>
    <row r="45" spans="1:7" ht="12.75">
      <c r="A45" s="7" t="s">
        <v>33</v>
      </c>
      <c r="B45" s="20">
        <v>6921</v>
      </c>
      <c r="C45" s="20" t="s">
        <v>82</v>
      </c>
      <c r="D45" s="20" t="s">
        <v>82</v>
      </c>
      <c r="E45" s="20">
        <v>4065</v>
      </c>
      <c r="F45" s="20">
        <v>2827</v>
      </c>
      <c r="G45" s="21">
        <v>29</v>
      </c>
    </row>
    <row r="46" spans="1:7" ht="12.75">
      <c r="A46" s="7" t="s">
        <v>34</v>
      </c>
      <c r="B46" s="20">
        <v>10306</v>
      </c>
      <c r="C46" s="20" t="s">
        <v>82</v>
      </c>
      <c r="D46" s="20" t="s">
        <v>82</v>
      </c>
      <c r="E46" s="20">
        <v>3014</v>
      </c>
      <c r="F46" s="20">
        <v>7270</v>
      </c>
      <c r="G46" s="21">
        <v>22</v>
      </c>
    </row>
    <row r="47" spans="1:7" ht="12.75">
      <c r="A47" s="7" t="s">
        <v>35</v>
      </c>
      <c r="B47" s="20">
        <v>8110</v>
      </c>
      <c r="C47" s="20" t="s">
        <v>82</v>
      </c>
      <c r="D47" s="20" t="s">
        <v>82</v>
      </c>
      <c r="E47" s="20">
        <v>8110</v>
      </c>
      <c r="F47" s="20" t="s">
        <v>82</v>
      </c>
      <c r="G47" s="21" t="s">
        <v>82</v>
      </c>
    </row>
    <row r="48" spans="1:7" ht="12.75">
      <c r="A48" s="7" t="s">
        <v>36</v>
      </c>
      <c r="B48" s="20">
        <v>10561</v>
      </c>
      <c r="C48" s="20" t="s">
        <v>82</v>
      </c>
      <c r="D48" s="20" t="s">
        <v>82</v>
      </c>
      <c r="E48" s="20">
        <v>9615</v>
      </c>
      <c r="F48" s="20">
        <v>944</v>
      </c>
      <c r="G48" s="21">
        <v>2</v>
      </c>
    </row>
    <row r="49" spans="1:7" s="29" customFormat="1" ht="12.75">
      <c r="A49" s="19" t="s">
        <v>37</v>
      </c>
      <c r="B49" s="30">
        <f>SUM(B40:B48)</f>
        <v>94223</v>
      </c>
      <c r="C49" s="30">
        <v>20</v>
      </c>
      <c r="D49" s="30">
        <v>1770</v>
      </c>
      <c r="E49" s="30">
        <f>SUM(E40:E48)</f>
        <v>62648</v>
      </c>
      <c r="F49" s="30">
        <v>29626</v>
      </c>
      <c r="G49" s="31">
        <v>159</v>
      </c>
    </row>
    <row r="50" spans="1:7" ht="12.75">
      <c r="A50" s="7"/>
      <c r="B50" s="20"/>
      <c r="C50" s="20"/>
      <c r="D50" s="20"/>
      <c r="E50" s="20"/>
      <c r="F50" s="20"/>
      <c r="G50" s="21"/>
    </row>
    <row r="51" spans="1:7" s="29" customFormat="1" ht="12.75">
      <c r="A51" s="19" t="s">
        <v>38</v>
      </c>
      <c r="B51" s="30">
        <v>8028</v>
      </c>
      <c r="C51" s="30" t="s">
        <v>82</v>
      </c>
      <c r="D51" s="30">
        <v>1285</v>
      </c>
      <c r="E51" s="30">
        <v>4991</v>
      </c>
      <c r="F51" s="30">
        <v>1426</v>
      </c>
      <c r="G51" s="31">
        <v>326</v>
      </c>
    </row>
    <row r="52" spans="1:7" ht="12.75">
      <c r="A52" s="7"/>
      <c r="B52" s="20"/>
      <c r="C52" s="20"/>
      <c r="D52" s="20"/>
      <c r="E52" s="20"/>
      <c r="F52" s="20"/>
      <c r="G52" s="21"/>
    </row>
    <row r="53" spans="1:7" ht="12.75">
      <c r="A53" s="7" t="s">
        <v>39</v>
      </c>
      <c r="B53" s="20">
        <v>14926</v>
      </c>
      <c r="C53" s="20" t="s">
        <v>82</v>
      </c>
      <c r="D53" s="20">
        <v>1175</v>
      </c>
      <c r="E53" s="20">
        <v>11141</v>
      </c>
      <c r="F53" s="20">
        <v>2610</v>
      </c>
      <c r="G53" s="21" t="s">
        <v>82</v>
      </c>
    </row>
    <row r="54" spans="1:7" ht="12.75">
      <c r="A54" s="7" t="s">
        <v>40</v>
      </c>
      <c r="B54" s="20">
        <v>19813</v>
      </c>
      <c r="C54" s="20" t="s">
        <v>82</v>
      </c>
      <c r="D54" s="20">
        <v>2496</v>
      </c>
      <c r="E54" s="20">
        <v>16839</v>
      </c>
      <c r="F54" s="20">
        <v>478</v>
      </c>
      <c r="G54" s="21" t="s">
        <v>82</v>
      </c>
    </row>
    <row r="55" spans="1:7" ht="12.75">
      <c r="A55" s="7" t="s">
        <v>41</v>
      </c>
      <c r="B55" s="20">
        <v>17140</v>
      </c>
      <c r="C55" s="20" t="s">
        <v>82</v>
      </c>
      <c r="D55" s="20">
        <v>25</v>
      </c>
      <c r="E55" s="20">
        <v>11465</v>
      </c>
      <c r="F55" s="20">
        <v>5650</v>
      </c>
      <c r="G55" s="21" t="s">
        <v>82</v>
      </c>
    </row>
    <row r="56" spans="1:7" ht="12.75">
      <c r="A56" s="7" t="s">
        <v>42</v>
      </c>
      <c r="B56" s="20">
        <v>12214</v>
      </c>
      <c r="C56" s="20" t="s">
        <v>82</v>
      </c>
      <c r="D56" s="20" t="s">
        <v>82</v>
      </c>
      <c r="E56" s="20">
        <v>5027</v>
      </c>
      <c r="F56" s="20">
        <v>7178</v>
      </c>
      <c r="G56" s="21">
        <v>9</v>
      </c>
    </row>
    <row r="57" spans="1:7" ht="12.75">
      <c r="A57" s="7" t="s">
        <v>43</v>
      </c>
      <c r="B57" s="20">
        <v>15370</v>
      </c>
      <c r="C57" s="20" t="s">
        <v>82</v>
      </c>
      <c r="D57" s="20">
        <v>6286</v>
      </c>
      <c r="E57" s="20">
        <v>8621</v>
      </c>
      <c r="F57" s="20">
        <v>463</v>
      </c>
      <c r="G57" s="21" t="s">
        <v>82</v>
      </c>
    </row>
    <row r="58" spans="1:7" s="29" customFormat="1" ht="12.75">
      <c r="A58" s="19" t="s">
        <v>91</v>
      </c>
      <c r="B58" s="30">
        <f>SUM(B53:B57)</f>
        <v>79463</v>
      </c>
      <c r="C58" s="30" t="s">
        <v>82</v>
      </c>
      <c r="D58" s="30">
        <v>9982</v>
      </c>
      <c r="E58" s="30">
        <f>SUM(E53:E57)</f>
        <v>53093</v>
      </c>
      <c r="F58" s="30">
        <v>16379</v>
      </c>
      <c r="G58" s="31">
        <v>9</v>
      </c>
    </row>
    <row r="59" spans="1:7" ht="12.75">
      <c r="A59" s="7"/>
      <c r="B59" s="20"/>
      <c r="C59" s="20"/>
      <c r="D59" s="20"/>
      <c r="E59" s="20"/>
      <c r="F59" s="20"/>
      <c r="G59" s="21"/>
    </row>
    <row r="60" spans="1:7" ht="12.75">
      <c r="A60" s="7" t="s">
        <v>45</v>
      </c>
      <c r="B60" s="20">
        <v>5817</v>
      </c>
      <c r="C60" s="20">
        <v>2147</v>
      </c>
      <c r="D60" s="20">
        <v>2330</v>
      </c>
      <c r="E60" s="20">
        <v>1340</v>
      </c>
      <c r="F60" s="21" t="s">
        <v>82</v>
      </c>
      <c r="G60" s="21" t="s">
        <v>82</v>
      </c>
    </row>
    <row r="61" spans="1:7" ht="12.75">
      <c r="A61" s="7" t="s">
        <v>46</v>
      </c>
      <c r="B61" s="20">
        <v>6662</v>
      </c>
      <c r="C61" s="20">
        <v>1201</v>
      </c>
      <c r="D61" s="20">
        <v>2278</v>
      </c>
      <c r="E61" s="20">
        <v>2272</v>
      </c>
      <c r="F61" s="20">
        <v>911</v>
      </c>
      <c r="G61" s="21" t="s">
        <v>82</v>
      </c>
    </row>
    <row r="62" spans="1:7" ht="12.75">
      <c r="A62" s="7" t="s">
        <v>47</v>
      </c>
      <c r="B62" s="20">
        <v>10776</v>
      </c>
      <c r="C62" s="20">
        <v>2737</v>
      </c>
      <c r="D62" s="20">
        <v>3492</v>
      </c>
      <c r="E62" s="20">
        <v>3904</v>
      </c>
      <c r="F62" s="20">
        <v>643</v>
      </c>
      <c r="G62" s="21" t="s">
        <v>82</v>
      </c>
    </row>
    <row r="63" spans="1:7" s="29" customFormat="1" ht="12.75">
      <c r="A63" s="19" t="s">
        <v>48</v>
      </c>
      <c r="B63" s="30">
        <v>23255</v>
      </c>
      <c r="C63" s="30">
        <v>6085</v>
      </c>
      <c r="D63" s="30">
        <v>8100</v>
      </c>
      <c r="E63" s="30">
        <v>7516</v>
      </c>
      <c r="F63" s="30">
        <v>1554</v>
      </c>
      <c r="G63" s="21" t="s">
        <v>82</v>
      </c>
    </row>
    <row r="64" spans="1:7" ht="12.75">
      <c r="A64" s="7"/>
      <c r="B64" s="20"/>
      <c r="C64" s="20"/>
      <c r="D64" s="20"/>
      <c r="E64" s="20"/>
      <c r="F64" s="20"/>
      <c r="G64" s="21"/>
    </row>
    <row r="65" spans="1:7" s="29" customFormat="1" ht="12.75">
      <c r="A65" s="19" t="s">
        <v>49</v>
      </c>
      <c r="B65" s="30">
        <v>11313</v>
      </c>
      <c r="C65" s="30">
        <v>1692</v>
      </c>
      <c r="D65" s="30">
        <v>4850</v>
      </c>
      <c r="E65" s="30">
        <v>3641</v>
      </c>
      <c r="F65" s="30">
        <v>1130</v>
      </c>
      <c r="G65" s="21" t="s">
        <v>82</v>
      </c>
    </row>
    <row r="66" spans="1:7" ht="12.75">
      <c r="A66" s="7"/>
      <c r="B66" s="20"/>
      <c r="C66" s="20"/>
      <c r="D66" s="20"/>
      <c r="E66" s="20"/>
      <c r="F66" s="20"/>
      <c r="G66" s="21"/>
    </row>
    <row r="67" spans="1:7" ht="12.75">
      <c r="A67" s="7" t="s">
        <v>50</v>
      </c>
      <c r="B67" s="20">
        <v>21766</v>
      </c>
      <c r="C67" s="20">
        <v>1099</v>
      </c>
      <c r="D67" s="20">
        <v>19148</v>
      </c>
      <c r="E67" s="20">
        <v>1519</v>
      </c>
      <c r="F67" s="21" t="s">
        <v>82</v>
      </c>
      <c r="G67" s="21" t="s">
        <v>82</v>
      </c>
    </row>
    <row r="68" spans="1:7" ht="12.75">
      <c r="A68" s="7" t="s">
        <v>51</v>
      </c>
      <c r="B68" s="20">
        <v>19868</v>
      </c>
      <c r="C68" s="20">
        <v>17</v>
      </c>
      <c r="D68" s="20">
        <v>17025</v>
      </c>
      <c r="E68" s="20">
        <v>2124</v>
      </c>
      <c r="F68" s="20">
        <v>702</v>
      </c>
      <c r="G68" s="21" t="s">
        <v>82</v>
      </c>
    </row>
    <row r="69" spans="1:7" s="29" customFormat="1" ht="12.75">
      <c r="A69" s="19" t="s">
        <v>52</v>
      </c>
      <c r="B69" s="30">
        <v>41634</v>
      </c>
      <c r="C69" s="30">
        <v>1116</v>
      </c>
      <c r="D69" s="30">
        <v>36173</v>
      </c>
      <c r="E69" s="30">
        <v>3643</v>
      </c>
      <c r="F69" s="30">
        <v>702</v>
      </c>
      <c r="G69" s="21" t="s">
        <v>82</v>
      </c>
    </row>
    <row r="70" spans="1:7" ht="12.75">
      <c r="A70" s="7"/>
      <c r="B70" s="20"/>
      <c r="C70" s="20"/>
      <c r="D70" s="20"/>
      <c r="E70" s="20"/>
      <c r="F70" s="20"/>
      <c r="G70" s="21"/>
    </row>
    <row r="71" spans="1:7" ht="12.75">
      <c r="A71" s="7" t="s">
        <v>53</v>
      </c>
      <c r="B71" s="20">
        <v>8775</v>
      </c>
      <c r="C71" s="20">
        <v>784</v>
      </c>
      <c r="D71" s="20">
        <v>1907</v>
      </c>
      <c r="E71" s="20">
        <v>3401</v>
      </c>
      <c r="F71" s="20">
        <v>2587</v>
      </c>
      <c r="G71" s="21">
        <v>96</v>
      </c>
    </row>
    <row r="72" spans="1:7" ht="12.75">
      <c r="A72" s="7" t="s">
        <v>54</v>
      </c>
      <c r="B72" s="20">
        <v>7436</v>
      </c>
      <c r="C72" s="20">
        <v>5179</v>
      </c>
      <c r="D72" s="20">
        <v>1824</v>
      </c>
      <c r="E72" s="20">
        <v>433</v>
      </c>
      <c r="F72" s="20" t="s">
        <v>82</v>
      </c>
      <c r="G72" s="21" t="s">
        <v>82</v>
      </c>
    </row>
    <row r="73" spans="1:7" ht="12.75">
      <c r="A73" s="7" t="s">
        <v>55</v>
      </c>
      <c r="B73" s="20">
        <v>13771</v>
      </c>
      <c r="C73" s="20">
        <v>1791</v>
      </c>
      <c r="D73" s="20">
        <v>8589</v>
      </c>
      <c r="E73" s="20">
        <v>3391</v>
      </c>
      <c r="F73" s="20" t="s">
        <v>82</v>
      </c>
      <c r="G73" s="21" t="s">
        <v>82</v>
      </c>
    </row>
    <row r="74" spans="1:7" ht="12.75">
      <c r="A74" s="7" t="s">
        <v>56</v>
      </c>
      <c r="B74" s="20">
        <v>12647</v>
      </c>
      <c r="C74" s="20">
        <v>205</v>
      </c>
      <c r="D74" s="20">
        <v>924</v>
      </c>
      <c r="E74" s="20">
        <v>4986</v>
      </c>
      <c r="F74" s="20">
        <v>5996</v>
      </c>
      <c r="G74" s="21">
        <v>536</v>
      </c>
    </row>
    <row r="75" spans="1:7" ht="12.75">
      <c r="A75" s="7" t="s">
        <v>57</v>
      </c>
      <c r="B75" s="20">
        <v>10128</v>
      </c>
      <c r="C75" s="20">
        <v>5513</v>
      </c>
      <c r="D75" s="20">
        <v>4248</v>
      </c>
      <c r="E75" s="20">
        <v>367</v>
      </c>
      <c r="F75" s="20" t="s">
        <v>82</v>
      </c>
      <c r="G75" s="21" t="s">
        <v>82</v>
      </c>
    </row>
    <row r="76" spans="1:7" ht="12.75">
      <c r="A76" s="7" t="s">
        <v>58</v>
      </c>
      <c r="B76" s="20">
        <v>13496</v>
      </c>
      <c r="C76" s="20">
        <v>79</v>
      </c>
      <c r="D76" s="20">
        <v>5964</v>
      </c>
      <c r="E76" s="20">
        <v>4733</v>
      </c>
      <c r="F76" s="20">
        <v>2715</v>
      </c>
      <c r="G76" s="21">
        <v>5</v>
      </c>
    </row>
    <row r="77" spans="1:7" ht="12.75">
      <c r="A77" s="7" t="s">
        <v>59</v>
      </c>
      <c r="B77" s="20">
        <v>7308</v>
      </c>
      <c r="C77" s="20">
        <v>1289</v>
      </c>
      <c r="D77" s="20">
        <v>3516</v>
      </c>
      <c r="E77" s="20">
        <v>2360</v>
      </c>
      <c r="F77" s="20">
        <v>143</v>
      </c>
      <c r="G77" s="21" t="s">
        <v>82</v>
      </c>
    </row>
    <row r="78" spans="1:7" ht="12.75">
      <c r="A78" s="7" t="s">
        <v>60</v>
      </c>
      <c r="B78" s="20">
        <v>14036</v>
      </c>
      <c r="C78" s="20">
        <v>8962</v>
      </c>
      <c r="D78" s="20">
        <v>4954</v>
      </c>
      <c r="E78" s="20">
        <v>120</v>
      </c>
      <c r="F78" s="20" t="s">
        <v>82</v>
      </c>
      <c r="G78" s="21" t="s">
        <v>82</v>
      </c>
    </row>
    <row r="79" spans="1:7" s="29" customFormat="1" ht="12.75">
      <c r="A79" s="19" t="s">
        <v>61</v>
      </c>
      <c r="B79" s="30">
        <f>SUM(B71:B78)</f>
        <v>87597</v>
      </c>
      <c r="C79" s="30">
        <v>23802</v>
      </c>
      <c r="D79" s="30">
        <f>SUM(D71:D78)</f>
        <v>31926</v>
      </c>
      <c r="E79" s="30">
        <v>19791</v>
      </c>
      <c r="F79" s="30">
        <v>11441</v>
      </c>
      <c r="G79" s="31">
        <v>637</v>
      </c>
    </row>
    <row r="80" spans="1:7" ht="12.75">
      <c r="A80" s="7"/>
      <c r="B80" s="20"/>
      <c r="C80" s="20"/>
      <c r="D80" s="20"/>
      <c r="E80" s="20"/>
      <c r="F80" s="20"/>
      <c r="G80" s="21"/>
    </row>
    <row r="81" spans="1:7" ht="12.75">
      <c r="A81" s="7" t="s">
        <v>62</v>
      </c>
      <c r="B81" s="20">
        <v>4066</v>
      </c>
      <c r="C81" s="20">
        <v>1910</v>
      </c>
      <c r="D81" s="20">
        <v>1584</v>
      </c>
      <c r="E81" s="20">
        <v>314</v>
      </c>
      <c r="F81" s="20">
        <v>258</v>
      </c>
      <c r="G81" s="21" t="s">
        <v>82</v>
      </c>
    </row>
    <row r="82" spans="1:7" ht="12.75">
      <c r="A82" s="7" t="s">
        <v>63</v>
      </c>
      <c r="B82" s="20">
        <v>3381</v>
      </c>
      <c r="C82" s="20">
        <v>658</v>
      </c>
      <c r="D82" s="20">
        <v>940</v>
      </c>
      <c r="E82" s="20">
        <v>467</v>
      </c>
      <c r="F82" s="20">
        <v>1056</v>
      </c>
      <c r="G82" s="21">
        <v>260</v>
      </c>
    </row>
    <row r="83" spans="1:7" s="29" customFormat="1" ht="12.75">
      <c r="A83" s="19" t="s">
        <v>64</v>
      </c>
      <c r="B83" s="30">
        <f>SUM(B81:B82)</f>
        <v>7447</v>
      </c>
      <c r="C83" s="30">
        <v>2568</v>
      </c>
      <c r="D83" s="30">
        <v>2524</v>
      </c>
      <c r="E83" s="30">
        <v>781</v>
      </c>
      <c r="F83" s="30">
        <v>1314</v>
      </c>
      <c r="G83" s="31">
        <v>260</v>
      </c>
    </row>
    <row r="84" spans="1:7" ht="12.75">
      <c r="A84" s="7"/>
      <c r="B84" s="20"/>
      <c r="C84" s="20"/>
      <c r="D84" s="20"/>
      <c r="E84" s="20"/>
      <c r="F84" s="20"/>
      <c r="G84" s="21"/>
    </row>
    <row r="85" spans="1:7" ht="12.75">
      <c r="A85" s="19" t="s">
        <v>111</v>
      </c>
      <c r="B85" s="30">
        <v>32</v>
      </c>
      <c r="C85" s="30">
        <f>SUM(C86:C87)</f>
        <v>31</v>
      </c>
      <c r="D85" s="30">
        <v>1</v>
      </c>
      <c r="E85" s="30" t="s">
        <v>82</v>
      </c>
      <c r="F85" s="30" t="s">
        <v>82</v>
      </c>
      <c r="G85" s="31" t="s">
        <v>82</v>
      </c>
    </row>
    <row r="86" spans="1:7" ht="12.75">
      <c r="A86" s="7" t="s">
        <v>65</v>
      </c>
      <c r="B86" s="20">
        <v>19</v>
      </c>
      <c r="C86" s="20">
        <v>18</v>
      </c>
      <c r="D86" s="20">
        <v>1</v>
      </c>
      <c r="E86" s="20" t="s">
        <v>82</v>
      </c>
      <c r="F86" s="20" t="s">
        <v>82</v>
      </c>
      <c r="G86" s="21" t="s">
        <v>82</v>
      </c>
    </row>
    <row r="87" spans="1:7" ht="12.75">
      <c r="A87" s="7" t="s">
        <v>66</v>
      </c>
      <c r="B87" s="20">
        <v>13</v>
      </c>
      <c r="C87" s="20">
        <v>13</v>
      </c>
      <c r="D87" s="20" t="s">
        <v>82</v>
      </c>
      <c r="E87" s="20" t="s">
        <v>82</v>
      </c>
      <c r="F87" s="20" t="s">
        <v>82</v>
      </c>
      <c r="G87" s="21" t="s">
        <v>82</v>
      </c>
    </row>
    <row r="88" spans="1:7" ht="12.75">
      <c r="A88" s="7"/>
      <c r="B88" s="20"/>
      <c r="C88" s="20"/>
      <c r="D88" s="20"/>
      <c r="E88" s="20"/>
      <c r="F88" s="20"/>
      <c r="G88" s="21"/>
    </row>
    <row r="89" spans="1:7" ht="12.75">
      <c r="A89" s="8" t="s">
        <v>92</v>
      </c>
      <c r="B89" s="22">
        <f>SUM(C89:G89)</f>
        <v>505987</v>
      </c>
      <c r="C89" s="22">
        <f>SUM(C12,C14,C16,C21,C23,C30,C36,C38,C49,C63,C65,C69,C79,C83,C85)</f>
        <v>57614</v>
      </c>
      <c r="D89" s="22">
        <f>SUM(D12,D14,D16,D21,D24,D23,D24,D25,D30,D36,D38,D49,D51,D58,D63,D65,D69,D79,D83,D85)</f>
        <v>156370</v>
      </c>
      <c r="E89" s="22">
        <v>198650</v>
      </c>
      <c r="F89" s="22">
        <v>88766</v>
      </c>
      <c r="G89" s="23">
        <v>4587</v>
      </c>
    </row>
    <row r="90" spans="1:7" ht="12.75">
      <c r="A90" s="1" t="s">
        <v>110</v>
      </c>
      <c r="B90" s="1"/>
      <c r="C90" s="1"/>
      <c r="D90" s="1"/>
      <c r="E90" s="1"/>
      <c r="F90" s="1"/>
      <c r="G90" s="1"/>
    </row>
    <row r="91" ht="12.75">
      <c r="A91" t="s">
        <v>108</v>
      </c>
    </row>
  </sheetData>
  <mergeCells count="3"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41.7109375" style="0" customWidth="1"/>
    <col min="2" max="2" width="9.00390625" style="0" customWidth="1"/>
    <col min="3" max="3" width="8.7109375" style="0" customWidth="1"/>
    <col min="4" max="6" width="8.28125" style="0" customWidth="1"/>
    <col min="7" max="7" width="9.28125" style="0" customWidth="1"/>
    <col min="8" max="8" width="9.00390625" style="0" customWidth="1"/>
    <col min="9" max="9" width="8.7109375" style="0" customWidth="1"/>
    <col min="10" max="14" width="8.28125" style="0" customWidth="1"/>
    <col min="15" max="15" width="10.7109375" style="0" customWidth="1"/>
  </cols>
  <sheetData>
    <row r="1" spans="1:15" ht="18">
      <c r="A1" s="52" t="s">
        <v>81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56" t="s">
        <v>113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4.25">
      <c r="A5" s="44"/>
      <c r="B5" s="15"/>
      <c r="C5" s="57" t="s">
        <v>109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0" t="s">
        <v>107</v>
      </c>
    </row>
    <row r="6" spans="1:16" ht="12.75">
      <c r="A6" s="33" t="s">
        <v>94</v>
      </c>
      <c r="B6" s="10" t="s">
        <v>67</v>
      </c>
      <c r="C6" s="45" t="s">
        <v>85</v>
      </c>
      <c r="D6" s="45" t="s">
        <v>95</v>
      </c>
      <c r="E6" s="45" t="s">
        <v>96</v>
      </c>
      <c r="F6" s="45" t="s">
        <v>97</v>
      </c>
      <c r="G6" s="45" t="s">
        <v>98</v>
      </c>
      <c r="H6" s="45" t="s">
        <v>99</v>
      </c>
      <c r="I6" s="45" t="s">
        <v>100</v>
      </c>
      <c r="J6" s="45" t="s">
        <v>101</v>
      </c>
      <c r="K6" s="45" t="s">
        <v>102</v>
      </c>
      <c r="L6" s="45" t="s">
        <v>103</v>
      </c>
      <c r="M6" s="45" t="s">
        <v>104</v>
      </c>
      <c r="N6" s="45" t="s">
        <v>105</v>
      </c>
      <c r="O6" s="33" t="s">
        <v>106</v>
      </c>
      <c r="P6" s="35"/>
    </row>
    <row r="7" spans="1:16" ht="12.75">
      <c r="A7" s="33" t="s">
        <v>3</v>
      </c>
      <c r="B7" s="10" t="s">
        <v>93</v>
      </c>
      <c r="C7" s="9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3" t="s">
        <v>69</v>
      </c>
      <c r="P7" s="35"/>
    </row>
    <row r="8" spans="1:16" ht="15" thickBot="1">
      <c r="A8" s="34"/>
      <c r="B8" s="25" t="s">
        <v>68</v>
      </c>
      <c r="C8" s="24"/>
      <c r="D8" s="24" t="s">
        <v>70</v>
      </c>
      <c r="E8" s="24" t="s">
        <v>71</v>
      </c>
      <c r="F8" s="24" t="s">
        <v>72</v>
      </c>
      <c r="G8" s="24" t="s">
        <v>73</v>
      </c>
      <c r="H8" s="24" t="s">
        <v>74</v>
      </c>
      <c r="I8" s="24" t="s">
        <v>75</v>
      </c>
      <c r="J8" s="24" t="s">
        <v>76</v>
      </c>
      <c r="K8" s="24" t="s">
        <v>77</v>
      </c>
      <c r="L8" s="24" t="s">
        <v>78</v>
      </c>
      <c r="M8" s="46" t="s">
        <v>86</v>
      </c>
      <c r="N8" s="46">
        <v>1000</v>
      </c>
      <c r="O8" s="34" t="s">
        <v>84</v>
      </c>
      <c r="P8" s="35"/>
    </row>
    <row r="9" spans="1:15" ht="12.75">
      <c r="A9" s="7" t="s">
        <v>79</v>
      </c>
      <c r="B9" s="47">
        <v>94</v>
      </c>
      <c r="C9" s="14">
        <v>1</v>
      </c>
      <c r="D9" s="14">
        <v>1</v>
      </c>
      <c r="E9" s="14">
        <v>1</v>
      </c>
      <c r="F9" s="14">
        <v>1</v>
      </c>
      <c r="G9" s="14">
        <v>6</v>
      </c>
      <c r="H9" s="14">
        <v>16</v>
      </c>
      <c r="I9" s="14">
        <v>40</v>
      </c>
      <c r="J9" s="14">
        <v>24</v>
      </c>
      <c r="K9" s="14">
        <v>4</v>
      </c>
      <c r="L9" s="14" t="s">
        <v>82</v>
      </c>
      <c r="M9" s="14" t="s">
        <v>82</v>
      </c>
      <c r="N9" s="14" t="s">
        <v>82</v>
      </c>
      <c r="O9" s="48">
        <v>84.6</v>
      </c>
    </row>
    <row r="10" spans="1:15" ht="12.75">
      <c r="A10" s="7" t="s">
        <v>6</v>
      </c>
      <c r="B10" s="47">
        <v>67</v>
      </c>
      <c r="C10" s="14" t="s">
        <v>82</v>
      </c>
      <c r="D10" s="14">
        <v>2</v>
      </c>
      <c r="E10" s="14" t="s">
        <v>82</v>
      </c>
      <c r="F10" s="14" t="s">
        <v>82</v>
      </c>
      <c r="G10" s="14" t="s">
        <v>82</v>
      </c>
      <c r="H10" s="14">
        <v>1</v>
      </c>
      <c r="I10" s="14">
        <v>14</v>
      </c>
      <c r="J10" s="14">
        <v>42</v>
      </c>
      <c r="K10" s="14">
        <v>4</v>
      </c>
      <c r="L10" s="14">
        <v>4</v>
      </c>
      <c r="M10" s="14" t="s">
        <v>82</v>
      </c>
      <c r="N10" s="14" t="s">
        <v>82</v>
      </c>
      <c r="O10" s="49">
        <v>147.1</v>
      </c>
    </row>
    <row r="11" spans="1:15" ht="12.75">
      <c r="A11" s="7" t="s">
        <v>80</v>
      </c>
      <c r="B11" s="14">
        <v>92</v>
      </c>
      <c r="C11" s="14" t="s">
        <v>82</v>
      </c>
      <c r="D11" s="14">
        <v>2</v>
      </c>
      <c r="E11" s="14" t="s">
        <v>82</v>
      </c>
      <c r="F11" s="14">
        <v>1</v>
      </c>
      <c r="G11" s="14">
        <v>11</v>
      </c>
      <c r="H11" s="14">
        <v>17</v>
      </c>
      <c r="I11" s="14">
        <v>38</v>
      </c>
      <c r="J11" s="14">
        <v>18</v>
      </c>
      <c r="K11" s="14">
        <v>5</v>
      </c>
      <c r="L11" s="14" t="s">
        <v>82</v>
      </c>
      <c r="M11" s="14" t="s">
        <v>82</v>
      </c>
      <c r="N11" s="14" t="s">
        <v>82</v>
      </c>
      <c r="O11" s="13">
        <v>79</v>
      </c>
    </row>
    <row r="12" spans="1:15" ht="12.75">
      <c r="A12" s="7" t="s">
        <v>8</v>
      </c>
      <c r="B12" s="14">
        <v>62</v>
      </c>
      <c r="C12" s="14" t="s">
        <v>82</v>
      </c>
      <c r="D12" s="14">
        <v>2</v>
      </c>
      <c r="E12" s="14">
        <v>0</v>
      </c>
      <c r="F12" s="14">
        <v>1</v>
      </c>
      <c r="G12" s="14">
        <v>7</v>
      </c>
      <c r="H12" s="14">
        <v>18</v>
      </c>
      <c r="I12" s="14">
        <v>19</v>
      </c>
      <c r="J12" s="14">
        <v>13</v>
      </c>
      <c r="K12" s="14">
        <v>1</v>
      </c>
      <c r="L12" s="14">
        <v>1</v>
      </c>
      <c r="M12" s="14" t="s">
        <v>82</v>
      </c>
      <c r="N12" s="14" t="s">
        <v>82</v>
      </c>
      <c r="O12" s="13">
        <v>72.5</v>
      </c>
    </row>
    <row r="13" spans="1:15" s="29" customFormat="1" ht="12.75">
      <c r="A13" s="19" t="s">
        <v>9</v>
      </c>
      <c r="B13" s="28">
        <v>315</v>
      </c>
      <c r="C13" s="28">
        <v>1</v>
      </c>
      <c r="D13" s="28">
        <v>7</v>
      </c>
      <c r="E13" s="28">
        <v>1</v>
      </c>
      <c r="F13" s="28">
        <v>3</v>
      </c>
      <c r="G13" s="28">
        <v>24</v>
      </c>
      <c r="H13" s="28">
        <v>52</v>
      </c>
      <c r="I13" s="28">
        <v>111</v>
      </c>
      <c r="J13" s="28">
        <v>97</v>
      </c>
      <c r="K13" s="28">
        <v>14</v>
      </c>
      <c r="L13" s="28">
        <v>5</v>
      </c>
      <c r="M13" s="14" t="s">
        <v>82</v>
      </c>
      <c r="N13" s="14" t="s">
        <v>82</v>
      </c>
      <c r="O13" s="27">
        <v>93.9</v>
      </c>
    </row>
    <row r="14" spans="1:15" ht="12.75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2"/>
    </row>
    <row r="15" spans="1:15" ht="12.75">
      <c r="A15" s="19" t="s">
        <v>10</v>
      </c>
      <c r="B15" s="28">
        <v>78</v>
      </c>
      <c r="C15" s="14" t="s">
        <v>82</v>
      </c>
      <c r="D15" s="28">
        <v>2</v>
      </c>
      <c r="E15" s="28">
        <v>1</v>
      </c>
      <c r="F15" s="14" t="s">
        <v>82</v>
      </c>
      <c r="G15" s="28">
        <v>5</v>
      </c>
      <c r="H15" s="28">
        <v>10</v>
      </c>
      <c r="I15" s="28">
        <v>25</v>
      </c>
      <c r="J15" s="28">
        <v>15</v>
      </c>
      <c r="K15" s="28">
        <v>12</v>
      </c>
      <c r="L15" s="28">
        <v>6</v>
      </c>
      <c r="M15" s="28">
        <v>2</v>
      </c>
      <c r="N15" s="14" t="s">
        <v>82</v>
      </c>
      <c r="O15" s="27">
        <v>135.9</v>
      </c>
    </row>
    <row r="16" spans="1:15" ht="12.75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2"/>
    </row>
    <row r="17" spans="1:15" ht="12.75">
      <c r="A17" s="19" t="s">
        <v>11</v>
      </c>
      <c r="B17" s="28">
        <v>102</v>
      </c>
      <c r="C17" s="28">
        <v>1</v>
      </c>
      <c r="D17" s="28">
        <v>6</v>
      </c>
      <c r="E17" s="28">
        <v>3</v>
      </c>
      <c r="F17" s="28">
        <v>12</v>
      </c>
      <c r="G17" s="28">
        <v>11</v>
      </c>
      <c r="H17" s="28">
        <v>34</v>
      </c>
      <c r="I17" s="28">
        <v>28</v>
      </c>
      <c r="J17" s="28">
        <v>4</v>
      </c>
      <c r="K17" s="28">
        <v>3</v>
      </c>
      <c r="L17" s="14" t="s">
        <v>82</v>
      </c>
      <c r="M17" s="14" t="s">
        <v>82</v>
      </c>
      <c r="N17" s="14" t="s">
        <v>82</v>
      </c>
      <c r="O17" s="27">
        <v>52.2</v>
      </c>
    </row>
    <row r="18" spans="1:15" ht="12.75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2"/>
    </row>
    <row r="19" spans="1:15" ht="12.75">
      <c r="A19" s="7" t="s">
        <v>12</v>
      </c>
      <c r="B19" s="14">
        <v>51</v>
      </c>
      <c r="C19" s="14" t="s">
        <v>82</v>
      </c>
      <c r="D19" s="14">
        <v>6</v>
      </c>
      <c r="E19" s="14">
        <v>3</v>
      </c>
      <c r="F19" s="14">
        <v>5</v>
      </c>
      <c r="G19" s="14">
        <v>4</v>
      </c>
      <c r="H19" s="14">
        <v>12</v>
      </c>
      <c r="I19" s="14">
        <v>13</v>
      </c>
      <c r="J19" s="14">
        <v>6</v>
      </c>
      <c r="K19" s="14">
        <v>2</v>
      </c>
      <c r="L19" s="14" t="s">
        <v>82</v>
      </c>
      <c r="M19" s="14" t="s">
        <v>82</v>
      </c>
      <c r="N19" s="14" t="s">
        <v>82</v>
      </c>
      <c r="O19" s="11">
        <v>59.5</v>
      </c>
    </row>
    <row r="20" spans="1:15" ht="12.75">
      <c r="A20" s="7" t="s">
        <v>13</v>
      </c>
      <c r="B20" s="14">
        <v>88</v>
      </c>
      <c r="C20" s="14">
        <v>13</v>
      </c>
      <c r="D20" s="14">
        <v>18</v>
      </c>
      <c r="E20" s="14">
        <v>15</v>
      </c>
      <c r="F20" s="14">
        <v>7</v>
      </c>
      <c r="G20" s="14">
        <v>11</v>
      </c>
      <c r="H20" s="14">
        <v>14</v>
      </c>
      <c r="I20" s="14">
        <v>9</v>
      </c>
      <c r="J20" s="14">
        <v>1</v>
      </c>
      <c r="K20" s="14" t="s">
        <v>82</v>
      </c>
      <c r="L20" s="14" t="s">
        <v>82</v>
      </c>
      <c r="M20" s="14" t="s">
        <v>82</v>
      </c>
      <c r="N20" s="14" t="s">
        <v>82</v>
      </c>
      <c r="O20" s="11">
        <v>22.5</v>
      </c>
    </row>
    <row r="21" spans="1:15" ht="12.75">
      <c r="A21" s="7" t="s">
        <v>14</v>
      </c>
      <c r="B21" s="14">
        <v>111</v>
      </c>
      <c r="C21" s="14">
        <v>20</v>
      </c>
      <c r="D21" s="14">
        <v>21</v>
      </c>
      <c r="E21" s="14">
        <v>16</v>
      </c>
      <c r="F21" s="14">
        <v>18</v>
      </c>
      <c r="G21" s="14">
        <v>13</v>
      </c>
      <c r="H21" s="14">
        <v>13</v>
      </c>
      <c r="I21" s="14">
        <v>8</v>
      </c>
      <c r="J21" s="14">
        <v>2</v>
      </c>
      <c r="K21" s="14" t="s">
        <v>82</v>
      </c>
      <c r="L21" s="14" t="s">
        <v>82</v>
      </c>
      <c r="M21" s="14" t="s">
        <v>82</v>
      </c>
      <c r="N21" s="14" t="s">
        <v>82</v>
      </c>
      <c r="O21" s="11">
        <v>20</v>
      </c>
    </row>
    <row r="22" spans="1:16" ht="12.75">
      <c r="A22" s="19" t="s">
        <v>15</v>
      </c>
      <c r="B22" s="28">
        <v>250</v>
      </c>
      <c r="C22" s="28">
        <v>33</v>
      </c>
      <c r="D22" s="28">
        <v>45</v>
      </c>
      <c r="E22" s="28">
        <v>34</v>
      </c>
      <c r="F22" s="28">
        <v>30</v>
      </c>
      <c r="G22" s="28">
        <v>28</v>
      </c>
      <c r="H22" s="28">
        <v>39</v>
      </c>
      <c r="I22" s="28">
        <v>30</v>
      </c>
      <c r="J22" s="28">
        <v>9</v>
      </c>
      <c r="K22" s="28">
        <v>2</v>
      </c>
      <c r="L22" s="14" t="s">
        <v>82</v>
      </c>
      <c r="M22" s="14" t="s">
        <v>82</v>
      </c>
      <c r="N22" s="14" t="s">
        <v>82</v>
      </c>
      <c r="O22" s="27">
        <v>28.9</v>
      </c>
      <c r="P22" s="40"/>
    </row>
    <row r="23" spans="1:15" ht="12.75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2"/>
    </row>
    <row r="24" spans="1:16" ht="12.75">
      <c r="A24" s="19" t="s">
        <v>117</v>
      </c>
      <c r="B24" s="28">
        <v>273</v>
      </c>
      <c r="C24" s="28">
        <v>20</v>
      </c>
      <c r="D24" s="28">
        <v>36</v>
      </c>
      <c r="E24" s="28">
        <v>36</v>
      </c>
      <c r="F24" s="28">
        <v>25</v>
      </c>
      <c r="G24" s="28">
        <v>42</v>
      </c>
      <c r="H24" s="28">
        <v>53</v>
      </c>
      <c r="I24" s="28">
        <v>47</v>
      </c>
      <c r="J24" s="28">
        <v>9</v>
      </c>
      <c r="K24" s="28">
        <v>1</v>
      </c>
      <c r="L24" s="28">
        <v>2</v>
      </c>
      <c r="M24" s="28">
        <v>2</v>
      </c>
      <c r="N24" s="14" t="s">
        <v>82</v>
      </c>
      <c r="O24" s="27">
        <v>38.1</v>
      </c>
      <c r="P24" s="40"/>
    </row>
    <row r="25" spans="1:15" ht="12.75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2"/>
    </row>
    <row r="26" spans="1:15" ht="12.75">
      <c r="A26" s="19" t="s">
        <v>17</v>
      </c>
      <c r="B26" s="28">
        <v>174</v>
      </c>
      <c r="C26" s="28">
        <v>12</v>
      </c>
      <c r="D26" s="28">
        <v>29</v>
      </c>
      <c r="E26" s="28">
        <v>31</v>
      </c>
      <c r="F26" s="28">
        <v>25</v>
      </c>
      <c r="G26" s="28">
        <v>20</v>
      </c>
      <c r="H26" s="28">
        <v>35</v>
      </c>
      <c r="I26" s="28">
        <v>18</v>
      </c>
      <c r="J26" s="28">
        <v>4</v>
      </c>
      <c r="K26" s="14" t="s">
        <v>82</v>
      </c>
      <c r="L26" s="14" t="s">
        <v>82</v>
      </c>
      <c r="M26" s="14" t="s">
        <v>82</v>
      </c>
      <c r="N26" s="14" t="s">
        <v>82</v>
      </c>
      <c r="O26" s="27">
        <v>29</v>
      </c>
    </row>
    <row r="27" spans="1:15" ht="12.75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2"/>
    </row>
    <row r="28" spans="1:15" ht="12.75">
      <c r="A28" s="7" t="s">
        <v>18</v>
      </c>
      <c r="B28" s="14">
        <v>202</v>
      </c>
      <c r="C28" s="14">
        <v>4</v>
      </c>
      <c r="D28" s="14">
        <v>11</v>
      </c>
      <c r="E28" s="14">
        <v>10</v>
      </c>
      <c r="F28" s="14">
        <v>15</v>
      </c>
      <c r="G28" s="14">
        <v>23</v>
      </c>
      <c r="H28" s="14">
        <v>40</v>
      </c>
      <c r="I28" s="14">
        <v>44</v>
      </c>
      <c r="J28" s="14">
        <v>42</v>
      </c>
      <c r="K28" s="14">
        <v>10</v>
      </c>
      <c r="L28" s="14">
        <v>2</v>
      </c>
      <c r="M28" s="14">
        <v>1</v>
      </c>
      <c r="N28" s="14" t="s">
        <v>82</v>
      </c>
      <c r="O28" s="11">
        <v>77.4</v>
      </c>
    </row>
    <row r="29" spans="1:15" ht="12.75">
      <c r="A29" s="7" t="s">
        <v>19</v>
      </c>
      <c r="B29" s="14">
        <v>236</v>
      </c>
      <c r="C29" s="14">
        <v>1</v>
      </c>
      <c r="D29" s="14">
        <v>1</v>
      </c>
      <c r="E29" s="14">
        <v>5</v>
      </c>
      <c r="F29" s="14">
        <v>14</v>
      </c>
      <c r="G29" s="14">
        <v>40</v>
      </c>
      <c r="H29" s="14">
        <v>73</v>
      </c>
      <c r="I29" s="14">
        <v>70</v>
      </c>
      <c r="J29" s="14">
        <v>24</v>
      </c>
      <c r="K29" s="14">
        <v>4</v>
      </c>
      <c r="L29" s="14">
        <v>4</v>
      </c>
      <c r="M29" s="14" t="s">
        <v>82</v>
      </c>
      <c r="N29" s="14" t="s">
        <v>82</v>
      </c>
      <c r="O29" s="11">
        <v>62.8</v>
      </c>
    </row>
    <row r="30" spans="1:15" ht="12.75">
      <c r="A30" s="7" t="s">
        <v>20</v>
      </c>
      <c r="B30" s="14">
        <v>292</v>
      </c>
      <c r="C30" s="14">
        <v>14</v>
      </c>
      <c r="D30" s="14">
        <v>12</v>
      </c>
      <c r="E30" s="14">
        <v>23</v>
      </c>
      <c r="F30" s="14">
        <v>39</v>
      </c>
      <c r="G30" s="14">
        <v>45</v>
      </c>
      <c r="H30" s="14">
        <v>61</v>
      </c>
      <c r="I30" s="14">
        <v>55</v>
      </c>
      <c r="J30" s="14">
        <v>30</v>
      </c>
      <c r="K30" s="14">
        <v>4</v>
      </c>
      <c r="L30" s="14">
        <v>6</v>
      </c>
      <c r="M30" s="14">
        <v>2</v>
      </c>
      <c r="N30" s="14">
        <v>1</v>
      </c>
      <c r="O30" s="11">
        <v>59.2</v>
      </c>
    </row>
    <row r="31" spans="1:16" ht="12.75">
      <c r="A31" s="19" t="s">
        <v>21</v>
      </c>
      <c r="B31" s="28">
        <v>730</v>
      </c>
      <c r="C31" s="28">
        <v>19</v>
      </c>
      <c r="D31" s="28">
        <v>24</v>
      </c>
      <c r="E31" s="28">
        <v>38</v>
      </c>
      <c r="F31" s="28">
        <v>68</v>
      </c>
      <c r="G31" s="28">
        <v>108</v>
      </c>
      <c r="H31" s="28">
        <v>174</v>
      </c>
      <c r="I31" s="28">
        <v>169</v>
      </c>
      <c r="J31" s="28">
        <v>96</v>
      </c>
      <c r="K31" s="28">
        <v>18</v>
      </c>
      <c r="L31" s="28">
        <v>12</v>
      </c>
      <c r="M31" s="28">
        <v>3</v>
      </c>
      <c r="N31" s="28">
        <v>1</v>
      </c>
      <c r="O31" s="27">
        <v>65.4</v>
      </c>
      <c r="P31" s="40"/>
    </row>
    <row r="32" spans="1:15" ht="12.75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2"/>
    </row>
    <row r="33" spans="1:15" ht="12.75">
      <c r="A33" s="7" t="s">
        <v>22</v>
      </c>
      <c r="B33" s="14">
        <v>311</v>
      </c>
      <c r="C33" s="14">
        <v>22</v>
      </c>
      <c r="D33" s="14">
        <v>47</v>
      </c>
      <c r="E33" s="14">
        <v>43</v>
      </c>
      <c r="F33" s="14">
        <v>40</v>
      </c>
      <c r="G33" s="14">
        <v>59</v>
      </c>
      <c r="H33" s="14">
        <v>69</v>
      </c>
      <c r="I33" s="14">
        <v>30</v>
      </c>
      <c r="J33" s="14">
        <v>1</v>
      </c>
      <c r="K33" s="14" t="s">
        <v>82</v>
      </c>
      <c r="L33" s="14" t="s">
        <v>82</v>
      </c>
      <c r="M33" s="14" t="s">
        <v>82</v>
      </c>
      <c r="N33" s="14" t="s">
        <v>82</v>
      </c>
      <c r="O33" s="11">
        <v>24.8</v>
      </c>
    </row>
    <row r="34" spans="1:15" ht="12.75">
      <c r="A34" s="7" t="s">
        <v>23</v>
      </c>
      <c r="B34" s="14">
        <v>221</v>
      </c>
      <c r="C34" s="14">
        <v>14</v>
      </c>
      <c r="D34" s="14">
        <v>41</v>
      </c>
      <c r="E34" s="14">
        <v>36</v>
      </c>
      <c r="F34" s="14">
        <v>29</v>
      </c>
      <c r="G34" s="14">
        <v>26</v>
      </c>
      <c r="H34" s="14">
        <v>46</v>
      </c>
      <c r="I34" s="14">
        <v>27</v>
      </c>
      <c r="J34" s="14">
        <v>2</v>
      </c>
      <c r="K34" s="14" t="s">
        <v>82</v>
      </c>
      <c r="L34" s="14" t="s">
        <v>82</v>
      </c>
      <c r="M34" s="14" t="s">
        <v>82</v>
      </c>
      <c r="N34" s="14" t="s">
        <v>82</v>
      </c>
      <c r="O34" s="11">
        <v>26.7</v>
      </c>
    </row>
    <row r="35" spans="1:15" ht="12.75">
      <c r="A35" s="7" t="s">
        <v>24</v>
      </c>
      <c r="B35" s="14">
        <v>231</v>
      </c>
      <c r="C35" s="14">
        <v>2</v>
      </c>
      <c r="D35" s="14">
        <v>18</v>
      </c>
      <c r="E35" s="14">
        <v>24</v>
      </c>
      <c r="F35" s="14">
        <v>24</v>
      </c>
      <c r="G35" s="14">
        <v>40</v>
      </c>
      <c r="H35" s="14">
        <v>34</v>
      </c>
      <c r="I35" s="14">
        <v>53</v>
      </c>
      <c r="J35" s="14">
        <v>31</v>
      </c>
      <c r="K35" s="14">
        <v>4</v>
      </c>
      <c r="L35" s="14">
        <v>1</v>
      </c>
      <c r="M35" s="14" t="s">
        <v>82</v>
      </c>
      <c r="N35" s="14" t="s">
        <v>82</v>
      </c>
      <c r="O35" s="11">
        <v>52.7</v>
      </c>
    </row>
    <row r="36" spans="1:15" ht="12.75">
      <c r="A36" s="7" t="s">
        <v>25</v>
      </c>
      <c r="B36" s="14">
        <v>183</v>
      </c>
      <c r="C36" s="14">
        <v>9</v>
      </c>
      <c r="D36" s="14">
        <v>30</v>
      </c>
      <c r="E36" s="14">
        <v>24</v>
      </c>
      <c r="F36" s="14">
        <v>18</v>
      </c>
      <c r="G36" s="14">
        <v>30</v>
      </c>
      <c r="H36" s="14">
        <v>30</v>
      </c>
      <c r="I36" s="14">
        <v>30</v>
      </c>
      <c r="J36" s="14">
        <v>10</v>
      </c>
      <c r="K36" s="14">
        <v>2</v>
      </c>
      <c r="L36" s="14" t="s">
        <v>82</v>
      </c>
      <c r="M36" s="14" t="s">
        <v>82</v>
      </c>
      <c r="N36" s="14" t="s">
        <v>82</v>
      </c>
      <c r="O36" s="11">
        <v>34.4</v>
      </c>
    </row>
    <row r="37" spans="1:16" ht="12.75">
      <c r="A37" s="19" t="s">
        <v>26</v>
      </c>
      <c r="B37" s="28">
        <v>946</v>
      </c>
      <c r="C37" s="28">
        <v>47</v>
      </c>
      <c r="D37" s="28">
        <v>136</v>
      </c>
      <c r="E37" s="28">
        <v>127</v>
      </c>
      <c r="F37" s="28">
        <v>111</v>
      </c>
      <c r="G37" s="28">
        <v>155</v>
      </c>
      <c r="H37" s="28">
        <v>179</v>
      </c>
      <c r="I37" s="28">
        <v>140</v>
      </c>
      <c r="J37" s="28">
        <v>44</v>
      </c>
      <c r="K37" s="28">
        <v>6</v>
      </c>
      <c r="L37" s="28">
        <v>1</v>
      </c>
      <c r="M37" s="14" t="s">
        <v>82</v>
      </c>
      <c r="N37" s="14" t="s">
        <v>82</v>
      </c>
      <c r="O37" s="27">
        <v>33.9</v>
      </c>
      <c r="P37" s="40"/>
    </row>
    <row r="38" spans="1:15" ht="12.75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2"/>
    </row>
    <row r="39" spans="1:15" ht="12.75">
      <c r="A39" s="19" t="s">
        <v>27</v>
      </c>
      <c r="B39" s="28">
        <v>67</v>
      </c>
      <c r="C39" s="28">
        <v>2</v>
      </c>
      <c r="D39" s="28">
        <v>1</v>
      </c>
      <c r="E39" s="28">
        <v>5</v>
      </c>
      <c r="F39" s="28">
        <v>6</v>
      </c>
      <c r="G39" s="28">
        <v>3</v>
      </c>
      <c r="H39" s="28">
        <v>17</v>
      </c>
      <c r="I39" s="28">
        <v>15</v>
      </c>
      <c r="J39" s="28">
        <v>15</v>
      </c>
      <c r="K39" s="28">
        <v>2</v>
      </c>
      <c r="L39" s="28">
        <v>1</v>
      </c>
      <c r="M39" s="14" t="s">
        <v>82</v>
      </c>
      <c r="N39" s="14" t="s">
        <v>82</v>
      </c>
      <c r="O39" s="27">
        <v>74.5</v>
      </c>
    </row>
    <row r="40" spans="1:15" ht="12.75">
      <c r="A40" s="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2"/>
    </row>
    <row r="41" spans="1:15" ht="12.75">
      <c r="A41" s="7" t="s">
        <v>28</v>
      </c>
      <c r="B41" s="14">
        <v>248</v>
      </c>
      <c r="C41" s="14">
        <v>3</v>
      </c>
      <c r="D41" s="14">
        <v>18</v>
      </c>
      <c r="E41" s="14">
        <v>41</v>
      </c>
      <c r="F41" s="14">
        <v>52</v>
      </c>
      <c r="G41" s="14">
        <v>42</v>
      </c>
      <c r="H41" s="14">
        <v>53</v>
      </c>
      <c r="I41" s="14">
        <v>32</v>
      </c>
      <c r="J41" s="14">
        <v>5</v>
      </c>
      <c r="K41" s="14">
        <v>2</v>
      </c>
      <c r="L41" s="14" t="s">
        <v>82</v>
      </c>
      <c r="M41" s="14" t="s">
        <v>82</v>
      </c>
      <c r="N41" s="14" t="s">
        <v>82</v>
      </c>
      <c r="O41" s="11">
        <v>32.5</v>
      </c>
    </row>
    <row r="42" spans="1:15" ht="12.75">
      <c r="A42" s="7" t="s">
        <v>29</v>
      </c>
      <c r="B42" s="14">
        <v>371</v>
      </c>
      <c r="C42" s="14">
        <v>5</v>
      </c>
      <c r="D42" s="14">
        <v>45</v>
      </c>
      <c r="E42" s="14">
        <v>73</v>
      </c>
      <c r="F42" s="14">
        <v>48</v>
      </c>
      <c r="G42" s="14">
        <v>68</v>
      </c>
      <c r="H42" s="14">
        <v>61</v>
      </c>
      <c r="I42" s="14">
        <v>40</v>
      </c>
      <c r="J42" s="14">
        <v>25</v>
      </c>
      <c r="K42" s="14">
        <v>4</v>
      </c>
      <c r="L42" s="14">
        <v>2</v>
      </c>
      <c r="M42" s="14" t="s">
        <v>82</v>
      </c>
      <c r="N42" s="14" t="s">
        <v>82</v>
      </c>
      <c r="O42" s="11">
        <v>38.5</v>
      </c>
    </row>
    <row r="43" spans="1:15" ht="12.75">
      <c r="A43" s="7" t="s">
        <v>30</v>
      </c>
      <c r="B43" s="14">
        <v>211</v>
      </c>
      <c r="C43" s="14" t="s">
        <v>82</v>
      </c>
      <c r="D43" s="14">
        <v>1</v>
      </c>
      <c r="E43" s="14">
        <v>6</v>
      </c>
      <c r="F43" s="14">
        <v>10</v>
      </c>
      <c r="G43" s="14">
        <v>31</v>
      </c>
      <c r="H43" s="14">
        <v>49</v>
      </c>
      <c r="I43" s="14">
        <v>63</v>
      </c>
      <c r="J43" s="14">
        <v>38</v>
      </c>
      <c r="K43" s="14">
        <v>9</v>
      </c>
      <c r="L43" s="14">
        <v>2</v>
      </c>
      <c r="M43" s="14" t="s">
        <v>82</v>
      </c>
      <c r="N43" s="14" t="s">
        <v>82</v>
      </c>
      <c r="O43" s="11">
        <v>73.8</v>
      </c>
    </row>
    <row r="44" spans="1:15" ht="12.75">
      <c r="A44" s="7" t="s">
        <v>31</v>
      </c>
      <c r="B44" s="14">
        <v>191</v>
      </c>
      <c r="C44" s="14" t="s">
        <v>82</v>
      </c>
      <c r="D44" s="14">
        <v>5</v>
      </c>
      <c r="E44" s="14">
        <v>18</v>
      </c>
      <c r="F44" s="14">
        <v>22</v>
      </c>
      <c r="G44" s="14">
        <v>57</v>
      </c>
      <c r="H44" s="14">
        <v>41</v>
      </c>
      <c r="I44" s="14">
        <v>35</v>
      </c>
      <c r="J44" s="14">
        <v>11</v>
      </c>
      <c r="K44" s="14">
        <v>1</v>
      </c>
      <c r="L44" s="14">
        <v>1</v>
      </c>
      <c r="M44" s="14" t="s">
        <v>82</v>
      </c>
      <c r="N44" s="14" t="s">
        <v>82</v>
      </c>
      <c r="O44" s="11">
        <v>42.2</v>
      </c>
    </row>
    <row r="45" spans="1:15" ht="12.75">
      <c r="A45" s="7" t="s">
        <v>32</v>
      </c>
      <c r="B45" s="14">
        <v>362</v>
      </c>
      <c r="C45" s="14">
        <v>4</v>
      </c>
      <c r="D45" s="14">
        <v>25</v>
      </c>
      <c r="E45" s="14">
        <v>46</v>
      </c>
      <c r="F45" s="14">
        <v>34</v>
      </c>
      <c r="G45" s="14">
        <v>87</v>
      </c>
      <c r="H45" s="14">
        <v>103</v>
      </c>
      <c r="I45" s="14">
        <v>53</v>
      </c>
      <c r="J45" s="14">
        <v>9</v>
      </c>
      <c r="K45" s="14">
        <v>1</v>
      </c>
      <c r="L45" s="14" t="s">
        <v>82</v>
      </c>
      <c r="M45" s="14" t="s">
        <v>82</v>
      </c>
      <c r="N45" s="14" t="s">
        <v>82</v>
      </c>
      <c r="O45" s="11">
        <v>34.1</v>
      </c>
    </row>
    <row r="46" spans="1:15" ht="12.75">
      <c r="A46" s="7" t="s">
        <v>118</v>
      </c>
      <c r="B46" s="14">
        <v>210</v>
      </c>
      <c r="C46" s="14">
        <v>3</v>
      </c>
      <c r="D46" s="14">
        <v>15</v>
      </c>
      <c r="E46" s="14">
        <v>26</v>
      </c>
      <c r="F46" s="14">
        <v>44</v>
      </c>
      <c r="G46" s="14">
        <v>52</v>
      </c>
      <c r="H46" s="14">
        <v>42</v>
      </c>
      <c r="I46" s="14">
        <v>19</v>
      </c>
      <c r="J46" s="14">
        <v>7</v>
      </c>
      <c r="K46" s="14">
        <v>2</v>
      </c>
      <c r="L46" s="14" t="s">
        <v>82</v>
      </c>
      <c r="M46" s="14" t="s">
        <v>82</v>
      </c>
      <c r="N46" s="14" t="s">
        <v>82</v>
      </c>
      <c r="O46" s="11">
        <v>33.1</v>
      </c>
    </row>
    <row r="47" spans="1:15" ht="12.75">
      <c r="A47" s="7" t="s">
        <v>34</v>
      </c>
      <c r="B47" s="14">
        <v>183</v>
      </c>
      <c r="C47" s="14">
        <v>3</v>
      </c>
      <c r="D47" s="14">
        <v>8</v>
      </c>
      <c r="E47" s="14">
        <v>13</v>
      </c>
      <c r="F47" s="14">
        <v>23</v>
      </c>
      <c r="G47" s="14">
        <v>35</v>
      </c>
      <c r="H47" s="14">
        <v>30</v>
      </c>
      <c r="I47" s="14">
        <v>45</v>
      </c>
      <c r="J47" s="14">
        <v>20</v>
      </c>
      <c r="K47" s="14">
        <v>4</v>
      </c>
      <c r="L47" s="14">
        <v>2</v>
      </c>
      <c r="M47" s="14" t="s">
        <v>82</v>
      </c>
      <c r="N47" s="14" t="s">
        <v>82</v>
      </c>
      <c r="O47" s="11">
        <v>56.3</v>
      </c>
    </row>
    <row r="48" spans="1:15" ht="12.75">
      <c r="A48" s="7" t="s">
        <v>35</v>
      </c>
      <c r="B48" s="14">
        <v>225</v>
      </c>
      <c r="C48" s="14" t="s">
        <v>82</v>
      </c>
      <c r="D48" s="14">
        <v>4</v>
      </c>
      <c r="E48" s="14">
        <v>24</v>
      </c>
      <c r="F48" s="14">
        <v>37</v>
      </c>
      <c r="G48" s="14">
        <v>56</v>
      </c>
      <c r="H48" s="14">
        <v>60</v>
      </c>
      <c r="I48" s="14">
        <v>34</v>
      </c>
      <c r="J48" s="14">
        <v>10</v>
      </c>
      <c r="K48" s="14" t="s">
        <v>82</v>
      </c>
      <c r="L48" s="14" t="s">
        <v>82</v>
      </c>
      <c r="M48" s="14" t="s">
        <v>82</v>
      </c>
      <c r="N48" s="14" t="s">
        <v>82</v>
      </c>
      <c r="O48" s="11">
        <v>36</v>
      </c>
    </row>
    <row r="49" spans="1:15" ht="12.75">
      <c r="A49" s="7" t="s">
        <v>36</v>
      </c>
      <c r="B49" s="14">
        <v>248</v>
      </c>
      <c r="C49" s="14">
        <v>1</v>
      </c>
      <c r="D49" s="14">
        <v>5</v>
      </c>
      <c r="E49" s="14">
        <v>33</v>
      </c>
      <c r="F49" s="14">
        <v>28</v>
      </c>
      <c r="G49" s="14">
        <v>53</v>
      </c>
      <c r="H49" s="14">
        <v>61</v>
      </c>
      <c r="I49" s="14">
        <v>51</v>
      </c>
      <c r="J49" s="14">
        <v>14</v>
      </c>
      <c r="K49" s="14">
        <v>1</v>
      </c>
      <c r="L49" s="14">
        <v>1</v>
      </c>
      <c r="M49" s="14" t="s">
        <v>82</v>
      </c>
      <c r="N49" s="14" t="s">
        <v>82</v>
      </c>
      <c r="O49" s="11">
        <v>42.6</v>
      </c>
    </row>
    <row r="50" spans="1:16" ht="12.75">
      <c r="A50" s="19" t="s">
        <v>37</v>
      </c>
      <c r="B50" s="28">
        <v>2249</v>
      </c>
      <c r="C50" s="28">
        <v>21</v>
      </c>
      <c r="D50" s="28">
        <v>126</v>
      </c>
      <c r="E50" s="28">
        <v>280</v>
      </c>
      <c r="F50" s="28">
        <v>298</v>
      </c>
      <c r="G50" s="28">
        <v>481</v>
      </c>
      <c r="H50" s="28">
        <v>500</v>
      </c>
      <c r="I50" s="28">
        <v>372</v>
      </c>
      <c r="J50" s="28">
        <v>139</v>
      </c>
      <c r="K50" s="28">
        <v>24</v>
      </c>
      <c r="L50" s="28">
        <v>8</v>
      </c>
      <c r="M50" s="14" t="s">
        <v>82</v>
      </c>
      <c r="N50" s="14" t="s">
        <v>82</v>
      </c>
      <c r="O50" s="27">
        <v>41.9</v>
      </c>
      <c r="P50" s="40"/>
    </row>
    <row r="51" spans="1:15" ht="12.75">
      <c r="A51" s="7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2"/>
    </row>
    <row r="52" spans="1:15" ht="12.75">
      <c r="A52" s="19" t="s">
        <v>38</v>
      </c>
      <c r="B52" s="28">
        <v>179</v>
      </c>
      <c r="C52" s="28">
        <v>1</v>
      </c>
      <c r="D52" s="28">
        <v>7</v>
      </c>
      <c r="E52" s="28">
        <v>11</v>
      </c>
      <c r="F52" s="28">
        <v>14</v>
      </c>
      <c r="G52" s="28">
        <v>45</v>
      </c>
      <c r="H52" s="28">
        <v>51</v>
      </c>
      <c r="I52" s="28">
        <v>39</v>
      </c>
      <c r="J52" s="28">
        <v>9</v>
      </c>
      <c r="K52" s="28">
        <v>1</v>
      </c>
      <c r="L52" s="28">
        <v>1</v>
      </c>
      <c r="M52" s="14" t="s">
        <v>82</v>
      </c>
      <c r="N52" s="14" t="s">
        <v>82</v>
      </c>
      <c r="O52" s="27">
        <v>48.8</v>
      </c>
    </row>
    <row r="53" spans="1:15" ht="12.75">
      <c r="A53" s="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2"/>
    </row>
    <row r="54" spans="1:15" ht="12.75">
      <c r="A54" s="7" t="s">
        <v>39</v>
      </c>
      <c r="B54" s="14">
        <v>87</v>
      </c>
      <c r="C54" s="14" t="s">
        <v>82</v>
      </c>
      <c r="D54" s="14">
        <v>1</v>
      </c>
      <c r="E54" s="14">
        <v>1</v>
      </c>
      <c r="F54" s="14">
        <v>1</v>
      </c>
      <c r="G54" s="14">
        <v>5</v>
      </c>
      <c r="H54" s="14">
        <v>7</v>
      </c>
      <c r="I54" s="14">
        <v>24</v>
      </c>
      <c r="J54" s="14">
        <v>29</v>
      </c>
      <c r="K54" s="14">
        <v>6</v>
      </c>
      <c r="L54" s="14">
        <v>6</v>
      </c>
      <c r="M54" s="14">
        <v>6</v>
      </c>
      <c r="N54" s="14">
        <v>1</v>
      </c>
      <c r="O54" s="11">
        <v>171.5</v>
      </c>
    </row>
    <row r="55" spans="1:15" ht="12.75">
      <c r="A55" s="7" t="s">
        <v>40</v>
      </c>
      <c r="B55" s="14">
        <v>102</v>
      </c>
      <c r="C55" s="14">
        <v>2</v>
      </c>
      <c r="D55" s="14">
        <v>1</v>
      </c>
      <c r="E55" s="14">
        <v>1</v>
      </c>
      <c r="F55" s="14">
        <v>2</v>
      </c>
      <c r="G55" s="14">
        <v>3</v>
      </c>
      <c r="H55" s="14">
        <v>6</v>
      </c>
      <c r="I55" s="14">
        <v>23</v>
      </c>
      <c r="J55" s="14">
        <v>27</v>
      </c>
      <c r="K55" s="14">
        <v>15</v>
      </c>
      <c r="L55" s="14">
        <v>16</v>
      </c>
      <c r="M55" s="14">
        <v>5</v>
      </c>
      <c r="N55" s="14">
        <v>1</v>
      </c>
      <c r="O55" s="11">
        <v>194.2</v>
      </c>
    </row>
    <row r="56" spans="1:15" ht="12.75">
      <c r="A56" s="7" t="s">
        <v>41</v>
      </c>
      <c r="B56" s="14">
        <v>238</v>
      </c>
      <c r="C56" s="14">
        <v>6</v>
      </c>
      <c r="D56" s="14">
        <v>2</v>
      </c>
      <c r="E56" s="14">
        <v>3</v>
      </c>
      <c r="F56" s="14">
        <v>7</v>
      </c>
      <c r="G56" s="14">
        <v>23</v>
      </c>
      <c r="H56" s="14">
        <v>69</v>
      </c>
      <c r="I56" s="14">
        <v>83</v>
      </c>
      <c r="J56" s="14">
        <v>37</v>
      </c>
      <c r="K56" s="14">
        <v>6</v>
      </c>
      <c r="L56" s="14">
        <v>1</v>
      </c>
      <c r="M56" s="14">
        <v>1</v>
      </c>
      <c r="N56" s="14" t="s">
        <v>82</v>
      </c>
      <c r="O56" s="11">
        <v>72</v>
      </c>
    </row>
    <row r="57" spans="1:15" ht="12.75">
      <c r="A57" s="7" t="s">
        <v>42</v>
      </c>
      <c r="B57" s="14">
        <v>288</v>
      </c>
      <c r="C57" s="14">
        <v>1</v>
      </c>
      <c r="D57" s="14">
        <v>7</v>
      </c>
      <c r="E57" s="14">
        <v>33</v>
      </c>
      <c r="F57" s="14">
        <v>42</v>
      </c>
      <c r="G57" s="14">
        <v>67</v>
      </c>
      <c r="H57" s="14">
        <v>75</v>
      </c>
      <c r="I57" s="14">
        <v>43</v>
      </c>
      <c r="J57" s="14">
        <v>15</v>
      </c>
      <c r="K57" s="14">
        <v>4</v>
      </c>
      <c r="L57" s="14">
        <v>1</v>
      </c>
      <c r="M57" s="14" t="s">
        <v>82</v>
      </c>
      <c r="N57" s="14" t="s">
        <v>82</v>
      </c>
      <c r="O57" s="11">
        <v>42.4</v>
      </c>
    </row>
    <row r="58" spans="1:15" ht="12.75">
      <c r="A58" s="7" t="s">
        <v>43</v>
      </c>
      <c r="B58" s="14">
        <v>204</v>
      </c>
      <c r="C58" s="14">
        <v>1</v>
      </c>
      <c r="D58" s="14">
        <v>5</v>
      </c>
      <c r="E58" s="14">
        <v>8</v>
      </c>
      <c r="F58" s="14">
        <v>19</v>
      </c>
      <c r="G58" s="14">
        <v>30</v>
      </c>
      <c r="H58" s="14">
        <v>43</v>
      </c>
      <c r="I58" s="14">
        <v>48</v>
      </c>
      <c r="J58" s="14">
        <v>36</v>
      </c>
      <c r="K58" s="14">
        <v>9</v>
      </c>
      <c r="L58" s="14">
        <v>4</v>
      </c>
      <c r="M58" s="14">
        <v>1</v>
      </c>
      <c r="N58" s="14" t="s">
        <v>82</v>
      </c>
      <c r="O58" s="11">
        <v>75.3</v>
      </c>
    </row>
    <row r="59" spans="1:16" ht="12.75">
      <c r="A59" s="19" t="s">
        <v>44</v>
      </c>
      <c r="B59" s="28">
        <v>919</v>
      </c>
      <c r="C59" s="28">
        <v>10</v>
      </c>
      <c r="D59" s="28">
        <v>16</v>
      </c>
      <c r="E59" s="28">
        <v>46</v>
      </c>
      <c r="F59" s="28">
        <v>71</v>
      </c>
      <c r="G59" s="28">
        <v>128</v>
      </c>
      <c r="H59" s="28">
        <v>200</v>
      </c>
      <c r="I59" s="28">
        <v>221</v>
      </c>
      <c r="J59" s="28">
        <v>144</v>
      </c>
      <c r="K59" s="28">
        <v>40</v>
      </c>
      <c r="L59" s="28">
        <v>28</v>
      </c>
      <c r="M59" s="28">
        <v>13</v>
      </c>
      <c r="N59" s="28">
        <v>2</v>
      </c>
      <c r="O59" s="27">
        <v>86.5</v>
      </c>
      <c r="P59" s="40"/>
    </row>
    <row r="60" spans="1:15" ht="12.75">
      <c r="A60" s="7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2"/>
    </row>
    <row r="61" spans="1:15" ht="12.75">
      <c r="A61" s="7" t="s">
        <v>45</v>
      </c>
      <c r="B61" s="14">
        <v>141</v>
      </c>
      <c r="C61" s="14">
        <v>16</v>
      </c>
      <c r="D61" s="14">
        <v>21</v>
      </c>
      <c r="E61" s="14">
        <v>15</v>
      </c>
      <c r="F61" s="14">
        <v>14</v>
      </c>
      <c r="G61" s="14">
        <v>14</v>
      </c>
      <c r="H61" s="14">
        <v>25</v>
      </c>
      <c r="I61" s="14">
        <v>25</v>
      </c>
      <c r="J61" s="14">
        <v>7</v>
      </c>
      <c r="K61" s="14">
        <v>1</v>
      </c>
      <c r="L61" s="14">
        <v>3</v>
      </c>
      <c r="M61" s="14" t="s">
        <v>82</v>
      </c>
      <c r="N61" s="14" t="s">
        <v>82</v>
      </c>
      <c r="O61" s="11">
        <v>41.3</v>
      </c>
    </row>
    <row r="62" spans="1:15" ht="12.75">
      <c r="A62" s="7" t="s">
        <v>46</v>
      </c>
      <c r="B62" s="14">
        <v>135</v>
      </c>
      <c r="C62" s="14">
        <v>4</v>
      </c>
      <c r="D62" s="14">
        <v>7</v>
      </c>
      <c r="E62" s="14">
        <v>15</v>
      </c>
      <c r="F62" s="14">
        <v>14</v>
      </c>
      <c r="G62" s="14">
        <v>19</v>
      </c>
      <c r="H62" s="14">
        <v>30</v>
      </c>
      <c r="I62" s="14">
        <v>30</v>
      </c>
      <c r="J62" s="14">
        <v>15</v>
      </c>
      <c r="K62" s="14" t="s">
        <v>82</v>
      </c>
      <c r="L62" s="14">
        <v>1</v>
      </c>
      <c r="M62" s="14" t="s">
        <v>82</v>
      </c>
      <c r="N62" s="14" t="s">
        <v>82</v>
      </c>
      <c r="O62" s="11">
        <v>49.1</v>
      </c>
    </row>
    <row r="63" spans="1:15" ht="12.75">
      <c r="A63" s="7" t="s">
        <v>47</v>
      </c>
      <c r="B63" s="14">
        <v>265</v>
      </c>
      <c r="C63" s="14">
        <v>62</v>
      </c>
      <c r="D63" s="14">
        <v>42</v>
      </c>
      <c r="E63" s="14">
        <v>22</v>
      </c>
      <c r="F63" s="14">
        <v>17</v>
      </c>
      <c r="G63" s="14">
        <v>21</v>
      </c>
      <c r="H63" s="14">
        <v>35</v>
      </c>
      <c r="I63" s="14">
        <v>36</v>
      </c>
      <c r="J63" s="14">
        <v>23</v>
      </c>
      <c r="K63" s="14">
        <v>5</v>
      </c>
      <c r="L63" s="14">
        <v>1</v>
      </c>
      <c r="M63" s="14">
        <v>1</v>
      </c>
      <c r="N63" s="14" t="s">
        <v>82</v>
      </c>
      <c r="O63" s="11">
        <v>40.8</v>
      </c>
    </row>
    <row r="64" spans="1:16" ht="12.75">
      <c r="A64" s="19" t="s">
        <v>48</v>
      </c>
      <c r="B64" s="28">
        <v>541</v>
      </c>
      <c r="C64" s="28">
        <v>82</v>
      </c>
      <c r="D64" s="28">
        <v>70</v>
      </c>
      <c r="E64" s="28">
        <v>52</v>
      </c>
      <c r="F64" s="28">
        <v>45</v>
      </c>
      <c r="G64" s="28">
        <v>54</v>
      </c>
      <c r="H64" s="28">
        <v>90</v>
      </c>
      <c r="I64" s="28">
        <v>91</v>
      </c>
      <c r="J64" s="28">
        <v>45</v>
      </c>
      <c r="K64" s="28">
        <v>6</v>
      </c>
      <c r="L64" s="28">
        <v>5</v>
      </c>
      <c r="M64" s="28">
        <v>1</v>
      </c>
      <c r="N64" s="14" t="s">
        <v>82</v>
      </c>
      <c r="O64" s="27">
        <v>43</v>
      </c>
      <c r="P64" s="40"/>
    </row>
    <row r="65" spans="1:15" ht="12.75">
      <c r="A65" s="7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2"/>
    </row>
    <row r="66" spans="1:15" s="29" customFormat="1" ht="12.75">
      <c r="A66" s="19" t="s">
        <v>49</v>
      </c>
      <c r="B66" s="28">
        <v>45</v>
      </c>
      <c r="C66" s="14" t="s">
        <v>82</v>
      </c>
      <c r="D66" s="28">
        <v>1</v>
      </c>
      <c r="E66" s="28">
        <v>3</v>
      </c>
      <c r="F66" s="28">
        <v>4</v>
      </c>
      <c r="G66" s="28">
        <v>5</v>
      </c>
      <c r="H66" s="28">
        <v>5</v>
      </c>
      <c r="I66" s="28">
        <v>5</v>
      </c>
      <c r="J66" s="28">
        <v>6</v>
      </c>
      <c r="K66" s="28">
        <v>5</v>
      </c>
      <c r="L66" s="28">
        <v>3</v>
      </c>
      <c r="M66" s="28">
        <v>7</v>
      </c>
      <c r="N66" s="28">
        <v>1</v>
      </c>
      <c r="O66" s="27">
        <v>251.4</v>
      </c>
    </row>
    <row r="67" spans="1:15" ht="12.75">
      <c r="A67" s="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2"/>
    </row>
    <row r="68" spans="1:15" ht="12.75">
      <c r="A68" s="7" t="s">
        <v>50</v>
      </c>
      <c r="B68" s="14">
        <v>164</v>
      </c>
      <c r="C68" s="14">
        <v>6</v>
      </c>
      <c r="D68" s="14">
        <v>3</v>
      </c>
      <c r="E68" s="14">
        <v>3</v>
      </c>
      <c r="F68" s="14">
        <v>5</v>
      </c>
      <c r="G68" s="14">
        <v>13</v>
      </c>
      <c r="H68" s="14">
        <v>25</v>
      </c>
      <c r="I68" s="14">
        <v>45</v>
      </c>
      <c r="J68" s="14">
        <v>32</v>
      </c>
      <c r="K68" s="14">
        <v>17</v>
      </c>
      <c r="L68" s="14">
        <v>10</v>
      </c>
      <c r="M68" s="14">
        <v>4</v>
      </c>
      <c r="N68" s="14">
        <v>1</v>
      </c>
      <c r="O68" s="11">
        <v>133.5</v>
      </c>
    </row>
    <row r="69" spans="1:15" ht="12.75">
      <c r="A69" s="7" t="s">
        <v>51</v>
      </c>
      <c r="B69" s="14">
        <v>219</v>
      </c>
      <c r="C69" s="14">
        <v>2</v>
      </c>
      <c r="D69" s="14">
        <v>5</v>
      </c>
      <c r="E69" s="14">
        <v>10</v>
      </c>
      <c r="F69" s="14">
        <v>9</v>
      </c>
      <c r="G69" s="14">
        <v>24</v>
      </c>
      <c r="H69" s="14">
        <v>52</v>
      </c>
      <c r="I69" s="14">
        <v>60</v>
      </c>
      <c r="J69" s="14">
        <v>40</v>
      </c>
      <c r="K69" s="14">
        <v>9</v>
      </c>
      <c r="L69" s="14">
        <v>3</v>
      </c>
      <c r="M69" s="14">
        <v>4</v>
      </c>
      <c r="N69" s="14">
        <v>1</v>
      </c>
      <c r="O69" s="11">
        <v>90.7</v>
      </c>
    </row>
    <row r="70" spans="1:15" s="29" customFormat="1" ht="12.75">
      <c r="A70" s="19" t="s">
        <v>52</v>
      </c>
      <c r="B70" s="28">
        <v>383</v>
      </c>
      <c r="C70" s="28">
        <v>8</v>
      </c>
      <c r="D70" s="28">
        <v>8</v>
      </c>
      <c r="E70" s="28">
        <v>13</v>
      </c>
      <c r="F70" s="28">
        <v>14</v>
      </c>
      <c r="G70" s="28">
        <v>37</v>
      </c>
      <c r="H70" s="28">
        <v>77</v>
      </c>
      <c r="I70" s="28">
        <v>105</v>
      </c>
      <c r="J70" s="28">
        <v>72</v>
      </c>
      <c r="K70" s="28">
        <v>26</v>
      </c>
      <c r="L70" s="28">
        <v>13</v>
      </c>
      <c r="M70" s="28">
        <v>8</v>
      </c>
      <c r="N70" s="28">
        <v>2</v>
      </c>
      <c r="O70" s="27">
        <v>108.7</v>
      </c>
    </row>
    <row r="71" spans="1:15" ht="12.75">
      <c r="A71" s="7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2"/>
    </row>
    <row r="72" spans="1:15" ht="12.75">
      <c r="A72" s="7" t="s">
        <v>53</v>
      </c>
      <c r="B72" s="14">
        <v>102</v>
      </c>
      <c r="C72" s="14">
        <v>3</v>
      </c>
      <c r="D72" s="14">
        <v>2</v>
      </c>
      <c r="E72" s="14">
        <v>3</v>
      </c>
      <c r="F72" s="14">
        <v>8</v>
      </c>
      <c r="G72" s="14">
        <v>15</v>
      </c>
      <c r="H72" s="14">
        <v>20</v>
      </c>
      <c r="I72" s="14">
        <v>30</v>
      </c>
      <c r="J72" s="14">
        <v>8</v>
      </c>
      <c r="K72" s="14">
        <v>9</v>
      </c>
      <c r="L72" s="14">
        <v>3</v>
      </c>
      <c r="M72" s="14">
        <v>1</v>
      </c>
      <c r="N72" s="14" t="s">
        <v>82</v>
      </c>
      <c r="O72" s="11">
        <v>86</v>
      </c>
    </row>
    <row r="73" spans="1:15" ht="12.75">
      <c r="A73" s="7" t="s">
        <v>54</v>
      </c>
      <c r="B73" s="14">
        <v>44</v>
      </c>
      <c r="C73" s="14" t="s">
        <v>82</v>
      </c>
      <c r="D73" s="14" t="s">
        <v>82</v>
      </c>
      <c r="E73" s="14">
        <v>2</v>
      </c>
      <c r="F73" s="14">
        <v>2</v>
      </c>
      <c r="G73" s="14">
        <v>2</v>
      </c>
      <c r="H73" s="14">
        <v>5</v>
      </c>
      <c r="I73" s="14">
        <v>12</v>
      </c>
      <c r="J73" s="14">
        <v>10</v>
      </c>
      <c r="K73" s="14">
        <v>4</v>
      </c>
      <c r="L73" s="14">
        <v>5</v>
      </c>
      <c r="M73" s="14">
        <v>1</v>
      </c>
      <c r="N73" s="14">
        <v>1</v>
      </c>
      <c r="O73" s="11">
        <v>169</v>
      </c>
    </row>
    <row r="74" spans="1:15" ht="12.75">
      <c r="A74" s="7" t="s">
        <v>55</v>
      </c>
      <c r="B74" s="14">
        <v>75</v>
      </c>
      <c r="C74" s="14">
        <v>1</v>
      </c>
      <c r="D74" s="14">
        <v>1</v>
      </c>
      <c r="E74" s="14">
        <v>2</v>
      </c>
      <c r="F74" s="14">
        <v>4</v>
      </c>
      <c r="G74" s="14">
        <v>5</v>
      </c>
      <c r="H74" s="14">
        <v>6</v>
      </c>
      <c r="I74" s="14">
        <v>13</v>
      </c>
      <c r="J74" s="14">
        <v>20</v>
      </c>
      <c r="K74" s="14">
        <v>9</v>
      </c>
      <c r="L74" s="14">
        <v>8</v>
      </c>
      <c r="M74" s="14">
        <v>5</v>
      </c>
      <c r="N74" s="14">
        <v>1</v>
      </c>
      <c r="O74" s="11">
        <v>183.6</v>
      </c>
    </row>
    <row r="75" spans="1:15" ht="12.75">
      <c r="A75" s="7" t="s">
        <v>56</v>
      </c>
      <c r="B75" s="14">
        <v>168</v>
      </c>
      <c r="C75" s="14">
        <v>8</v>
      </c>
      <c r="D75" s="14">
        <v>10</v>
      </c>
      <c r="E75" s="14">
        <v>14</v>
      </c>
      <c r="F75" s="14">
        <v>9</v>
      </c>
      <c r="G75" s="14">
        <v>22</v>
      </c>
      <c r="H75" s="14">
        <v>26</v>
      </c>
      <c r="I75" s="14">
        <v>47</v>
      </c>
      <c r="J75" s="14">
        <v>19</v>
      </c>
      <c r="K75" s="14">
        <v>4</v>
      </c>
      <c r="L75" s="14">
        <v>7</v>
      </c>
      <c r="M75" s="14">
        <v>2</v>
      </c>
      <c r="N75" s="14" t="s">
        <v>82</v>
      </c>
      <c r="O75" s="11">
        <v>75.3</v>
      </c>
    </row>
    <row r="76" spans="1:15" ht="12.75">
      <c r="A76" s="7" t="s">
        <v>57</v>
      </c>
      <c r="B76" s="14">
        <v>79</v>
      </c>
      <c r="C76" s="14" t="s">
        <v>82</v>
      </c>
      <c r="D76" s="14">
        <v>1</v>
      </c>
      <c r="E76" s="14">
        <v>4</v>
      </c>
      <c r="F76" s="14">
        <v>1</v>
      </c>
      <c r="G76" s="14">
        <v>8</v>
      </c>
      <c r="H76" s="14">
        <v>15</v>
      </c>
      <c r="I76" s="14">
        <v>15</v>
      </c>
      <c r="J76" s="14">
        <v>17</v>
      </c>
      <c r="K76" s="14">
        <v>11</v>
      </c>
      <c r="L76" s="14">
        <v>6</v>
      </c>
      <c r="M76" s="14">
        <v>1</v>
      </c>
      <c r="N76" s="14" t="s">
        <v>82</v>
      </c>
      <c r="O76" s="11">
        <v>128.2</v>
      </c>
    </row>
    <row r="77" spans="1:15" ht="12.75">
      <c r="A77" s="7" t="s">
        <v>58</v>
      </c>
      <c r="B77" s="14">
        <v>97</v>
      </c>
      <c r="C77" s="14" t="s">
        <v>82</v>
      </c>
      <c r="D77" s="14">
        <v>2</v>
      </c>
      <c r="E77" s="14">
        <v>2</v>
      </c>
      <c r="F77" s="14">
        <v>1</v>
      </c>
      <c r="G77" s="14">
        <v>2</v>
      </c>
      <c r="H77" s="14">
        <v>20</v>
      </c>
      <c r="I77" s="14">
        <v>23</v>
      </c>
      <c r="J77" s="14">
        <v>28</v>
      </c>
      <c r="K77" s="14">
        <v>11</v>
      </c>
      <c r="L77" s="14">
        <v>6</v>
      </c>
      <c r="M77" s="14">
        <v>2</v>
      </c>
      <c r="N77" s="14" t="s">
        <v>82</v>
      </c>
      <c r="O77" s="11">
        <v>139.1</v>
      </c>
    </row>
    <row r="78" spans="1:15" ht="12.75">
      <c r="A78" s="7" t="s">
        <v>59</v>
      </c>
      <c r="B78" s="14">
        <v>100</v>
      </c>
      <c r="C78" s="14">
        <v>2</v>
      </c>
      <c r="D78" s="14">
        <v>6</v>
      </c>
      <c r="E78" s="14">
        <v>6</v>
      </c>
      <c r="F78" s="14">
        <v>6</v>
      </c>
      <c r="G78" s="14">
        <v>17</v>
      </c>
      <c r="H78" s="14">
        <v>21</v>
      </c>
      <c r="I78" s="14">
        <v>21</v>
      </c>
      <c r="J78" s="14">
        <v>18</v>
      </c>
      <c r="K78" s="14" t="s">
        <v>82</v>
      </c>
      <c r="L78" s="14">
        <v>2</v>
      </c>
      <c r="M78" s="14">
        <v>1</v>
      </c>
      <c r="N78" s="14" t="s">
        <v>82</v>
      </c>
      <c r="O78" s="11">
        <v>73.1</v>
      </c>
    </row>
    <row r="79" spans="1:15" ht="12.75">
      <c r="A79" s="7" t="s">
        <v>60</v>
      </c>
      <c r="B79" s="14">
        <v>105</v>
      </c>
      <c r="C79" s="14">
        <v>6</v>
      </c>
      <c r="D79" s="14">
        <v>4</v>
      </c>
      <c r="E79" s="14">
        <v>8</v>
      </c>
      <c r="F79" s="14">
        <v>6</v>
      </c>
      <c r="G79" s="14">
        <v>7</v>
      </c>
      <c r="H79" s="14">
        <v>13</v>
      </c>
      <c r="I79" s="14">
        <v>20</v>
      </c>
      <c r="J79" s="14">
        <v>19</v>
      </c>
      <c r="K79" s="14">
        <v>10</v>
      </c>
      <c r="L79" s="14">
        <v>8</v>
      </c>
      <c r="M79" s="14">
        <v>4</v>
      </c>
      <c r="N79" s="14" t="s">
        <v>82</v>
      </c>
      <c r="O79" s="11">
        <v>133.4</v>
      </c>
    </row>
    <row r="80" spans="1:16" s="29" customFormat="1" ht="12.75">
      <c r="A80" s="19" t="s">
        <v>61</v>
      </c>
      <c r="B80" s="28">
        <f>SUM(B72:B79)</f>
        <v>770</v>
      </c>
      <c r="C80" s="28">
        <v>20</v>
      </c>
      <c r="D80" s="28">
        <v>26</v>
      </c>
      <c r="E80" s="28">
        <v>41</v>
      </c>
      <c r="F80" s="28">
        <v>37</v>
      </c>
      <c r="G80" s="28">
        <v>78</v>
      </c>
      <c r="H80" s="28">
        <v>126</v>
      </c>
      <c r="I80" s="28">
        <f>SUM(I72:I79)</f>
        <v>181</v>
      </c>
      <c r="J80" s="28">
        <f>SUM(J72:J79)</f>
        <v>139</v>
      </c>
      <c r="K80" s="28">
        <f>SUM(K72:K79)</f>
        <v>58</v>
      </c>
      <c r="L80" s="28">
        <v>45</v>
      </c>
      <c r="M80" s="28">
        <v>17</v>
      </c>
      <c r="N80" s="28">
        <v>2</v>
      </c>
      <c r="O80" s="27">
        <v>113.8</v>
      </c>
      <c r="P80" s="41"/>
    </row>
    <row r="81" spans="1:15" ht="12.75">
      <c r="A81" s="7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2"/>
    </row>
    <row r="82" spans="1:15" ht="12.75">
      <c r="A82" s="7" t="s">
        <v>62</v>
      </c>
      <c r="B82" s="14">
        <v>34</v>
      </c>
      <c r="C82" s="14" t="s">
        <v>82</v>
      </c>
      <c r="D82" s="14" t="s">
        <v>82</v>
      </c>
      <c r="E82" s="14" t="s">
        <v>82</v>
      </c>
      <c r="F82" s="14">
        <v>1</v>
      </c>
      <c r="G82" s="14">
        <v>4</v>
      </c>
      <c r="H82" s="14">
        <v>8</v>
      </c>
      <c r="I82" s="14">
        <v>5</v>
      </c>
      <c r="J82" s="14">
        <v>8.13</v>
      </c>
      <c r="K82" s="14">
        <v>5.1</v>
      </c>
      <c r="L82" s="14">
        <v>3</v>
      </c>
      <c r="M82" s="14" t="s">
        <v>82</v>
      </c>
      <c r="N82" s="14" t="s">
        <v>82</v>
      </c>
      <c r="O82" s="11">
        <v>119.6</v>
      </c>
    </row>
    <row r="83" spans="1:15" ht="12.75">
      <c r="A83" s="7" t="s">
        <v>63</v>
      </c>
      <c r="B83" s="14">
        <v>53</v>
      </c>
      <c r="C83" s="14" t="s">
        <v>82</v>
      </c>
      <c r="D83" s="14">
        <v>1</v>
      </c>
      <c r="E83" s="14">
        <v>3</v>
      </c>
      <c r="F83" s="14">
        <v>2</v>
      </c>
      <c r="G83" s="14">
        <v>8</v>
      </c>
      <c r="H83" s="14">
        <v>16</v>
      </c>
      <c r="I83" s="14">
        <v>9</v>
      </c>
      <c r="J83" s="14">
        <v>13</v>
      </c>
      <c r="K83" s="14">
        <v>1</v>
      </c>
      <c r="L83" s="14" t="s">
        <v>82</v>
      </c>
      <c r="M83" s="14" t="s">
        <v>82</v>
      </c>
      <c r="N83" s="14" t="s">
        <v>82</v>
      </c>
      <c r="O83" s="11">
        <v>63.8</v>
      </c>
    </row>
    <row r="84" spans="1:15" s="29" customFormat="1" ht="12.75">
      <c r="A84" s="19" t="s">
        <v>64</v>
      </c>
      <c r="B84" s="28">
        <f>SUM(B82:B83)</f>
        <v>87</v>
      </c>
      <c r="C84" s="14" t="s">
        <v>82</v>
      </c>
      <c r="D84" s="28">
        <v>1</v>
      </c>
      <c r="E84" s="28">
        <v>3</v>
      </c>
      <c r="F84" s="28">
        <v>3</v>
      </c>
      <c r="G84" s="28">
        <v>12</v>
      </c>
      <c r="H84" s="28">
        <v>24</v>
      </c>
      <c r="I84" s="28">
        <v>14</v>
      </c>
      <c r="J84" s="28">
        <v>21.13</v>
      </c>
      <c r="K84" s="28">
        <v>6.1</v>
      </c>
      <c r="L84" s="28">
        <v>3</v>
      </c>
      <c r="M84" s="14" t="s">
        <v>82</v>
      </c>
      <c r="N84" s="14" t="s">
        <v>82</v>
      </c>
      <c r="O84" s="27">
        <v>86.1</v>
      </c>
    </row>
    <row r="85" spans="1:15" ht="12.75">
      <c r="A85" s="7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2"/>
    </row>
    <row r="86" spans="1:15" ht="12.75">
      <c r="A86" s="19" t="s">
        <v>111</v>
      </c>
      <c r="B86" s="28">
        <f>SUM(B87:B88)</f>
        <v>2</v>
      </c>
      <c r="C86" s="14"/>
      <c r="D86" s="14"/>
      <c r="E86" s="28">
        <f>SUM(E87:E88)</f>
        <v>1</v>
      </c>
      <c r="F86" s="28">
        <f>SUM(F87:F88)</f>
        <v>1</v>
      </c>
      <c r="G86" s="14"/>
      <c r="H86" s="14"/>
      <c r="I86" s="14"/>
      <c r="J86" s="14"/>
      <c r="K86" s="14"/>
      <c r="L86" s="14"/>
      <c r="M86" s="14"/>
      <c r="N86" s="14"/>
      <c r="O86" s="51">
        <v>15.8</v>
      </c>
    </row>
    <row r="87" spans="1:15" ht="12.75">
      <c r="A87" s="7" t="s">
        <v>65</v>
      </c>
      <c r="B87" s="14">
        <v>1</v>
      </c>
      <c r="C87" s="14" t="s">
        <v>82</v>
      </c>
      <c r="D87" s="14" t="s">
        <v>82</v>
      </c>
      <c r="E87" s="14" t="s">
        <v>82</v>
      </c>
      <c r="F87" s="14">
        <v>1</v>
      </c>
      <c r="G87" s="14" t="s">
        <v>82</v>
      </c>
      <c r="H87" s="14" t="s">
        <v>82</v>
      </c>
      <c r="I87" s="14" t="s">
        <v>82</v>
      </c>
      <c r="J87" s="14" t="s">
        <v>82</v>
      </c>
      <c r="K87" s="14" t="s">
        <v>82</v>
      </c>
      <c r="L87" s="14" t="s">
        <v>82</v>
      </c>
      <c r="M87" s="14" t="s">
        <v>82</v>
      </c>
      <c r="N87" s="14" t="s">
        <v>82</v>
      </c>
      <c r="O87" s="11">
        <v>19.3</v>
      </c>
    </row>
    <row r="88" spans="1:15" ht="12.75">
      <c r="A88" s="7" t="s">
        <v>66</v>
      </c>
      <c r="B88" s="14">
        <v>1</v>
      </c>
      <c r="C88" s="14" t="s">
        <v>82</v>
      </c>
      <c r="D88" s="14" t="s">
        <v>0</v>
      </c>
      <c r="E88" s="14">
        <v>1</v>
      </c>
      <c r="F88" s="14" t="s">
        <v>82</v>
      </c>
      <c r="G88" s="14" t="s">
        <v>82</v>
      </c>
      <c r="H88" s="14" t="s">
        <v>82</v>
      </c>
      <c r="I88" s="14" t="s">
        <v>82</v>
      </c>
      <c r="J88" s="14" t="s">
        <v>82</v>
      </c>
      <c r="K88" s="14" t="s">
        <v>82</v>
      </c>
      <c r="L88" s="14" t="s">
        <v>82</v>
      </c>
      <c r="M88" s="14" t="s">
        <v>82</v>
      </c>
      <c r="N88" s="14" t="s">
        <v>82</v>
      </c>
      <c r="O88" s="11">
        <v>12.3</v>
      </c>
    </row>
    <row r="89" spans="1:15" ht="12.75">
      <c r="A89" s="19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26"/>
    </row>
    <row r="90" spans="1:16" ht="13.5" thickBot="1">
      <c r="A90" s="36" t="s">
        <v>92</v>
      </c>
      <c r="B90" s="37">
        <f>SUM(B87:B89,B13,B15,B17,B22,B24,B26,B31,B37,B39,B50,B52,B59,B64,B66,B70,B80,B84)</f>
        <v>8110</v>
      </c>
      <c r="C90" s="37">
        <f aca="true" t="shared" si="0" ref="C90:N90">SUM(C87:C89,C13,C15,C17,C22,C24,C26,C31,C37,C39,C50,C52,C59,C64,C66,C70,C80,C84)</f>
        <v>277</v>
      </c>
      <c r="D90" s="37">
        <f t="shared" si="0"/>
        <v>541</v>
      </c>
      <c r="E90" s="37">
        <f t="shared" si="0"/>
        <v>726</v>
      </c>
      <c r="F90" s="37">
        <f t="shared" si="0"/>
        <v>767</v>
      </c>
      <c r="G90" s="37">
        <f t="shared" si="0"/>
        <v>1236</v>
      </c>
      <c r="H90" s="37">
        <f t="shared" si="0"/>
        <v>1666</v>
      </c>
      <c r="I90" s="37">
        <f t="shared" si="0"/>
        <v>1611</v>
      </c>
      <c r="J90" s="37">
        <f t="shared" si="0"/>
        <v>868.13</v>
      </c>
      <c r="K90" s="37">
        <f t="shared" si="0"/>
        <v>224.1</v>
      </c>
      <c r="L90" s="37">
        <f t="shared" si="0"/>
        <v>133</v>
      </c>
      <c r="M90" s="37">
        <f t="shared" si="0"/>
        <v>53</v>
      </c>
      <c r="N90" s="37">
        <f t="shared" si="0"/>
        <v>8</v>
      </c>
      <c r="O90" s="38">
        <v>62.4</v>
      </c>
      <c r="P90" s="40"/>
    </row>
    <row r="91" spans="1:15" ht="12.75">
      <c r="A91" s="1" t="s">
        <v>114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 t="s">
        <v>115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4" ht="12.75">
      <c r="A93" s="3" t="s">
        <v>116</v>
      </c>
      <c r="B93" s="3"/>
      <c r="C93" s="3"/>
      <c r="D93" s="3"/>
    </row>
  </sheetData>
  <mergeCells count="3">
    <mergeCell ref="A1:O1"/>
    <mergeCell ref="A3:O3"/>
    <mergeCell ref="C5:N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2003-11-19T09:33:11Z</cp:lastPrinted>
  <dcterms:created xsi:type="dcterms:W3CDTF">2001-05-11T11:13:14Z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