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0" windowWidth="6000" windowHeight="6795" tabRatio="755" activeTab="0"/>
  </bookViews>
  <sheets>
    <sheet name="6.2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<sst xmlns="http://schemas.openxmlformats.org/spreadsheetml/2006/main" count="93" uniqueCount="39">
  <si>
    <t>CEREALES GRANO</t>
  </si>
  <si>
    <t>–</t>
  </si>
  <si>
    <t>Total</t>
  </si>
  <si>
    <t>--</t>
  </si>
  <si>
    <t>Provincias y</t>
  </si>
  <si>
    <t>Comunidades Autónomas</t>
  </si>
  <si>
    <t xml:space="preserve"> NAVARRA</t>
  </si>
  <si>
    <t xml:space="preserve"> CATALUÑA</t>
  </si>
  <si>
    <t xml:space="preserve"> C. VALENCIANA</t>
  </si>
  <si>
    <t xml:space="preserve"> R. DE MURCIA</t>
  </si>
  <si>
    <t xml:space="preserve"> EXTREMADURA</t>
  </si>
  <si>
    <t xml:space="preserve"> ARAGON</t>
  </si>
  <si>
    <t xml:space="preserve"> ANDALUCIA</t>
  </si>
  <si>
    <t xml:space="preserve"> CASTILLA-LA MANCHA</t>
  </si>
  <si>
    <t>Primera</t>
  </si>
  <si>
    <t>Ocupación</t>
  </si>
  <si>
    <t>Distribución por tipos</t>
  </si>
  <si>
    <t>ocupación</t>
  </si>
  <si>
    <t>posterior</t>
  </si>
  <si>
    <t>I</t>
  </si>
  <si>
    <t>II</t>
  </si>
  <si>
    <t>IIIA</t>
  </si>
  <si>
    <t>IIIB</t>
  </si>
  <si>
    <t xml:space="preserve"> Huesca</t>
  </si>
  <si>
    <t xml:space="preserve"> Zaragoza</t>
  </si>
  <si>
    <t xml:space="preserve"> Girona</t>
  </si>
  <si>
    <t xml:space="preserve"> Lleida</t>
  </si>
  <si>
    <t xml:space="preserve"> Tarragona</t>
  </si>
  <si>
    <t xml:space="preserve"> Albacete</t>
  </si>
  <si>
    <t xml:space="preserve"> Alicante</t>
  </si>
  <si>
    <t xml:space="preserve"> Castellón</t>
  </si>
  <si>
    <t xml:space="preserve"> Valencia</t>
  </si>
  <si>
    <t xml:space="preserve"> Badajoz</t>
  </si>
  <si>
    <t xml:space="preserve"> Cáceres</t>
  </si>
  <si>
    <t xml:space="preserve"> Cádiz</t>
  </si>
  <si>
    <t xml:space="preserve"> Sevilla</t>
  </si>
  <si>
    <t xml:space="preserve"> ESPAÑA</t>
  </si>
  <si>
    <t>6.28.  ARROZ: Análisis provincial de superficie, 2001 (hectáreas)</t>
  </si>
  <si>
    <t>Nota: Las variedades de arroz redondo se incluyen en el tipo I, las de arroz medio en el tipo II y las de arroz largo en el tipo III.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</si>
</sst>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.000_);\(#,##0.000\)"/>
    <numFmt numFmtId="183" formatCode="#,##0;\(0.0\)"/>
    <numFmt numFmtId="184" formatCode="#,##0__;\–#,##0__;\–__;@__"/>
    <numFmt numFmtId="185" formatCode="#,##0.0__;\–#,##0.0__;\–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0">
      <alignment/>
      <protection/>
    </xf>
    <xf numFmtId="37" fontId="5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9" fillId="2" borderId="2" xfId="0" applyFont="1" applyFill="1" applyBorder="1" applyAlignment="1">
      <alignment horizontal="centerContinuous"/>
    </xf>
    <xf numFmtId="0" fontId="8" fillId="2" borderId="2" xfId="0" applyFont="1" applyFill="1" applyBorder="1" applyAlignment="1">
      <alignment horizontal="centerContinuous"/>
    </xf>
    <xf numFmtId="0" fontId="0" fillId="2" borderId="0" xfId="0" applyFill="1" applyBorder="1" applyAlignment="1" quotePrefix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"/>
    </xf>
    <xf numFmtId="0" fontId="0" fillId="2" borderId="4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2" borderId="5" xfId="0" applyFont="1" applyFill="1" applyBorder="1" applyAlignment="1" quotePrefix="1">
      <alignment horizontal="center"/>
    </xf>
    <xf numFmtId="180" fontId="0" fillId="0" borderId="0" xfId="0" applyNumberFormat="1" applyFont="1" applyBorder="1" applyAlignment="1">
      <alignment/>
    </xf>
    <xf numFmtId="0" fontId="0" fillId="2" borderId="6" xfId="0" applyFont="1" applyFill="1" applyBorder="1" applyAlignment="1" quotePrefix="1">
      <alignment horizontal="center"/>
    </xf>
    <xf numFmtId="180" fontId="0" fillId="2" borderId="3" xfId="0" applyNumberFormat="1" applyFill="1" applyBorder="1" applyAlignment="1">
      <alignment/>
    </xf>
    <xf numFmtId="180" fontId="0" fillId="2" borderId="3" xfId="0" applyNumberFormat="1" applyFont="1" applyFill="1" applyBorder="1" applyAlignment="1">
      <alignment/>
    </xf>
    <xf numFmtId="180" fontId="1" fillId="2" borderId="3" xfId="0" applyNumberFormat="1" applyFont="1" applyFill="1" applyBorder="1" applyAlignment="1">
      <alignment/>
    </xf>
    <xf numFmtId="37" fontId="1" fillId="0" borderId="1" xfId="22" applyFont="1" applyFill="1" applyBorder="1" applyAlignment="1">
      <alignment horizontal="right"/>
      <protection/>
    </xf>
    <xf numFmtId="37" fontId="1" fillId="0" borderId="3" xfId="22" applyFont="1" applyFill="1" applyBorder="1" applyAlignment="1">
      <alignment horizontal="right"/>
      <protection/>
    </xf>
    <xf numFmtId="0" fontId="0" fillId="2" borderId="0" xfId="0" applyFont="1" applyFill="1" applyBorder="1" applyAlignment="1" quotePrefix="1">
      <alignment horizontal="center"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1" fillId="2" borderId="0" xfId="0" applyFont="1" applyFill="1" applyBorder="1" applyAlignment="1">
      <alignment horizontal="left"/>
    </xf>
    <xf numFmtId="176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180" fontId="0" fillId="2" borderId="1" xfId="0" applyNumberFormat="1" applyFill="1" applyBorder="1" applyAlignment="1" applyProtection="1">
      <alignment/>
      <protection/>
    </xf>
    <xf numFmtId="180" fontId="0" fillId="2" borderId="1" xfId="0" applyNumberFormat="1" applyFill="1" applyBorder="1" applyAlignment="1" applyProtection="1" quotePrefix="1">
      <alignment horizontal="center"/>
      <protection/>
    </xf>
    <xf numFmtId="180" fontId="0" fillId="2" borderId="3" xfId="0" applyNumberFormat="1" applyFill="1" applyBorder="1" applyAlignment="1" applyProtection="1">
      <alignment/>
      <protection/>
    </xf>
    <xf numFmtId="0" fontId="0" fillId="2" borderId="7" xfId="0" applyFont="1" applyFill="1" applyBorder="1" applyAlignment="1" quotePrefix="1">
      <alignment horizontal="center"/>
    </xf>
    <xf numFmtId="0" fontId="1" fillId="2" borderId="7" xfId="0" applyFont="1" applyFill="1" applyBorder="1" applyAlignment="1">
      <alignment horizontal="left"/>
    </xf>
    <xf numFmtId="180" fontId="1" fillId="2" borderId="8" xfId="0" applyNumberFormat="1" applyFont="1" applyFill="1" applyBorder="1" applyAlignment="1" applyProtection="1">
      <alignment/>
      <protection/>
    </xf>
    <xf numFmtId="180" fontId="1" fillId="2" borderId="6" xfId="0" applyNumberFormat="1" applyFont="1" applyFill="1" applyBorder="1" applyAlignment="1" applyProtection="1">
      <alignment/>
      <protection/>
    </xf>
    <xf numFmtId="180" fontId="1" fillId="2" borderId="1" xfId="0" applyNumberFormat="1" applyFont="1" applyFill="1" applyBorder="1" applyAlignment="1" applyProtection="1">
      <alignment/>
      <protection/>
    </xf>
    <xf numFmtId="180" fontId="1" fillId="2" borderId="3" xfId="0" applyNumberFormat="1" applyFont="1" applyFill="1" applyBorder="1" applyAlignment="1" applyProtection="1">
      <alignment/>
      <protection/>
    </xf>
    <xf numFmtId="176" fontId="1" fillId="0" borderId="0" xfId="0" applyNumberFormat="1" applyFont="1" applyBorder="1" applyAlignment="1" applyProtection="1">
      <alignment horizontal="left"/>
      <protection/>
    </xf>
    <xf numFmtId="180" fontId="0" fillId="2" borderId="1" xfId="0" applyNumberFormat="1" applyFont="1" applyFill="1" applyBorder="1" applyAlignment="1" applyProtection="1">
      <alignment/>
      <protection/>
    </xf>
    <xf numFmtId="180" fontId="0" fillId="0" borderId="1" xfId="0" applyNumberFormat="1" applyFont="1" applyFill="1" applyBorder="1" applyAlignment="1" applyProtection="1">
      <alignment/>
      <protection/>
    </xf>
    <xf numFmtId="180" fontId="0" fillId="2" borderId="3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1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6.13" xfId="21"/>
    <cellStyle name="Normal_faoagricola2.0_AEA2001-C06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41"/>
  <dimension ref="A1:J40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25.7109375" style="12" customWidth="1"/>
    <col min="2" max="9" width="11.421875" style="12" customWidth="1"/>
    <col min="10" max="10" width="18.8515625" style="12" customWidth="1"/>
    <col min="11" max="19" width="9.421875" style="12" customWidth="1"/>
    <col min="20" max="16384" width="11.421875" style="12" customWidth="1"/>
  </cols>
  <sheetData>
    <row r="1" spans="1:8" s="10" customFormat="1" ht="18">
      <c r="A1" s="41" t="s">
        <v>0</v>
      </c>
      <c r="B1" s="41"/>
      <c r="C1" s="41"/>
      <c r="D1" s="41"/>
      <c r="E1" s="41"/>
      <c r="F1" s="41"/>
      <c r="G1" s="41"/>
      <c r="H1" s="41"/>
    </row>
    <row r="2" s="11" customFormat="1" ht="14.25"/>
    <row r="3" spans="1:8" s="11" customFormat="1" ht="15">
      <c r="A3" s="42" t="s">
        <v>37</v>
      </c>
      <c r="B3" s="42"/>
      <c r="C3" s="42"/>
      <c r="D3" s="42"/>
      <c r="E3" s="42"/>
      <c r="F3" s="42"/>
      <c r="G3" s="42"/>
      <c r="H3" s="42"/>
    </row>
    <row r="4" spans="1:8" s="11" customFormat="1" ht="15">
      <c r="A4" s="1"/>
      <c r="B4" s="2"/>
      <c r="C4" s="2"/>
      <c r="D4" s="2"/>
      <c r="E4" s="2"/>
      <c r="F4" s="2"/>
      <c r="G4" s="2"/>
      <c r="H4" s="2"/>
    </row>
    <row r="5" spans="1:8" ht="12.75">
      <c r="A5" s="22" t="s">
        <v>4</v>
      </c>
      <c r="B5" s="7" t="s">
        <v>14</v>
      </c>
      <c r="C5" s="7" t="s">
        <v>15</v>
      </c>
      <c r="D5" s="6"/>
      <c r="E5" s="8" t="s">
        <v>16</v>
      </c>
      <c r="F5" s="9"/>
      <c r="G5" s="9"/>
      <c r="H5" s="9"/>
    </row>
    <row r="6" spans="1:8" ht="13.5" thickBot="1">
      <c r="A6" s="31" t="s">
        <v>5</v>
      </c>
      <c r="B6" s="16" t="s">
        <v>17</v>
      </c>
      <c r="C6" s="16" t="s">
        <v>18</v>
      </c>
      <c r="D6" s="16" t="s">
        <v>2</v>
      </c>
      <c r="E6" s="16" t="s">
        <v>19</v>
      </c>
      <c r="F6" s="16" t="s">
        <v>20</v>
      </c>
      <c r="G6" s="14" t="s">
        <v>21</v>
      </c>
      <c r="H6" s="16" t="s">
        <v>22</v>
      </c>
    </row>
    <row r="7" spans="1:9" s="13" customFormat="1" ht="12.75">
      <c r="A7" s="25" t="s">
        <v>6</v>
      </c>
      <c r="B7" s="35">
        <v>1629</v>
      </c>
      <c r="C7" s="20" t="s">
        <v>1</v>
      </c>
      <c r="D7" s="19">
        <f>SUM(E7:H7)</f>
        <v>1629</v>
      </c>
      <c r="E7" s="20" t="s">
        <v>1</v>
      </c>
      <c r="F7" s="35">
        <v>1629</v>
      </c>
      <c r="G7" s="20" t="s">
        <v>1</v>
      </c>
      <c r="H7" s="21" t="s">
        <v>1</v>
      </c>
      <c r="I7" s="23"/>
    </row>
    <row r="8" spans="1:8" ht="12.75">
      <c r="A8" s="4"/>
      <c r="B8" s="28"/>
      <c r="C8" s="28"/>
      <c r="D8" s="17"/>
      <c r="E8" s="28"/>
      <c r="F8" s="28"/>
      <c r="G8" s="28"/>
      <c r="H8" s="30"/>
    </row>
    <row r="9" spans="1:9" ht="12.75">
      <c r="A9" s="3" t="s">
        <v>23</v>
      </c>
      <c r="B9" s="28">
        <v>8320</v>
      </c>
      <c r="C9" s="20" t="s">
        <v>1</v>
      </c>
      <c r="D9" s="17">
        <f>SUM(E9:H9)</f>
        <v>8320</v>
      </c>
      <c r="E9" s="28">
        <v>1316</v>
      </c>
      <c r="F9" s="28">
        <v>7004</v>
      </c>
      <c r="G9" s="20" t="s">
        <v>1</v>
      </c>
      <c r="H9" s="21" t="s">
        <v>1</v>
      </c>
      <c r="I9" s="24"/>
    </row>
    <row r="10" spans="1:8" ht="12.75">
      <c r="A10" s="5" t="s">
        <v>24</v>
      </c>
      <c r="B10" s="28">
        <v>5848</v>
      </c>
      <c r="C10" s="28"/>
      <c r="D10" s="17">
        <f>SUM(E10:H10)</f>
        <v>5848</v>
      </c>
      <c r="E10" s="28">
        <v>5088</v>
      </c>
      <c r="F10" s="28">
        <v>760</v>
      </c>
      <c r="G10" s="20" t="s">
        <v>1</v>
      </c>
      <c r="H10" s="21" t="s">
        <v>1</v>
      </c>
    </row>
    <row r="11" spans="1:9" s="13" customFormat="1" ht="12.75">
      <c r="A11" s="25" t="s">
        <v>11</v>
      </c>
      <c r="B11" s="35">
        <f>B9+B10</f>
        <v>14168</v>
      </c>
      <c r="C11" s="20" t="s">
        <v>1</v>
      </c>
      <c r="D11" s="35">
        <f>SUM(D9:D10)</f>
        <v>14168</v>
      </c>
      <c r="E11" s="35">
        <f>E9+E10</f>
        <v>6404</v>
      </c>
      <c r="F11" s="35">
        <f>F9+F10</f>
        <v>7764</v>
      </c>
      <c r="G11" s="20" t="s">
        <v>1</v>
      </c>
      <c r="H11" s="21" t="s">
        <v>1</v>
      </c>
      <c r="I11" s="23"/>
    </row>
    <row r="12" spans="1:9" s="13" customFormat="1" ht="12.75">
      <c r="A12" s="4"/>
      <c r="B12" s="28"/>
      <c r="C12" s="28"/>
      <c r="D12" s="17"/>
      <c r="E12" s="28"/>
      <c r="F12" s="28"/>
      <c r="G12" s="28"/>
      <c r="H12" s="30"/>
      <c r="I12" s="23"/>
    </row>
    <row r="13" spans="1:9" ht="12.75">
      <c r="A13" s="5" t="s">
        <v>25</v>
      </c>
      <c r="B13" s="28">
        <v>734</v>
      </c>
      <c r="C13" s="20" t="s">
        <v>1</v>
      </c>
      <c r="D13" s="17">
        <f>SUM(E13:H13)</f>
        <v>734</v>
      </c>
      <c r="E13" s="20" t="s">
        <v>1</v>
      </c>
      <c r="F13" s="28">
        <v>734</v>
      </c>
      <c r="G13" s="20" t="s">
        <v>1</v>
      </c>
      <c r="H13" s="21" t="s">
        <v>1</v>
      </c>
      <c r="I13" s="24"/>
    </row>
    <row r="14" spans="1:8" ht="12.75">
      <c r="A14" s="5" t="s">
        <v>26</v>
      </c>
      <c r="B14" s="28">
        <v>131</v>
      </c>
      <c r="C14" s="20" t="s">
        <v>1</v>
      </c>
      <c r="D14" s="17">
        <f>SUM(E14:H14)</f>
        <v>131</v>
      </c>
      <c r="E14" s="20" t="s">
        <v>1</v>
      </c>
      <c r="F14" s="28">
        <v>131</v>
      </c>
      <c r="G14" s="20" t="s">
        <v>1</v>
      </c>
      <c r="H14" s="21" t="s">
        <v>1</v>
      </c>
    </row>
    <row r="15" spans="1:9" ht="12.75">
      <c r="A15" s="5" t="s">
        <v>27</v>
      </c>
      <c r="B15" s="28">
        <v>20316</v>
      </c>
      <c r="C15" s="28">
        <v>30</v>
      </c>
      <c r="D15" s="17">
        <f>SUM(E15:H15)</f>
        <v>20346</v>
      </c>
      <c r="E15" s="20" t="s">
        <v>1</v>
      </c>
      <c r="F15" s="28">
        <v>19782</v>
      </c>
      <c r="G15" s="20" t="s">
        <v>1</v>
      </c>
      <c r="H15" s="30">
        <v>564</v>
      </c>
      <c r="I15" s="26"/>
    </row>
    <row r="16" spans="1:9" s="13" customFormat="1" ht="12.75">
      <c r="A16" s="25" t="s">
        <v>7</v>
      </c>
      <c r="B16" s="35">
        <f>B13+B14+B15</f>
        <v>21181</v>
      </c>
      <c r="C16" s="35">
        <f>C15</f>
        <v>30</v>
      </c>
      <c r="D16" s="35">
        <f>SUM(D13:D15)</f>
        <v>21211</v>
      </c>
      <c r="E16" s="20" t="s">
        <v>1</v>
      </c>
      <c r="F16" s="35">
        <f>F13+F14+F15</f>
        <v>20647</v>
      </c>
      <c r="G16" s="20" t="s">
        <v>1</v>
      </c>
      <c r="H16" s="36">
        <f>H15</f>
        <v>564</v>
      </c>
      <c r="I16" s="37"/>
    </row>
    <row r="17" spans="1:9" s="13" customFormat="1" ht="12.75">
      <c r="A17" s="4"/>
      <c r="B17" s="28"/>
      <c r="C17" s="28"/>
      <c r="D17" s="17"/>
      <c r="E17" s="28"/>
      <c r="F17" s="28"/>
      <c r="G17" s="28"/>
      <c r="H17" s="30"/>
      <c r="I17" s="23"/>
    </row>
    <row r="18" spans="1:9" ht="12.75">
      <c r="A18" s="5" t="s">
        <v>28</v>
      </c>
      <c r="B18" s="28">
        <v>213</v>
      </c>
      <c r="C18" s="20" t="s">
        <v>1</v>
      </c>
      <c r="D18" s="17">
        <f>SUM(E18:H18)</f>
        <v>213</v>
      </c>
      <c r="E18" s="28">
        <v>166</v>
      </c>
      <c r="F18" s="20" t="s">
        <v>1</v>
      </c>
      <c r="G18" s="28">
        <v>47</v>
      </c>
      <c r="H18" s="21" t="s">
        <v>1</v>
      </c>
      <c r="I18" s="24"/>
    </row>
    <row r="19" spans="1:8" s="13" customFormat="1" ht="12.75">
      <c r="A19" s="25" t="s">
        <v>13</v>
      </c>
      <c r="B19" s="35">
        <f aca="true" t="shared" si="0" ref="B19:G19">B18</f>
        <v>213</v>
      </c>
      <c r="C19" s="20" t="s">
        <v>1</v>
      </c>
      <c r="D19" s="35">
        <f t="shared" si="0"/>
        <v>213</v>
      </c>
      <c r="E19" s="35">
        <f t="shared" si="0"/>
        <v>166</v>
      </c>
      <c r="F19" s="20" t="s">
        <v>1</v>
      </c>
      <c r="G19" s="35">
        <f t="shared" si="0"/>
        <v>47</v>
      </c>
      <c r="H19" s="21" t="s">
        <v>1</v>
      </c>
    </row>
    <row r="20" spans="1:9" ht="12.75">
      <c r="A20" s="4"/>
      <c r="B20" s="28"/>
      <c r="C20" s="28"/>
      <c r="D20" s="17"/>
      <c r="E20" s="28"/>
      <c r="F20" s="28"/>
      <c r="G20" s="28"/>
      <c r="H20" s="30"/>
      <c r="I20" s="24"/>
    </row>
    <row r="21" spans="1:8" ht="12.75">
      <c r="A21" s="4" t="s">
        <v>29</v>
      </c>
      <c r="B21" s="28">
        <v>250</v>
      </c>
      <c r="C21" s="20" t="s">
        <v>1</v>
      </c>
      <c r="D21" s="17">
        <f>SUM(E21:H21)</f>
        <v>250</v>
      </c>
      <c r="E21" s="28">
        <v>235</v>
      </c>
      <c r="F21" s="28">
        <v>15</v>
      </c>
      <c r="G21" s="20" t="s">
        <v>1</v>
      </c>
      <c r="H21" s="21" t="s">
        <v>1</v>
      </c>
    </row>
    <row r="22" spans="1:9" s="13" customFormat="1" ht="12.75">
      <c r="A22" s="5" t="s">
        <v>30</v>
      </c>
      <c r="B22" s="28">
        <v>136</v>
      </c>
      <c r="C22" s="20" t="s">
        <v>1</v>
      </c>
      <c r="D22" s="17">
        <f>SUM(E22:H22)</f>
        <v>136</v>
      </c>
      <c r="E22" s="29" t="s">
        <v>3</v>
      </c>
      <c r="F22" s="28">
        <v>136</v>
      </c>
      <c r="G22" s="20" t="s">
        <v>1</v>
      </c>
      <c r="H22" s="21" t="s">
        <v>1</v>
      </c>
      <c r="I22" s="23"/>
    </row>
    <row r="23" spans="1:9" ht="12.75">
      <c r="A23" s="5" t="s">
        <v>31</v>
      </c>
      <c r="B23" s="28">
        <v>14300</v>
      </c>
      <c r="C23" s="20" t="s">
        <v>1</v>
      </c>
      <c r="D23" s="17">
        <f>SUM(E23:H23)</f>
        <v>14300</v>
      </c>
      <c r="E23" s="28">
        <v>112</v>
      </c>
      <c r="F23" s="28">
        <v>14160</v>
      </c>
      <c r="G23" s="20" t="s">
        <v>1</v>
      </c>
      <c r="H23" s="30">
        <v>28</v>
      </c>
      <c r="I23" s="24"/>
    </row>
    <row r="24" spans="1:8" s="13" customFormat="1" ht="12.75">
      <c r="A24" s="25" t="s">
        <v>8</v>
      </c>
      <c r="B24" s="35">
        <f>B21+B22+B23</f>
        <v>14686</v>
      </c>
      <c r="C24" s="20" t="s">
        <v>1</v>
      </c>
      <c r="D24" s="35">
        <f>SUM(D21:D23)</f>
        <v>14686</v>
      </c>
      <c r="E24" s="35">
        <f>SUM(E21:E23)</f>
        <v>347</v>
      </c>
      <c r="F24" s="35">
        <f>F21+F22+F23</f>
        <v>14311</v>
      </c>
      <c r="G24" s="20" t="s">
        <v>1</v>
      </c>
      <c r="H24" s="36">
        <f>H23</f>
        <v>28</v>
      </c>
    </row>
    <row r="25" spans="1:9" ht="12.75">
      <c r="A25" s="4"/>
      <c r="B25" s="28"/>
      <c r="C25" s="28"/>
      <c r="D25" s="17"/>
      <c r="E25" s="28"/>
      <c r="F25" s="28"/>
      <c r="G25" s="28"/>
      <c r="H25" s="30"/>
      <c r="I25" s="24"/>
    </row>
    <row r="26" spans="1:9" s="13" customFormat="1" ht="12.75">
      <c r="A26" s="25" t="s">
        <v>9</v>
      </c>
      <c r="B26" s="35">
        <v>374</v>
      </c>
      <c r="C26" s="20" t="s">
        <v>1</v>
      </c>
      <c r="D26" s="19">
        <f>SUM(E26:H26)</f>
        <v>374</v>
      </c>
      <c r="E26" s="35">
        <v>367</v>
      </c>
      <c r="F26" s="35">
        <v>7</v>
      </c>
      <c r="G26" s="20" t="s">
        <v>1</v>
      </c>
      <c r="H26" s="21" t="s">
        <v>1</v>
      </c>
      <c r="I26" s="23"/>
    </row>
    <row r="27" spans="1:9" s="13" customFormat="1" ht="12.75">
      <c r="A27" s="4"/>
      <c r="B27" s="28"/>
      <c r="C27" s="28"/>
      <c r="D27" s="17"/>
      <c r="E27" s="28"/>
      <c r="F27" s="28"/>
      <c r="G27" s="28"/>
      <c r="H27" s="30"/>
      <c r="I27" s="23"/>
    </row>
    <row r="28" spans="1:9" ht="12.75">
      <c r="A28" s="5" t="s">
        <v>32</v>
      </c>
      <c r="B28" s="28">
        <v>19000</v>
      </c>
      <c r="C28" s="20" t="s">
        <v>1</v>
      </c>
      <c r="D28" s="17">
        <f>SUM(E28:H28)</f>
        <v>19000</v>
      </c>
      <c r="E28" s="28">
        <v>5187</v>
      </c>
      <c r="F28" s="28">
        <v>1500</v>
      </c>
      <c r="G28" s="20" t="s">
        <v>1</v>
      </c>
      <c r="H28" s="30">
        <v>12313</v>
      </c>
      <c r="I28" s="24"/>
    </row>
    <row r="29" spans="1:8" s="13" customFormat="1" ht="12.75">
      <c r="A29" s="5" t="s">
        <v>33</v>
      </c>
      <c r="B29" s="28">
        <v>4900</v>
      </c>
      <c r="C29" s="20" t="s">
        <v>1</v>
      </c>
      <c r="D29" s="17">
        <f>SUM(E29:H29)</f>
        <v>4900</v>
      </c>
      <c r="E29" s="28">
        <v>1338</v>
      </c>
      <c r="F29" s="28">
        <v>390</v>
      </c>
      <c r="G29" s="20" t="s">
        <v>1</v>
      </c>
      <c r="H29" s="30">
        <v>3172</v>
      </c>
    </row>
    <row r="30" spans="1:9" s="13" customFormat="1" ht="12.75">
      <c r="A30" s="25" t="s">
        <v>10</v>
      </c>
      <c r="B30" s="35">
        <f>B28+B29</f>
        <v>23900</v>
      </c>
      <c r="C30" s="20" t="s">
        <v>1</v>
      </c>
      <c r="D30" s="35">
        <f>SUM(D28:D29)</f>
        <v>23900</v>
      </c>
      <c r="E30" s="35">
        <f>E28+E29</f>
        <v>6525</v>
      </c>
      <c r="F30" s="35">
        <f>F28+F29</f>
        <v>1890</v>
      </c>
      <c r="G30" s="20" t="s">
        <v>1</v>
      </c>
      <c r="H30" s="36">
        <f>H28+H29</f>
        <v>15485</v>
      </c>
      <c r="I30" s="23"/>
    </row>
    <row r="31" spans="1:8" ht="12.75">
      <c r="A31" s="4"/>
      <c r="B31" s="28"/>
      <c r="C31" s="28"/>
      <c r="D31" s="17"/>
      <c r="E31" s="28"/>
      <c r="F31" s="28"/>
      <c r="G31" s="28"/>
      <c r="H31" s="30"/>
    </row>
    <row r="32" spans="1:9" ht="12.75">
      <c r="A32" s="5" t="s">
        <v>34</v>
      </c>
      <c r="B32" s="38">
        <v>2833</v>
      </c>
      <c r="C32" s="20" t="s">
        <v>1</v>
      </c>
      <c r="D32" s="18">
        <v>2833</v>
      </c>
      <c r="E32" s="38">
        <v>1297</v>
      </c>
      <c r="F32" s="39">
        <v>205</v>
      </c>
      <c r="G32" s="20" t="s">
        <v>1</v>
      </c>
      <c r="H32" s="40">
        <v>1331</v>
      </c>
      <c r="I32" s="24"/>
    </row>
    <row r="33" spans="1:9" s="13" customFormat="1" ht="12.75">
      <c r="A33" s="5" t="s">
        <v>35</v>
      </c>
      <c r="B33" s="38">
        <v>36580</v>
      </c>
      <c r="C33" s="20" t="s">
        <v>1</v>
      </c>
      <c r="D33" s="18">
        <f>SUM(E33:H33)</f>
        <v>36580</v>
      </c>
      <c r="E33" s="38">
        <v>1098</v>
      </c>
      <c r="F33" s="38">
        <v>4024</v>
      </c>
      <c r="G33" s="20" t="s">
        <v>1</v>
      </c>
      <c r="H33" s="40">
        <v>31458</v>
      </c>
      <c r="I33" s="23"/>
    </row>
    <row r="34" spans="1:9" s="13" customFormat="1" ht="12.75">
      <c r="A34" s="25" t="s">
        <v>12</v>
      </c>
      <c r="B34" s="35">
        <f>B32+B33</f>
        <v>39413</v>
      </c>
      <c r="C34" s="20" t="s">
        <v>1</v>
      </c>
      <c r="D34" s="35">
        <f>SUM(D32:D33)</f>
        <v>39413</v>
      </c>
      <c r="E34" s="35">
        <f>E32+E33</f>
        <v>2395</v>
      </c>
      <c r="F34" s="35">
        <f>F32+F33</f>
        <v>4229</v>
      </c>
      <c r="G34" s="20" t="s">
        <v>1</v>
      </c>
      <c r="H34" s="36">
        <f>H32+H33</f>
        <v>32789</v>
      </c>
      <c r="I34" s="23"/>
    </row>
    <row r="35" spans="1:8" ht="12.75">
      <c r="A35" s="4"/>
      <c r="B35" s="38"/>
      <c r="C35" s="38"/>
      <c r="D35" s="38"/>
      <c r="E35" s="38"/>
      <c r="F35" s="38"/>
      <c r="G35" s="38"/>
      <c r="H35" s="40"/>
    </row>
    <row r="36" spans="1:9" s="13" customFormat="1" ht="13.5" thickBot="1">
      <c r="A36" s="32" t="s">
        <v>36</v>
      </c>
      <c r="B36" s="33">
        <f>SUM(B7,B11,B16,B19,B24,B26,B30,B34)</f>
        <v>115564</v>
      </c>
      <c r="C36" s="33">
        <f aca="true" t="shared" si="1" ref="C36:H36">SUM(C7,C11,C16,C19,C24,C26,C30,C34)</f>
        <v>30</v>
      </c>
      <c r="D36" s="33">
        <f t="shared" si="1"/>
        <v>115594</v>
      </c>
      <c r="E36" s="33">
        <f t="shared" si="1"/>
        <v>16204</v>
      </c>
      <c r="F36" s="33">
        <f t="shared" si="1"/>
        <v>50477</v>
      </c>
      <c r="G36" s="33">
        <f t="shared" si="1"/>
        <v>47</v>
      </c>
      <c r="H36" s="34">
        <f t="shared" si="1"/>
        <v>48866</v>
      </c>
      <c r="I36" s="23"/>
    </row>
    <row r="37" spans="1:10" s="13" customFormat="1" ht="12.75">
      <c r="A37" s="24" t="s">
        <v>38</v>
      </c>
      <c r="B37" s="12"/>
      <c r="C37" s="12"/>
      <c r="D37" s="12"/>
      <c r="E37" s="12"/>
      <c r="F37" s="12"/>
      <c r="G37" s="12"/>
      <c r="H37" s="12"/>
      <c r="I37" s="12"/>
      <c r="J37" s="12"/>
    </row>
    <row r="38" ht="12.75">
      <c r="A38" s="24"/>
    </row>
    <row r="39" s="13" customFormat="1" ht="12.75"/>
    <row r="40" spans="4:9" ht="12.75">
      <c r="D40" s="15"/>
      <c r="I40" s="27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2004-02-02T10:53:47Z</cp:lastPrinted>
  <dcterms:created xsi:type="dcterms:W3CDTF">2003-08-01T09:35:38Z</dcterms:created>
  <dcterms:modified xsi:type="dcterms:W3CDTF">2004-01-28T11:36:40Z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